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63670dc00c3fe6dd/Documents/"/>
    </mc:Choice>
  </mc:AlternateContent>
  <xr:revisionPtr revIDLastSave="0" documentId="8_{A8FDE5BB-5906-47DE-876C-226A59B326CF}" xr6:coauthVersionLast="47" xr6:coauthVersionMax="47" xr10:uidLastSave="{00000000-0000-0000-0000-000000000000}"/>
  <bookViews>
    <workbookView xWindow="-108" yWindow="-108" windowWidth="23256" windowHeight="12456" firstSheet="4" activeTab="4" xr2:uid="{8B609509-DEF1-485A-825A-EC2D3D9BF8BA}"/>
  </bookViews>
  <sheets>
    <sheet name="vmd-span" sheetId="5" r:id="rId1"/>
    <sheet name="Sheet2" sheetId="34" r:id="rId2"/>
    <sheet name="ตารางแสดงผล" sheetId="29" r:id="rId3"/>
    <sheet name="สถิติ" sheetId="30" r:id="rId4"/>
    <sheet name="กราฟผล" sheetId="28" r:id="rId5"/>
    <sheet name="ข้อมูลดิบ" sheetId="2" r:id="rId6"/>
    <sheet name="ตารางสูตร" sheetId="4" r:id="rId7"/>
    <sheet name="0" sheetId="16" r:id="rId8"/>
    <sheet name="1" sheetId="17" r:id="rId9"/>
    <sheet name="3" sheetId="18" r:id="rId10"/>
    <sheet name="5" sheetId="19" r:id="rId11"/>
    <sheet name="7" sheetId="20" r:id="rId12"/>
    <sheet name="12" sheetId="21" r:id="rId13"/>
    <sheet name="12 (2)" sheetId="32" r:id="rId14"/>
    <sheet name="17" sheetId="22" r:id="rId15"/>
    <sheet name="17 (2)" sheetId="33" r:id="rId16"/>
    <sheet name="22" sheetId="23" r:id="rId17"/>
    <sheet name="27" sheetId="24" r:id="rId18"/>
    <sheet name="32" sheetId="25" r:id="rId19"/>
    <sheet name="Sheet1" sheetId="27" r:id="rId20"/>
    <sheet name="Sheet12" sheetId="26" r:id="rId21"/>
    <sheet name="-" sheetId="15" r:id="rId22"/>
    <sheet name="😊" sheetId="37" r:id="rId23"/>
    <sheet name="Sheet6" sheetId="38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7" l="1"/>
  <c r="D23" i="37"/>
  <c r="D22" i="37"/>
  <c r="D21" i="37"/>
  <c r="D20" i="37"/>
  <c r="D19" i="37"/>
  <c r="D17" i="37"/>
  <c r="D18" i="37"/>
  <c r="A13" i="37"/>
  <c r="C21" i="5" l="1" a="1"/>
  <c r="C21" i="5"/>
  <c r="B21" i="5" a="1"/>
  <c r="B21" i="5" s="1"/>
  <c r="Z10" i="5"/>
  <c r="Z9" i="5"/>
  <c r="Z8" i="5"/>
  <c r="N38" i="24"/>
  <c r="I17" i="5"/>
  <c r="H17" i="5"/>
  <c r="AD19" i="5"/>
  <c r="AC19" i="5"/>
  <c r="AD18" i="5"/>
  <c r="AC18" i="5"/>
  <c r="AD17" i="5"/>
  <c r="AC17" i="5"/>
  <c r="AA19" i="5"/>
  <c r="Z19" i="5"/>
  <c r="AA17" i="5"/>
  <c r="Z17" i="5"/>
  <c r="X19" i="5"/>
  <c r="W19" i="5"/>
  <c r="X18" i="5"/>
  <c r="W18" i="5"/>
  <c r="X17" i="5"/>
  <c r="W17" i="5"/>
  <c r="U19" i="5"/>
  <c r="T19" i="5"/>
  <c r="U18" i="5"/>
  <c r="T18" i="5"/>
  <c r="U17" i="5"/>
  <c r="T17" i="5"/>
  <c r="R19" i="5"/>
  <c r="Q19" i="5"/>
  <c r="R18" i="5"/>
  <c r="Q18" i="5"/>
  <c r="R17" i="5"/>
  <c r="Q17" i="5"/>
  <c r="O19" i="5"/>
  <c r="N19" i="5"/>
  <c r="O18" i="5"/>
  <c r="N18" i="5"/>
  <c r="O17" i="5"/>
  <c r="N17" i="5"/>
  <c r="L19" i="5"/>
  <c r="K19" i="5"/>
  <c r="L18" i="5"/>
  <c r="K18" i="5"/>
  <c r="L17" i="5"/>
  <c r="K17" i="5"/>
  <c r="I19" i="5"/>
  <c r="H19" i="5"/>
  <c r="I18" i="5"/>
  <c r="H18" i="5"/>
  <c r="F19" i="5"/>
  <c r="F18" i="5"/>
  <c r="F17" i="5"/>
  <c r="E19" i="5"/>
  <c r="E18" i="5"/>
  <c r="E17" i="5"/>
  <c r="C19" i="5"/>
  <c r="C18" i="5"/>
  <c r="C17" i="5"/>
  <c r="B19" i="5"/>
  <c r="B18" i="5"/>
  <c r="B17" i="5"/>
  <c r="T10" i="5" l="1"/>
  <c r="W9" i="5"/>
  <c r="T9" i="5"/>
  <c r="Q9" i="5"/>
  <c r="S229" i="33"/>
  <c r="T229" i="33" s="1"/>
  <c r="K229" i="33"/>
  <c r="L229" i="33" s="1"/>
  <c r="C229" i="33"/>
  <c r="D229" i="33" s="1"/>
  <c r="S228" i="33"/>
  <c r="T228" i="33" s="1"/>
  <c r="K228" i="33"/>
  <c r="L228" i="33" s="1"/>
  <c r="C228" i="33"/>
  <c r="D228" i="33" s="1"/>
  <c r="S227" i="33"/>
  <c r="T227" i="33" s="1"/>
  <c r="K227" i="33"/>
  <c r="L227" i="33" s="1"/>
  <c r="C227" i="33"/>
  <c r="D227" i="33" s="1"/>
  <c r="S226" i="33"/>
  <c r="T226" i="33" s="1"/>
  <c r="K226" i="33"/>
  <c r="L226" i="33" s="1"/>
  <c r="C226" i="33"/>
  <c r="D226" i="33" s="1"/>
  <c r="S225" i="33"/>
  <c r="T225" i="33" s="1"/>
  <c r="K225" i="33"/>
  <c r="L225" i="33" s="1"/>
  <c r="C225" i="33"/>
  <c r="D225" i="33" s="1"/>
  <c r="S224" i="33"/>
  <c r="T224" i="33" s="1"/>
  <c r="K224" i="33"/>
  <c r="L224" i="33" s="1"/>
  <c r="C224" i="33"/>
  <c r="D224" i="33" s="1"/>
  <c r="S223" i="33"/>
  <c r="T223" i="33" s="1"/>
  <c r="K223" i="33"/>
  <c r="L223" i="33" s="1"/>
  <c r="C223" i="33"/>
  <c r="D223" i="33" s="1"/>
  <c r="S222" i="33"/>
  <c r="T222" i="33" s="1"/>
  <c r="K222" i="33"/>
  <c r="L222" i="33" s="1"/>
  <c r="C222" i="33"/>
  <c r="D222" i="33" s="1"/>
  <c r="S221" i="33"/>
  <c r="T221" i="33" s="1"/>
  <c r="K221" i="33"/>
  <c r="L221" i="33" s="1"/>
  <c r="C221" i="33"/>
  <c r="D221" i="33" s="1"/>
  <c r="S220" i="33"/>
  <c r="T220" i="33" s="1"/>
  <c r="K220" i="33"/>
  <c r="L220" i="33" s="1"/>
  <c r="C220" i="33"/>
  <c r="D220" i="33" s="1"/>
  <c r="S219" i="33"/>
  <c r="T219" i="33" s="1"/>
  <c r="K219" i="33"/>
  <c r="L219" i="33" s="1"/>
  <c r="C219" i="33"/>
  <c r="D219" i="33" s="1"/>
  <c r="T218" i="33"/>
  <c r="S218" i="33"/>
  <c r="K218" i="33"/>
  <c r="L218" i="33" s="1"/>
  <c r="C218" i="33"/>
  <c r="D218" i="33" s="1"/>
  <c r="S217" i="33"/>
  <c r="T217" i="33" s="1"/>
  <c r="K217" i="33"/>
  <c r="L217" i="33" s="1"/>
  <c r="C217" i="33"/>
  <c r="D217" i="33" s="1"/>
  <c r="S216" i="33"/>
  <c r="T216" i="33" s="1"/>
  <c r="K216" i="33"/>
  <c r="L216" i="33" s="1"/>
  <c r="C216" i="33"/>
  <c r="D216" i="33" s="1"/>
  <c r="S215" i="33"/>
  <c r="T215" i="33" s="1"/>
  <c r="K215" i="33"/>
  <c r="L215" i="33" s="1"/>
  <c r="C215" i="33"/>
  <c r="D215" i="33" s="1"/>
  <c r="S214" i="33"/>
  <c r="T214" i="33" s="1"/>
  <c r="K214" i="33"/>
  <c r="L214" i="33" s="1"/>
  <c r="C214" i="33"/>
  <c r="D214" i="33" s="1"/>
  <c r="S213" i="33"/>
  <c r="T213" i="33" s="1"/>
  <c r="K213" i="33"/>
  <c r="L213" i="33" s="1"/>
  <c r="C213" i="33"/>
  <c r="D213" i="33" s="1"/>
  <c r="S212" i="33"/>
  <c r="T212" i="33" s="1"/>
  <c r="K212" i="33"/>
  <c r="L212" i="33" s="1"/>
  <c r="C212" i="33"/>
  <c r="D212" i="33" s="1"/>
  <c r="S211" i="33"/>
  <c r="T211" i="33" s="1"/>
  <c r="K211" i="33"/>
  <c r="L211" i="33" s="1"/>
  <c r="C211" i="33"/>
  <c r="D211" i="33" s="1"/>
  <c r="S210" i="33"/>
  <c r="T210" i="33" s="1"/>
  <c r="K210" i="33"/>
  <c r="L210" i="33" s="1"/>
  <c r="C210" i="33"/>
  <c r="D210" i="33" s="1"/>
  <c r="S209" i="33"/>
  <c r="T209" i="33" s="1"/>
  <c r="K209" i="33"/>
  <c r="L209" i="33" s="1"/>
  <c r="C209" i="33"/>
  <c r="D209" i="33" s="1"/>
  <c r="S208" i="33"/>
  <c r="T208" i="33" s="1"/>
  <c r="K208" i="33"/>
  <c r="L208" i="33" s="1"/>
  <c r="C208" i="33"/>
  <c r="D208" i="33" s="1"/>
  <c r="S207" i="33"/>
  <c r="T207" i="33" s="1"/>
  <c r="K207" i="33"/>
  <c r="L207" i="33" s="1"/>
  <c r="C207" i="33"/>
  <c r="D207" i="33" s="1"/>
  <c r="S206" i="33"/>
  <c r="T206" i="33" s="1"/>
  <c r="K206" i="33"/>
  <c r="L206" i="33" s="1"/>
  <c r="C206" i="33"/>
  <c r="D206" i="33" s="1"/>
  <c r="S205" i="33"/>
  <c r="T205" i="33" s="1"/>
  <c r="K205" i="33"/>
  <c r="L205" i="33" s="1"/>
  <c r="C205" i="33"/>
  <c r="D205" i="33" s="1"/>
  <c r="S204" i="33"/>
  <c r="T204" i="33" s="1"/>
  <c r="K204" i="33"/>
  <c r="L204" i="33" s="1"/>
  <c r="C204" i="33"/>
  <c r="D204" i="33" s="1"/>
  <c r="T203" i="33"/>
  <c r="S203" i="33"/>
  <c r="K203" i="33"/>
  <c r="L203" i="33" s="1"/>
  <c r="C203" i="33"/>
  <c r="D203" i="33" s="1"/>
  <c r="S202" i="33"/>
  <c r="T202" i="33" s="1"/>
  <c r="K202" i="33"/>
  <c r="L202" i="33" s="1"/>
  <c r="C202" i="33"/>
  <c r="D202" i="33" s="1"/>
  <c r="S201" i="33"/>
  <c r="T201" i="33" s="1"/>
  <c r="K201" i="33"/>
  <c r="L201" i="33" s="1"/>
  <c r="C201" i="33"/>
  <c r="D201" i="33" s="1"/>
  <c r="T200" i="33"/>
  <c r="S200" i="33"/>
  <c r="K200" i="33"/>
  <c r="L200" i="33" s="1"/>
  <c r="C200" i="33"/>
  <c r="D200" i="33" s="1"/>
  <c r="S199" i="33"/>
  <c r="T199" i="33" s="1"/>
  <c r="K199" i="33"/>
  <c r="L199" i="33" s="1"/>
  <c r="C199" i="33"/>
  <c r="D199" i="33" s="1"/>
  <c r="S198" i="33"/>
  <c r="T198" i="33" s="1"/>
  <c r="K198" i="33"/>
  <c r="L198" i="33" s="1"/>
  <c r="C198" i="33"/>
  <c r="D198" i="33" s="1"/>
  <c r="S197" i="33"/>
  <c r="T197" i="33" s="1"/>
  <c r="K197" i="33"/>
  <c r="L197" i="33" s="1"/>
  <c r="C197" i="33"/>
  <c r="D197" i="33" s="1"/>
  <c r="S196" i="33"/>
  <c r="T196" i="33" s="1"/>
  <c r="K196" i="33"/>
  <c r="L196" i="33" s="1"/>
  <c r="C196" i="33"/>
  <c r="D196" i="33" s="1"/>
  <c r="S195" i="33"/>
  <c r="T195" i="33" s="1"/>
  <c r="K195" i="33"/>
  <c r="L195" i="33" s="1"/>
  <c r="C195" i="33"/>
  <c r="D195" i="33" s="1"/>
  <c r="S194" i="33"/>
  <c r="T194" i="33" s="1"/>
  <c r="K194" i="33"/>
  <c r="L194" i="33" s="1"/>
  <c r="C194" i="33"/>
  <c r="D194" i="33" s="1"/>
  <c r="S193" i="33"/>
  <c r="T193" i="33" s="1"/>
  <c r="K193" i="33"/>
  <c r="L193" i="33" s="1"/>
  <c r="C193" i="33"/>
  <c r="D193" i="33" s="1"/>
  <c r="S192" i="33"/>
  <c r="T192" i="33" s="1"/>
  <c r="K192" i="33"/>
  <c r="L192" i="33" s="1"/>
  <c r="C192" i="33"/>
  <c r="D192" i="33" s="1"/>
  <c r="S191" i="33"/>
  <c r="T191" i="33" s="1"/>
  <c r="K191" i="33"/>
  <c r="L191" i="33" s="1"/>
  <c r="C191" i="33"/>
  <c r="D191" i="33" s="1"/>
  <c r="S190" i="33"/>
  <c r="T190" i="33" s="1"/>
  <c r="K190" i="33"/>
  <c r="L190" i="33" s="1"/>
  <c r="C190" i="33"/>
  <c r="D190" i="33" s="1"/>
  <c r="S189" i="33"/>
  <c r="T189" i="33" s="1"/>
  <c r="K189" i="33"/>
  <c r="L189" i="33" s="1"/>
  <c r="C189" i="33"/>
  <c r="D189" i="33" s="1"/>
  <c r="S188" i="33"/>
  <c r="T188" i="33" s="1"/>
  <c r="K188" i="33"/>
  <c r="L188" i="33" s="1"/>
  <c r="C188" i="33"/>
  <c r="D188" i="33" s="1"/>
  <c r="S187" i="33"/>
  <c r="T187" i="33" s="1"/>
  <c r="K187" i="33"/>
  <c r="L187" i="33" s="1"/>
  <c r="C187" i="33"/>
  <c r="D187" i="33" s="1"/>
  <c r="S186" i="33"/>
  <c r="T186" i="33" s="1"/>
  <c r="K186" i="33"/>
  <c r="L186" i="33" s="1"/>
  <c r="C186" i="33"/>
  <c r="D186" i="33" s="1"/>
  <c r="T185" i="33"/>
  <c r="S185" i="33"/>
  <c r="K185" i="33"/>
  <c r="L185" i="33" s="1"/>
  <c r="C185" i="33"/>
  <c r="D185" i="33" s="1"/>
  <c r="S184" i="33"/>
  <c r="T184" i="33" s="1"/>
  <c r="K184" i="33"/>
  <c r="L184" i="33" s="1"/>
  <c r="C184" i="33"/>
  <c r="D184" i="33" s="1"/>
  <c r="S183" i="33"/>
  <c r="T183" i="33" s="1"/>
  <c r="K183" i="33"/>
  <c r="L183" i="33" s="1"/>
  <c r="C183" i="33"/>
  <c r="D183" i="33" s="1"/>
  <c r="T182" i="33"/>
  <c r="S182" i="33"/>
  <c r="K182" i="33"/>
  <c r="L182" i="33" s="1"/>
  <c r="C182" i="33"/>
  <c r="D182" i="33" s="1"/>
  <c r="S181" i="33"/>
  <c r="T181" i="33" s="1"/>
  <c r="K181" i="33"/>
  <c r="L181" i="33" s="1"/>
  <c r="C181" i="33"/>
  <c r="D181" i="33" s="1"/>
  <c r="S180" i="33"/>
  <c r="T180" i="33" s="1"/>
  <c r="K180" i="33"/>
  <c r="L180" i="33" s="1"/>
  <c r="C180" i="33"/>
  <c r="D180" i="33" s="1"/>
  <c r="S179" i="33"/>
  <c r="T179" i="33" s="1"/>
  <c r="K179" i="33"/>
  <c r="L179" i="33" s="1"/>
  <c r="C179" i="33"/>
  <c r="D179" i="33" s="1"/>
  <c r="S178" i="33"/>
  <c r="T178" i="33" s="1"/>
  <c r="K178" i="33"/>
  <c r="L178" i="33" s="1"/>
  <c r="C178" i="33"/>
  <c r="D178" i="33" s="1"/>
  <c r="S177" i="33"/>
  <c r="T177" i="33" s="1"/>
  <c r="K177" i="33"/>
  <c r="L177" i="33" s="1"/>
  <c r="C177" i="33"/>
  <c r="D177" i="33" s="1"/>
  <c r="S176" i="33"/>
  <c r="T176" i="33" s="1"/>
  <c r="K176" i="33"/>
  <c r="L176" i="33" s="1"/>
  <c r="C176" i="33"/>
  <c r="D176" i="33" s="1"/>
  <c r="S175" i="33"/>
  <c r="T175" i="33" s="1"/>
  <c r="K175" i="33"/>
  <c r="L175" i="33" s="1"/>
  <c r="C175" i="33"/>
  <c r="D175" i="33" s="1"/>
  <c r="S174" i="33"/>
  <c r="T174" i="33" s="1"/>
  <c r="K174" i="33"/>
  <c r="L174" i="33" s="1"/>
  <c r="C174" i="33"/>
  <c r="D174" i="33" s="1"/>
  <c r="S173" i="33"/>
  <c r="T173" i="33" s="1"/>
  <c r="K173" i="33"/>
  <c r="L173" i="33" s="1"/>
  <c r="C173" i="33"/>
  <c r="D173" i="33" s="1"/>
  <c r="S172" i="33"/>
  <c r="T172" i="33" s="1"/>
  <c r="K172" i="33"/>
  <c r="L172" i="33" s="1"/>
  <c r="C172" i="33"/>
  <c r="D172" i="33" s="1"/>
  <c r="S171" i="33"/>
  <c r="T171" i="33" s="1"/>
  <c r="K171" i="33"/>
  <c r="L171" i="33" s="1"/>
  <c r="C171" i="33"/>
  <c r="D171" i="33" s="1"/>
  <c r="S170" i="33"/>
  <c r="T170" i="33" s="1"/>
  <c r="K170" i="33"/>
  <c r="L170" i="33" s="1"/>
  <c r="C170" i="33"/>
  <c r="D170" i="33" s="1"/>
  <c r="S169" i="33"/>
  <c r="T169" i="33" s="1"/>
  <c r="K169" i="33"/>
  <c r="L169" i="33" s="1"/>
  <c r="C169" i="33"/>
  <c r="D169" i="33" s="1"/>
  <c r="S168" i="33"/>
  <c r="T168" i="33" s="1"/>
  <c r="K168" i="33"/>
  <c r="L168" i="33" s="1"/>
  <c r="C168" i="33"/>
  <c r="D168" i="33" s="1"/>
  <c r="T167" i="33"/>
  <c r="S167" i="33"/>
  <c r="K167" i="33"/>
  <c r="L167" i="33" s="1"/>
  <c r="C167" i="33"/>
  <c r="D167" i="33" s="1"/>
  <c r="S166" i="33"/>
  <c r="T166" i="33" s="1"/>
  <c r="L166" i="33"/>
  <c r="K166" i="33"/>
  <c r="C166" i="33"/>
  <c r="D166" i="33" s="1"/>
  <c r="S165" i="33"/>
  <c r="T165" i="33" s="1"/>
  <c r="K165" i="33"/>
  <c r="L165" i="33" s="1"/>
  <c r="C165" i="33"/>
  <c r="D165" i="33" s="1"/>
  <c r="S164" i="33"/>
  <c r="T164" i="33" s="1"/>
  <c r="K164" i="33"/>
  <c r="L164" i="33" s="1"/>
  <c r="C164" i="33"/>
  <c r="D164" i="33" s="1"/>
  <c r="S163" i="33"/>
  <c r="T163" i="33" s="1"/>
  <c r="K163" i="33"/>
  <c r="L163" i="33" s="1"/>
  <c r="C163" i="33"/>
  <c r="D163" i="33" s="1"/>
  <c r="S162" i="33"/>
  <c r="T162" i="33" s="1"/>
  <c r="K162" i="33"/>
  <c r="L162" i="33" s="1"/>
  <c r="C162" i="33"/>
  <c r="D162" i="33" s="1"/>
  <c r="S161" i="33"/>
  <c r="T161" i="33" s="1"/>
  <c r="K161" i="33"/>
  <c r="L161" i="33" s="1"/>
  <c r="C161" i="33"/>
  <c r="D161" i="33" s="1"/>
  <c r="S160" i="33"/>
  <c r="T160" i="33" s="1"/>
  <c r="K160" i="33"/>
  <c r="L160" i="33" s="1"/>
  <c r="C160" i="33"/>
  <c r="D160" i="33" s="1"/>
  <c r="S159" i="33"/>
  <c r="T159" i="33" s="1"/>
  <c r="K159" i="33"/>
  <c r="L159" i="33" s="1"/>
  <c r="C159" i="33"/>
  <c r="D159" i="33" s="1"/>
  <c r="S158" i="33"/>
  <c r="T158" i="33" s="1"/>
  <c r="K158" i="33"/>
  <c r="L158" i="33" s="1"/>
  <c r="C158" i="33"/>
  <c r="D158" i="33" s="1"/>
  <c r="T157" i="33"/>
  <c r="S157" i="33"/>
  <c r="K157" i="33"/>
  <c r="L157" i="33" s="1"/>
  <c r="C157" i="33"/>
  <c r="D157" i="33" s="1"/>
  <c r="S156" i="33"/>
  <c r="T156" i="33" s="1"/>
  <c r="K156" i="33"/>
  <c r="L156" i="33" s="1"/>
  <c r="C156" i="33"/>
  <c r="D156" i="33" s="1"/>
  <c r="S155" i="33"/>
  <c r="T155" i="33" s="1"/>
  <c r="K155" i="33"/>
  <c r="L155" i="33" s="1"/>
  <c r="C155" i="33"/>
  <c r="D155" i="33" s="1"/>
  <c r="S154" i="33"/>
  <c r="T154" i="33" s="1"/>
  <c r="K154" i="33"/>
  <c r="L154" i="33" s="1"/>
  <c r="C154" i="33"/>
  <c r="D154" i="33" s="1"/>
  <c r="S153" i="33"/>
  <c r="T153" i="33" s="1"/>
  <c r="K153" i="33"/>
  <c r="L153" i="33" s="1"/>
  <c r="C153" i="33"/>
  <c r="D153" i="33" s="1"/>
  <c r="S152" i="33"/>
  <c r="T152" i="33" s="1"/>
  <c r="K152" i="33"/>
  <c r="L152" i="33" s="1"/>
  <c r="C152" i="33"/>
  <c r="D152" i="33" s="1"/>
  <c r="S151" i="33"/>
  <c r="T151" i="33" s="1"/>
  <c r="K151" i="33"/>
  <c r="L151" i="33" s="1"/>
  <c r="C151" i="33"/>
  <c r="D151" i="33" s="1"/>
  <c r="S150" i="33"/>
  <c r="T150" i="33" s="1"/>
  <c r="K150" i="33"/>
  <c r="L150" i="33" s="1"/>
  <c r="C150" i="33"/>
  <c r="D150" i="33" s="1"/>
  <c r="S149" i="33"/>
  <c r="T149" i="33" s="1"/>
  <c r="K149" i="33"/>
  <c r="L149" i="33" s="1"/>
  <c r="C149" i="33"/>
  <c r="D149" i="33" s="1"/>
  <c r="S148" i="33"/>
  <c r="T148" i="33" s="1"/>
  <c r="K148" i="33"/>
  <c r="L148" i="33" s="1"/>
  <c r="C148" i="33"/>
  <c r="D148" i="33" s="1"/>
  <c r="S147" i="33"/>
  <c r="T147" i="33" s="1"/>
  <c r="K147" i="33"/>
  <c r="L147" i="33" s="1"/>
  <c r="C147" i="33"/>
  <c r="D147" i="33" s="1"/>
  <c r="S146" i="33"/>
  <c r="T146" i="33" s="1"/>
  <c r="K146" i="33"/>
  <c r="L146" i="33" s="1"/>
  <c r="C146" i="33"/>
  <c r="D146" i="33" s="1"/>
  <c r="T145" i="33"/>
  <c r="S145" i="33"/>
  <c r="K145" i="33"/>
  <c r="L145" i="33" s="1"/>
  <c r="C145" i="33"/>
  <c r="D145" i="33" s="1"/>
  <c r="S144" i="33"/>
  <c r="T144" i="33" s="1"/>
  <c r="K144" i="33"/>
  <c r="L144" i="33" s="1"/>
  <c r="C144" i="33"/>
  <c r="D144" i="33" s="1"/>
  <c r="S143" i="33"/>
  <c r="T143" i="33" s="1"/>
  <c r="K143" i="33"/>
  <c r="L143" i="33" s="1"/>
  <c r="C143" i="33"/>
  <c r="D143" i="33" s="1"/>
  <c r="S142" i="33"/>
  <c r="T142" i="33" s="1"/>
  <c r="K142" i="33"/>
  <c r="L142" i="33" s="1"/>
  <c r="C142" i="33"/>
  <c r="D142" i="33" s="1"/>
  <c r="S141" i="33"/>
  <c r="T141" i="33" s="1"/>
  <c r="K141" i="33"/>
  <c r="L141" i="33" s="1"/>
  <c r="C141" i="33"/>
  <c r="D141" i="33" s="1"/>
  <c r="S140" i="33"/>
  <c r="T140" i="33" s="1"/>
  <c r="K140" i="33"/>
  <c r="L140" i="33" s="1"/>
  <c r="C140" i="33"/>
  <c r="D140" i="33" s="1"/>
  <c r="S139" i="33"/>
  <c r="T139" i="33" s="1"/>
  <c r="K139" i="33"/>
  <c r="L139" i="33" s="1"/>
  <c r="C139" i="33"/>
  <c r="D139" i="33" s="1"/>
  <c r="S138" i="33"/>
  <c r="T138" i="33" s="1"/>
  <c r="K138" i="33"/>
  <c r="L138" i="33" s="1"/>
  <c r="C138" i="33"/>
  <c r="D138" i="33" s="1"/>
  <c r="S137" i="33"/>
  <c r="T137" i="33" s="1"/>
  <c r="L137" i="33"/>
  <c r="K137" i="33"/>
  <c r="C137" i="33"/>
  <c r="D137" i="33" s="1"/>
  <c r="S136" i="33"/>
  <c r="T136" i="33" s="1"/>
  <c r="K136" i="33"/>
  <c r="L136" i="33" s="1"/>
  <c r="C136" i="33"/>
  <c r="D136" i="33" s="1"/>
  <c r="S135" i="33"/>
  <c r="T135" i="33" s="1"/>
  <c r="K135" i="33"/>
  <c r="L135" i="33" s="1"/>
  <c r="C135" i="33"/>
  <c r="D135" i="33" s="1"/>
  <c r="S134" i="33"/>
  <c r="T134" i="33" s="1"/>
  <c r="K134" i="33"/>
  <c r="L134" i="33" s="1"/>
  <c r="C134" i="33"/>
  <c r="D134" i="33" s="1"/>
  <c r="S133" i="33"/>
  <c r="T133" i="33" s="1"/>
  <c r="K133" i="33"/>
  <c r="L133" i="33" s="1"/>
  <c r="C133" i="33"/>
  <c r="D133" i="33" s="1"/>
  <c r="S132" i="33"/>
  <c r="T132" i="33" s="1"/>
  <c r="K132" i="33"/>
  <c r="L132" i="33" s="1"/>
  <c r="C132" i="33"/>
  <c r="D132" i="33" s="1"/>
  <c r="S131" i="33"/>
  <c r="T131" i="33" s="1"/>
  <c r="K131" i="33"/>
  <c r="L131" i="33" s="1"/>
  <c r="C131" i="33"/>
  <c r="D131" i="33" s="1"/>
  <c r="S130" i="33"/>
  <c r="T130" i="33" s="1"/>
  <c r="K130" i="33"/>
  <c r="L130" i="33" s="1"/>
  <c r="C130" i="33"/>
  <c r="D130" i="33" s="1"/>
  <c r="S129" i="33"/>
  <c r="T129" i="33" s="1"/>
  <c r="K129" i="33"/>
  <c r="L129" i="33" s="1"/>
  <c r="C129" i="33"/>
  <c r="D129" i="33" s="1"/>
  <c r="S128" i="33"/>
  <c r="T128" i="33" s="1"/>
  <c r="K128" i="33"/>
  <c r="L128" i="33" s="1"/>
  <c r="C128" i="33"/>
  <c r="D128" i="33" s="1"/>
  <c r="S127" i="33"/>
  <c r="T127" i="33" s="1"/>
  <c r="K127" i="33"/>
  <c r="L127" i="33" s="1"/>
  <c r="D127" i="33"/>
  <c r="C127" i="33"/>
  <c r="S126" i="33"/>
  <c r="T126" i="33" s="1"/>
  <c r="L126" i="33"/>
  <c r="K126" i="33"/>
  <c r="C126" i="33"/>
  <c r="D126" i="33" s="1"/>
  <c r="S125" i="33"/>
  <c r="T125" i="33" s="1"/>
  <c r="L125" i="33"/>
  <c r="K125" i="33"/>
  <c r="C125" i="33"/>
  <c r="D125" i="33" s="1"/>
  <c r="S124" i="33"/>
  <c r="T124" i="33" s="1"/>
  <c r="K124" i="33"/>
  <c r="L124" i="33" s="1"/>
  <c r="C124" i="33"/>
  <c r="D124" i="33" s="1"/>
  <c r="S123" i="33"/>
  <c r="T123" i="33" s="1"/>
  <c r="K123" i="33"/>
  <c r="L123" i="33" s="1"/>
  <c r="C123" i="33"/>
  <c r="D123" i="33" s="1"/>
  <c r="S122" i="33"/>
  <c r="T122" i="33" s="1"/>
  <c r="K122" i="33"/>
  <c r="L122" i="33" s="1"/>
  <c r="C122" i="33"/>
  <c r="D122" i="33" s="1"/>
  <c r="S121" i="33"/>
  <c r="T121" i="33" s="1"/>
  <c r="K121" i="33"/>
  <c r="L121" i="33" s="1"/>
  <c r="C121" i="33"/>
  <c r="D121" i="33" s="1"/>
  <c r="T120" i="33"/>
  <c r="S120" i="33"/>
  <c r="K120" i="33"/>
  <c r="L120" i="33" s="1"/>
  <c r="C120" i="33"/>
  <c r="D120" i="33" s="1"/>
  <c r="S119" i="33"/>
  <c r="T119" i="33" s="1"/>
  <c r="K119" i="33"/>
  <c r="L119" i="33" s="1"/>
  <c r="C119" i="33"/>
  <c r="D119" i="33" s="1"/>
  <c r="S118" i="33"/>
  <c r="T118" i="33" s="1"/>
  <c r="K118" i="33"/>
  <c r="L118" i="33" s="1"/>
  <c r="C118" i="33"/>
  <c r="D118" i="33" s="1"/>
  <c r="S117" i="33"/>
  <c r="T117" i="33" s="1"/>
  <c r="L117" i="33"/>
  <c r="K117" i="33"/>
  <c r="C117" i="33"/>
  <c r="D117" i="33" s="1"/>
  <c r="S116" i="33"/>
  <c r="T116" i="33" s="1"/>
  <c r="K116" i="33"/>
  <c r="L116" i="33" s="1"/>
  <c r="C116" i="33"/>
  <c r="D116" i="33" s="1"/>
  <c r="S115" i="33"/>
  <c r="T115" i="33" s="1"/>
  <c r="K115" i="33"/>
  <c r="L115" i="33" s="1"/>
  <c r="D115" i="33"/>
  <c r="C115" i="33"/>
  <c r="S114" i="33"/>
  <c r="T114" i="33" s="1"/>
  <c r="K114" i="33"/>
  <c r="L114" i="33" s="1"/>
  <c r="C114" i="33"/>
  <c r="D114" i="33" s="1"/>
  <c r="T113" i="33"/>
  <c r="S113" i="33"/>
  <c r="K113" i="33"/>
  <c r="L113" i="33" s="1"/>
  <c r="C113" i="33"/>
  <c r="D113" i="33" s="1"/>
  <c r="S112" i="33"/>
  <c r="T112" i="33" s="1"/>
  <c r="K112" i="33"/>
  <c r="L112" i="33" s="1"/>
  <c r="C112" i="33"/>
  <c r="D112" i="33" s="1"/>
  <c r="S111" i="33"/>
  <c r="T111" i="33" s="1"/>
  <c r="K111" i="33"/>
  <c r="L111" i="33" s="1"/>
  <c r="C111" i="33"/>
  <c r="D111" i="33" s="1"/>
  <c r="S110" i="33"/>
  <c r="T110" i="33" s="1"/>
  <c r="K110" i="33"/>
  <c r="L110" i="33" s="1"/>
  <c r="D110" i="33"/>
  <c r="C110" i="33"/>
  <c r="S109" i="33"/>
  <c r="T109" i="33" s="1"/>
  <c r="K109" i="33"/>
  <c r="L109" i="33" s="1"/>
  <c r="D109" i="33"/>
  <c r="C109" i="33"/>
  <c r="S108" i="33"/>
  <c r="T108" i="33" s="1"/>
  <c r="L108" i="33"/>
  <c r="K108" i="33"/>
  <c r="D108" i="33"/>
  <c r="C108" i="33"/>
  <c r="S107" i="33"/>
  <c r="T107" i="33" s="1"/>
  <c r="K107" i="33"/>
  <c r="L107" i="33" s="1"/>
  <c r="C107" i="33"/>
  <c r="D107" i="33" s="1"/>
  <c r="S106" i="33"/>
  <c r="T106" i="33" s="1"/>
  <c r="K106" i="33"/>
  <c r="L106" i="33" s="1"/>
  <c r="C106" i="33"/>
  <c r="D106" i="33" s="1"/>
  <c r="S105" i="33"/>
  <c r="T105" i="33" s="1"/>
  <c r="K105" i="33"/>
  <c r="L105" i="33" s="1"/>
  <c r="C105" i="33"/>
  <c r="D105" i="33" s="1"/>
  <c r="S104" i="33"/>
  <c r="T104" i="33" s="1"/>
  <c r="K104" i="33"/>
  <c r="L104" i="33" s="1"/>
  <c r="C104" i="33"/>
  <c r="D104" i="33" s="1"/>
  <c r="S103" i="33"/>
  <c r="T103" i="33" s="1"/>
  <c r="K103" i="33"/>
  <c r="L103" i="33" s="1"/>
  <c r="C103" i="33"/>
  <c r="D103" i="33" s="1"/>
  <c r="S102" i="33"/>
  <c r="T102" i="33" s="1"/>
  <c r="K102" i="33"/>
  <c r="L102" i="33" s="1"/>
  <c r="C102" i="33"/>
  <c r="D102" i="33" s="1"/>
  <c r="S101" i="33"/>
  <c r="T101" i="33" s="1"/>
  <c r="K101" i="33"/>
  <c r="L101" i="33" s="1"/>
  <c r="C101" i="33"/>
  <c r="D101" i="33" s="1"/>
  <c r="S100" i="33"/>
  <c r="T100" i="33" s="1"/>
  <c r="K100" i="33"/>
  <c r="L100" i="33" s="1"/>
  <c r="C100" i="33"/>
  <c r="D100" i="33" s="1"/>
  <c r="S99" i="33"/>
  <c r="T99" i="33" s="1"/>
  <c r="K99" i="33"/>
  <c r="L99" i="33" s="1"/>
  <c r="C99" i="33"/>
  <c r="D99" i="33" s="1"/>
  <c r="S98" i="33"/>
  <c r="T98" i="33" s="1"/>
  <c r="K98" i="33"/>
  <c r="L98" i="33" s="1"/>
  <c r="C98" i="33"/>
  <c r="D98" i="33" s="1"/>
  <c r="S97" i="33"/>
  <c r="T97" i="33" s="1"/>
  <c r="K97" i="33"/>
  <c r="L97" i="33" s="1"/>
  <c r="C97" i="33"/>
  <c r="D97" i="33" s="1"/>
  <c r="S96" i="33"/>
  <c r="T96" i="33" s="1"/>
  <c r="K96" i="33"/>
  <c r="L96" i="33" s="1"/>
  <c r="C96" i="33"/>
  <c r="D96" i="33" s="1"/>
  <c r="S95" i="33"/>
  <c r="T95" i="33" s="1"/>
  <c r="K95" i="33"/>
  <c r="L95" i="33" s="1"/>
  <c r="C95" i="33"/>
  <c r="D95" i="33" s="1"/>
  <c r="T94" i="33"/>
  <c r="S94" i="33"/>
  <c r="K94" i="33"/>
  <c r="L94" i="33" s="1"/>
  <c r="C94" i="33"/>
  <c r="D94" i="33" s="1"/>
  <c r="S93" i="33"/>
  <c r="T93" i="33" s="1"/>
  <c r="K93" i="33"/>
  <c r="L93" i="33" s="1"/>
  <c r="C93" i="33"/>
  <c r="D93" i="33" s="1"/>
  <c r="S92" i="33"/>
  <c r="T92" i="33" s="1"/>
  <c r="K92" i="33"/>
  <c r="L92" i="33" s="1"/>
  <c r="D92" i="33"/>
  <c r="C92" i="33"/>
  <c r="S91" i="33"/>
  <c r="T91" i="33" s="1"/>
  <c r="K91" i="33"/>
  <c r="L91" i="33" s="1"/>
  <c r="C91" i="33"/>
  <c r="D91" i="33" s="1"/>
  <c r="S90" i="33"/>
  <c r="T90" i="33" s="1"/>
  <c r="K90" i="33"/>
  <c r="L90" i="33" s="1"/>
  <c r="C90" i="33"/>
  <c r="D90" i="33" s="1"/>
  <c r="S89" i="33"/>
  <c r="T89" i="33" s="1"/>
  <c r="K89" i="33"/>
  <c r="L89" i="33" s="1"/>
  <c r="C89" i="33"/>
  <c r="D89" i="33" s="1"/>
  <c r="S88" i="33"/>
  <c r="T88" i="33" s="1"/>
  <c r="K88" i="33"/>
  <c r="L88" i="33" s="1"/>
  <c r="C88" i="33"/>
  <c r="D88" i="33" s="1"/>
  <c r="S87" i="33"/>
  <c r="T87" i="33" s="1"/>
  <c r="K87" i="33"/>
  <c r="L87" i="33" s="1"/>
  <c r="C87" i="33"/>
  <c r="D87" i="33" s="1"/>
  <c r="S86" i="33"/>
  <c r="T86" i="33" s="1"/>
  <c r="K86" i="33"/>
  <c r="L86" i="33" s="1"/>
  <c r="C86" i="33"/>
  <c r="D86" i="33" s="1"/>
  <c r="S85" i="33"/>
  <c r="T85" i="33" s="1"/>
  <c r="K85" i="33"/>
  <c r="L85" i="33" s="1"/>
  <c r="C85" i="33"/>
  <c r="D85" i="33" s="1"/>
  <c r="S84" i="33"/>
  <c r="T84" i="33" s="1"/>
  <c r="K84" i="33"/>
  <c r="L84" i="33" s="1"/>
  <c r="C84" i="33"/>
  <c r="D84" i="33" s="1"/>
  <c r="S83" i="33"/>
  <c r="T83" i="33" s="1"/>
  <c r="L83" i="33"/>
  <c r="K83" i="33"/>
  <c r="C83" i="33"/>
  <c r="D83" i="33" s="1"/>
  <c r="S82" i="33"/>
  <c r="T82" i="33" s="1"/>
  <c r="L82" i="33"/>
  <c r="K82" i="33"/>
  <c r="C82" i="33"/>
  <c r="D82" i="33" s="1"/>
  <c r="S81" i="33"/>
  <c r="T81" i="33" s="1"/>
  <c r="K81" i="33"/>
  <c r="L81" i="33" s="1"/>
  <c r="C81" i="33"/>
  <c r="D81" i="33" s="1"/>
  <c r="S80" i="33"/>
  <c r="T80" i="33" s="1"/>
  <c r="K80" i="33"/>
  <c r="L80" i="33" s="1"/>
  <c r="C80" i="33"/>
  <c r="D80" i="33" s="1"/>
  <c r="S79" i="33"/>
  <c r="T79" i="33" s="1"/>
  <c r="K79" i="33"/>
  <c r="L79" i="33" s="1"/>
  <c r="C79" i="33"/>
  <c r="D79" i="33" s="1"/>
  <c r="S78" i="33"/>
  <c r="T78" i="33" s="1"/>
  <c r="K78" i="33"/>
  <c r="L78" i="33" s="1"/>
  <c r="C78" i="33"/>
  <c r="D78" i="33" s="1"/>
  <c r="S77" i="33"/>
  <c r="T77" i="33" s="1"/>
  <c r="K77" i="33"/>
  <c r="L77" i="33" s="1"/>
  <c r="C77" i="33"/>
  <c r="D77" i="33" s="1"/>
  <c r="S76" i="33"/>
  <c r="T76" i="33" s="1"/>
  <c r="K76" i="33"/>
  <c r="L76" i="33" s="1"/>
  <c r="C76" i="33"/>
  <c r="D76" i="33" s="1"/>
  <c r="S75" i="33"/>
  <c r="T75" i="33" s="1"/>
  <c r="K75" i="33"/>
  <c r="L75" i="33" s="1"/>
  <c r="C75" i="33"/>
  <c r="D75" i="33" s="1"/>
  <c r="S74" i="33"/>
  <c r="T74" i="33" s="1"/>
  <c r="L74" i="33"/>
  <c r="K74" i="33"/>
  <c r="C74" i="33"/>
  <c r="D74" i="33" s="1"/>
  <c r="S73" i="33"/>
  <c r="T73" i="33" s="1"/>
  <c r="K73" i="33"/>
  <c r="L73" i="33" s="1"/>
  <c r="C73" i="33"/>
  <c r="D73" i="33" s="1"/>
  <c r="S72" i="33"/>
  <c r="T72" i="33" s="1"/>
  <c r="K72" i="33"/>
  <c r="L72" i="33" s="1"/>
  <c r="C72" i="33"/>
  <c r="D72" i="33" s="1"/>
  <c r="S71" i="33"/>
  <c r="T71" i="33" s="1"/>
  <c r="K71" i="33"/>
  <c r="L71" i="33" s="1"/>
  <c r="C71" i="33"/>
  <c r="D71" i="33" s="1"/>
  <c r="S70" i="33"/>
  <c r="T70" i="33" s="1"/>
  <c r="K70" i="33"/>
  <c r="L70" i="33" s="1"/>
  <c r="C70" i="33"/>
  <c r="D70" i="33" s="1"/>
  <c r="S69" i="33"/>
  <c r="T69" i="33" s="1"/>
  <c r="K69" i="33"/>
  <c r="L69" i="33" s="1"/>
  <c r="C69" i="33"/>
  <c r="D69" i="33" s="1"/>
  <c r="T68" i="33"/>
  <c r="S68" i="33"/>
  <c r="K68" i="33"/>
  <c r="L68" i="33" s="1"/>
  <c r="C68" i="33"/>
  <c r="D68" i="33" s="1"/>
  <c r="S67" i="33"/>
  <c r="T67" i="33" s="1"/>
  <c r="K67" i="33"/>
  <c r="L67" i="33" s="1"/>
  <c r="C67" i="33"/>
  <c r="D67" i="33" s="1"/>
  <c r="S66" i="33"/>
  <c r="T66" i="33" s="1"/>
  <c r="K66" i="33"/>
  <c r="L66" i="33" s="1"/>
  <c r="C66" i="33"/>
  <c r="D66" i="33" s="1"/>
  <c r="S65" i="33"/>
  <c r="T65" i="33" s="1"/>
  <c r="K65" i="33"/>
  <c r="L65" i="33" s="1"/>
  <c r="C65" i="33"/>
  <c r="D65" i="33" s="1"/>
  <c r="S64" i="33"/>
  <c r="T64" i="33" s="1"/>
  <c r="K64" i="33"/>
  <c r="L64" i="33" s="1"/>
  <c r="C64" i="33"/>
  <c r="D64" i="33" s="1"/>
  <c r="S63" i="33"/>
  <c r="T63" i="33" s="1"/>
  <c r="K63" i="33"/>
  <c r="L63" i="33" s="1"/>
  <c r="C63" i="33"/>
  <c r="D63" i="33" s="1"/>
  <c r="S62" i="33"/>
  <c r="T62" i="33" s="1"/>
  <c r="K62" i="33"/>
  <c r="L62" i="33" s="1"/>
  <c r="C62" i="33"/>
  <c r="D62" i="33" s="1"/>
  <c r="S61" i="33"/>
  <c r="T61" i="33" s="1"/>
  <c r="K61" i="33"/>
  <c r="L61" i="33" s="1"/>
  <c r="C61" i="33"/>
  <c r="D61" i="33" s="1"/>
  <c r="S60" i="33"/>
  <c r="T60" i="33" s="1"/>
  <c r="K60" i="33"/>
  <c r="L60" i="33" s="1"/>
  <c r="C60" i="33"/>
  <c r="D60" i="33" s="1"/>
  <c r="S59" i="33"/>
  <c r="T59" i="33" s="1"/>
  <c r="K59" i="33"/>
  <c r="L59" i="33" s="1"/>
  <c r="C59" i="33"/>
  <c r="D59" i="33" s="1"/>
  <c r="S58" i="33"/>
  <c r="T58" i="33" s="1"/>
  <c r="K58" i="33"/>
  <c r="L58" i="33" s="1"/>
  <c r="C58" i="33"/>
  <c r="D58" i="33" s="1"/>
  <c r="S57" i="33"/>
  <c r="T57" i="33" s="1"/>
  <c r="K57" i="33"/>
  <c r="L57" i="33" s="1"/>
  <c r="C57" i="33"/>
  <c r="D57" i="33" s="1"/>
  <c r="S56" i="33"/>
  <c r="T56" i="33" s="1"/>
  <c r="K56" i="33"/>
  <c r="L56" i="33" s="1"/>
  <c r="C56" i="33"/>
  <c r="D56" i="33" s="1"/>
  <c r="S55" i="33"/>
  <c r="T55" i="33" s="1"/>
  <c r="K55" i="33"/>
  <c r="L55" i="33" s="1"/>
  <c r="C55" i="33"/>
  <c r="D55" i="33" s="1"/>
  <c r="S54" i="33"/>
  <c r="T54" i="33" s="1"/>
  <c r="K54" i="33"/>
  <c r="L54" i="33" s="1"/>
  <c r="C54" i="33"/>
  <c r="D54" i="33" s="1"/>
  <c r="S53" i="33"/>
  <c r="T53" i="33" s="1"/>
  <c r="K53" i="33"/>
  <c r="L53" i="33" s="1"/>
  <c r="C53" i="33"/>
  <c r="D53" i="33" s="1"/>
  <c r="S52" i="33"/>
  <c r="T52" i="33" s="1"/>
  <c r="K52" i="33"/>
  <c r="L52" i="33" s="1"/>
  <c r="C52" i="33"/>
  <c r="D52" i="33" s="1"/>
  <c r="S51" i="33"/>
  <c r="T51" i="33" s="1"/>
  <c r="L51" i="33"/>
  <c r="K51" i="33"/>
  <c r="C51" i="33"/>
  <c r="D51" i="33" s="1"/>
  <c r="S50" i="33"/>
  <c r="T50" i="33" s="1"/>
  <c r="L50" i="33"/>
  <c r="K50" i="33"/>
  <c r="C50" i="33"/>
  <c r="D50" i="33" s="1"/>
  <c r="S49" i="33"/>
  <c r="T49" i="33" s="1"/>
  <c r="L49" i="33"/>
  <c r="K49" i="33"/>
  <c r="C49" i="33"/>
  <c r="D49" i="33" s="1"/>
  <c r="S48" i="33"/>
  <c r="T48" i="33" s="1"/>
  <c r="K48" i="33"/>
  <c r="L48" i="33" s="1"/>
  <c r="C48" i="33"/>
  <c r="D48" i="33" s="1"/>
  <c r="S47" i="33"/>
  <c r="T47" i="33" s="1"/>
  <c r="K47" i="33"/>
  <c r="L47" i="33" s="1"/>
  <c r="C47" i="33"/>
  <c r="D47" i="33" s="1"/>
  <c r="S46" i="33"/>
  <c r="T46" i="33" s="1"/>
  <c r="K46" i="33"/>
  <c r="L46" i="33" s="1"/>
  <c r="C46" i="33"/>
  <c r="D46" i="33" s="1"/>
  <c r="S45" i="33"/>
  <c r="T45" i="33" s="1"/>
  <c r="K45" i="33"/>
  <c r="L45" i="33" s="1"/>
  <c r="C45" i="33"/>
  <c r="D45" i="33" s="1"/>
  <c r="S44" i="33"/>
  <c r="T44" i="33" s="1"/>
  <c r="K44" i="33"/>
  <c r="L44" i="33" s="1"/>
  <c r="C44" i="33"/>
  <c r="D44" i="33" s="1"/>
  <c r="S43" i="33"/>
  <c r="T43" i="33" s="1"/>
  <c r="K43" i="33"/>
  <c r="L43" i="33" s="1"/>
  <c r="C43" i="33"/>
  <c r="D43" i="33" s="1"/>
  <c r="S42" i="33"/>
  <c r="T42" i="33" s="1"/>
  <c r="K42" i="33"/>
  <c r="L42" i="33" s="1"/>
  <c r="C42" i="33"/>
  <c r="D42" i="33" s="1"/>
  <c r="S41" i="33"/>
  <c r="T41" i="33" s="1"/>
  <c r="K41" i="33"/>
  <c r="L41" i="33" s="1"/>
  <c r="C41" i="33"/>
  <c r="D41" i="33" s="1"/>
  <c r="S40" i="33"/>
  <c r="T40" i="33" s="1"/>
  <c r="K40" i="33"/>
  <c r="L40" i="33" s="1"/>
  <c r="C40" i="33"/>
  <c r="D40" i="33" s="1"/>
  <c r="S39" i="33"/>
  <c r="T39" i="33" s="1"/>
  <c r="K39" i="33"/>
  <c r="L39" i="33" s="1"/>
  <c r="C39" i="33"/>
  <c r="D39" i="33" s="1"/>
  <c r="S38" i="33"/>
  <c r="T38" i="33" s="1"/>
  <c r="L38" i="33"/>
  <c r="K38" i="33"/>
  <c r="C38" i="33"/>
  <c r="D38" i="33" s="1"/>
  <c r="S37" i="33"/>
  <c r="T37" i="33" s="1"/>
  <c r="K37" i="33"/>
  <c r="L37" i="33" s="1"/>
  <c r="C37" i="33"/>
  <c r="D37" i="33" s="1"/>
  <c r="S36" i="33"/>
  <c r="T36" i="33" s="1"/>
  <c r="K36" i="33"/>
  <c r="L36" i="33" s="1"/>
  <c r="C36" i="33"/>
  <c r="D36" i="33" s="1"/>
  <c r="S35" i="33"/>
  <c r="T35" i="33" s="1"/>
  <c r="L35" i="33"/>
  <c r="K35" i="33"/>
  <c r="C35" i="33"/>
  <c r="D35" i="33" s="1"/>
  <c r="S34" i="33"/>
  <c r="T34" i="33" s="1"/>
  <c r="K34" i="33"/>
  <c r="L34" i="33" s="1"/>
  <c r="C34" i="33"/>
  <c r="D34" i="33" s="1"/>
  <c r="S33" i="33"/>
  <c r="T33" i="33" s="1"/>
  <c r="K33" i="33"/>
  <c r="L33" i="33" s="1"/>
  <c r="C33" i="33"/>
  <c r="D33" i="33" s="1"/>
  <c r="S32" i="33"/>
  <c r="T32" i="33" s="1"/>
  <c r="K32" i="33"/>
  <c r="L32" i="33" s="1"/>
  <c r="C32" i="33"/>
  <c r="D32" i="33" s="1"/>
  <c r="S31" i="33"/>
  <c r="T31" i="33" s="1"/>
  <c r="K31" i="33"/>
  <c r="L31" i="33" s="1"/>
  <c r="C31" i="33"/>
  <c r="D31" i="33" s="1"/>
  <c r="S30" i="33"/>
  <c r="T30" i="33" s="1"/>
  <c r="K30" i="33"/>
  <c r="L30" i="33" s="1"/>
  <c r="C30" i="33"/>
  <c r="D30" i="33" s="1"/>
  <c r="S29" i="33"/>
  <c r="T29" i="33" s="1"/>
  <c r="K29" i="33"/>
  <c r="L29" i="33" s="1"/>
  <c r="C29" i="33"/>
  <c r="D29" i="33" s="1"/>
  <c r="S28" i="33"/>
  <c r="T28" i="33" s="1"/>
  <c r="K28" i="33"/>
  <c r="L28" i="33" s="1"/>
  <c r="C28" i="33"/>
  <c r="D28" i="33" s="1"/>
  <c r="S27" i="33"/>
  <c r="T27" i="33" s="1"/>
  <c r="K27" i="33"/>
  <c r="L27" i="33" s="1"/>
  <c r="C27" i="33"/>
  <c r="D27" i="33" s="1"/>
  <c r="S26" i="33"/>
  <c r="T26" i="33" s="1"/>
  <c r="K26" i="33"/>
  <c r="L26" i="33" s="1"/>
  <c r="C26" i="33"/>
  <c r="D26" i="33" s="1"/>
  <c r="S25" i="33"/>
  <c r="T25" i="33" s="1"/>
  <c r="L25" i="33"/>
  <c r="K25" i="33"/>
  <c r="C25" i="33"/>
  <c r="D25" i="33" s="1"/>
  <c r="S24" i="33"/>
  <c r="T24" i="33" s="1"/>
  <c r="K24" i="33"/>
  <c r="L24" i="33" s="1"/>
  <c r="C24" i="33"/>
  <c r="D24" i="33" s="1"/>
  <c r="S23" i="33"/>
  <c r="T23" i="33" s="1"/>
  <c r="K23" i="33"/>
  <c r="L23" i="33" s="1"/>
  <c r="C23" i="33"/>
  <c r="D23" i="33" s="1"/>
  <c r="S22" i="33"/>
  <c r="T22" i="33" s="1"/>
  <c r="K22" i="33"/>
  <c r="L22" i="33" s="1"/>
  <c r="C22" i="33"/>
  <c r="D22" i="33" s="1"/>
  <c r="S21" i="33"/>
  <c r="T21" i="33" s="1"/>
  <c r="K21" i="33"/>
  <c r="L21" i="33" s="1"/>
  <c r="C21" i="33"/>
  <c r="D21" i="33" s="1"/>
  <c r="S20" i="33"/>
  <c r="T20" i="33" s="1"/>
  <c r="K20" i="33"/>
  <c r="L20" i="33" s="1"/>
  <c r="C20" i="33"/>
  <c r="D20" i="33" s="1"/>
  <c r="S19" i="33"/>
  <c r="T19" i="33" s="1"/>
  <c r="K19" i="33"/>
  <c r="L19" i="33" s="1"/>
  <c r="C19" i="33"/>
  <c r="D19" i="33" s="1"/>
  <c r="S18" i="33"/>
  <c r="T18" i="33" s="1"/>
  <c r="K18" i="33"/>
  <c r="L18" i="33" s="1"/>
  <c r="C18" i="33"/>
  <c r="D18" i="33" s="1"/>
  <c r="S17" i="33"/>
  <c r="T17" i="33" s="1"/>
  <c r="K17" i="33"/>
  <c r="L17" i="33" s="1"/>
  <c r="C17" i="33"/>
  <c r="D17" i="33" s="1"/>
  <c r="S16" i="33"/>
  <c r="T16" i="33" s="1"/>
  <c r="K16" i="33"/>
  <c r="L16" i="33" s="1"/>
  <c r="C16" i="33"/>
  <c r="D16" i="33" s="1"/>
  <c r="S15" i="33"/>
  <c r="T15" i="33" s="1"/>
  <c r="L15" i="33"/>
  <c r="K15" i="33"/>
  <c r="C15" i="33"/>
  <c r="D15" i="33" s="1"/>
  <c r="S14" i="33"/>
  <c r="T14" i="33" s="1"/>
  <c r="K14" i="33"/>
  <c r="L14" i="33" s="1"/>
  <c r="C14" i="33"/>
  <c r="D14" i="33" s="1"/>
  <c r="S13" i="33"/>
  <c r="T13" i="33" s="1"/>
  <c r="K13" i="33"/>
  <c r="L13" i="33" s="1"/>
  <c r="C13" i="33"/>
  <c r="D13" i="33" s="1"/>
  <c r="S12" i="33"/>
  <c r="T12" i="33" s="1"/>
  <c r="K12" i="33"/>
  <c r="L12" i="33" s="1"/>
  <c r="C12" i="33"/>
  <c r="D12" i="33" s="1"/>
  <c r="S11" i="33"/>
  <c r="T11" i="33" s="1"/>
  <c r="K11" i="33"/>
  <c r="L11" i="33" s="1"/>
  <c r="C11" i="33"/>
  <c r="D11" i="33" s="1"/>
  <c r="S10" i="33"/>
  <c r="T10" i="33" s="1"/>
  <c r="K10" i="33"/>
  <c r="L10" i="33" s="1"/>
  <c r="C10" i="33"/>
  <c r="D10" i="33" s="1"/>
  <c r="S9" i="33"/>
  <c r="T9" i="33" s="1"/>
  <c r="K9" i="33"/>
  <c r="L9" i="33" s="1"/>
  <c r="C9" i="33"/>
  <c r="D9" i="33" s="1"/>
  <c r="S8" i="33"/>
  <c r="T8" i="33" s="1"/>
  <c r="K8" i="33"/>
  <c r="L8" i="33" s="1"/>
  <c r="C8" i="33"/>
  <c r="D8" i="33" s="1"/>
  <c r="S7" i="33"/>
  <c r="T7" i="33" s="1"/>
  <c r="K7" i="33"/>
  <c r="L7" i="33" s="1"/>
  <c r="C7" i="33"/>
  <c r="D7" i="33" s="1"/>
  <c r="S6" i="33"/>
  <c r="T6" i="33" s="1"/>
  <c r="K6" i="33"/>
  <c r="L6" i="33" s="1"/>
  <c r="C6" i="33"/>
  <c r="D6" i="33" s="1"/>
  <c r="S5" i="33"/>
  <c r="T5" i="33" s="1"/>
  <c r="K5" i="33"/>
  <c r="L5" i="33" s="1"/>
  <c r="C5" i="33"/>
  <c r="D5" i="33" s="1"/>
  <c r="S4" i="33"/>
  <c r="T4" i="33" s="1"/>
  <c r="K4" i="33"/>
  <c r="L4" i="33" s="1"/>
  <c r="C4" i="33"/>
  <c r="D4" i="33" s="1"/>
  <c r="S3" i="33"/>
  <c r="T3" i="33" s="1"/>
  <c r="U3" i="33" s="1"/>
  <c r="K3" i="33"/>
  <c r="L3" i="33" s="1"/>
  <c r="M3" i="33" s="1"/>
  <c r="C3" i="33"/>
  <c r="D3" i="33" s="1"/>
  <c r="E3" i="33" s="1"/>
  <c r="S229" i="32"/>
  <c r="T229" i="32" s="1"/>
  <c r="K229" i="32"/>
  <c r="L229" i="32" s="1"/>
  <c r="C229" i="32"/>
  <c r="D229" i="32" s="1"/>
  <c r="S228" i="32"/>
  <c r="T228" i="32" s="1"/>
  <c r="K228" i="32"/>
  <c r="L228" i="32" s="1"/>
  <c r="C228" i="32"/>
  <c r="D228" i="32" s="1"/>
  <c r="S227" i="32"/>
  <c r="T227" i="32" s="1"/>
  <c r="K227" i="32"/>
  <c r="L227" i="32" s="1"/>
  <c r="C227" i="32"/>
  <c r="D227" i="32" s="1"/>
  <c r="S226" i="32"/>
  <c r="T226" i="32" s="1"/>
  <c r="K226" i="32"/>
  <c r="L226" i="32" s="1"/>
  <c r="C226" i="32"/>
  <c r="D226" i="32" s="1"/>
  <c r="S225" i="32"/>
  <c r="T225" i="32" s="1"/>
  <c r="K225" i="32"/>
  <c r="L225" i="32" s="1"/>
  <c r="C225" i="32"/>
  <c r="D225" i="32" s="1"/>
  <c r="S224" i="32"/>
  <c r="T224" i="32" s="1"/>
  <c r="K224" i="32"/>
  <c r="L224" i="32" s="1"/>
  <c r="C224" i="32"/>
  <c r="D224" i="32" s="1"/>
  <c r="S223" i="32"/>
  <c r="T223" i="32" s="1"/>
  <c r="K223" i="32"/>
  <c r="L223" i="32" s="1"/>
  <c r="C223" i="32"/>
  <c r="D223" i="32" s="1"/>
  <c r="S222" i="32"/>
  <c r="T222" i="32" s="1"/>
  <c r="K222" i="32"/>
  <c r="L222" i="32" s="1"/>
  <c r="C222" i="32"/>
  <c r="D222" i="32" s="1"/>
  <c r="T221" i="32"/>
  <c r="S221" i="32"/>
  <c r="K221" i="32"/>
  <c r="L221" i="32" s="1"/>
  <c r="C221" i="32"/>
  <c r="D221" i="32" s="1"/>
  <c r="S220" i="32"/>
  <c r="T220" i="32" s="1"/>
  <c r="K220" i="32"/>
  <c r="L220" i="32" s="1"/>
  <c r="C220" i="32"/>
  <c r="D220" i="32" s="1"/>
  <c r="S219" i="32"/>
  <c r="T219" i="32" s="1"/>
  <c r="K219" i="32"/>
  <c r="L219" i="32" s="1"/>
  <c r="C219" i="32"/>
  <c r="D219" i="32" s="1"/>
  <c r="T218" i="32"/>
  <c r="S218" i="32"/>
  <c r="K218" i="32"/>
  <c r="L218" i="32" s="1"/>
  <c r="C218" i="32"/>
  <c r="D218" i="32" s="1"/>
  <c r="S217" i="32"/>
  <c r="T217" i="32" s="1"/>
  <c r="K217" i="32"/>
  <c r="L217" i="32" s="1"/>
  <c r="C217" i="32"/>
  <c r="D217" i="32" s="1"/>
  <c r="S216" i="32"/>
  <c r="T216" i="32" s="1"/>
  <c r="K216" i="32"/>
  <c r="L216" i="32" s="1"/>
  <c r="C216" i="32"/>
  <c r="D216" i="32" s="1"/>
  <c r="S215" i="32"/>
  <c r="T215" i="32" s="1"/>
  <c r="K215" i="32"/>
  <c r="L215" i="32" s="1"/>
  <c r="C215" i="32"/>
  <c r="D215" i="32" s="1"/>
  <c r="S214" i="32"/>
  <c r="T214" i="32" s="1"/>
  <c r="K214" i="32"/>
  <c r="L214" i="32" s="1"/>
  <c r="C214" i="32"/>
  <c r="D214" i="32" s="1"/>
  <c r="S213" i="32"/>
  <c r="T213" i="32" s="1"/>
  <c r="K213" i="32"/>
  <c r="L213" i="32" s="1"/>
  <c r="D213" i="32"/>
  <c r="S212" i="32"/>
  <c r="T212" i="32" s="1"/>
  <c r="K212" i="32"/>
  <c r="L212" i="32" s="1"/>
  <c r="C212" i="32"/>
  <c r="D212" i="32" s="1"/>
  <c r="S211" i="32"/>
  <c r="T211" i="32" s="1"/>
  <c r="K211" i="32"/>
  <c r="L211" i="32" s="1"/>
  <c r="C211" i="32"/>
  <c r="D211" i="32" s="1"/>
  <c r="S210" i="32"/>
  <c r="T210" i="32" s="1"/>
  <c r="K210" i="32"/>
  <c r="L210" i="32" s="1"/>
  <c r="C210" i="32"/>
  <c r="D210" i="32" s="1"/>
  <c r="S209" i="32"/>
  <c r="T209" i="32" s="1"/>
  <c r="K209" i="32"/>
  <c r="L209" i="32" s="1"/>
  <c r="C209" i="32"/>
  <c r="D209" i="32" s="1"/>
  <c r="S208" i="32"/>
  <c r="T208" i="32" s="1"/>
  <c r="K208" i="32"/>
  <c r="L208" i="32" s="1"/>
  <c r="C208" i="32"/>
  <c r="D208" i="32" s="1"/>
  <c r="S207" i="32"/>
  <c r="T207" i="32" s="1"/>
  <c r="K207" i="32"/>
  <c r="L207" i="32" s="1"/>
  <c r="C207" i="32"/>
  <c r="D207" i="32" s="1"/>
  <c r="S206" i="32"/>
  <c r="T206" i="32" s="1"/>
  <c r="K206" i="32"/>
  <c r="L206" i="32" s="1"/>
  <c r="C206" i="32"/>
  <c r="D206" i="32" s="1"/>
  <c r="S205" i="32"/>
  <c r="T205" i="32" s="1"/>
  <c r="K205" i="32"/>
  <c r="L205" i="32" s="1"/>
  <c r="C205" i="32"/>
  <c r="D205" i="32" s="1"/>
  <c r="S204" i="32"/>
  <c r="T204" i="32" s="1"/>
  <c r="K204" i="32"/>
  <c r="L204" i="32" s="1"/>
  <c r="C204" i="32"/>
  <c r="D204" i="32" s="1"/>
  <c r="S203" i="32"/>
  <c r="T203" i="32" s="1"/>
  <c r="K203" i="32"/>
  <c r="L203" i="32" s="1"/>
  <c r="C203" i="32"/>
  <c r="D203" i="32" s="1"/>
  <c r="S202" i="32"/>
  <c r="T202" i="32" s="1"/>
  <c r="K202" i="32"/>
  <c r="L202" i="32" s="1"/>
  <c r="C202" i="32"/>
  <c r="D202" i="32" s="1"/>
  <c r="S201" i="32"/>
  <c r="T201" i="32" s="1"/>
  <c r="K201" i="32"/>
  <c r="L201" i="32" s="1"/>
  <c r="C201" i="32"/>
  <c r="D201" i="32" s="1"/>
  <c r="S200" i="32"/>
  <c r="T200" i="32" s="1"/>
  <c r="K200" i="32"/>
  <c r="L200" i="32" s="1"/>
  <c r="C200" i="32"/>
  <c r="D200" i="32" s="1"/>
  <c r="S199" i="32"/>
  <c r="T199" i="32" s="1"/>
  <c r="K199" i="32"/>
  <c r="L199" i="32" s="1"/>
  <c r="C199" i="32"/>
  <c r="D199" i="32" s="1"/>
  <c r="S198" i="32"/>
  <c r="T198" i="32" s="1"/>
  <c r="K198" i="32"/>
  <c r="L198" i="32" s="1"/>
  <c r="C198" i="32"/>
  <c r="D198" i="32" s="1"/>
  <c r="S197" i="32"/>
  <c r="T197" i="32" s="1"/>
  <c r="K197" i="32"/>
  <c r="L197" i="32" s="1"/>
  <c r="C197" i="32"/>
  <c r="D197" i="32" s="1"/>
  <c r="S196" i="32"/>
  <c r="T196" i="32" s="1"/>
  <c r="K196" i="32"/>
  <c r="L196" i="32" s="1"/>
  <c r="C196" i="32"/>
  <c r="D196" i="32" s="1"/>
  <c r="S195" i="32"/>
  <c r="T195" i="32" s="1"/>
  <c r="K195" i="32"/>
  <c r="L195" i="32" s="1"/>
  <c r="C195" i="32"/>
  <c r="D195" i="32" s="1"/>
  <c r="S194" i="32"/>
  <c r="T194" i="32" s="1"/>
  <c r="K194" i="32"/>
  <c r="L194" i="32" s="1"/>
  <c r="C194" i="32"/>
  <c r="D194" i="32" s="1"/>
  <c r="S193" i="32"/>
  <c r="T193" i="32" s="1"/>
  <c r="K193" i="32"/>
  <c r="L193" i="32" s="1"/>
  <c r="C193" i="32"/>
  <c r="D193" i="32" s="1"/>
  <c r="S192" i="32"/>
  <c r="T192" i="32" s="1"/>
  <c r="K192" i="32"/>
  <c r="L192" i="32" s="1"/>
  <c r="C192" i="32"/>
  <c r="D192" i="32" s="1"/>
  <c r="S191" i="32"/>
  <c r="T191" i="32" s="1"/>
  <c r="K191" i="32"/>
  <c r="L191" i="32" s="1"/>
  <c r="C191" i="32"/>
  <c r="D191" i="32" s="1"/>
  <c r="S190" i="32"/>
  <c r="T190" i="32" s="1"/>
  <c r="K190" i="32"/>
  <c r="L190" i="32" s="1"/>
  <c r="C190" i="32"/>
  <c r="D190" i="32" s="1"/>
  <c r="S189" i="32"/>
  <c r="T189" i="32" s="1"/>
  <c r="K189" i="32"/>
  <c r="L189" i="32" s="1"/>
  <c r="C189" i="32"/>
  <c r="D189" i="32" s="1"/>
  <c r="S188" i="32"/>
  <c r="T188" i="32" s="1"/>
  <c r="K188" i="32"/>
  <c r="L188" i="32" s="1"/>
  <c r="C188" i="32"/>
  <c r="D188" i="32" s="1"/>
  <c r="S187" i="32"/>
  <c r="T187" i="32" s="1"/>
  <c r="K187" i="32"/>
  <c r="L187" i="32" s="1"/>
  <c r="C187" i="32"/>
  <c r="D187" i="32" s="1"/>
  <c r="S186" i="32"/>
  <c r="T186" i="32" s="1"/>
  <c r="L186" i="32"/>
  <c r="K186" i="32"/>
  <c r="C186" i="32"/>
  <c r="D186" i="32" s="1"/>
  <c r="S185" i="32"/>
  <c r="T185" i="32" s="1"/>
  <c r="K185" i="32"/>
  <c r="L185" i="32" s="1"/>
  <c r="C185" i="32"/>
  <c r="D185" i="32" s="1"/>
  <c r="S184" i="32"/>
  <c r="T184" i="32" s="1"/>
  <c r="K184" i="32"/>
  <c r="L184" i="32" s="1"/>
  <c r="C184" i="32"/>
  <c r="D184" i="32" s="1"/>
  <c r="S183" i="32"/>
  <c r="T183" i="32" s="1"/>
  <c r="K183" i="32"/>
  <c r="L183" i="32" s="1"/>
  <c r="C183" i="32"/>
  <c r="D183" i="32" s="1"/>
  <c r="S182" i="32"/>
  <c r="T182" i="32" s="1"/>
  <c r="K182" i="32"/>
  <c r="L182" i="32" s="1"/>
  <c r="C182" i="32"/>
  <c r="D182" i="32" s="1"/>
  <c r="S181" i="32"/>
  <c r="T181" i="32" s="1"/>
  <c r="K181" i="32"/>
  <c r="L181" i="32" s="1"/>
  <c r="C181" i="32"/>
  <c r="D181" i="32" s="1"/>
  <c r="S180" i="32"/>
  <c r="T180" i="32" s="1"/>
  <c r="K180" i="32"/>
  <c r="L180" i="32" s="1"/>
  <c r="D180" i="32"/>
  <c r="C180" i="32"/>
  <c r="S179" i="32"/>
  <c r="T179" i="32" s="1"/>
  <c r="K179" i="32"/>
  <c r="L179" i="32" s="1"/>
  <c r="C179" i="32"/>
  <c r="D179" i="32" s="1"/>
  <c r="S178" i="32"/>
  <c r="T178" i="32" s="1"/>
  <c r="L178" i="32"/>
  <c r="K178" i="32"/>
  <c r="C178" i="32"/>
  <c r="D178" i="32" s="1"/>
  <c r="S177" i="32"/>
  <c r="T177" i="32" s="1"/>
  <c r="L177" i="32"/>
  <c r="K177" i="32"/>
  <c r="C177" i="32"/>
  <c r="D177" i="32" s="1"/>
  <c r="S176" i="32"/>
  <c r="T176" i="32" s="1"/>
  <c r="K176" i="32"/>
  <c r="L176" i="32" s="1"/>
  <c r="C176" i="32"/>
  <c r="D176" i="32" s="1"/>
  <c r="S175" i="32"/>
  <c r="T175" i="32" s="1"/>
  <c r="K175" i="32"/>
  <c r="L175" i="32" s="1"/>
  <c r="C175" i="32"/>
  <c r="D175" i="32" s="1"/>
  <c r="S174" i="32"/>
  <c r="T174" i="32" s="1"/>
  <c r="K174" i="32"/>
  <c r="L174" i="32" s="1"/>
  <c r="C174" i="32"/>
  <c r="D174" i="32" s="1"/>
  <c r="S173" i="32"/>
  <c r="T173" i="32" s="1"/>
  <c r="K173" i="32"/>
  <c r="L173" i="32" s="1"/>
  <c r="C173" i="32"/>
  <c r="D173" i="32" s="1"/>
  <c r="S172" i="32"/>
  <c r="T172" i="32" s="1"/>
  <c r="K172" i="32"/>
  <c r="L172" i="32" s="1"/>
  <c r="C172" i="32"/>
  <c r="D172" i="32" s="1"/>
  <c r="S171" i="32"/>
  <c r="T171" i="32" s="1"/>
  <c r="K171" i="32"/>
  <c r="L171" i="32" s="1"/>
  <c r="C171" i="32"/>
  <c r="D171" i="32" s="1"/>
  <c r="S170" i="32"/>
  <c r="T170" i="32" s="1"/>
  <c r="K170" i="32"/>
  <c r="L170" i="32" s="1"/>
  <c r="C170" i="32"/>
  <c r="D170" i="32" s="1"/>
  <c r="S169" i="32"/>
  <c r="T169" i="32" s="1"/>
  <c r="K169" i="32"/>
  <c r="L169" i="32" s="1"/>
  <c r="C169" i="32"/>
  <c r="D169" i="32" s="1"/>
  <c r="S168" i="32"/>
  <c r="T168" i="32" s="1"/>
  <c r="L168" i="32"/>
  <c r="K168" i="32"/>
  <c r="C168" i="32"/>
  <c r="D168" i="32" s="1"/>
  <c r="S167" i="32"/>
  <c r="T167" i="32" s="1"/>
  <c r="K167" i="32"/>
  <c r="L167" i="32" s="1"/>
  <c r="C167" i="32"/>
  <c r="D167" i="32" s="1"/>
  <c r="S166" i="32"/>
  <c r="T166" i="32" s="1"/>
  <c r="K166" i="32"/>
  <c r="L166" i="32" s="1"/>
  <c r="C166" i="32"/>
  <c r="D166" i="32" s="1"/>
  <c r="S165" i="32"/>
  <c r="T165" i="32" s="1"/>
  <c r="K165" i="32"/>
  <c r="L165" i="32" s="1"/>
  <c r="C165" i="32"/>
  <c r="D165" i="32" s="1"/>
  <c r="S164" i="32"/>
  <c r="T164" i="32" s="1"/>
  <c r="K164" i="32"/>
  <c r="L164" i="32" s="1"/>
  <c r="C164" i="32"/>
  <c r="D164" i="32" s="1"/>
  <c r="S163" i="32"/>
  <c r="T163" i="32" s="1"/>
  <c r="K163" i="32"/>
  <c r="L163" i="32" s="1"/>
  <c r="C163" i="32"/>
  <c r="D163" i="32" s="1"/>
  <c r="S162" i="32"/>
  <c r="T162" i="32" s="1"/>
  <c r="K162" i="32"/>
  <c r="L162" i="32" s="1"/>
  <c r="C162" i="32"/>
  <c r="D162" i="32" s="1"/>
  <c r="S161" i="32"/>
  <c r="T161" i="32" s="1"/>
  <c r="K161" i="32"/>
  <c r="L161" i="32" s="1"/>
  <c r="C161" i="32"/>
  <c r="D161" i="32" s="1"/>
  <c r="S160" i="32"/>
  <c r="T160" i="32" s="1"/>
  <c r="K160" i="32"/>
  <c r="L160" i="32" s="1"/>
  <c r="C160" i="32"/>
  <c r="D160" i="32" s="1"/>
  <c r="S159" i="32"/>
  <c r="T159" i="32" s="1"/>
  <c r="K159" i="32"/>
  <c r="L159" i="32" s="1"/>
  <c r="C159" i="32"/>
  <c r="D159" i="32" s="1"/>
  <c r="S158" i="32"/>
  <c r="T158" i="32" s="1"/>
  <c r="K158" i="32"/>
  <c r="L158" i="32" s="1"/>
  <c r="C158" i="32"/>
  <c r="D158" i="32" s="1"/>
  <c r="S157" i="32"/>
  <c r="T157" i="32" s="1"/>
  <c r="K157" i="32"/>
  <c r="L157" i="32" s="1"/>
  <c r="C157" i="32"/>
  <c r="D157" i="32" s="1"/>
  <c r="S156" i="32"/>
  <c r="T156" i="32" s="1"/>
  <c r="K156" i="32"/>
  <c r="L156" i="32" s="1"/>
  <c r="C156" i="32"/>
  <c r="D156" i="32" s="1"/>
  <c r="S155" i="32"/>
  <c r="T155" i="32" s="1"/>
  <c r="K155" i="32"/>
  <c r="L155" i="32" s="1"/>
  <c r="C155" i="32"/>
  <c r="D155" i="32" s="1"/>
  <c r="S154" i="32"/>
  <c r="T154" i="32" s="1"/>
  <c r="K154" i="32"/>
  <c r="L154" i="32" s="1"/>
  <c r="C154" i="32"/>
  <c r="D154" i="32" s="1"/>
  <c r="S153" i="32"/>
  <c r="T153" i="32" s="1"/>
  <c r="K153" i="32"/>
  <c r="L153" i="32" s="1"/>
  <c r="C153" i="32"/>
  <c r="D153" i="32" s="1"/>
  <c r="S152" i="32"/>
  <c r="T152" i="32" s="1"/>
  <c r="K152" i="32"/>
  <c r="L152" i="32" s="1"/>
  <c r="C152" i="32"/>
  <c r="D152" i="32" s="1"/>
  <c r="S151" i="32"/>
  <c r="T151" i="32" s="1"/>
  <c r="K151" i="32"/>
  <c r="L151" i="32" s="1"/>
  <c r="C151" i="32"/>
  <c r="D151" i="32" s="1"/>
  <c r="S150" i="32"/>
  <c r="T150" i="32" s="1"/>
  <c r="K150" i="32"/>
  <c r="L150" i="32" s="1"/>
  <c r="C150" i="32"/>
  <c r="D150" i="32" s="1"/>
  <c r="S149" i="32"/>
  <c r="T149" i="32" s="1"/>
  <c r="K149" i="32"/>
  <c r="L149" i="32" s="1"/>
  <c r="C149" i="32"/>
  <c r="D149" i="32" s="1"/>
  <c r="S148" i="32"/>
  <c r="T148" i="32" s="1"/>
  <c r="K148" i="32"/>
  <c r="L148" i="32" s="1"/>
  <c r="C148" i="32"/>
  <c r="D148" i="32" s="1"/>
  <c r="S147" i="32"/>
  <c r="T147" i="32" s="1"/>
  <c r="K147" i="32"/>
  <c r="L147" i="32" s="1"/>
  <c r="C147" i="32"/>
  <c r="D147" i="32" s="1"/>
  <c r="S146" i="32"/>
  <c r="T146" i="32" s="1"/>
  <c r="K146" i="32"/>
  <c r="L146" i="32" s="1"/>
  <c r="C146" i="32"/>
  <c r="D146" i="32" s="1"/>
  <c r="S145" i="32"/>
  <c r="T145" i="32" s="1"/>
  <c r="K145" i="32"/>
  <c r="L145" i="32" s="1"/>
  <c r="C145" i="32"/>
  <c r="D145" i="32" s="1"/>
  <c r="S144" i="32"/>
  <c r="T144" i="32" s="1"/>
  <c r="K144" i="32"/>
  <c r="L144" i="32" s="1"/>
  <c r="C144" i="32"/>
  <c r="D144" i="32" s="1"/>
  <c r="S143" i="32"/>
  <c r="T143" i="32" s="1"/>
  <c r="K143" i="32"/>
  <c r="L143" i="32" s="1"/>
  <c r="C143" i="32"/>
  <c r="D143" i="32" s="1"/>
  <c r="S142" i="32"/>
  <c r="T142" i="32" s="1"/>
  <c r="K142" i="32"/>
  <c r="L142" i="32" s="1"/>
  <c r="C142" i="32"/>
  <c r="D142" i="32" s="1"/>
  <c r="S141" i="32"/>
  <c r="T141" i="32" s="1"/>
  <c r="K141" i="32"/>
  <c r="L141" i="32" s="1"/>
  <c r="C141" i="32"/>
  <c r="D141" i="32" s="1"/>
  <c r="S140" i="32"/>
  <c r="T140" i="32" s="1"/>
  <c r="K140" i="32"/>
  <c r="L140" i="32" s="1"/>
  <c r="C140" i="32"/>
  <c r="D140" i="32" s="1"/>
  <c r="S139" i="32"/>
  <c r="T139" i="32" s="1"/>
  <c r="K139" i="32"/>
  <c r="L139" i="32" s="1"/>
  <c r="C139" i="32"/>
  <c r="D139" i="32" s="1"/>
  <c r="S138" i="32"/>
  <c r="T138" i="32" s="1"/>
  <c r="K138" i="32"/>
  <c r="L138" i="32" s="1"/>
  <c r="C138" i="32"/>
  <c r="D138" i="32" s="1"/>
  <c r="S137" i="32"/>
  <c r="T137" i="32" s="1"/>
  <c r="K137" i="32"/>
  <c r="L137" i="32" s="1"/>
  <c r="C137" i="32"/>
  <c r="D137" i="32" s="1"/>
  <c r="S136" i="32"/>
  <c r="T136" i="32" s="1"/>
  <c r="K136" i="32"/>
  <c r="L136" i="32" s="1"/>
  <c r="C136" i="32"/>
  <c r="D136" i="32" s="1"/>
  <c r="S135" i="32"/>
  <c r="T135" i="32" s="1"/>
  <c r="K135" i="32"/>
  <c r="L135" i="32" s="1"/>
  <c r="C135" i="32"/>
  <c r="D135" i="32" s="1"/>
  <c r="S134" i="32"/>
  <c r="T134" i="32" s="1"/>
  <c r="K134" i="32"/>
  <c r="L134" i="32" s="1"/>
  <c r="C134" i="32"/>
  <c r="D134" i="32" s="1"/>
  <c r="S133" i="32"/>
  <c r="T133" i="32" s="1"/>
  <c r="K133" i="32"/>
  <c r="L133" i="32" s="1"/>
  <c r="C133" i="32"/>
  <c r="D133" i="32" s="1"/>
  <c r="S132" i="32"/>
  <c r="T132" i="32" s="1"/>
  <c r="K132" i="32"/>
  <c r="L132" i="32" s="1"/>
  <c r="C132" i="32"/>
  <c r="D132" i="32" s="1"/>
  <c r="S131" i="32"/>
  <c r="T131" i="32" s="1"/>
  <c r="K131" i="32"/>
  <c r="L131" i="32" s="1"/>
  <c r="C131" i="32"/>
  <c r="D131" i="32" s="1"/>
  <c r="T130" i="32"/>
  <c r="S130" i="32"/>
  <c r="K130" i="32"/>
  <c r="L130" i="32" s="1"/>
  <c r="C130" i="32"/>
  <c r="D130" i="32" s="1"/>
  <c r="S129" i="32"/>
  <c r="T129" i="32" s="1"/>
  <c r="K129" i="32"/>
  <c r="L129" i="32" s="1"/>
  <c r="C129" i="32"/>
  <c r="D129" i="32" s="1"/>
  <c r="S128" i="32"/>
  <c r="T128" i="32" s="1"/>
  <c r="K128" i="32"/>
  <c r="L128" i="32" s="1"/>
  <c r="C128" i="32"/>
  <c r="D128" i="32" s="1"/>
  <c r="S127" i="32"/>
  <c r="T127" i="32" s="1"/>
  <c r="K127" i="32"/>
  <c r="L127" i="32" s="1"/>
  <c r="C127" i="32"/>
  <c r="D127" i="32" s="1"/>
  <c r="S126" i="32"/>
  <c r="T126" i="32" s="1"/>
  <c r="K126" i="32"/>
  <c r="L126" i="32" s="1"/>
  <c r="C126" i="32"/>
  <c r="D126" i="32" s="1"/>
  <c r="S125" i="32"/>
  <c r="T125" i="32" s="1"/>
  <c r="K125" i="32"/>
  <c r="L125" i="32" s="1"/>
  <c r="C125" i="32"/>
  <c r="D125" i="32" s="1"/>
  <c r="S124" i="32"/>
  <c r="T124" i="32" s="1"/>
  <c r="K124" i="32"/>
  <c r="L124" i="32" s="1"/>
  <c r="C124" i="32"/>
  <c r="D124" i="32" s="1"/>
  <c r="S123" i="32"/>
  <c r="T123" i="32" s="1"/>
  <c r="K123" i="32"/>
  <c r="L123" i="32" s="1"/>
  <c r="C123" i="32"/>
  <c r="D123" i="32" s="1"/>
  <c r="S122" i="32"/>
  <c r="T122" i="32" s="1"/>
  <c r="K122" i="32"/>
  <c r="L122" i="32" s="1"/>
  <c r="C122" i="32"/>
  <c r="D122" i="32" s="1"/>
  <c r="S121" i="32"/>
  <c r="T121" i="32" s="1"/>
  <c r="K121" i="32"/>
  <c r="L121" i="32" s="1"/>
  <c r="C121" i="32"/>
  <c r="D121" i="32" s="1"/>
  <c r="S120" i="32"/>
  <c r="T120" i="32" s="1"/>
  <c r="K120" i="32"/>
  <c r="L120" i="32" s="1"/>
  <c r="C120" i="32"/>
  <c r="D120" i="32" s="1"/>
  <c r="S119" i="32"/>
  <c r="T119" i="32" s="1"/>
  <c r="K119" i="32"/>
  <c r="L119" i="32" s="1"/>
  <c r="C119" i="32"/>
  <c r="D119" i="32" s="1"/>
  <c r="S118" i="32"/>
  <c r="T118" i="32" s="1"/>
  <c r="K118" i="32"/>
  <c r="L118" i="32" s="1"/>
  <c r="C118" i="32"/>
  <c r="D118" i="32" s="1"/>
  <c r="S117" i="32"/>
  <c r="T117" i="32" s="1"/>
  <c r="K117" i="32"/>
  <c r="L117" i="32" s="1"/>
  <c r="C117" i="32"/>
  <c r="D117" i="32" s="1"/>
  <c r="S116" i="32"/>
  <c r="T116" i="32" s="1"/>
  <c r="K116" i="32"/>
  <c r="L116" i="32" s="1"/>
  <c r="C116" i="32"/>
  <c r="D116" i="32" s="1"/>
  <c r="S115" i="32"/>
  <c r="T115" i="32" s="1"/>
  <c r="K115" i="32"/>
  <c r="L115" i="32" s="1"/>
  <c r="C115" i="32"/>
  <c r="D115" i="32" s="1"/>
  <c r="S114" i="32"/>
  <c r="T114" i="32" s="1"/>
  <c r="K114" i="32"/>
  <c r="L114" i="32" s="1"/>
  <c r="C114" i="32"/>
  <c r="D114" i="32" s="1"/>
  <c r="S113" i="32"/>
  <c r="T113" i="32" s="1"/>
  <c r="K113" i="32"/>
  <c r="L113" i="32" s="1"/>
  <c r="C113" i="32"/>
  <c r="D113" i="32" s="1"/>
  <c r="S112" i="32"/>
  <c r="T112" i="32" s="1"/>
  <c r="K112" i="32"/>
  <c r="L112" i="32" s="1"/>
  <c r="C112" i="32"/>
  <c r="D112" i="32" s="1"/>
  <c r="S111" i="32"/>
  <c r="T111" i="32" s="1"/>
  <c r="K111" i="32"/>
  <c r="L111" i="32" s="1"/>
  <c r="C111" i="32"/>
  <c r="D111" i="32" s="1"/>
  <c r="S110" i="32"/>
  <c r="T110" i="32" s="1"/>
  <c r="K110" i="32"/>
  <c r="L110" i="32" s="1"/>
  <c r="C110" i="32"/>
  <c r="D110" i="32" s="1"/>
  <c r="S109" i="32"/>
  <c r="T109" i="32" s="1"/>
  <c r="K109" i="32"/>
  <c r="L109" i="32" s="1"/>
  <c r="C109" i="32"/>
  <c r="D109" i="32" s="1"/>
  <c r="S108" i="32"/>
  <c r="T108" i="32" s="1"/>
  <c r="K108" i="32"/>
  <c r="L108" i="32" s="1"/>
  <c r="C108" i="32"/>
  <c r="D108" i="32" s="1"/>
  <c r="S107" i="32"/>
  <c r="T107" i="32" s="1"/>
  <c r="K107" i="32"/>
  <c r="L107" i="32" s="1"/>
  <c r="C107" i="32"/>
  <c r="D107" i="32" s="1"/>
  <c r="S106" i="32"/>
  <c r="T106" i="32" s="1"/>
  <c r="K106" i="32"/>
  <c r="L106" i="32" s="1"/>
  <c r="C106" i="32"/>
  <c r="D106" i="32" s="1"/>
  <c r="S105" i="32"/>
  <c r="T105" i="32" s="1"/>
  <c r="K105" i="32"/>
  <c r="L105" i="32" s="1"/>
  <c r="C105" i="32"/>
  <c r="D105" i="32" s="1"/>
  <c r="S104" i="32"/>
  <c r="T104" i="32" s="1"/>
  <c r="K104" i="32"/>
  <c r="L104" i="32" s="1"/>
  <c r="C104" i="32"/>
  <c r="D104" i="32" s="1"/>
  <c r="S103" i="32"/>
  <c r="T103" i="32" s="1"/>
  <c r="K103" i="32"/>
  <c r="L103" i="32" s="1"/>
  <c r="C103" i="32"/>
  <c r="D103" i="32" s="1"/>
  <c r="S102" i="32"/>
  <c r="T102" i="32" s="1"/>
  <c r="K102" i="32"/>
  <c r="L102" i="32" s="1"/>
  <c r="C102" i="32"/>
  <c r="D102" i="32" s="1"/>
  <c r="S101" i="32"/>
  <c r="T101" i="32" s="1"/>
  <c r="K101" i="32"/>
  <c r="L101" i="32" s="1"/>
  <c r="C101" i="32"/>
  <c r="D101" i="32" s="1"/>
  <c r="S100" i="32"/>
  <c r="T100" i="32" s="1"/>
  <c r="K100" i="32"/>
  <c r="L100" i="32" s="1"/>
  <c r="C100" i="32"/>
  <c r="D100" i="32" s="1"/>
  <c r="S99" i="32"/>
  <c r="T99" i="32" s="1"/>
  <c r="K99" i="32"/>
  <c r="L99" i="32" s="1"/>
  <c r="C99" i="32"/>
  <c r="D99" i="32" s="1"/>
  <c r="S98" i="32"/>
  <c r="T98" i="32" s="1"/>
  <c r="K98" i="32"/>
  <c r="L98" i="32" s="1"/>
  <c r="C98" i="32"/>
  <c r="D98" i="32" s="1"/>
  <c r="S97" i="32"/>
  <c r="T97" i="32" s="1"/>
  <c r="K97" i="32"/>
  <c r="L97" i="32" s="1"/>
  <c r="C97" i="32"/>
  <c r="D97" i="32" s="1"/>
  <c r="S96" i="32"/>
  <c r="T96" i="32" s="1"/>
  <c r="K96" i="32"/>
  <c r="L96" i="32" s="1"/>
  <c r="C96" i="32"/>
  <c r="D96" i="32" s="1"/>
  <c r="S95" i="32"/>
  <c r="T95" i="32" s="1"/>
  <c r="K95" i="32"/>
  <c r="L95" i="32" s="1"/>
  <c r="C95" i="32"/>
  <c r="D95" i="32" s="1"/>
  <c r="S94" i="32"/>
  <c r="T94" i="32" s="1"/>
  <c r="K94" i="32"/>
  <c r="L94" i="32" s="1"/>
  <c r="C94" i="32"/>
  <c r="D94" i="32" s="1"/>
  <c r="S93" i="32"/>
  <c r="T93" i="32" s="1"/>
  <c r="K93" i="32"/>
  <c r="L93" i="32" s="1"/>
  <c r="C93" i="32"/>
  <c r="D93" i="32" s="1"/>
  <c r="S92" i="32"/>
  <c r="T92" i="32" s="1"/>
  <c r="K92" i="32"/>
  <c r="L92" i="32" s="1"/>
  <c r="C92" i="32"/>
  <c r="D92" i="32" s="1"/>
  <c r="S91" i="32"/>
  <c r="T91" i="32" s="1"/>
  <c r="K91" i="32"/>
  <c r="L91" i="32" s="1"/>
  <c r="C91" i="32"/>
  <c r="D91" i="32" s="1"/>
  <c r="S90" i="32"/>
  <c r="T90" i="32" s="1"/>
  <c r="K90" i="32"/>
  <c r="L90" i="32" s="1"/>
  <c r="C90" i="32"/>
  <c r="D90" i="32" s="1"/>
  <c r="S89" i="32"/>
  <c r="T89" i="32" s="1"/>
  <c r="K89" i="32"/>
  <c r="L89" i="32" s="1"/>
  <c r="C89" i="32"/>
  <c r="D89" i="32" s="1"/>
  <c r="S88" i="32"/>
  <c r="T88" i="32" s="1"/>
  <c r="K88" i="32"/>
  <c r="L88" i="32" s="1"/>
  <c r="C88" i="32"/>
  <c r="D88" i="32" s="1"/>
  <c r="S87" i="32"/>
  <c r="T87" i="32" s="1"/>
  <c r="K87" i="32"/>
  <c r="L87" i="32" s="1"/>
  <c r="C87" i="32"/>
  <c r="D87" i="32" s="1"/>
  <c r="S86" i="32"/>
  <c r="T86" i="32" s="1"/>
  <c r="K86" i="32"/>
  <c r="L86" i="32" s="1"/>
  <c r="C86" i="32"/>
  <c r="D86" i="32" s="1"/>
  <c r="S85" i="32"/>
  <c r="T85" i="32" s="1"/>
  <c r="K85" i="32"/>
  <c r="L85" i="32" s="1"/>
  <c r="C85" i="32"/>
  <c r="D85" i="32" s="1"/>
  <c r="S84" i="32"/>
  <c r="T84" i="32" s="1"/>
  <c r="K84" i="32"/>
  <c r="L84" i="32" s="1"/>
  <c r="C84" i="32"/>
  <c r="D84" i="32" s="1"/>
  <c r="S83" i="32"/>
  <c r="T83" i="32" s="1"/>
  <c r="K83" i="32"/>
  <c r="L83" i="32" s="1"/>
  <c r="C83" i="32"/>
  <c r="D83" i="32" s="1"/>
  <c r="S82" i="32"/>
  <c r="T82" i="32" s="1"/>
  <c r="K82" i="32"/>
  <c r="L82" i="32" s="1"/>
  <c r="C82" i="32"/>
  <c r="D82" i="32" s="1"/>
  <c r="S81" i="32"/>
  <c r="T81" i="32" s="1"/>
  <c r="K81" i="32"/>
  <c r="L81" i="32" s="1"/>
  <c r="C81" i="32"/>
  <c r="D81" i="32" s="1"/>
  <c r="S80" i="32"/>
  <c r="T80" i="32" s="1"/>
  <c r="K80" i="32"/>
  <c r="L80" i="32" s="1"/>
  <c r="C80" i="32"/>
  <c r="D80" i="32" s="1"/>
  <c r="S79" i="32"/>
  <c r="T79" i="32" s="1"/>
  <c r="K79" i="32"/>
  <c r="L79" i="32" s="1"/>
  <c r="C79" i="32"/>
  <c r="D79" i="32" s="1"/>
  <c r="S78" i="32"/>
  <c r="T78" i="32" s="1"/>
  <c r="K78" i="32"/>
  <c r="L78" i="32" s="1"/>
  <c r="C78" i="32"/>
  <c r="D78" i="32" s="1"/>
  <c r="S77" i="32"/>
  <c r="T77" i="32" s="1"/>
  <c r="K77" i="32"/>
  <c r="L77" i="32" s="1"/>
  <c r="C77" i="32"/>
  <c r="D77" i="32" s="1"/>
  <c r="S76" i="32"/>
  <c r="T76" i="32" s="1"/>
  <c r="K76" i="32"/>
  <c r="L76" i="32" s="1"/>
  <c r="C76" i="32"/>
  <c r="D76" i="32" s="1"/>
  <c r="S75" i="32"/>
  <c r="T75" i="32" s="1"/>
  <c r="K75" i="32"/>
  <c r="L75" i="32" s="1"/>
  <c r="C75" i="32"/>
  <c r="D75" i="32" s="1"/>
  <c r="S74" i="32"/>
  <c r="T74" i="32" s="1"/>
  <c r="K74" i="32"/>
  <c r="L74" i="32" s="1"/>
  <c r="C74" i="32"/>
  <c r="D74" i="32" s="1"/>
  <c r="S73" i="32"/>
  <c r="T73" i="32" s="1"/>
  <c r="K73" i="32"/>
  <c r="L73" i="32" s="1"/>
  <c r="C73" i="32"/>
  <c r="D73" i="32" s="1"/>
  <c r="S72" i="32"/>
  <c r="T72" i="32" s="1"/>
  <c r="K72" i="32"/>
  <c r="L72" i="32" s="1"/>
  <c r="C72" i="32"/>
  <c r="D72" i="32" s="1"/>
  <c r="S71" i="32"/>
  <c r="T71" i="32" s="1"/>
  <c r="K71" i="32"/>
  <c r="L71" i="32" s="1"/>
  <c r="C71" i="32"/>
  <c r="D71" i="32" s="1"/>
  <c r="S70" i="32"/>
  <c r="T70" i="32" s="1"/>
  <c r="K70" i="32"/>
  <c r="L70" i="32" s="1"/>
  <c r="C70" i="32"/>
  <c r="D70" i="32" s="1"/>
  <c r="S69" i="32"/>
  <c r="T69" i="32" s="1"/>
  <c r="K69" i="32"/>
  <c r="L69" i="32" s="1"/>
  <c r="C69" i="32"/>
  <c r="D69" i="32" s="1"/>
  <c r="S68" i="32"/>
  <c r="T68" i="32" s="1"/>
  <c r="K68" i="32"/>
  <c r="L68" i="32" s="1"/>
  <c r="C68" i="32"/>
  <c r="D68" i="32" s="1"/>
  <c r="S67" i="32"/>
  <c r="T67" i="32" s="1"/>
  <c r="K67" i="32"/>
  <c r="L67" i="32" s="1"/>
  <c r="C67" i="32"/>
  <c r="D67" i="32" s="1"/>
  <c r="S66" i="32"/>
  <c r="T66" i="32" s="1"/>
  <c r="K66" i="32"/>
  <c r="L66" i="32" s="1"/>
  <c r="C66" i="32"/>
  <c r="D66" i="32" s="1"/>
  <c r="S65" i="32"/>
  <c r="T65" i="32" s="1"/>
  <c r="K65" i="32"/>
  <c r="L65" i="32" s="1"/>
  <c r="C65" i="32"/>
  <c r="D65" i="32" s="1"/>
  <c r="S64" i="32"/>
  <c r="T64" i="32" s="1"/>
  <c r="K64" i="32"/>
  <c r="L64" i="32" s="1"/>
  <c r="C64" i="32"/>
  <c r="D64" i="32" s="1"/>
  <c r="S63" i="32"/>
  <c r="T63" i="32" s="1"/>
  <c r="K63" i="32"/>
  <c r="L63" i="32" s="1"/>
  <c r="C63" i="32"/>
  <c r="D63" i="32" s="1"/>
  <c r="S62" i="32"/>
  <c r="T62" i="32" s="1"/>
  <c r="K62" i="32"/>
  <c r="L62" i="32" s="1"/>
  <c r="C62" i="32"/>
  <c r="D62" i="32" s="1"/>
  <c r="S61" i="32"/>
  <c r="T61" i="32" s="1"/>
  <c r="K61" i="32"/>
  <c r="L61" i="32" s="1"/>
  <c r="C61" i="32"/>
  <c r="D61" i="32" s="1"/>
  <c r="S60" i="32"/>
  <c r="T60" i="32" s="1"/>
  <c r="K60" i="32"/>
  <c r="L60" i="32" s="1"/>
  <c r="C60" i="32"/>
  <c r="D60" i="32" s="1"/>
  <c r="S59" i="32"/>
  <c r="T59" i="32" s="1"/>
  <c r="K59" i="32"/>
  <c r="L59" i="32" s="1"/>
  <c r="C59" i="32"/>
  <c r="D59" i="32" s="1"/>
  <c r="S58" i="32"/>
  <c r="T58" i="32" s="1"/>
  <c r="K58" i="32"/>
  <c r="L58" i="32" s="1"/>
  <c r="C58" i="32"/>
  <c r="D58" i="32" s="1"/>
  <c r="S57" i="32"/>
  <c r="T57" i="32" s="1"/>
  <c r="K57" i="32"/>
  <c r="L57" i="32" s="1"/>
  <c r="C57" i="32"/>
  <c r="D57" i="32" s="1"/>
  <c r="S56" i="32"/>
  <c r="T56" i="32" s="1"/>
  <c r="K56" i="32"/>
  <c r="L56" i="32" s="1"/>
  <c r="C56" i="32"/>
  <c r="D56" i="32" s="1"/>
  <c r="S55" i="32"/>
  <c r="T55" i="32" s="1"/>
  <c r="K55" i="32"/>
  <c r="L55" i="32" s="1"/>
  <c r="C55" i="32"/>
  <c r="D55" i="32" s="1"/>
  <c r="S54" i="32"/>
  <c r="T54" i="32" s="1"/>
  <c r="K54" i="32"/>
  <c r="L54" i="32" s="1"/>
  <c r="C54" i="32"/>
  <c r="D54" i="32" s="1"/>
  <c r="S53" i="32"/>
  <c r="T53" i="32" s="1"/>
  <c r="K53" i="32"/>
  <c r="L53" i="32" s="1"/>
  <c r="C53" i="32"/>
  <c r="D53" i="32" s="1"/>
  <c r="S52" i="32"/>
  <c r="T52" i="32" s="1"/>
  <c r="K52" i="32"/>
  <c r="L52" i="32" s="1"/>
  <c r="C52" i="32"/>
  <c r="D52" i="32" s="1"/>
  <c r="S51" i="32"/>
  <c r="T51" i="32" s="1"/>
  <c r="K51" i="32"/>
  <c r="L51" i="32" s="1"/>
  <c r="C51" i="32"/>
  <c r="D51" i="32" s="1"/>
  <c r="S50" i="32"/>
  <c r="T50" i="32" s="1"/>
  <c r="K50" i="32"/>
  <c r="L50" i="32" s="1"/>
  <c r="C50" i="32"/>
  <c r="D50" i="32" s="1"/>
  <c r="S49" i="32"/>
  <c r="T49" i="32" s="1"/>
  <c r="K49" i="32"/>
  <c r="L49" i="32" s="1"/>
  <c r="C49" i="32"/>
  <c r="D49" i="32" s="1"/>
  <c r="S48" i="32"/>
  <c r="T48" i="32" s="1"/>
  <c r="K48" i="32"/>
  <c r="L48" i="32" s="1"/>
  <c r="C48" i="32"/>
  <c r="D48" i="32" s="1"/>
  <c r="S47" i="32"/>
  <c r="T47" i="32" s="1"/>
  <c r="K47" i="32"/>
  <c r="L47" i="32" s="1"/>
  <c r="C47" i="32"/>
  <c r="D47" i="32" s="1"/>
  <c r="S46" i="32"/>
  <c r="T46" i="32" s="1"/>
  <c r="K46" i="32"/>
  <c r="L46" i="32" s="1"/>
  <c r="C46" i="32"/>
  <c r="D46" i="32" s="1"/>
  <c r="S45" i="32"/>
  <c r="T45" i="32" s="1"/>
  <c r="K45" i="32"/>
  <c r="L45" i="32" s="1"/>
  <c r="C45" i="32"/>
  <c r="D45" i="32" s="1"/>
  <c r="S44" i="32"/>
  <c r="T44" i="32" s="1"/>
  <c r="K44" i="32"/>
  <c r="L44" i="32" s="1"/>
  <c r="C44" i="32"/>
  <c r="D44" i="32" s="1"/>
  <c r="S43" i="32"/>
  <c r="T43" i="32" s="1"/>
  <c r="K43" i="32"/>
  <c r="L43" i="32" s="1"/>
  <c r="C43" i="32"/>
  <c r="D43" i="32" s="1"/>
  <c r="S42" i="32"/>
  <c r="T42" i="32" s="1"/>
  <c r="K42" i="32"/>
  <c r="L42" i="32" s="1"/>
  <c r="C42" i="32"/>
  <c r="D42" i="32" s="1"/>
  <c r="S41" i="32"/>
  <c r="T41" i="32" s="1"/>
  <c r="K41" i="32"/>
  <c r="L41" i="32" s="1"/>
  <c r="C41" i="32"/>
  <c r="D41" i="32" s="1"/>
  <c r="S40" i="32"/>
  <c r="T40" i="32" s="1"/>
  <c r="K40" i="32"/>
  <c r="L40" i="32" s="1"/>
  <c r="C40" i="32"/>
  <c r="D40" i="32" s="1"/>
  <c r="S39" i="32"/>
  <c r="T39" i="32" s="1"/>
  <c r="K39" i="32"/>
  <c r="L39" i="32" s="1"/>
  <c r="C39" i="32"/>
  <c r="D39" i="32" s="1"/>
  <c r="S38" i="32"/>
  <c r="T38" i="32" s="1"/>
  <c r="K38" i="32"/>
  <c r="L38" i="32" s="1"/>
  <c r="C38" i="32"/>
  <c r="D38" i="32" s="1"/>
  <c r="T37" i="32"/>
  <c r="S37" i="32"/>
  <c r="K37" i="32"/>
  <c r="L37" i="32" s="1"/>
  <c r="C37" i="32"/>
  <c r="D37" i="32" s="1"/>
  <c r="S36" i="32"/>
  <c r="T36" i="32" s="1"/>
  <c r="K36" i="32"/>
  <c r="L36" i="32" s="1"/>
  <c r="C36" i="32"/>
  <c r="D36" i="32" s="1"/>
  <c r="S35" i="32"/>
  <c r="T35" i="32" s="1"/>
  <c r="K35" i="32"/>
  <c r="L35" i="32" s="1"/>
  <c r="C35" i="32"/>
  <c r="D35" i="32" s="1"/>
  <c r="T34" i="32"/>
  <c r="S34" i="32"/>
  <c r="K34" i="32"/>
  <c r="L34" i="32" s="1"/>
  <c r="C34" i="32"/>
  <c r="D34" i="32" s="1"/>
  <c r="S33" i="32"/>
  <c r="T33" i="32" s="1"/>
  <c r="K33" i="32"/>
  <c r="L33" i="32" s="1"/>
  <c r="C33" i="32"/>
  <c r="D33" i="32" s="1"/>
  <c r="S32" i="32"/>
  <c r="T32" i="32" s="1"/>
  <c r="K32" i="32"/>
  <c r="L32" i="32" s="1"/>
  <c r="C32" i="32"/>
  <c r="D32" i="32" s="1"/>
  <c r="S31" i="32"/>
  <c r="T31" i="32" s="1"/>
  <c r="K31" i="32"/>
  <c r="L31" i="32" s="1"/>
  <c r="C31" i="32"/>
  <c r="D31" i="32" s="1"/>
  <c r="S30" i="32"/>
  <c r="T30" i="32" s="1"/>
  <c r="K30" i="32"/>
  <c r="L30" i="32" s="1"/>
  <c r="C30" i="32"/>
  <c r="D30" i="32" s="1"/>
  <c r="S29" i="32"/>
  <c r="T29" i="32" s="1"/>
  <c r="L29" i="32"/>
  <c r="K29" i="32"/>
  <c r="C29" i="32"/>
  <c r="D29" i="32" s="1"/>
  <c r="S28" i="32"/>
  <c r="T28" i="32" s="1"/>
  <c r="K28" i="32"/>
  <c r="L28" i="32" s="1"/>
  <c r="C28" i="32"/>
  <c r="D28" i="32" s="1"/>
  <c r="T27" i="32"/>
  <c r="S27" i="32"/>
  <c r="K27" i="32"/>
  <c r="L27" i="32" s="1"/>
  <c r="C27" i="32"/>
  <c r="D27" i="32" s="1"/>
  <c r="S26" i="32"/>
  <c r="T26" i="32" s="1"/>
  <c r="K26" i="32"/>
  <c r="L26" i="32" s="1"/>
  <c r="C26" i="32"/>
  <c r="D26" i="32" s="1"/>
  <c r="S25" i="32"/>
  <c r="T25" i="32" s="1"/>
  <c r="K25" i="32"/>
  <c r="L25" i="32" s="1"/>
  <c r="C25" i="32"/>
  <c r="D25" i="32" s="1"/>
  <c r="S24" i="32"/>
  <c r="T24" i="32" s="1"/>
  <c r="K24" i="32"/>
  <c r="L24" i="32" s="1"/>
  <c r="C24" i="32"/>
  <c r="D24" i="32" s="1"/>
  <c r="S23" i="32"/>
  <c r="T23" i="32" s="1"/>
  <c r="K23" i="32"/>
  <c r="L23" i="32" s="1"/>
  <c r="C23" i="32"/>
  <c r="D23" i="32" s="1"/>
  <c r="S22" i="32"/>
  <c r="T22" i="32" s="1"/>
  <c r="K22" i="32"/>
  <c r="L22" i="32" s="1"/>
  <c r="C22" i="32"/>
  <c r="D22" i="32" s="1"/>
  <c r="S21" i="32"/>
  <c r="T21" i="32" s="1"/>
  <c r="K21" i="32"/>
  <c r="L21" i="32" s="1"/>
  <c r="C21" i="32"/>
  <c r="D21" i="32" s="1"/>
  <c r="S20" i="32"/>
  <c r="T20" i="32" s="1"/>
  <c r="K20" i="32"/>
  <c r="L20" i="32" s="1"/>
  <c r="C20" i="32"/>
  <c r="D20" i="32" s="1"/>
  <c r="S19" i="32"/>
  <c r="T19" i="32" s="1"/>
  <c r="K19" i="32"/>
  <c r="L19" i="32" s="1"/>
  <c r="C19" i="32"/>
  <c r="D19" i="32" s="1"/>
  <c r="S18" i="32"/>
  <c r="T18" i="32" s="1"/>
  <c r="K18" i="32"/>
  <c r="L18" i="32" s="1"/>
  <c r="C18" i="32"/>
  <c r="D18" i="32" s="1"/>
  <c r="S17" i="32"/>
  <c r="T17" i="32" s="1"/>
  <c r="K17" i="32"/>
  <c r="L17" i="32" s="1"/>
  <c r="C17" i="32"/>
  <c r="D17" i="32" s="1"/>
  <c r="S16" i="32"/>
  <c r="T16" i="32" s="1"/>
  <c r="K16" i="32"/>
  <c r="L16" i="32" s="1"/>
  <c r="C16" i="32"/>
  <c r="D16" i="32" s="1"/>
  <c r="S15" i="32"/>
  <c r="T15" i="32" s="1"/>
  <c r="K15" i="32"/>
  <c r="L15" i="32" s="1"/>
  <c r="C15" i="32"/>
  <c r="D15" i="32" s="1"/>
  <c r="S14" i="32"/>
  <c r="T14" i="32" s="1"/>
  <c r="K14" i="32"/>
  <c r="L14" i="32" s="1"/>
  <c r="C14" i="32"/>
  <c r="D14" i="32" s="1"/>
  <c r="S13" i="32"/>
  <c r="T13" i="32" s="1"/>
  <c r="K13" i="32"/>
  <c r="L13" i="32" s="1"/>
  <c r="C13" i="32"/>
  <c r="D13" i="32" s="1"/>
  <c r="T12" i="32"/>
  <c r="S12" i="32"/>
  <c r="K12" i="32"/>
  <c r="L12" i="32" s="1"/>
  <c r="C12" i="32"/>
  <c r="D12" i="32" s="1"/>
  <c r="S11" i="32"/>
  <c r="T11" i="32" s="1"/>
  <c r="K11" i="32"/>
  <c r="L11" i="32" s="1"/>
  <c r="C11" i="32"/>
  <c r="D11" i="32" s="1"/>
  <c r="S10" i="32"/>
  <c r="T10" i="32" s="1"/>
  <c r="K10" i="32"/>
  <c r="L10" i="32" s="1"/>
  <c r="C10" i="32"/>
  <c r="D10" i="32" s="1"/>
  <c r="T9" i="32"/>
  <c r="S9" i="32"/>
  <c r="K9" i="32"/>
  <c r="L9" i="32" s="1"/>
  <c r="C9" i="32"/>
  <c r="D9" i="32" s="1"/>
  <c r="S8" i="32"/>
  <c r="T8" i="32" s="1"/>
  <c r="K8" i="32"/>
  <c r="L8" i="32" s="1"/>
  <c r="C8" i="32"/>
  <c r="D8" i="32" s="1"/>
  <c r="S7" i="32"/>
  <c r="T7" i="32" s="1"/>
  <c r="K7" i="32"/>
  <c r="L7" i="32" s="1"/>
  <c r="C7" i="32"/>
  <c r="D7" i="32" s="1"/>
  <c r="S6" i="32"/>
  <c r="T6" i="32" s="1"/>
  <c r="K6" i="32"/>
  <c r="L6" i="32" s="1"/>
  <c r="C6" i="32"/>
  <c r="D6" i="32" s="1"/>
  <c r="S5" i="32"/>
  <c r="T5" i="32" s="1"/>
  <c r="K5" i="32"/>
  <c r="L5" i="32" s="1"/>
  <c r="C5" i="32"/>
  <c r="D5" i="32" s="1"/>
  <c r="S4" i="32"/>
  <c r="T4" i="32" s="1"/>
  <c r="K4" i="32"/>
  <c r="L4" i="32" s="1"/>
  <c r="C4" i="32"/>
  <c r="D4" i="32" s="1"/>
  <c r="S3" i="32"/>
  <c r="T3" i="32" s="1"/>
  <c r="U3" i="32" s="1"/>
  <c r="K3" i="32"/>
  <c r="L3" i="32" s="1"/>
  <c r="M3" i="32" s="1"/>
  <c r="C3" i="32"/>
  <c r="D3" i="32" s="1"/>
  <c r="E3" i="32" s="1"/>
  <c r="F13" i="27"/>
  <c r="W8" i="5"/>
  <c r="W10" i="5"/>
  <c r="T8" i="5"/>
  <c r="S5" i="5"/>
  <c r="B8" i="5"/>
  <c r="Q10" i="5"/>
  <c r="Q8" i="5"/>
  <c r="K10" i="5"/>
  <c r="B10" i="5"/>
  <c r="N9" i="5"/>
  <c r="K9" i="5"/>
  <c r="N8" i="5"/>
  <c r="K8" i="5"/>
  <c r="H8" i="5"/>
  <c r="E8" i="5"/>
  <c r="N10" i="5"/>
  <c r="E32" i="5"/>
  <c r="H32" i="5"/>
  <c r="K32" i="5"/>
  <c r="N32" i="5"/>
  <c r="Q32" i="5"/>
  <c r="T32" i="5"/>
  <c r="W32" i="5"/>
  <c r="Z32" i="5"/>
  <c r="AC32" i="5"/>
  <c r="B32" i="5"/>
  <c r="H10" i="5"/>
  <c r="E10" i="5"/>
  <c r="K229" i="16"/>
  <c r="L229" i="16" s="1"/>
  <c r="K228" i="16"/>
  <c r="L228" i="16" s="1"/>
  <c r="K227" i="16"/>
  <c r="L227" i="16" s="1"/>
  <c r="K226" i="16"/>
  <c r="L226" i="16" s="1"/>
  <c r="K225" i="16"/>
  <c r="L225" i="16" s="1"/>
  <c r="K224" i="16"/>
  <c r="L224" i="16" s="1"/>
  <c r="K223" i="16"/>
  <c r="L223" i="16" s="1"/>
  <c r="K222" i="16"/>
  <c r="L222" i="16" s="1"/>
  <c r="K221" i="16"/>
  <c r="L221" i="16" s="1"/>
  <c r="K220" i="16"/>
  <c r="L220" i="16" s="1"/>
  <c r="K219" i="16"/>
  <c r="L219" i="16" s="1"/>
  <c r="K218" i="16"/>
  <c r="L218" i="16" s="1"/>
  <c r="K217" i="16"/>
  <c r="L217" i="16" s="1"/>
  <c r="K216" i="16"/>
  <c r="L216" i="16" s="1"/>
  <c r="K215" i="16"/>
  <c r="L215" i="16" s="1"/>
  <c r="K214" i="16"/>
  <c r="L214" i="16" s="1"/>
  <c r="K213" i="16"/>
  <c r="L213" i="16" s="1"/>
  <c r="K212" i="16"/>
  <c r="L212" i="16" s="1"/>
  <c r="K211" i="16"/>
  <c r="L211" i="16" s="1"/>
  <c r="K210" i="16"/>
  <c r="L210" i="16" s="1"/>
  <c r="K209" i="16"/>
  <c r="L209" i="16" s="1"/>
  <c r="K208" i="16"/>
  <c r="L208" i="16" s="1"/>
  <c r="K207" i="16"/>
  <c r="L207" i="16" s="1"/>
  <c r="K206" i="16"/>
  <c r="L206" i="16" s="1"/>
  <c r="K205" i="16"/>
  <c r="L205" i="16" s="1"/>
  <c r="K204" i="16"/>
  <c r="L204" i="16" s="1"/>
  <c r="K203" i="16"/>
  <c r="L203" i="16" s="1"/>
  <c r="K202" i="16"/>
  <c r="L202" i="16" s="1"/>
  <c r="K201" i="16"/>
  <c r="L201" i="16" s="1"/>
  <c r="K200" i="16"/>
  <c r="L200" i="16" s="1"/>
  <c r="K199" i="16"/>
  <c r="L199" i="16" s="1"/>
  <c r="K198" i="16"/>
  <c r="L198" i="16" s="1"/>
  <c r="K197" i="16"/>
  <c r="L197" i="16" s="1"/>
  <c r="K196" i="16"/>
  <c r="L196" i="16" s="1"/>
  <c r="K195" i="16"/>
  <c r="L195" i="16" s="1"/>
  <c r="K194" i="16"/>
  <c r="L194" i="16" s="1"/>
  <c r="K193" i="16"/>
  <c r="L193" i="16" s="1"/>
  <c r="K192" i="16"/>
  <c r="L192" i="16" s="1"/>
  <c r="K191" i="16"/>
  <c r="L191" i="16" s="1"/>
  <c r="K190" i="16"/>
  <c r="L190" i="16" s="1"/>
  <c r="K189" i="16"/>
  <c r="L189" i="16" s="1"/>
  <c r="K188" i="16"/>
  <c r="L188" i="16" s="1"/>
  <c r="K187" i="16"/>
  <c r="L187" i="16" s="1"/>
  <c r="K186" i="16"/>
  <c r="L186" i="16" s="1"/>
  <c r="K185" i="16"/>
  <c r="L185" i="16" s="1"/>
  <c r="K184" i="16"/>
  <c r="L184" i="16" s="1"/>
  <c r="K183" i="16"/>
  <c r="L183" i="16" s="1"/>
  <c r="K182" i="16"/>
  <c r="L182" i="16" s="1"/>
  <c r="K181" i="16"/>
  <c r="L181" i="16" s="1"/>
  <c r="K180" i="16"/>
  <c r="L180" i="16" s="1"/>
  <c r="K179" i="16"/>
  <c r="L179" i="16" s="1"/>
  <c r="K178" i="16"/>
  <c r="L178" i="16" s="1"/>
  <c r="K177" i="16"/>
  <c r="L177" i="16" s="1"/>
  <c r="K176" i="16"/>
  <c r="L176" i="16" s="1"/>
  <c r="K175" i="16"/>
  <c r="L175" i="16" s="1"/>
  <c r="K174" i="16"/>
  <c r="L174" i="16" s="1"/>
  <c r="K173" i="16"/>
  <c r="L173" i="16" s="1"/>
  <c r="K172" i="16"/>
  <c r="L172" i="16" s="1"/>
  <c r="K171" i="16"/>
  <c r="L171" i="16" s="1"/>
  <c r="K170" i="16"/>
  <c r="L170" i="16" s="1"/>
  <c r="K169" i="16"/>
  <c r="L169" i="16" s="1"/>
  <c r="K168" i="16"/>
  <c r="L168" i="16" s="1"/>
  <c r="K167" i="16"/>
  <c r="L167" i="16" s="1"/>
  <c r="K166" i="16"/>
  <c r="L166" i="16" s="1"/>
  <c r="K165" i="16"/>
  <c r="L165" i="16" s="1"/>
  <c r="K164" i="16"/>
  <c r="L164" i="16" s="1"/>
  <c r="K163" i="16"/>
  <c r="L163" i="16" s="1"/>
  <c r="K162" i="16"/>
  <c r="L162" i="16" s="1"/>
  <c r="K161" i="16"/>
  <c r="L161" i="16" s="1"/>
  <c r="K160" i="16"/>
  <c r="L160" i="16" s="1"/>
  <c r="K159" i="16"/>
  <c r="L159" i="16" s="1"/>
  <c r="K158" i="16"/>
  <c r="L158" i="16" s="1"/>
  <c r="K157" i="16"/>
  <c r="L157" i="16" s="1"/>
  <c r="K156" i="16"/>
  <c r="L156" i="16" s="1"/>
  <c r="K155" i="16"/>
  <c r="L155" i="16" s="1"/>
  <c r="K154" i="16"/>
  <c r="L154" i="16" s="1"/>
  <c r="K153" i="16"/>
  <c r="L153" i="16" s="1"/>
  <c r="K152" i="16"/>
  <c r="L152" i="16" s="1"/>
  <c r="K151" i="16"/>
  <c r="L151" i="16" s="1"/>
  <c r="K150" i="16"/>
  <c r="L150" i="16" s="1"/>
  <c r="K149" i="16"/>
  <c r="L149" i="16" s="1"/>
  <c r="K148" i="16"/>
  <c r="L148" i="16" s="1"/>
  <c r="K147" i="16"/>
  <c r="L147" i="16" s="1"/>
  <c r="K146" i="16"/>
  <c r="L146" i="16" s="1"/>
  <c r="K145" i="16"/>
  <c r="L145" i="16" s="1"/>
  <c r="K144" i="16"/>
  <c r="L144" i="16" s="1"/>
  <c r="K143" i="16"/>
  <c r="L143" i="16" s="1"/>
  <c r="K142" i="16"/>
  <c r="L142" i="16" s="1"/>
  <c r="K141" i="16"/>
  <c r="L141" i="16" s="1"/>
  <c r="K140" i="16"/>
  <c r="L140" i="16" s="1"/>
  <c r="K139" i="16"/>
  <c r="L139" i="16" s="1"/>
  <c r="K138" i="16"/>
  <c r="L138" i="16" s="1"/>
  <c r="K137" i="16"/>
  <c r="L137" i="16" s="1"/>
  <c r="K136" i="16"/>
  <c r="L136" i="16" s="1"/>
  <c r="K135" i="16"/>
  <c r="L135" i="16" s="1"/>
  <c r="K134" i="16"/>
  <c r="L134" i="16" s="1"/>
  <c r="K133" i="16"/>
  <c r="L133" i="16" s="1"/>
  <c r="K132" i="16"/>
  <c r="L132" i="16" s="1"/>
  <c r="K131" i="16"/>
  <c r="L131" i="16" s="1"/>
  <c r="K130" i="16"/>
  <c r="L130" i="16" s="1"/>
  <c r="K129" i="16"/>
  <c r="L129" i="16" s="1"/>
  <c r="K128" i="16"/>
  <c r="L128" i="16" s="1"/>
  <c r="K127" i="16"/>
  <c r="L127" i="16" s="1"/>
  <c r="K126" i="16"/>
  <c r="L126" i="16" s="1"/>
  <c r="K125" i="16"/>
  <c r="L125" i="16" s="1"/>
  <c r="K124" i="16"/>
  <c r="L124" i="16" s="1"/>
  <c r="K123" i="16"/>
  <c r="L123" i="16" s="1"/>
  <c r="K122" i="16"/>
  <c r="L122" i="16" s="1"/>
  <c r="K121" i="16"/>
  <c r="L121" i="16" s="1"/>
  <c r="K120" i="16"/>
  <c r="L120" i="16" s="1"/>
  <c r="K119" i="16"/>
  <c r="L119" i="16" s="1"/>
  <c r="K118" i="16"/>
  <c r="L118" i="16" s="1"/>
  <c r="K117" i="16"/>
  <c r="L117" i="16" s="1"/>
  <c r="K116" i="16"/>
  <c r="L116" i="16" s="1"/>
  <c r="K115" i="16"/>
  <c r="L115" i="16" s="1"/>
  <c r="K114" i="16"/>
  <c r="L114" i="16" s="1"/>
  <c r="K113" i="16"/>
  <c r="L113" i="16" s="1"/>
  <c r="K112" i="16"/>
  <c r="L112" i="16" s="1"/>
  <c r="K111" i="16"/>
  <c r="L111" i="16" s="1"/>
  <c r="K110" i="16"/>
  <c r="L110" i="16" s="1"/>
  <c r="K109" i="16"/>
  <c r="L109" i="16" s="1"/>
  <c r="K108" i="16"/>
  <c r="L108" i="16" s="1"/>
  <c r="K107" i="16"/>
  <c r="L107" i="16" s="1"/>
  <c r="K106" i="16"/>
  <c r="L106" i="16" s="1"/>
  <c r="K105" i="16"/>
  <c r="L105" i="16" s="1"/>
  <c r="K104" i="16"/>
  <c r="L104" i="16" s="1"/>
  <c r="K103" i="16"/>
  <c r="L103" i="16" s="1"/>
  <c r="K102" i="16"/>
  <c r="L102" i="16" s="1"/>
  <c r="K101" i="16"/>
  <c r="L101" i="16" s="1"/>
  <c r="K100" i="16"/>
  <c r="L100" i="16" s="1"/>
  <c r="K99" i="16"/>
  <c r="L99" i="16" s="1"/>
  <c r="K98" i="16"/>
  <c r="L98" i="16" s="1"/>
  <c r="K97" i="16"/>
  <c r="L97" i="16" s="1"/>
  <c r="K96" i="16"/>
  <c r="L96" i="16" s="1"/>
  <c r="K95" i="16"/>
  <c r="L95" i="16" s="1"/>
  <c r="K94" i="16"/>
  <c r="L94" i="16" s="1"/>
  <c r="K93" i="16"/>
  <c r="L93" i="16" s="1"/>
  <c r="K92" i="16"/>
  <c r="L92" i="16" s="1"/>
  <c r="K91" i="16"/>
  <c r="L91" i="16" s="1"/>
  <c r="K90" i="16"/>
  <c r="L90" i="16" s="1"/>
  <c r="K89" i="16"/>
  <c r="L89" i="16" s="1"/>
  <c r="K88" i="16"/>
  <c r="L88" i="16" s="1"/>
  <c r="K87" i="16"/>
  <c r="L87" i="16" s="1"/>
  <c r="K86" i="16"/>
  <c r="L86" i="16" s="1"/>
  <c r="K85" i="16"/>
  <c r="L85" i="16" s="1"/>
  <c r="K84" i="16"/>
  <c r="L84" i="16" s="1"/>
  <c r="K83" i="16"/>
  <c r="L83" i="16" s="1"/>
  <c r="K82" i="16"/>
  <c r="L82" i="16" s="1"/>
  <c r="K81" i="16"/>
  <c r="L81" i="16" s="1"/>
  <c r="K80" i="16"/>
  <c r="L80" i="16" s="1"/>
  <c r="K79" i="16"/>
  <c r="L79" i="16" s="1"/>
  <c r="K78" i="16"/>
  <c r="L78" i="16" s="1"/>
  <c r="K77" i="16"/>
  <c r="L77" i="16" s="1"/>
  <c r="K76" i="16"/>
  <c r="L76" i="16" s="1"/>
  <c r="K75" i="16"/>
  <c r="L75" i="16" s="1"/>
  <c r="K74" i="16"/>
  <c r="L74" i="16" s="1"/>
  <c r="K73" i="16"/>
  <c r="L73" i="16" s="1"/>
  <c r="K72" i="16"/>
  <c r="L72" i="16" s="1"/>
  <c r="K71" i="16"/>
  <c r="L71" i="16" s="1"/>
  <c r="K70" i="16"/>
  <c r="L70" i="16" s="1"/>
  <c r="K69" i="16"/>
  <c r="L69" i="16" s="1"/>
  <c r="K68" i="16"/>
  <c r="L68" i="16" s="1"/>
  <c r="K67" i="16"/>
  <c r="L67" i="16" s="1"/>
  <c r="K66" i="16"/>
  <c r="L66" i="16" s="1"/>
  <c r="K65" i="16"/>
  <c r="L65" i="16" s="1"/>
  <c r="K64" i="16"/>
  <c r="L64" i="16" s="1"/>
  <c r="K63" i="16"/>
  <c r="L63" i="16" s="1"/>
  <c r="K62" i="16"/>
  <c r="L62" i="16" s="1"/>
  <c r="K61" i="16"/>
  <c r="L61" i="16" s="1"/>
  <c r="K60" i="16"/>
  <c r="L60" i="16" s="1"/>
  <c r="K59" i="16"/>
  <c r="L59" i="16" s="1"/>
  <c r="K58" i="16"/>
  <c r="L58" i="16" s="1"/>
  <c r="K57" i="16"/>
  <c r="L57" i="16" s="1"/>
  <c r="K56" i="16"/>
  <c r="L56" i="16" s="1"/>
  <c r="K55" i="16"/>
  <c r="L55" i="16" s="1"/>
  <c r="K54" i="16"/>
  <c r="L54" i="16" s="1"/>
  <c r="K53" i="16"/>
  <c r="L53" i="16" s="1"/>
  <c r="K52" i="16"/>
  <c r="L52" i="16" s="1"/>
  <c r="K51" i="16"/>
  <c r="L51" i="16" s="1"/>
  <c r="K50" i="16"/>
  <c r="L50" i="16" s="1"/>
  <c r="K49" i="16"/>
  <c r="L49" i="16" s="1"/>
  <c r="K48" i="16"/>
  <c r="L48" i="16" s="1"/>
  <c r="K47" i="16"/>
  <c r="L47" i="16" s="1"/>
  <c r="K46" i="16"/>
  <c r="L46" i="16" s="1"/>
  <c r="K45" i="16"/>
  <c r="L45" i="16" s="1"/>
  <c r="K44" i="16"/>
  <c r="L44" i="16" s="1"/>
  <c r="K43" i="16"/>
  <c r="L43" i="16" s="1"/>
  <c r="K42" i="16"/>
  <c r="L42" i="16" s="1"/>
  <c r="K41" i="16"/>
  <c r="L41" i="16" s="1"/>
  <c r="K40" i="16"/>
  <c r="L40" i="16" s="1"/>
  <c r="K39" i="16"/>
  <c r="L39" i="16" s="1"/>
  <c r="K38" i="16"/>
  <c r="L38" i="16" s="1"/>
  <c r="K37" i="16"/>
  <c r="L37" i="16" s="1"/>
  <c r="K36" i="16"/>
  <c r="L36" i="16" s="1"/>
  <c r="K35" i="16"/>
  <c r="L35" i="16" s="1"/>
  <c r="K34" i="16"/>
  <c r="L34" i="16" s="1"/>
  <c r="K33" i="16"/>
  <c r="L33" i="16" s="1"/>
  <c r="K32" i="16"/>
  <c r="L32" i="16" s="1"/>
  <c r="K31" i="16"/>
  <c r="L31" i="16" s="1"/>
  <c r="K30" i="16"/>
  <c r="L30" i="16" s="1"/>
  <c r="K29" i="16"/>
  <c r="L29" i="16" s="1"/>
  <c r="K28" i="16"/>
  <c r="L28" i="16" s="1"/>
  <c r="K27" i="16"/>
  <c r="L27" i="16" s="1"/>
  <c r="K26" i="16"/>
  <c r="L26" i="16" s="1"/>
  <c r="K25" i="16"/>
  <c r="L25" i="16" s="1"/>
  <c r="K24" i="16"/>
  <c r="L24" i="16" s="1"/>
  <c r="K23" i="16"/>
  <c r="L23" i="16" s="1"/>
  <c r="K22" i="16"/>
  <c r="L22" i="16" s="1"/>
  <c r="K21" i="16"/>
  <c r="L21" i="16" s="1"/>
  <c r="K20" i="16"/>
  <c r="L20" i="16" s="1"/>
  <c r="K19" i="16"/>
  <c r="L19" i="16" s="1"/>
  <c r="K18" i="16"/>
  <c r="L18" i="16" s="1"/>
  <c r="K17" i="16"/>
  <c r="L17" i="16" s="1"/>
  <c r="K16" i="16"/>
  <c r="L16" i="16" s="1"/>
  <c r="K15" i="16"/>
  <c r="L15" i="16" s="1"/>
  <c r="K14" i="16"/>
  <c r="L14" i="16" s="1"/>
  <c r="K13" i="16"/>
  <c r="L13" i="16" s="1"/>
  <c r="K12" i="16"/>
  <c r="L12" i="16" s="1"/>
  <c r="K11" i="16"/>
  <c r="L11" i="16" s="1"/>
  <c r="K10" i="16"/>
  <c r="L10" i="16" s="1"/>
  <c r="K9" i="16"/>
  <c r="L9" i="16" s="1"/>
  <c r="K8" i="16"/>
  <c r="L8" i="16" s="1"/>
  <c r="K7" i="16"/>
  <c r="L7" i="16" s="1"/>
  <c r="K6" i="16"/>
  <c r="L6" i="16" s="1"/>
  <c r="K5" i="16"/>
  <c r="L5" i="16" s="1"/>
  <c r="K4" i="16"/>
  <c r="L4" i="16" s="1"/>
  <c r="K3" i="16"/>
  <c r="L3" i="16" s="1"/>
  <c r="M3" i="16" s="1"/>
  <c r="S229" i="25"/>
  <c r="T229" i="25" s="1"/>
  <c r="L229" i="25"/>
  <c r="K229" i="25"/>
  <c r="C229" i="25"/>
  <c r="D229" i="25" s="1"/>
  <c r="S228" i="25"/>
  <c r="T228" i="25" s="1"/>
  <c r="L228" i="25"/>
  <c r="K228" i="25"/>
  <c r="C228" i="25"/>
  <c r="D228" i="25" s="1"/>
  <c r="S227" i="25"/>
  <c r="T227" i="25" s="1"/>
  <c r="K227" i="25"/>
  <c r="L227" i="25" s="1"/>
  <c r="C227" i="25"/>
  <c r="D227" i="25" s="1"/>
  <c r="T226" i="25"/>
  <c r="S226" i="25"/>
  <c r="K226" i="25"/>
  <c r="L226" i="25" s="1"/>
  <c r="C226" i="25"/>
  <c r="D226" i="25" s="1"/>
  <c r="T225" i="25"/>
  <c r="S225" i="25"/>
  <c r="K225" i="25"/>
  <c r="L225" i="25" s="1"/>
  <c r="D225" i="25"/>
  <c r="C225" i="25"/>
  <c r="T224" i="25"/>
  <c r="S224" i="25"/>
  <c r="K224" i="25"/>
  <c r="L224" i="25" s="1"/>
  <c r="C224" i="25"/>
  <c r="D224" i="25" s="1"/>
  <c r="T223" i="25"/>
  <c r="S223" i="25"/>
  <c r="K223" i="25"/>
  <c r="L223" i="25" s="1"/>
  <c r="C223" i="25"/>
  <c r="D223" i="25" s="1"/>
  <c r="T222" i="25"/>
  <c r="S222" i="25"/>
  <c r="K222" i="25"/>
  <c r="L222" i="25" s="1"/>
  <c r="C222" i="25"/>
  <c r="D222" i="25" s="1"/>
  <c r="T221" i="25"/>
  <c r="S221" i="25"/>
  <c r="K221" i="25"/>
  <c r="L221" i="25" s="1"/>
  <c r="C221" i="25"/>
  <c r="D221" i="25" s="1"/>
  <c r="T220" i="25"/>
  <c r="S220" i="25"/>
  <c r="K220" i="25"/>
  <c r="L220" i="25" s="1"/>
  <c r="C220" i="25"/>
  <c r="D220" i="25" s="1"/>
  <c r="T219" i="25"/>
  <c r="S219" i="25"/>
  <c r="K219" i="25"/>
  <c r="L219" i="25" s="1"/>
  <c r="D219" i="25"/>
  <c r="C219" i="25"/>
  <c r="T218" i="25"/>
  <c r="S218" i="25"/>
  <c r="K218" i="25"/>
  <c r="L218" i="25" s="1"/>
  <c r="C218" i="25"/>
  <c r="D218" i="25" s="1"/>
  <c r="T217" i="25"/>
  <c r="S217" i="25"/>
  <c r="K217" i="25"/>
  <c r="L217" i="25" s="1"/>
  <c r="C217" i="25"/>
  <c r="D217" i="25" s="1"/>
  <c r="T216" i="25"/>
  <c r="S216" i="25"/>
  <c r="K216" i="25"/>
  <c r="L216" i="25" s="1"/>
  <c r="C216" i="25"/>
  <c r="D216" i="25" s="1"/>
  <c r="T215" i="25"/>
  <c r="S215" i="25"/>
  <c r="K215" i="25"/>
  <c r="L215" i="25" s="1"/>
  <c r="C215" i="25"/>
  <c r="D215" i="25" s="1"/>
  <c r="T214" i="25"/>
  <c r="S214" i="25"/>
  <c r="K214" i="25"/>
  <c r="L214" i="25" s="1"/>
  <c r="C214" i="25"/>
  <c r="D214" i="25" s="1"/>
  <c r="T213" i="25"/>
  <c r="S213" i="25"/>
  <c r="K213" i="25"/>
  <c r="L213" i="25" s="1"/>
  <c r="D213" i="25"/>
  <c r="C213" i="25"/>
  <c r="T212" i="25"/>
  <c r="S212" i="25"/>
  <c r="K212" i="25"/>
  <c r="L212" i="25" s="1"/>
  <c r="C212" i="25"/>
  <c r="D212" i="25" s="1"/>
  <c r="T211" i="25"/>
  <c r="S211" i="25"/>
  <c r="K211" i="25"/>
  <c r="L211" i="25" s="1"/>
  <c r="C211" i="25"/>
  <c r="D211" i="25" s="1"/>
  <c r="T210" i="25"/>
  <c r="S210" i="25"/>
  <c r="K210" i="25"/>
  <c r="L210" i="25" s="1"/>
  <c r="C210" i="25"/>
  <c r="D210" i="25" s="1"/>
  <c r="T209" i="25"/>
  <c r="S209" i="25"/>
  <c r="K209" i="25"/>
  <c r="L209" i="25" s="1"/>
  <c r="C209" i="25"/>
  <c r="D209" i="25" s="1"/>
  <c r="T208" i="25"/>
  <c r="S208" i="25"/>
  <c r="K208" i="25"/>
  <c r="L208" i="25" s="1"/>
  <c r="C208" i="25"/>
  <c r="D208" i="25" s="1"/>
  <c r="T207" i="25"/>
  <c r="S207" i="25"/>
  <c r="K207" i="25"/>
  <c r="L207" i="25" s="1"/>
  <c r="D207" i="25"/>
  <c r="C207" i="25"/>
  <c r="T206" i="25"/>
  <c r="S206" i="25"/>
  <c r="K206" i="25"/>
  <c r="L206" i="25" s="1"/>
  <c r="C206" i="25"/>
  <c r="D206" i="25" s="1"/>
  <c r="T205" i="25"/>
  <c r="S205" i="25"/>
  <c r="K205" i="25"/>
  <c r="L205" i="25" s="1"/>
  <c r="C205" i="25"/>
  <c r="D205" i="25" s="1"/>
  <c r="T204" i="25"/>
  <c r="S204" i="25"/>
  <c r="K204" i="25"/>
  <c r="L204" i="25" s="1"/>
  <c r="C204" i="25"/>
  <c r="D204" i="25" s="1"/>
  <c r="T203" i="25"/>
  <c r="S203" i="25"/>
  <c r="K203" i="25"/>
  <c r="L203" i="25" s="1"/>
  <c r="C203" i="25"/>
  <c r="D203" i="25" s="1"/>
  <c r="T202" i="25"/>
  <c r="S202" i="25"/>
  <c r="K202" i="25"/>
  <c r="L202" i="25" s="1"/>
  <c r="C202" i="25"/>
  <c r="D202" i="25" s="1"/>
  <c r="T201" i="25"/>
  <c r="S201" i="25"/>
  <c r="K201" i="25"/>
  <c r="L201" i="25" s="1"/>
  <c r="D201" i="25"/>
  <c r="C201" i="25"/>
  <c r="T200" i="25"/>
  <c r="S200" i="25"/>
  <c r="K200" i="25"/>
  <c r="L200" i="25" s="1"/>
  <c r="C200" i="25"/>
  <c r="D200" i="25" s="1"/>
  <c r="T199" i="25"/>
  <c r="S199" i="25"/>
  <c r="K199" i="25"/>
  <c r="L199" i="25" s="1"/>
  <c r="C199" i="25"/>
  <c r="D199" i="25" s="1"/>
  <c r="T198" i="25"/>
  <c r="S198" i="25"/>
  <c r="K198" i="25"/>
  <c r="L198" i="25" s="1"/>
  <c r="D198" i="25"/>
  <c r="C198" i="25"/>
  <c r="T197" i="25"/>
  <c r="S197" i="25"/>
  <c r="K197" i="25"/>
  <c r="L197" i="25" s="1"/>
  <c r="C197" i="25"/>
  <c r="D197" i="25" s="1"/>
  <c r="T196" i="25"/>
  <c r="S196" i="25"/>
  <c r="K196" i="25"/>
  <c r="L196" i="25" s="1"/>
  <c r="C196" i="25"/>
  <c r="D196" i="25" s="1"/>
  <c r="T195" i="25"/>
  <c r="S195" i="25"/>
  <c r="K195" i="25"/>
  <c r="L195" i="25" s="1"/>
  <c r="D195" i="25"/>
  <c r="C195" i="25"/>
  <c r="T194" i="25"/>
  <c r="S194" i="25"/>
  <c r="K194" i="25"/>
  <c r="L194" i="25" s="1"/>
  <c r="C194" i="25"/>
  <c r="D194" i="25" s="1"/>
  <c r="T193" i="25"/>
  <c r="S193" i="25"/>
  <c r="K193" i="25"/>
  <c r="L193" i="25" s="1"/>
  <c r="D193" i="25"/>
  <c r="C193" i="25"/>
  <c r="T192" i="25"/>
  <c r="S192" i="25"/>
  <c r="K192" i="25"/>
  <c r="L192" i="25" s="1"/>
  <c r="C192" i="25"/>
  <c r="D192" i="25" s="1"/>
  <c r="T191" i="25"/>
  <c r="S191" i="25"/>
  <c r="K191" i="25"/>
  <c r="L191" i="25" s="1"/>
  <c r="C191" i="25"/>
  <c r="D191" i="25" s="1"/>
  <c r="T190" i="25"/>
  <c r="S190" i="25"/>
  <c r="K190" i="25"/>
  <c r="L190" i="25" s="1"/>
  <c r="C190" i="25"/>
  <c r="D190" i="25" s="1"/>
  <c r="T189" i="25"/>
  <c r="S189" i="25"/>
  <c r="K189" i="25"/>
  <c r="L189" i="25" s="1"/>
  <c r="D189" i="25"/>
  <c r="C189" i="25"/>
  <c r="T188" i="25"/>
  <c r="S188" i="25"/>
  <c r="K188" i="25"/>
  <c r="L188" i="25" s="1"/>
  <c r="C188" i="25"/>
  <c r="D188" i="25" s="1"/>
  <c r="T187" i="25"/>
  <c r="S187" i="25"/>
  <c r="K187" i="25"/>
  <c r="L187" i="25" s="1"/>
  <c r="C187" i="25"/>
  <c r="D187" i="25" s="1"/>
  <c r="T186" i="25"/>
  <c r="S186" i="25"/>
  <c r="K186" i="25"/>
  <c r="L186" i="25" s="1"/>
  <c r="D186" i="25"/>
  <c r="C186" i="25"/>
  <c r="T185" i="25"/>
  <c r="S185" i="25"/>
  <c r="L185" i="25"/>
  <c r="K185" i="25"/>
  <c r="C185" i="25"/>
  <c r="D185" i="25" s="1"/>
  <c r="T184" i="25"/>
  <c r="S184" i="25"/>
  <c r="K184" i="25"/>
  <c r="L184" i="25" s="1"/>
  <c r="D184" i="25"/>
  <c r="C184" i="25"/>
  <c r="T183" i="25"/>
  <c r="S183" i="25"/>
  <c r="L183" i="25"/>
  <c r="K183" i="25"/>
  <c r="C183" i="25"/>
  <c r="D183" i="25" s="1"/>
  <c r="T182" i="25"/>
  <c r="S182" i="25"/>
  <c r="L182" i="25"/>
  <c r="K182" i="25"/>
  <c r="C182" i="25"/>
  <c r="D182" i="25" s="1"/>
  <c r="T181" i="25"/>
  <c r="S181" i="25"/>
  <c r="L181" i="25"/>
  <c r="K181" i="25"/>
  <c r="D181" i="25"/>
  <c r="C181" i="25"/>
  <c r="T180" i="25"/>
  <c r="S180" i="25"/>
  <c r="K180" i="25"/>
  <c r="L180" i="25" s="1"/>
  <c r="C180" i="25"/>
  <c r="D180" i="25" s="1"/>
  <c r="T179" i="25"/>
  <c r="S179" i="25"/>
  <c r="K179" i="25"/>
  <c r="L179" i="25" s="1"/>
  <c r="D179" i="25"/>
  <c r="C179" i="25"/>
  <c r="T178" i="25"/>
  <c r="S178" i="25"/>
  <c r="K178" i="25"/>
  <c r="L178" i="25" s="1"/>
  <c r="C178" i="25"/>
  <c r="D178" i="25" s="1"/>
  <c r="T177" i="25"/>
  <c r="S177" i="25"/>
  <c r="L177" i="25"/>
  <c r="K177" i="25"/>
  <c r="C177" i="25"/>
  <c r="D177" i="25" s="1"/>
  <c r="T176" i="25"/>
  <c r="S176" i="25"/>
  <c r="L176" i="25"/>
  <c r="K176" i="25"/>
  <c r="C176" i="25"/>
  <c r="D176" i="25" s="1"/>
  <c r="T175" i="25"/>
  <c r="S175" i="25"/>
  <c r="K175" i="25"/>
  <c r="L175" i="25" s="1"/>
  <c r="D175" i="25"/>
  <c r="C175" i="25"/>
  <c r="T174" i="25"/>
  <c r="S174" i="25"/>
  <c r="K174" i="25"/>
  <c r="L174" i="25" s="1"/>
  <c r="C174" i="25"/>
  <c r="D174" i="25" s="1"/>
  <c r="T173" i="25"/>
  <c r="S173" i="25"/>
  <c r="L173" i="25"/>
  <c r="K173" i="25"/>
  <c r="C173" i="25"/>
  <c r="D173" i="25" s="1"/>
  <c r="T172" i="25"/>
  <c r="S172" i="25"/>
  <c r="K172" i="25"/>
  <c r="L172" i="25" s="1"/>
  <c r="C172" i="25"/>
  <c r="D172" i="25" s="1"/>
  <c r="T171" i="25"/>
  <c r="S171" i="25"/>
  <c r="L171" i="25"/>
  <c r="K171" i="25"/>
  <c r="C171" i="25"/>
  <c r="D171" i="25" s="1"/>
  <c r="T170" i="25"/>
  <c r="S170" i="25"/>
  <c r="K170" i="25"/>
  <c r="L170" i="25" s="1"/>
  <c r="C170" i="25"/>
  <c r="D170" i="25" s="1"/>
  <c r="T169" i="25"/>
  <c r="S169" i="25"/>
  <c r="K169" i="25"/>
  <c r="L169" i="25" s="1"/>
  <c r="D169" i="25"/>
  <c r="C169" i="25"/>
  <c r="T168" i="25"/>
  <c r="S168" i="25"/>
  <c r="L168" i="25"/>
  <c r="K168" i="25"/>
  <c r="C168" i="25"/>
  <c r="D168" i="25" s="1"/>
  <c r="T167" i="25"/>
  <c r="S167" i="25"/>
  <c r="K167" i="25"/>
  <c r="L167" i="25" s="1"/>
  <c r="D167" i="25"/>
  <c r="C167" i="25"/>
  <c r="T166" i="25"/>
  <c r="S166" i="25"/>
  <c r="K166" i="25"/>
  <c r="L166" i="25" s="1"/>
  <c r="D166" i="25"/>
  <c r="C166" i="25"/>
  <c r="T165" i="25"/>
  <c r="S165" i="25"/>
  <c r="K165" i="25"/>
  <c r="L165" i="25" s="1"/>
  <c r="D165" i="25"/>
  <c r="C165" i="25"/>
  <c r="T164" i="25"/>
  <c r="S164" i="25"/>
  <c r="K164" i="25"/>
  <c r="L164" i="25" s="1"/>
  <c r="C164" i="25"/>
  <c r="D164" i="25" s="1"/>
  <c r="T163" i="25"/>
  <c r="S163" i="25"/>
  <c r="K163" i="25"/>
  <c r="L163" i="25" s="1"/>
  <c r="D163" i="25"/>
  <c r="C163" i="25"/>
  <c r="T162" i="25"/>
  <c r="S162" i="25"/>
  <c r="K162" i="25"/>
  <c r="L162" i="25" s="1"/>
  <c r="D162" i="25"/>
  <c r="C162" i="25"/>
  <c r="T161" i="25"/>
  <c r="S161" i="25"/>
  <c r="L161" i="25"/>
  <c r="K161" i="25"/>
  <c r="D161" i="25"/>
  <c r="C161" i="25"/>
  <c r="T160" i="25"/>
  <c r="S160" i="25"/>
  <c r="K160" i="25"/>
  <c r="L160" i="25" s="1"/>
  <c r="C160" i="25"/>
  <c r="D160" i="25" s="1"/>
  <c r="T159" i="25"/>
  <c r="S159" i="25"/>
  <c r="L159" i="25"/>
  <c r="K159" i="25"/>
  <c r="C159" i="25"/>
  <c r="D159" i="25" s="1"/>
  <c r="T158" i="25"/>
  <c r="S158" i="25"/>
  <c r="L158" i="25"/>
  <c r="K158" i="25"/>
  <c r="C158" i="25"/>
  <c r="D158" i="25" s="1"/>
  <c r="T157" i="25"/>
  <c r="S157" i="25"/>
  <c r="K157" i="25"/>
  <c r="L157" i="25" s="1"/>
  <c r="D157" i="25"/>
  <c r="C157" i="25"/>
  <c r="T156" i="25"/>
  <c r="S156" i="25"/>
  <c r="K156" i="25"/>
  <c r="L156" i="25" s="1"/>
  <c r="C156" i="25"/>
  <c r="D156" i="25" s="1"/>
  <c r="T155" i="25"/>
  <c r="S155" i="25"/>
  <c r="L155" i="25"/>
  <c r="K155" i="25"/>
  <c r="D155" i="25"/>
  <c r="C155" i="25"/>
  <c r="T154" i="25"/>
  <c r="S154" i="25"/>
  <c r="K154" i="25"/>
  <c r="L154" i="25" s="1"/>
  <c r="C154" i="25"/>
  <c r="D154" i="25" s="1"/>
  <c r="T153" i="25"/>
  <c r="S153" i="25"/>
  <c r="L153" i="25"/>
  <c r="K153" i="25"/>
  <c r="C153" i="25"/>
  <c r="D153" i="25" s="1"/>
  <c r="T152" i="25"/>
  <c r="S152" i="25"/>
  <c r="L152" i="25"/>
  <c r="K152" i="25"/>
  <c r="C152" i="25"/>
  <c r="D152" i="25" s="1"/>
  <c r="T151" i="25"/>
  <c r="S151" i="25"/>
  <c r="K151" i="25"/>
  <c r="L151" i="25" s="1"/>
  <c r="C151" i="25"/>
  <c r="D151" i="25" s="1"/>
  <c r="T150" i="25"/>
  <c r="S150" i="25"/>
  <c r="K150" i="25"/>
  <c r="L150" i="25" s="1"/>
  <c r="C150" i="25"/>
  <c r="D150" i="25" s="1"/>
  <c r="T149" i="25"/>
  <c r="S149" i="25"/>
  <c r="L149" i="25"/>
  <c r="K149" i="25"/>
  <c r="C149" i="25"/>
  <c r="D149" i="25" s="1"/>
  <c r="T148" i="25"/>
  <c r="S148" i="25"/>
  <c r="K148" i="25"/>
  <c r="L148" i="25" s="1"/>
  <c r="C148" i="25"/>
  <c r="D148" i="25" s="1"/>
  <c r="T147" i="25"/>
  <c r="S147" i="25"/>
  <c r="L147" i="25"/>
  <c r="K147" i="25"/>
  <c r="C147" i="25"/>
  <c r="D147" i="25" s="1"/>
  <c r="T146" i="25"/>
  <c r="S146" i="25"/>
  <c r="K146" i="25"/>
  <c r="L146" i="25" s="1"/>
  <c r="C146" i="25"/>
  <c r="D146" i="25" s="1"/>
  <c r="T145" i="25"/>
  <c r="S145" i="25"/>
  <c r="L145" i="25"/>
  <c r="K145" i="25"/>
  <c r="D145" i="25"/>
  <c r="C145" i="25"/>
  <c r="T144" i="25"/>
  <c r="S144" i="25"/>
  <c r="K144" i="25"/>
  <c r="L144" i="25" s="1"/>
  <c r="C144" i="25"/>
  <c r="D144" i="25" s="1"/>
  <c r="T143" i="25"/>
  <c r="S143" i="25"/>
  <c r="K143" i="25"/>
  <c r="L143" i="25" s="1"/>
  <c r="C143" i="25"/>
  <c r="D143" i="25" s="1"/>
  <c r="T142" i="25"/>
  <c r="S142" i="25"/>
  <c r="L142" i="25"/>
  <c r="K142" i="25"/>
  <c r="C142" i="25"/>
  <c r="D142" i="25" s="1"/>
  <c r="S141" i="25"/>
  <c r="T141" i="25" s="1"/>
  <c r="K141" i="25"/>
  <c r="L141" i="25" s="1"/>
  <c r="C141" i="25"/>
  <c r="D141" i="25" s="1"/>
  <c r="T140" i="25"/>
  <c r="S140" i="25"/>
  <c r="K140" i="25"/>
  <c r="L140" i="25" s="1"/>
  <c r="C140" i="25"/>
  <c r="D140" i="25" s="1"/>
  <c r="S139" i="25"/>
  <c r="T139" i="25" s="1"/>
  <c r="K139" i="25"/>
  <c r="L139" i="25" s="1"/>
  <c r="C139" i="25"/>
  <c r="D139" i="25" s="1"/>
  <c r="S138" i="25"/>
  <c r="T138" i="25" s="1"/>
  <c r="K138" i="25"/>
  <c r="L138" i="25" s="1"/>
  <c r="C138" i="25"/>
  <c r="D138" i="25" s="1"/>
  <c r="S137" i="25"/>
  <c r="T137" i="25" s="1"/>
  <c r="L137" i="25"/>
  <c r="K137" i="25"/>
  <c r="C137" i="25"/>
  <c r="D137" i="25" s="1"/>
  <c r="S136" i="25"/>
  <c r="T136" i="25" s="1"/>
  <c r="K136" i="25"/>
  <c r="L136" i="25" s="1"/>
  <c r="C136" i="25"/>
  <c r="D136" i="25" s="1"/>
  <c r="S135" i="25"/>
  <c r="T135" i="25" s="1"/>
  <c r="L135" i="25"/>
  <c r="K135" i="25"/>
  <c r="C135" i="25"/>
  <c r="D135" i="25" s="1"/>
  <c r="S134" i="25"/>
  <c r="T134" i="25" s="1"/>
  <c r="L134" i="25"/>
  <c r="K134" i="25"/>
  <c r="C134" i="25"/>
  <c r="D134" i="25" s="1"/>
  <c r="S133" i="25"/>
  <c r="T133" i="25" s="1"/>
  <c r="L133" i="25"/>
  <c r="K133" i="25"/>
  <c r="C133" i="25"/>
  <c r="D133" i="25" s="1"/>
  <c r="T132" i="25"/>
  <c r="S132" i="25"/>
  <c r="K132" i="25"/>
  <c r="L132" i="25" s="1"/>
  <c r="C132" i="25"/>
  <c r="D132" i="25" s="1"/>
  <c r="T131" i="25"/>
  <c r="S131" i="25"/>
  <c r="K131" i="25"/>
  <c r="L131" i="25" s="1"/>
  <c r="C131" i="25"/>
  <c r="D131" i="25" s="1"/>
  <c r="S130" i="25"/>
  <c r="T130" i="25" s="1"/>
  <c r="K130" i="25"/>
  <c r="L130" i="25" s="1"/>
  <c r="C130" i="25"/>
  <c r="D130" i="25" s="1"/>
  <c r="S129" i="25"/>
  <c r="T129" i="25" s="1"/>
  <c r="K129" i="25"/>
  <c r="L129" i="25" s="1"/>
  <c r="C129" i="25"/>
  <c r="D129" i="25" s="1"/>
  <c r="S128" i="25"/>
  <c r="T128" i="25" s="1"/>
  <c r="K128" i="25"/>
  <c r="L128" i="25" s="1"/>
  <c r="C128" i="25"/>
  <c r="D128" i="25" s="1"/>
  <c r="S127" i="25"/>
  <c r="T127" i="25" s="1"/>
  <c r="K127" i="25"/>
  <c r="L127" i="25" s="1"/>
  <c r="C127" i="25"/>
  <c r="D127" i="25" s="1"/>
  <c r="S126" i="25"/>
  <c r="T126" i="25" s="1"/>
  <c r="K126" i="25"/>
  <c r="L126" i="25" s="1"/>
  <c r="C126" i="25"/>
  <c r="D126" i="25" s="1"/>
  <c r="S125" i="25"/>
  <c r="T125" i="25" s="1"/>
  <c r="L125" i="25"/>
  <c r="K125" i="25"/>
  <c r="C125" i="25"/>
  <c r="D125" i="25" s="1"/>
  <c r="S124" i="25"/>
  <c r="T124" i="25" s="1"/>
  <c r="K124" i="25"/>
  <c r="L124" i="25" s="1"/>
  <c r="C124" i="25"/>
  <c r="D124" i="25" s="1"/>
  <c r="S123" i="25"/>
  <c r="T123" i="25" s="1"/>
  <c r="L123" i="25"/>
  <c r="K123" i="25"/>
  <c r="C123" i="25"/>
  <c r="D123" i="25" s="1"/>
  <c r="S122" i="25"/>
  <c r="T122" i="25" s="1"/>
  <c r="K122" i="25"/>
  <c r="L122" i="25" s="1"/>
  <c r="C122" i="25"/>
  <c r="D122" i="25" s="1"/>
  <c r="S121" i="25"/>
  <c r="T121" i="25" s="1"/>
  <c r="K121" i="25"/>
  <c r="L121" i="25" s="1"/>
  <c r="C121" i="25"/>
  <c r="D121" i="25" s="1"/>
  <c r="T120" i="25"/>
  <c r="S120" i="25"/>
  <c r="K120" i="25"/>
  <c r="L120" i="25" s="1"/>
  <c r="C120" i="25"/>
  <c r="D120" i="25" s="1"/>
  <c r="S119" i="25"/>
  <c r="T119" i="25" s="1"/>
  <c r="L119" i="25"/>
  <c r="K119" i="25"/>
  <c r="C119" i="25"/>
  <c r="D119" i="25" s="1"/>
  <c r="S118" i="25"/>
  <c r="T118" i="25" s="1"/>
  <c r="L118" i="25"/>
  <c r="K118" i="25"/>
  <c r="C118" i="25"/>
  <c r="D118" i="25" s="1"/>
  <c r="S117" i="25"/>
  <c r="T117" i="25" s="1"/>
  <c r="L117" i="25"/>
  <c r="K117" i="25"/>
  <c r="C117" i="25"/>
  <c r="D117" i="25" s="1"/>
  <c r="S116" i="25"/>
  <c r="T116" i="25" s="1"/>
  <c r="K116" i="25"/>
  <c r="L116" i="25" s="1"/>
  <c r="C116" i="25"/>
  <c r="D116" i="25" s="1"/>
  <c r="S115" i="25"/>
  <c r="T115" i="25" s="1"/>
  <c r="L115" i="25"/>
  <c r="K115" i="25"/>
  <c r="C115" i="25"/>
  <c r="D115" i="25" s="1"/>
  <c r="T114" i="25"/>
  <c r="S114" i="25"/>
  <c r="K114" i="25"/>
  <c r="L114" i="25" s="1"/>
  <c r="C114" i="25"/>
  <c r="D114" i="25" s="1"/>
  <c r="S113" i="25"/>
  <c r="T113" i="25" s="1"/>
  <c r="L113" i="25"/>
  <c r="K113" i="25"/>
  <c r="C113" i="25"/>
  <c r="D113" i="25" s="1"/>
  <c r="T112" i="25"/>
  <c r="S112" i="25"/>
  <c r="K112" i="25"/>
  <c r="L112" i="25" s="1"/>
  <c r="D112" i="25"/>
  <c r="C112" i="25"/>
  <c r="T111" i="25"/>
  <c r="S111" i="25"/>
  <c r="K111" i="25"/>
  <c r="L111" i="25" s="1"/>
  <c r="D111" i="25"/>
  <c r="C111" i="25"/>
  <c r="S110" i="25"/>
  <c r="T110" i="25" s="1"/>
  <c r="L110" i="25"/>
  <c r="K110" i="25"/>
  <c r="C110" i="25"/>
  <c r="D110" i="25" s="1"/>
  <c r="T109" i="25"/>
  <c r="S109" i="25"/>
  <c r="K109" i="25"/>
  <c r="L109" i="25" s="1"/>
  <c r="C109" i="25"/>
  <c r="D109" i="25" s="1"/>
  <c r="S108" i="25"/>
  <c r="T108" i="25" s="1"/>
  <c r="L108" i="25"/>
  <c r="K108" i="25"/>
  <c r="D108" i="25"/>
  <c r="C108" i="25"/>
  <c r="S107" i="25"/>
  <c r="T107" i="25" s="1"/>
  <c r="L107" i="25"/>
  <c r="K107" i="25"/>
  <c r="D107" i="25"/>
  <c r="C107" i="25"/>
  <c r="T106" i="25"/>
  <c r="S106" i="25"/>
  <c r="K106" i="25"/>
  <c r="L106" i="25" s="1"/>
  <c r="D106" i="25"/>
  <c r="C106" i="25"/>
  <c r="S105" i="25"/>
  <c r="T105" i="25" s="1"/>
  <c r="K105" i="25"/>
  <c r="L105" i="25" s="1"/>
  <c r="D105" i="25"/>
  <c r="C105" i="25"/>
  <c r="T104" i="25"/>
  <c r="S104" i="25"/>
  <c r="L104" i="25"/>
  <c r="K104" i="25"/>
  <c r="C104" i="25"/>
  <c r="D104" i="25" s="1"/>
  <c r="T103" i="25"/>
  <c r="S103" i="25"/>
  <c r="K103" i="25"/>
  <c r="L103" i="25" s="1"/>
  <c r="C103" i="25"/>
  <c r="D103" i="25" s="1"/>
  <c r="S102" i="25"/>
  <c r="T102" i="25" s="1"/>
  <c r="L102" i="25"/>
  <c r="K102" i="25"/>
  <c r="D102" i="25"/>
  <c r="C102" i="25"/>
  <c r="S101" i="25"/>
  <c r="T101" i="25" s="1"/>
  <c r="L101" i="25"/>
  <c r="K101" i="25"/>
  <c r="D101" i="25"/>
  <c r="C101" i="25"/>
  <c r="T100" i="25"/>
  <c r="S100" i="25"/>
  <c r="K100" i="25"/>
  <c r="L100" i="25" s="1"/>
  <c r="D100" i="25"/>
  <c r="C100" i="25"/>
  <c r="T99" i="25"/>
  <c r="S99" i="25"/>
  <c r="K99" i="25"/>
  <c r="L99" i="25" s="1"/>
  <c r="C99" i="25"/>
  <c r="D99" i="25" s="1"/>
  <c r="S98" i="25"/>
  <c r="T98" i="25" s="1"/>
  <c r="K98" i="25"/>
  <c r="L98" i="25" s="1"/>
  <c r="D98" i="25"/>
  <c r="C98" i="25"/>
  <c r="S97" i="25"/>
  <c r="T97" i="25" s="1"/>
  <c r="K97" i="25"/>
  <c r="L97" i="25" s="1"/>
  <c r="C97" i="25"/>
  <c r="D97" i="25" s="1"/>
  <c r="T96" i="25"/>
  <c r="S96" i="25"/>
  <c r="L96" i="25"/>
  <c r="K96" i="25"/>
  <c r="C96" i="25"/>
  <c r="D96" i="25" s="1"/>
  <c r="S95" i="25"/>
  <c r="T95" i="25" s="1"/>
  <c r="L95" i="25"/>
  <c r="K95" i="25"/>
  <c r="C95" i="25"/>
  <c r="D95" i="25" s="1"/>
  <c r="T94" i="25"/>
  <c r="S94" i="25"/>
  <c r="L94" i="25"/>
  <c r="K94" i="25"/>
  <c r="C94" i="25"/>
  <c r="D94" i="25" s="1"/>
  <c r="T93" i="25"/>
  <c r="S93" i="25"/>
  <c r="L93" i="25"/>
  <c r="K93" i="25"/>
  <c r="C93" i="25"/>
  <c r="D93" i="25" s="1"/>
  <c r="S92" i="25"/>
  <c r="T92" i="25" s="1"/>
  <c r="L92" i="25"/>
  <c r="K92" i="25"/>
  <c r="D92" i="25"/>
  <c r="C92" i="25"/>
  <c r="S91" i="25"/>
  <c r="T91" i="25" s="1"/>
  <c r="K91" i="25"/>
  <c r="L91" i="25" s="1"/>
  <c r="D91" i="25"/>
  <c r="C91" i="25"/>
  <c r="S90" i="25"/>
  <c r="T90" i="25" s="1"/>
  <c r="L90" i="25"/>
  <c r="K90" i="25"/>
  <c r="D90" i="25"/>
  <c r="C90" i="25"/>
  <c r="S89" i="25"/>
  <c r="T89" i="25" s="1"/>
  <c r="K89" i="25"/>
  <c r="L89" i="25" s="1"/>
  <c r="C89" i="25"/>
  <c r="D89" i="25" s="1"/>
  <c r="T88" i="25"/>
  <c r="S88" i="25"/>
  <c r="K88" i="25"/>
  <c r="L88" i="25" s="1"/>
  <c r="C88" i="25"/>
  <c r="D88" i="25" s="1"/>
  <c r="T87" i="25"/>
  <c r="S87" i="25"/>
  <c r="K87" i="25"/>
  <c r="L87" i="25" s="1"/>
  <c r="C87" i="25"/>
  <c r="D87" i="25" s="1"/>
  <c r="S86" i="25"/>
  <c r="T86" i="25" s="1"/>
  <c r="K86" i="25"/>
  <c r="L86" i="25" s="1"/>
  <c r="D86" i="25"/>
  <c r="C86" i="25"/>
  <c r="S85" i="25"/>
  <c r="T85" i="25" s="1"/>
  <c r="K85" i="25"/>
  <c r="L85" i="25" s="1"/>
  <c r="D85" i="25"/>
  <c r="C85" i="25"/>
  <c r="S84" i="25"/>
  <c r="T84" i="25" s="1"/>
  <c r="K84" i="25"/>
  <c r="L84" i="25" s="1"/>
  <c r="D84" i="25"/>
  <c r="C84" i="25"/>
  <c r="S83" i="25"/>
  <c r="T83" i="25" s="1"/>
  <c r="K83" i="25"/>
  <c r="L83" i="25" s="1"/>
  <c r="D83" i="25"/>
  <c r="C83" i="25"/>
  <c r="S82" i="25"/>
  <c r="T82" i="25" s="1"/>
  <c r="K82" i="25"/>
  <c r="L82" i="25" s="1"/>
  <c r="D82" i="25"/>
  <c r="C82" i="25"/>
  <c r="S81" i="25"/>
  <c r="T81" i="25" s="1"/>
  <c r="K81" i="25"/>
  <c r="L81" i="25" s="1"/>
  <c r="D81" i="25"/>
  <c r="C81" i="25"/>
  <c r="S80" i="25"/>
  <c r="T80" i="25" s="1"/>
  <c r="K80" i="25"/>
  <c r="L80" i="25" s="1"/>
  <c r="D80" i="25"/>
  <c r="C80" i="25"/>
  <c r="S79" i="25"/>
  <c r="T79" i="25" s="1"/>
  <c r="K79" i="25"/>
  <c r="L79" i="25" s="1"/>
  <c r="D79" i="25"/>
  <c r="C79" i="25"/>
  <c r="S78" i="25"/>
  <c r="T78" i="25" s="1"/>
  <c r="K78" i="25"/>
  <c r="L78" i="25" s="1"/>
  <c r="D78" i="25"/>
  <c r="C78" i="25"/>
  <c r="S77" i="25"/>
  <c r="T77" i="25" s="1"/>
  <c r="K77" i="25"/>
  <c r="L77" i="25" s="1"/>
  <c r="D77" i="25"/>
  <c r="C77" i="25"/>
  <c r="S76" i="25"/>
  <c r="T76" i="25" s="1"/>
  <c r="K76" i="25"/>
  <c r="L76" i="25" s="1"/>
  <c r="D76" i="25"/>
  <c r="C76" i="25"/>
  <c r="S75" i="25"/>
  <c r="T75" i="25" s="1"/>
  <c r="K75" i="25"/>
  <c r="L75" i="25" s="1"/>
  <c r="D75" i="25"/>
  <c r="C75" i="25"/>
  <c r="S74" i="25"/>
  <c r="T74" i="25" s="1"/>
  <c r="K74" i="25"/>
  <c r="L74" i="25" s="1"/>
  <c r="D74" i="25"/>
  <c r="C74" i="25"/>
  <c r="S73" i="25"/>
  <c r="T73" i="25" s="1"/>
  <c r="K73" i="25"/>
  <c r="L73" i="25" s="1"/>
  <c r="D73" i="25"/>
  <c r="C73" i="25"/>
  <c r="S72" i="25"/>
  <c r="T72" i="25" s="1"/>
  <c r="K72" i="25"/>
  <c r="L72" i="25" s="1"/>
  <c r="D72" i="25"/>
  <c r="C72" i="25"/>
  <c r="S71" i="25"/>
  <c r="T71" i="25" s="1"/>
  <c r="K71" i="25"/>
  <c r="L71" i="25" s="1"/>
  <c r="D71" i="25"/>
  <c r="C71" i="25"/>
  <c r="S70" i="25"/>
  <c r="T70" i="25" s="1"/>
  <c r="K70" i="25"/>
  <c r="L70" i="25" s="1"/>
  <c r="D70" i="25"/>
  <c r="C70" i="25"/>
  <c r="T69" i="25"/>
  <c r="S69" i="25"/>
  <c r="K69" i="25"/>
  <c r="L69" i="25" s="1"/>
  <c r="D69" i="25"/>
  <c r="C69" i="25"/>
  <c r="S68" i="25"/>
  <c r="T68" i="25" s="1"/>
  <c r="K68" i="25"/>
  <c r="L68" i="25" s="1"/>
  <c r="D68" i="25"/>
  <c r="C68" i="25"/>
  <c r="T67" i="25"/>
  <c r="S67" i="25"/>
  <c r="K67" i="25"/>
  <c r="L67" i="25" s="1"/>
  <c r="D67" i="25"/>
  <c r="C67" i="25"/>
  <c r="S66" i="25"/>
  <c r="T66" i="25" s="1"/>
  <c r="K66" i="25"/>
  <c r="L66" i="25" s="1"/>
  <c r="D66" i="25"/>
  <c r="C66" i="25"/>
  <c r="S65" i="25"/>
  <c r="T65" i="25" s="1"/>
  <c r="K65" i="25"/>
  <c r="L65" i="25" s="1"/>
  <c r="D65" i="25"/>
  <c r="C65" i="25"/>
  <c r="S64" i="25"/>
  <c r="T64" i="25" s="1"/>
  <c r="K64" i="25"/>
  <c r="L64" i="25" s="1"/>
  <c r="D64" i="25"/>
  <c r="C64" i="25"/>
  <c r="S63" i="25"/>
  <c r="T63" i="25" s="1"/>
  <c r="K63" i="25"/>
  <c r="L63" i="25" s="1"/>
  <c r="D63" i="25"/>
  <c r="C63" i="25"/>
  <c r="S62" i="25"/>
  <c r="T62" i="25" s="1"/>
  <c r="K62" i="25"/>
  <c r="L62" i="25" s="1"/>
  <c r="D62" i="25"/>
  <c r="C62" i="25"/>
  <c r="S61" i="25"/>
  <c r="T61" i="25" s="1"/>
  <c r="K61" i="25"/>
  <c r="L61" i="25" s="1"/>
  <c r="D61" i="25"/>
  <c r="C61" i="25"/>
  <c r="S60" i="25"/>
  <c r="T60" i="25" s="1"/>
  <c r="K60" i="25"/>
  <c r="L60" i="25" s="1"/>
  <c r="D60" i="25"/>
  <c r="C60" i="25"/>
  <c r="S59" i="25"/>
  <c r="T59" i="25" s="1"/>
  <c r="K59" i="25"/>
  <c r="L59" i="25" s="1"/>
  <c r="D59" i="25"/>
  <c r="C59" i="25"/>
  <c r="S58" i="25"/>
  <c r="T58" i="25" s="1"/>
  <c r="K58" i="25"/>
  <c r="L58" i="25" s="1"/>
  <c r="D58" i="25"/>
  <c r="C58" i="25"/>
  <c r="T57" i="25"/>
  <c r="S57" i="25"/>
  <c r="K57" i="25"/>
  <c r="L57" i="25" s="1"/>
  <c r="D57" i="25"/>
  <c r="C57" i="25"/>
  <c r="S56" i="25"/>
  <c r="T56" i="25" s="1"/>
  <c r="K56" i="25"/>
  <c r="L56" i="25" s="1"/>
  <c r="D56" i="25"/>
  <c r="C56" i="25"/>
  <c r="T55" i="25"/>
  <c r="S55" i="25"/>
  <c r="K55" i="25"/>
  <c r="L55" i="25" s="1"/>
  <c r="D55" i="25"/>
  <c r="C55" i="25"/>
  <c r="S54" i="25"/>
  <c r="T54" i="25" s="1"/>
  <c r="K54" i="25"/>
  <c r="L54" i="25" s="1"/>
  <c r="D54" i="25"/>
  <c r="C54" i="25"/>
  <c r="S53" i="25"/>
  <c r="T53" i="25" s="1"/>
  <c r="K53" i="25"/>
  <c r="L53" i="25" s="1"/>
  <c r="D53" i="25"/>
  <c r="C53" i="25"/>
  <c r="S52" i="25"/>
  <c r="T52" i="25" s="1"/>
  <c r="K52" i="25"/>
  <c r="L52" i="25" s="1"/>
  <c r="D52" i="25"/>
  <c r="C52" i="25"/>
  <c r="S51" i="25"/>
  <c r="T51" i="25" s="1"/>
  <c r="K51" i="25"/>
  <c r="L51" i="25" s="1"/>
  <c r="D51" i="25"/>
  <c r="C51" i="25"/>
  <c r="S50" i="25"/>
  <c r="T50" i="25" s="1"/>
  <c r="K50" i="25"/>
  <c r="L50" i="25" s="1"/>
  <c r="D50" i="25"/>
  <c r="C50" i="25"/>
  <c r="S49" i="25"/>
  <c r="T49" i="25" s="1"/>
  <c r="K49" i="25"/>
  <c r="L49" i="25" s="1"/>
  <c r="D49" i="25"/>
  <c r="C49" i="25"/>
  <c r="S48" i="25"/>
  <c r="T48" i="25" s="1"/>
  <c r="K48" i="25"/>
  <c r="L48" i="25" s="1"/>
  <c r="D48" i="25"/>
  <c r="C48" i="25"/>
  <c r="S47" i="25"/>
  <c r="T47" i="25" s="1"/>
  <c r="K47" i="25"/>
  <c r="L47" i="25" s="1"/>
  <c r="D47" i="25"/>
  <c r="C47" i="25"/>
  <c r="S46" i="25"/>
  <c r="T46" i="25" s="1"/>
  <c r="K46" i="25"/>
  <c r="L46" i="25" s="1"/>
  <c r="D46" i="25"/>
  <c r="C46" i="25"/>
  <c r="T45" i="25"/>
  <c r="S45" i="25"/>
  <c r="K45" i="25"/>
  <c r="L45" i="25" s="1"/>
  <c r="D45" i="25"/>
  <c r="C45" i="25"/>
  <c r="S44" i="25"/>
  <c r="T44" i="25" s="1"/>
  <c r="K44" i="25"/>
  <c r="L44" i="25" s="1"/>
  <c r="D44" i="25"/>
  <c r="C44" i="25"/>
  <c r="T43" i="25"/>
  <c r="S43" i="25"/>
  <c r="K43" i="25"/>
  <c r="L43" i="25" s="1"/>
  <c r="D43" i="25"/>
  <c r="C43" i="25"/>
  <c r="S42" i="25"/>
  <c r="T42" i="25" s="1"/>
  <c r="K42" i="25"/>
  <c r="L42" i="25" s="1"/>
  <c r="D42" i="25"/>
  <c r="C42" i="25"/>
  <c r="S41" i="25"/>
  <c r="T41" i="25" s="1"/>
  <c r="K41" i="25"/>
  <c r="L41" i="25" s="1"/>
  <c r="D41" i="25"/>
  <c r="C41" i="25"/>
  <c r="S40" i="25"/>
  <c r="T40" i="25" s="1"/>
  <c r="K40" i="25"/>
  <c r="L40" i="25" s="1"/>
  <c r="D40" i="25"/>
  <c r="C40" i="25"/>
  <c r="S39" i="25"/>
  <c r="T39" i="25" s="1"/>
  <c r="K39" i="25"/>
  <c r="L39" i="25" s="1"/>
  <c r="D39" i="25"/>
  <c r="C39" i="25"/>
  <c r="S38" i="25"/>
  <c r="T38" i="25" s="1"/>
  <c r="K38" i="25"/>
  <c r="L38" i="25" s="1"/>
  <c r="D38" i="25"/>
  <c r="C38" i="25"/>
  <c r="S37" i="25"/>
  <c r="T37" i="25" s="1"/>
  <c r="K37" i="25"/>
  <c r="L37" i="25" s="1"/>
  <c r="D37" i="25"/>
  <c r="C37" i="25"/>
  <c r="S36" i="25"/>
  <c r="T36" i="25" s="1"/>
  <c r="K36" i="25"/>
  <c r="L36" i="25" s="1"/>
  <c r="D36" i="25"/>
  <c r="C36" i="25"/>
  <c r="S35" i="25"/>
  <c r="T35" i="25" s="1"/>
  <c r="K35" i="25"/>
  <c r="L35" i="25" s="1"/>
  <c r="D35" i="25"/>
  <c r="C35" i="25"/>
  <c r="S34" i="25"/>
  <c r="T34" i="25" s="1"/>
  <c r="K34" i="25"/>
  <c r="L34" i="25" s="1"/>
  <c r="D34" i="25"/>
  <c r="C34" i="25"/>
  <c r="T33" i="25"/>
  <c r="S33" i="25"/>
  <c r="K33" i="25"/>
  <c r="L33" i="25" s="1"/>
  <c r="D33" i="25"/>
  <c r="C33" i="25"/>
  <c r="S32" i="25"/>
  <c r="T32" i="25" s="1"/>
  <c r="K32" i="25"/>
  <c r="L32" i="25" s="1"/>
  <c r="D32" i="25"/>
  <c r="C32" i="25"/>
  <c r="T31" i="25"/>
  <c r="S31" i="25"/>
  <c r="K31" i="25"/>
  <c r="L31" i="25" s="1"/>
  <c r="D31" i="25"/>
  <c r="C31" i="25"/>
  <c r="S30" i="25"/>
  <c r="T30" i="25" s="1"/>
  <c r="K30" i="25"/>
  <c r="L30" i="25" s="1"/>
  <c r="D30" i="25"/>
  <c r="C30" i="25"/>
  <c r="S29" i="25"/>
  <c r="T29" i="25" s="1"/>
  <c r="K29" i="25"/>
  <c r="L29" i="25" s="1"/>
  <c r="D29" i="25"/>
  <c r="C29" i="25"/>
  <c r="S28" i="25"/>
  <c r="T28" i="25" s="1"/>
  <c r="K28" i="25"/>
  <c r="L28" i="25" s="1"/>
  <c r="D28" i="25"/>
  <c r="C28" i="25"/>
  <c r="S27" i="25"/>
  <c r="T27" i="25" s="1"/>
  <c r="K27" i="25"/>
  <c r="L27" i="25" s="1"/>
  <c r="D27" i="25"/>
  <c r="C27" i="25"/>
  <c r="S26" i="25"/>
  <c r="T26" i="25" s="1"/>
  <c r="K26" i="25"/>
  <c r="L26" i="25" s="1"/>
  <c r="D26" i="25"/>
  <c r="C26" i="25"/>
  <c r="S25" i="25"/>
  <c r="T25" i="25" s="1"/>
  <c r="K25" i="25"/>
  <c r="L25" i="25" s="1"/>
  <c r="D25" i="25"/>
  <c r="C25" i="25"/>
  <c r="S24" i="25"/>
  <c r="T24" i="25" s="1"/>
  <c r="K24" i="25"/>
  <c r="L24" i="25" s="1"/>
  <c r="D24" i="25"/>
  <c r="C24" i="25"/>
  <c r="S23" i="25"/>
  <c r="T23" i="25" s="1"/>
  <c r="K23" i="25"/>
  <c r="L23" i="25" s="1"/>
  <c r="D23" i="25"/>
  <c r="C23" i="25"/>
  <c r="S22" i="25"/>
  <c r="T22" i="25" s="1"/>
  <c r="K22" i="25"/>
  <c r="L22" i="25" s="1"/>
  <c r="D22" i="25"/>
  <c r="C22" i="25"/>
  <c r="T21" i="25"/>
  <c r="S21" i="25"/>
  <c r="K21" i="25"/>
  <c r="L21" i="25" s="1"/>
  <c r="D21" i="25"/>
  <c r="C21" i="25"/>
  <c r="S20" i="25"/>
  <c r="T20" i="25" s="1"/>
  <c r="K20" i="25"/>
  <c r="L20" i="25" s="1"/>
  <c r="D20" i="25"/>
  <c r="C20" i="25"/>
  <c r="T19" i="25"/>
  <c r="S19" i="25"/>
  <c r="K19" i="25"/>
  <c r="L19" i="25" s="1"/>
  <c r="D19" i="25"/>
  <c r="C19" i="25"/>
  <c r="S18" i="25"/>
  <c r="T18" i="25" s="1"/>
  <c r="K18" i="25"/>
  <c r="L18" i="25" s="1"/>
  <c r="D18" i="25"/>
  <c r="C18" i="25"/>
  <c r="S17" i="25"/>
  <c r="T17" i="25" s="1"/>
  <c r="K17" i="25"/>
  <c r="L17" i="25" s="1"/>
  <c r="D17" i="25"/>
  <c r="C17" i="25"/>
  <c r="S16" i="25"/>
  <c r="T16" i="25" s="1"/>
  <c r="K16" i="25"/>
  <c r="L16" i="25" s="1"/>
  <c r="D16" i="25"/>
  <c r="C16" i="25"/>
  <c r="S15" i="25"/>
  <c r="T15" i="25" s="1"/>
  <c r="K15" i="25"/>
  <c r="L15" i="25" s="1"/>
  <c r="D15" i="25"/>
  <c r="C15" i="25"/>
  <c r="S14" i="25"/>
  <c r="T14" i="25" s="1"/>
  <c r="K14" i="25"/>
  <c r="L14" i="25" s="1"/>
  <c r="D14" i="25"/>
  <c r="C14" i="25"/>
  <c r="S13" i="25"/>
  <c r="T13" i="25" s="1"/>
  <c r="K13" i="25"/>
  <c r="L13" i="25" s="1"/>
  <c r="D13" i="25"/>
  <c r="C13" i="25"/>
  <c r="S12" i="25"/>
  <c r="T12" i="25" s="1"/>
  <c r="K12" i="25"/>
  <c r="L12" i="25" s="1"/>
  <c r="D12" i="25"/>
  <c r="C12" i="25"/>
  <c r="S11" i="25"/>
  <c r="T11" i="25" s="1"/>
  <c r="K11" i="25"/>
  <c r="L11" i="25" s="1"/>
  <c r="D11" i="25"/>
  <c r="C11" i="25"/>
  <c r="S10" i="25"/>
  <c r="T10" i="25" s="1"/>
  <c r="K10" i="25"/>
  <c r="L10" i="25" s="1"/>
  <c r="D10" i="25"/>
  <c r="C10" i="25"/>
  <c r="T9" i="25"/>
  <c r="S9" i="25"/>
  <c r="K9" i="25"/>
  <c r="L9" i="25" s="1"/>
  <c r="D9" i="25"/>
  <c r="C9" i="25"/>
  <c r="S8" i="25"/>
  <c r="T8" i="25" s="1"/>
  <c r="K8" i="25"/>
  <c r="L8" i="25" s="1"/>
  <c r="D8" i="25"/>
  <c r="C8" i="25"/>
  <c r="T7" i="25"/>
  <c r="S7" i="25"/>
  <c r="K7" i="25"/>
  <c r="L7" i="25" s="1"/>
  <c r="D7" i="25"/>
  <c r="C7" i="25"/>
  <c r="S6" i="25"/>
  <c r="T6" i="25" s="1"/>
  <c r="K6" i="25"/>
  <c r="L6" i="25" s="1"/>
  <c r="D6" i="25"/>
  <c r="C6" i="25"/>
  <c r="S5" i="25"/>
  <c r="T5" i="25" s="1"/>
  <c r="K5" i="25"/>
  <c r="L5" i="25" s="1"/>
  <c r="D5" i="25"/>
  <c r="C5" i="25"/>
  <c r="S4" i="25"/>
  <c r="T4" i="25" s="1"/>
  <c r="K4" i="25"/>
  <c r="L4" i="25" s="1"/>
  <c r="D4" i="25"/>
  <c r="C4" i="25"/>
  <c r="S3" i="25"/>
  <c r="T3" i="25" s="1"/>
  <c r="U3" i="25" s="1"/>
  <c r="K3" i="25"/>
  <c r="L3" i="25" s="1"/>
  <c r="M3" i="25" s="1"/>
  <c r="D3" i="25"/>
  <c r="E3" i="25" s="1"/>
  <c r="C3" i="25"/>
  <c r="S229" i="24"/>
  <c r="T229" i="24" s="1"/>
  <c r="K229" i="24"/>
  <c r="L229" i="24" s="1"/>
  <c r="C229" i="24"/>
  <c r="D229" i="24" s="1"/>
  <c r="S228" i="24"/>
  <c r="T228" i="24" s="1"/>
  <c r="L228" i="24"/>
  <c r="K228" i="24"/>
  <c r="C228" i="24"/>
  <c r="D228" i="24" s="1"/>
  <c r="S227" i="24"/>
  <c r="T227" i="24" s="1"/>
  <c r="L227" i="24"/>
  <c r="K227" i="24"/>
  <c r="C227" i="24"/>
  <c r="D227" i="24" s="1"/>
  <c r="S226" i="24"/>
  <c r="T226" i="24" s="1"/>
  <c r="K226" i="24"/>
  <c r="L226" i="24" s="1"/>
  <c r="C226" i="24"/>
  <c r="D226" i="24" s="1"/>
  <c r="S225" i="24"/>
  <c r="T225" i="24" s="1"/>
  <c r="K225" i="24"/>
  <c r="L225" i="24" s="1"/>
  <c r="C225" i="24"/>
  <c r="D225" i="24" s="1"/>
  <c r="S224" i="24"/>
  <c r="T224" i="24" s="1"/>
  <c r="K224" i="24"/>
  <c r="L224" i="24" s="1"/>
  <c r="C224" i="24"/>
  <c r="D224" i="24" s="1"/>
  <c r="S223" i="24"/>
  <c r="T223" i="24" s="1"/>
  <c r="K223" i="24"/>
  <c r="L223" i="24" s="1"/>
  <c r="C223" i="24"/>
  <c r="D223" i="24" s="1"/>
  <c r="S222" i="24"/>
  <c r="T222" i="24" s="1"/>
  <c r="K222" i="24"/>
  <c r="L222" i="24" s="1"/>
  <c r="C222" i="24"/>
  <c r="D222" i="24" s="1"/>
  <c r="S221" i="24"/>
  <c r="T221" i="24" s="1"/>
  <c r="K221" i="24"/>
  <c r="L221" i="24" s="1"/>
  <c r="C221" i="24"/>
  <c r="D221" i="24" s="1"/>
  <c r="S220" i="24"/>
  <c r="T220" i="24" s="1"/>
  <c r="K220" i="24"/>
  <c r="L220" i="24" s="1"/>
  <c r="C220" i="24"/>
  <c r="D220" i="24" s="1"/>
  <c r="S219" i="24"/>
  <c r="T219" i="24" s="1"/>
  <c r="K219" i="24"/>
  <c r="L219" i="24" s="1"/>
  <c r="C219" i="24"/>
  <c r="D219" i="24" s="1"/>
  <c r="S218" i="24"/>
  <c r="T218" i="24" s="1"/>
  <c r="K218" i="24"/>
  <c r="L218" i="24" s="1"/>
  <c r="C218" i="24"/>
  <c r="D218" i="24" s="1"/>
  <c r="S217" i="24"/>
  <c r="T217" i="24" s="1"/>
  <c r="K217" i="24"/>
  <c r="L217" i="24" s="1"/>
  <c r="C217" i="24"/>
  <c r="D217" i="24" s="1"/>
  <c r="S216" i="24"/>
  <c r="T216" i="24" s="1"/>
  <c r="K216" i="24"/>
  <c r="L216" i="24" s="1"/>
  <c r="C216" i="24"/>
  <c r="D216" i="24" s="1"/>
  <c r="S215" i="24"/>
  <c r="T215" i="24" s="1"/>
  <c r="K215" i="24"/>
  <c r="L215" i="24" s="1"/>
  <c r="C215" i="24"/>
  <c r="D215" i="24" s="1"/>
  <c r="S214" i="24"/>
  <c r="T214" i="24" s="1"/>
  <c r="K214" i="24"/>
  <c r="L214" i="24" s="1"/>
  <c r="C214" i="24"/>
  <c r="D214" i="24" s="1"/>
  <c r="S213" i="24"/>
  <c r="T213" i="24" s="1"/>
  <c r="K213" i="24"/>
  <c r="L213" i="24" s="1"/>
  <c r="C213" i="24"/>
  <c r="D213" i="24" s="1"/>
  <c r="S212" i="24"/>
  <c r="T212" i="24" s="1"/>
  <c r="K212" i="24"/>
  <c r="L212" i="24" s="1"/>
  <c r="C212" i="24"/>
  <c r="D212" i="24" s="1"/>
  <c r="S211" i="24"/>
  <c r="T211" i="24" s="1"/>
  <c r="K211" i="24"/>
  <c r="L211" i="24" s="1"/>
  <c r="C211" i="24"/>
  <c r="D211" i="24" s="1"/>
  <c r="S210" i="24"/>
  <c r="T210" i="24" s="1"/>
  <c r="K210" i="24"/>
  <c r="L210" i="24" s="1"/>
  <c r="C210" i="24"/>
  <c r="D210" i="24" s="1"/>
  <c r="S209" i="24"/>
  <c r="T209" i="24" s="1"/>
  <c r="K209" i="24"/>
  <c r="L209" i="24" s="1"/>
  <c r="C209" i="24"/>
  <c r="D209" i="24" s="1"/>
  <c r="S208" i="24"/>
  <c r="T208" i="24" s="1"/>
  <c r="K208" i="24"/>
  <c r="L208" i="24" s="1"/>
  <c r="C208" i="24"/>
  <c r="D208" i="24" s="1"/>
  <c r="S207" i="24"/>
  <c r="T207" i="24" s="1"/>
  <c r="K207" i="24"/>
  <c r="L207" i="24" s="1"/>
  <c r="C207" i="24"/>
  <c r="D207" i="24" s="1"/>
  <c r="S206" i="24"/>
  <c r="T206" i="24" s="1"/>
  <c r="K206" i="24"/>
  <c r="L206" i="24" s="1"/>
  <c r="C206" i="24"/>
  <c r="D206" i="24" s="1"/>
  <c r="S205" i="24"/>
  <c r="T205" i="24" s="1"/>
  <c r="K205" i="24"/>
  <c r="L205" i="24" s="1"/>
  <c r="D205" i="24"/>
  <c r="C205" i="24"/>
  <c r="S204" i="24"/>
  <c r="T204" i="24" s="1"/>
  <c r="K204" i="24"/>
  <c r="L204" i="24" s="1"/>
  <c r="D204" i="24"/>
  <c r="C204" i="24"/>
  <c r="S203" i="24"/>
  <c r="T203" i="24" s="1"/>
  <c r="K203" i="24"/>
  <c r="L203" i="24" s="1"/>
  <c r="C203" i="24"/>
  <c r="D203" i="24" s="1"/>
  <c r="S202" i="24"/>
  <c r="T202" i="24" s="1"/>
  <c r="K202" i="24"/>
  <c r="L202" i="24" s="1"/>
  <c r="D202" i="24"/>
  <c r="C202" i="24"/>
  <c r="S201" i="24"/>
  <c r="T201" i="24" s="1"/>
  <c r="K201" i="24"/>
  <c r="L201" i="24" s="1"/>
  <c r="C201" i="24"/>
  <c r="D201" i="24" s="1"/>
  <c r="S200" i="24"/>
  <c r="T200" i="24" s="1"/>
  <c r="K200" i="24"/>
  <c r="L200" i="24" s="1"/>
  <c r="C200" i="24"/>
  <c r="D200" i="24" s="1"/>
  <c r="S199" i="24"/>
  <c r="T199" i="24" s="1"/>
  <c r="K199" i="24"/>
  <c r="L199" i="24" s="1"/>
  <c r="D199" i="24"/>
  <c r="C199" i="24"/>
  <c r="S198" i="24"/>
  <c r="T198" i="24" s="1"/>
  <c r="K198" i="24"/>
  <c r="L198" i="24" s="1"/>
  <c r="D198" i="24"/>
  <c r="C198" i="24"/>
  <c r="S197" i="24"/>
  <c r="T197" i="24" s="1"/>
  <c r="K197" i="24"/>
  <c r="L197" i="24" s="1"/>
  <c r="C197" i="24"/>
  <c r="D197" i="24" s="1"/>
  <c r="S196" i="24"/>
  <c r="T196" i="24" s="1"/>
  <c r="K196" i="24"/>
  <c r="L196" i="24" s="1"/>
  <c r="C196" i="24"/>
  <c r="D196" i="24" s="1"/>
  <c r="S195" i="24"/>
  <c r="T195" i="24" s="1"/>
  <c r="K195" i="24"/>
  <c r="L195" i="24" s="1"/>
  <c r="C195" i="24"/>
  <c r="D195" i="24" s="1"/>
  <c r="S194" i="24"/>
  <c r="T194" i="24" s="1"/>
  <c r="K194" i="24"/>
  <c r="L194" i="24" s="1"/>
  <c r="C194" i="24"/>
  <c r="D194" i="24" s="1"/>
  <c r="S193" i="24"/>
  <c r="T193" i="24" s="1"/>
  <c r="K193" i="24"/>
  <c r="L193" i="24" s="1"/>
  <c r="D193" i="24"/>
  <c r="C193" i="24"/>
  <c r="S192" i="24"/>
  <c r="T192" i="24" s="1"/>
  <c r="K192" i="24"/>
  <c r="L192" i="24" s="1"/>
  <c r="C192" i="24"/>
  <c r="D192" i="24" s="1"/>
  <c r="S191" i="24"/>
  <c r="T191" i="24" s="1"/>
  <c r="K191" i="24"/>
  <c r="L191" i="24" s="1"/>
  <c r="C191" i="24"/>
  <c r="D191" i="24" s="1"/>
  <c r="S190" i="24"/>
  <c r="T190" i="24" s="1"/>
  <c r="K190" i="24"/>
  <c r="L190" i="24" s="1"/>
  <c r="C190" i="24"/>
  <c r="D190" i="24" s="1"/>
  <c r="S189" i="24"/>
  <c r="T189" i="24" s="1"/>
  <c r="K189" i="24"/>
  <c r="L189" i="24" s="1"/>
  <c r="C189" i="24"/>
  <c r="D189" i="24" s="1"/>
  <c r="S188" i="24"/>
  <c r="T188" i="24" s="1"/>
  <c r="K188" i="24"/>
  <c r="L188" i="24" s="1"/>
  <c r="C188" i="24"/>
  <c r="D188" i="24" s="1"/>
  <c r="S187" i="24"/>
  <c r="T187" i="24" s="1"/>
  <c r="K187" i="24"/>
  <c r="L187" i="24" s="1"/>
  <c r="D187" i="24"/>
  <c r="C187" i="24"/>
  <c r="S186" i="24"/>
  <c r="T186" i="24" s="1"/>
  <c r="K186" i="24"/>
  <c r="L186" i="24" s="1"/>
  <c r="C186" i="24"/>
  <c r="D186" i="24" s="1"/>
  <c r="S185" i="24"/>
  <c r="T185" i="24" s="1"/>
  <c r="K185" i="24"/>
  <c r="L185" i="24" s="1"/>
  <c r="C185" i="24"/>
  <c r="D185" i="24" s="1"/>
  <c r="S184" i="24"/>
  <c r="T184" i="24" s="1"/>
  <c r="K184" i="24"/>
  <c r="L184" i="24" s="1"/>
  <c r="C184" i="24"/>
  <c r="D184" i="24" s="1"/>
  <c r="S183" i="24"/>
  <c r="T183" i="24" s="1"/>
  <c r="K183" i="24"/>
  <c r="L183" i="24" s="1"/>
  <c r="C183" i="24"/>
  <c r="D183" i="24" s="1"/>
  <c r="S182" i="24"/>
  <c r="T182" i="24" s="1"/>
  <c r="K182" i="24"/>
  <c r="L182" i="24" s="1"/>
  <c r="C182" i="24"/>
  <c r="D182" i="24" s="1"/>
  <c r="S181" i="24"/>
  <c r="T181" i="24" s="1"/>
  <c r="K181" i="24"/>
  <c r="L181" i="24" s="1"/>
  <c r="C181" i="24"/>
  <c r="D181" i="24" s="1"/>
  <c r="S180" i="24"/>
  <c r="T180" i="24" s="1"/>
  <c r="K180" i="24"/>
  <c r="L180" i="24" s="1"/>
  <c r="C180" i="24"/>
  <c r="D180" i="24" s="1"/>
  <c r="S179" i="24"/>
  <c r="T179" i="24" s="1"/>
  <c r="K179" i="24"/>
  <c r="L179" i="24" s="1"/>
  <c r="C179" i="24"/>
  <c r="D179" i="24" s="1"/>
  <c r="S178" i="24"/>
  <c r="T178" i="24" s="1"/>
  <c r="K178" i="24"/>
  <c r="L178" i="24" s="1"/>
  <c r="C178" i="24"/>
  <c r="D178" i="24" s="1"/>
  <c r="S177" i="24"/>
  <c r="T177" i="24" s="1"/>
  <c r="K177" i="24"/>
  <c r="L177" i="24" s="1"/>
  <c r="C177" i="24"/>
  <c r="D177" i="24" s="1"/>
  <c r="S176" i="24"/>
  <c r="T176" i="24" s="1"/>
  <c r="K176" i="24"/>
  <c r="L176" i="24" s="1"/>
  <c r="C176" i="24"/>
  <c r="D176" i="24" s="1"/>
  <c r="S175" i="24"/>
  <c r="T175" i="24" s="1"/>
  <c r="K175" i="24"/>
  <c r="L175" i="24" s="1"/>
  <c r="D175" i="24"/>
  <c r="C175" i="24"/>
  <c r="S174" i="24"/>
  <c r="T174" i="24" s="1"/>
  <c r="K174" i="24"/>
  <c r="L174" i="24" s="1"/>
  <c r="C174" i="24"/>
  <c r="D174" i="24" s="1"/>
  <c r="S173" i="24"/>
  <c r="T173" i="24" s="1"/>
  <c r="K173" i="24"/>
  <c r="L173" i="24" s="1"/>
  <c r="C173" i="24"/>
  <c r="D173" i="24" s="1"/>
  <c r="S172" i="24"/>
  <c r="T172" i="24" s="1"/>
  <c r="K172" i="24"/>
  <c r="L172" i="24" s="1"/>
  <c r="C172" i="24"/>
  <c r="D172" i="24" s="1"/>
  <c r="S171" i="24"/>
  <c r="T171" i="24" s="1"/>
  <c r="K171" i="24"/>
  <c r="L171" i="24" s="1"/>
  <c r="C171" i="24"/>
  <c r="D171" i="24" s="1"/>
  <c r="S170" i="24"/>
  <c r="T170" i="24" s="1"/>
  <c r="K170" i="24"/>
  <c r="L170" i="24" s="1"/>
  <c r="C170" i="24"/>
  <c r="D170" i="24" s="1"/>
  <c r="S169" i="24"/>
  <c r="T169" i="24" s="1"/>
  <c r="K169" i="24"/>
  <c r="L169" i="24" s="1"/>
  <c r="C169" i="24"/>
  <c r="D169" i="24" s="1"/>
  <c r="S168" i="24"/>
  <c r="T168" i="24" s="1"/>
  <c r="K168" i="24"/>
  <c r="L168" i="24" s="1"/>
  <c r="C168" i="24"/>
  <c r="D168" i="24" s="1"/>
  <c r="S167" i="24"/>
  <c r="T167" i="24" s="1"/>
  <c r="K167" i="24"/>
  <c r="L167" i="24" s="1"/>
  <c r="C167" i="24"/>
  <c r="D167" i="24" s="1"/>
  <c r="S166" i="24"/>
  <c r="T166" i="24" s="1"/>
  <c r="K166" i="24"/>
  <c r="L166" i="24" s="1"/>
  <c r="C166" i="24"/>
  <c r="D166" i="24" s="1"/>
  <c r="S165" i="24"/>
  <c r="T165" i="24" s="1"/>
  <c r="K165" i="24"/>
  <c r="L165" i="24" s="1"/>
  <c r="C165" i="24"/>
  <c r="D165" i="24" s="1"/>
  <c r="S164" i="24"/>
  <c r="T164" i="24" s="1"/>
  <c r="K164" i="24"/>
  <c r="L164" i="24" s="1"/>
  <c r="C164" i="24"/>
  <c r="D164" i="24" s="1"/>
  <c r="S163" i="24"/>
  <c r="T163" i="24" s="1"/>
  <c r="K163" i="24"/>
  <c r="L163" i="24" s="1"/>
  <c r="D163" i="24"/>
  <c r="C163" i="24"/>
  <c r="S162" i="24"/>
  <c r="T162" i="24" s="1"/>
  <c r="K162" i="24"/>
  <c r="L162" i="24" s="1"/>
  <c r="C162" i="24"/>
  <c r="D162" i="24" s="1"/>
  <c r="S161" i="24"/>
  <c r="T161" i="24" s="1"/>
  <c r="K161" i="24"/>
  <c r="L161" i="24" s="1"/>
  <c r="C161" i="24"/>
  <c r="D161" i="24" s="1"/>
  <c r="S160" i="24"/>
  <c r="T160" i="24" s="1"/>
  <c r="K160" i="24"/>
  <c r="L160" i="24" s="1"/>
  <c r="C160" i="24"/>
  <c r="D160" i="24" s="1"/>
  <c r="S159" i="24"/>
  <c r="T159" i="24" s="1"/>
  <c r="K159" i="24"/>
  <c r="L159" i="24" s="1"/>
  <c r="C159" i="24"/>
  <c r="D159" i="24" s="1"/>
  <c r="S158" i="24"/>
  <c r="T158" i="24" s="1"/>
  <c r="K158" i="24"/>
  <c r="L158" i="24" s="1"/>
  <c r="C158" i="24"/>
  <c r="D158" i="24" s="1"/>
  <c r="S157" i="24"/>
  <c r="T157" i="24" s="1"/>
  <c r="K157" i="24"/>
  <c r="L157" i="24" s="1"/>
  <c r="C157" i="24"/>
  <c r="D157" i="24" s="1"/>
  <c r="S156" i="24"/>
  <c r="T156" i="24" s="1"/>
  <c r="K156" i="24"/>
  <c r="L156" i="24" s="1"/>
  <c r="C156" i="24"/>
  <c r="D156" i="24" s="1"/>
  <c r="S155" i="24"/>
  <c r="T155" i="24" s="1"/>
  <c r="K155" i="24"/>
  <c r="L155" i="24" s="1"/>
  <c r="C155" i="24"/>
  <c r="D155" i="24" s="1"/>
  <c r="S154" i="24"/>
  <c r="T154" i="24" s="1"/>
  <c r="K154" i="24"/>
  <c r="L154" i="24" s="1"/>
  <c r="C154" i="24"/>
  <c r="D154" i="24" s="1"/>
  <c r="S153" i="24"/>
  <c r="T153" i="24" s="1"/>
  <c r="K153" i="24"/>
  <c r="L153" i="24" s="1"/>
  <c r="C153" i="24"/>
  <c r="D153" i="24" s="1"/>
  <c r="S152" i="24"/>
  <c r="T152" i="24" s="1"/>
  <c r="K152" i="24"/>
  <c r="L152" i="24" s="1"/>
  <c r="C152" i="24"/>
  <c r="D152" i="24" s="1"/>
  <c r="S151" i="24"/>
  <c r="T151" i="24" s="1"/>
  <c r="K151" i="24"/>
  <c r="L151" i="24" s="1"/>
  <c r="C151" i="24"/>
  <c r="D151" i="24" s="1"/>
  <c r="S150" i="24"/>
  <c r="T150" i="24" s="1"/>
  <c r="K150" i="24"/>
  <c r="L150" i="24" s="1"/>
  <c r="C150" i="24"/>
  <c r="D150" i="24" s="1"/>
  <c r="S149" i="24"/>
  <c r="T149" i="24" s="1"/>
  <c r="K149" i="24"/>
  <c r="L149" i="24" s="1"/>
  <c r="C149" i="24"/>
  <c r="D149" i="24" s="1"/>
  <c r="S148" i="24"/>
  <c r="T148" i="24" s="1"/>
  <c r="K148" i="24"/>
  <c r="L148" i="24" s="1"/>
  <c r="C148" i="24"/>
  <c r="D148" i="24" s="1"/>
  <c r="S147" i="24"/>
  <c r="T147" i="24" s="1"/>
  <c r="K147" i="24"/>
  <c r="L147" i="24" s="1"/>
  <c r="C147" i="24"/>
  <c r="D147" i="24" s="1"/>
  <c r="T146" i="24"/>
  <c r="S146" i="24"/>
  <c r="K146" i="24"/>
  <c r="L146" i="24" s="1"/>
  <c r="C146" i="24"/>
  <c r="D146" i="24" s="1"/>
  <c r="S145" i="24"/>
  <c r="T145" i="24" s="1"/>
  <c r="K145" i="24"/>
  <c r="L145" i="24" s="1"/>
  <c r="D145" i="24"/>
  <c r="C145" i="24"/>
  <c r="S144" i="24"/>
  <c r="T144" i="24" s="1"/>
  <c r="K144" i="24"/>
  <c r="L144" i="24" s="1"/>
  <c r="C144" i="24"/>
  <c r="D144" i="24" s="1"/>
  <c r="S143" i="24"/>
  <c r="T143" i="24" s="1"/>
  <c r="L143" i="24"/>
  <c r="K143" i="24"/>
  <c r="C143" i="24"/>
  <c r="D143" i="24" s="1"/>
  <c r="S142" i="24"/>
  <c r="T142" i="24" s="1"/>
  <c r="L142" i="24"/>
  <c r="K142" i="24"/>
  <c r="C142" i="24"/>
  <c r="D142" i="24" s="1"/>
  <c r="S141" i="24"/>
  <c r="T141" i="24" s="1"/>
  <c r="L141" i="24"/>
  <c r="K141" i="24"/>
  <c r="C141" i="24"/>
  <c r="D141" i="24" s="1"/>
  <c r="S140" i="24"/>
  <c r="T140" i="24" s="1"/>
  <c r="L140" i="24"/>
  <c r="K140" i="24"/>
  <c r="C140" i="24"/>
  <c r="D140" i="24" s="1"/>
  <c r="S139" i="24"/>
  <c r="T139" i="24" s="1"/>
  <c r="L139" i="24"/>
  <c r="K139" i="24"/>
  <c r="C139" i="24"/>
  <c r="D139" i="24" s="1"/>
  <c r="S138" i="24"/>
  <c r="T138" i="24" s="1"/>
  <c r="L138" i="24"/>
  <c r="K138" i="24"/>
  <c r="D138" i="24"/>
  <c r="C138" i="24"/>
  <c r="S137" i="24"/>
  <c r="T137" i="24" s="1"/>
  <c r="L137" i="24"/>
  <c r="K137" i="24"/>
  <c r="C137" i="24"/>
  <c r="D137" i="24" s="1"/>
  <c r="S136" i="24"/>
  <c r="T136" i="24" s="1"/>
  <c r="L136" i="24"/>
  <c r="K136" i="24"/>
  <c r="C136" i="24"/>
  <c r="D136" i="24" s="1"/>
  <c r="S135" i="24"/>
  <c r="T135" i="24" s="1"/>
  <c r="L135" i="24"/>
  <c r="K135" i="24"/>
  <c r="C135" i="24"/>
  <c r="D135" i="24" s="1"/>
  <c r="S134" i="24"/>
  <c r="T134" i="24" s="1"/>
  <c r="L134" i="24"/>
  <c r="K134" i="24"/>
  <c r="C134" i="24"/>
  <c r="D134" i="24" s="1"/>
  <c r="S133" i="24"/>
  <c r="T133" i="24" s="1"/>
  <c r="L133" i="24"/>
  <c r="K133" i="24"/>
  <c r="C133" i="24"/>
  <c r="D133" i="24" s="1"/>
  <c r="S132" i="24"/>
  <c r="T132" i="24" s="1"/>
  <c r="L132" i="24"/>
  <c r="K132" i="24"/>
  <c r="C132" i="24"/>
  <c r="D132" i="24" s="1"/>
  <c r="S131" i="24"/>
  <c r="T131" i="24" s="1"/>
  <c r="L131" i="24"/>
  <c r="K131" i="24"/>
  <c r="C131" i="24"/>
  <c r="D131" i="24" s="1"/>
  <c r="S130" i="24"/>
  <c r="T130" i="24" s="1"/>
  <c r="L130" i="24"/>
  <c r="K130" i="24"/>
  <c r="C130" i="24"/>
  <c r="D130" i="24" s="1"/>
  <c r="S129" i="24"/>
  <c r="T129" i="24" s="1"/>
  <c r="L129" i="24"/>
  <c r="K129" i="24"/>
  <c r="C129" i="24"/>
  <c r="D129" i="24" s="1"/>
  <c r="S128" i="24"/>
  <c r="T128" i="24" s="1"/>
  <c r="L128" i="24"/>
  <c r="K128" i="24"/>
  <c r="C128" i="24"/>
  <c r="D128" i="24" s="1"/>
  <c r="S127" i="24"/>
  <c r="T127" i="24" s="1"/>
  <c r="L127" i="24"/>
  <c r="K127" i="24"/>
  <c r="C127" i="24"/>
  <c r="D127" i="24" s="1"/>
  <c r="S126" i="24"/>
  <c r="T126" i="24" s="1"/>
  <c r="L126" i="24"/>
  <c r="K126" i="24"/>
  <c r="C126" i="24"/>
  <c r="D126" i="24" s="1"/>
  <c r="S125" i="24"/>
  <c r="T125" i="24" s="1"/>
  <c r="K125" i="24"/>
  <c r="L125" i="24" s="1"/>
  <c r="C125" i="24"/>
  <c r="D125" i="24" s="1"/>
  <c r="S124" i="24"/>
  <c r="T124" i="24" s="1"/>
  <c r="L124" i="24"/>
  <c r="K124" i="24"/>
  <c r="C124" i="24"/>
  <c r="D124" i="24" s="1"/>
  <c r="S123" i="24"/>
  <c r="T123" i="24" s="1"/>
  <c r="K123" i="24"/>
  <c r="L123" i="24" s="1"/>
  <c r="C123" i="24"/>
  <c r="D123" i="24" s="1"/>
  <c r="S122" i="24"/>
  <c r="T122" i="24" s="1"/>
  <c r="L122" i="24"/>
  <c r="K122" i="24"/>
  <c r="C122" i="24"/>
  <c r="D122" i="24" s="1"/>
  <c r="S121" i="24"/>
  <c r="T121" i="24" s="1"/>
  <c r="K121" i="24"/>
  <c r="L121" i="24" s="1"/>
  <c r="C121" i="24"/>
  <c r="D121" i="24" s="1"/>
  <c r="S120" i="24"/>
  <c r="T120" i="24" s="1"/>
  <c r="K120" i="24"/>
  <c r="L120" i="24" s="1"/>
  <c r="C120" i="24"/>
  <c r="D120" i="24" s="1"/>
  <c r="S119" i="24"/>
  <c r="T119" i="24" s="1"/>
  <c r="L119" i="24"/>
  <c r="K119" i="24"/>
  <c r="C119" i="24"/>
  <c r="D119" i="24" s="1"/>
  <c r="S118" i="24"/>
  <c r="T118" i="24" s="1"/>
  <c r="L118" i="24"/>
  <c r="K118" i="24"/>
  <c r="C118" i="24"/>
  <c r="D118" i="24" s="1"/>
  <c r="S117" i="24"/>
  <c r="T117" i="24" s="1"/>
  <c r="L117" i="24"/>
  <c r="K117" i="24"/>
  <c r="C117" i="24"/>
  <c r="D117" i="24" s="1"/>
  <c r="S116" i="24"/>
  <c r="T116" i="24" s="1"/>
  <c r="K116" i="24"/>
  <c r="L116" i="24" s="1"/>
  <c r="C116" i="24"/>
  <c r="D116" i="24" s="1"/>
  <c r="S115" i="24"/>
  <c r="T115" i="24" s="1"/>
  <c r="K115" i="24"/>
  <c r="L115" i="24" s="1"/>
  <c r="C115" i="24"/>
  <c r="D115" i="24" s="1"/>
  <c r="S114" i="24"/>
  <c r="T114" i="24" s="1"/>
  <c r="K114" i="24"/>
  <c r="L114" i="24" s="1"/>
  <c r="C114" i="24"/>
  <c r="D114" i="24" s="1"/>
  <c r="S113" i="24"/>
  <c r="T113" i="24" s="1"/>
  <c r="L113" i="24"/>
  <c r="K113" i="24"/>
  <c r="C113" i="24"/>
  <c r="D113" i="24" s="1"/>
  <c r="S112" i="24"/>
  <c r="T112" i="24" s="1"/>
  <c r="K112" i="24"/>
  <c r="L112" i="24" s="1"/>
  <c r="C112" i="24"/>
  <c r="D112" i="24" s="1"/>
  <c r="S111" i="24"/>
  <c r="T111" i="24" s="1"/>
  <c r="K111" i="24"/>
  <c r="L111" i="24" s="1"/>
  <c r="C111" i="24"/>
  <c r="D111" i="24" s="1"/>
  <c r="S110" i="24"/>
  <c r="T110" i="24" s="1"/>
  <c r="L110" i="24"/>
  <c r="K110" i="24"/>
  <c r="C110" i="24"/>
  <c r="D110" i="24" s="1"/>
  <c r="S109" i="24"/>
  <c r="T109" i="24" s="1"/>
  <c r="L109" i="24"/>
  <c r="K109" i="24"/>
  <c r="C109" i="24"/>
  <c r="D109" i="24" s="1"/>
  <c r="S108" i="24"/>
  <c r="T108" i="24" s="1"/>
  <c r="K108" i="24"/>
  <c r="L108" i="24" s="1"/>
  <c r="C108" i="24"/>
  <c r="D108" i="24" s="1"/>
  <c r="S107" i="24"/>
  <c r="T107" i="24" s="1"/>
  <c r="K107" i="24"/>
  <c r="L107" i="24" s="1"/>
  <c r="C107" i="24"/>
  <c r="D107" i="24" s="1"/>
  <c r="S106" i="24"/>
  <c r="T106" i="24" s="1"/>
  <c r="K106" i="24"/>
  <c r="L106" i="24" s="1"/>
  <c r="C106" i="24"/>
  <c r="D106" i="24" s="1"/>
  <c r="S105" i="24"/>
  <c r="T105" i="24" s="1"/>
  <c r="K105" i="24"/>
  <c r="L105" i="24" s="1"/>
  <c r="C105" i="24"/>
  <c r="D105" i="24" s="1"/>
  <c r="S104" i="24"/>
  <c r="T104" i="24" s="1"/>
  <c r="K104" i="24"/>
  <c r="L104" i="24" s="1"/>
  <c r="D104" i="24"/>
  <c r="C104" i="24"/>
  <c r="S103" i="24"/>
  <c r="T103" i="24" s="1"/>
  <c r="L103" i="24"/>
  <c r="K103" i="24"/>
  <c r="C103" i="24"/>
  <c r="D103" i="24" s="1"/>
  <c r="S102" i="24"/>
  <c r="T102" i="24" s="1"/>
  <c r="L102" i="24"/>
  <c r="K102" i="24"/>
  <c r="C102" i="24"/>
  <c r="D102" i="24" s="1"/>
  <c r="S101" i="24"/>
  <c r="T101" i="24" s="1"/>
  <c r="K101" i="24"/>
  <c r="L101" i="24" s="1"/>
  <c r="C101" i="24"/>
  <c r="D101" i="24" s="1"/>
  <c r="S100" i="24"/>
  <c r="T100" i="24" s="1"/>
  <c r="K100" i="24"/>
  <c r="L100" i="24" s="1"/>
  <c r="C100" i="24"/>
  <c r="D100" i="24" s="1"/>
  <c r="S99" i="24"/>
  <c r="T99" i="24" s="1"/>
  <c r="K99" i="24"/>
  <c r="L99" i="24" s="1"/>
  <c r="C99" i="24"/>
  <c r="D99" i="24" s="1"/>
  <c r="S98" i="24"/>
  <c r="T98" i="24" s="1"/>
  <c r="L98" i="24"/>
  <c r="K98" i="24"/>
  <c r="C98" i="24"/>
  <c r="D98" i="24" s="1"/>
  <c r="S97" i="24"/>
  <c r="T97" i="24" s="1"/>
  <c r="K97" i="24"/>
  <c r="L97" i="24" s="1"/>
  <c r="C97" i="24"/>
  <c r="D97" i="24" s="1"/>
  <c r="S96" i="24"/>
  <c r="T96" i="24" s="1"/>
  <c r="L96" i="24"/>
  <c r="K96" i="24"/>
  <c r="C96" i="24"/>
  <c r="D96" i="24" s="1"/>
  <c r="S95" i="24"/>
  <c r="T95" i="24" s="1"/>
  <c r="K95" i="24"/>
  <c r="L95" i="24" s="1"/>
  <c r="C95" i="24"/>
  <c r="D95" i="24" s="1"/>
  <c r="S94" i="24"/>
  <c r="T94" i="24" s="1"/>
  <c r="K94" i="24"/>
  <c r="L94" i="24" s="1"/>
  <c r="C94" i="24"/>
  <c r="D94" i="24" s="1"/>
  <c r="S93" i="24"/>
  <c r="T93" i="24" s="1"/>
  <c r="K93" i="24"/>
  <c r="L93" i="24" s="1"/>
  <c r="C93" i="24"/>
  <c r="D93" i="24" s="1"/>
  <c r="S92" i="24"/>
  <c r="T92" i="24" s="1"/>
  <c r="K92" i="24"/>
  <c r="L92" i="24" s="1"/>
  <c r="C92" i="24"/>
  <c r="D92" i="24" s="1"/>
  <c r="S91" i="24"/>
  <c r="T91" i="24" s="1"/>
  <c r="K91" i="24"/>
  <c r="L91" i="24" s="1"/>
  <c r="C91" i="24"/>
  <c r="D91" i="24" s="1"/>
  <c r="S90" i="24"/>
  <c r="T90" i="24" s="1"/>
  <c r="K90" i="24"/>
  <c r="L90" i="24" s="1"/>
  <c r="C90" i="24"/>
  <c r="D90" i="24" s="1"/>
  <c r="S89" i="24"/>
  <c r="T89" i="24" s="1"/>
  <c r="K89" i="24"/>
  <c r="L89" i="24" s="1"/>
  <c r="C89" i="24"/>
  <c r="D89" i="24" s="1"/>
  <c r="S88" i="24"/>
  <c r="T88" i="24" s="1"/>
  <c r="K88" i="24"/>
  <c r="L88" i="24" s="1"/>
  <c r="C88" i="24"/>
  <c r="D88" i="24" s="1"/>
  <c r="S87" i="24"/>
  <c r="T87" i="24" s="1"/>
  <c r="K87" i="24"/>
  <c r="L87" i="24" s="1"/>
  <c r="C87" i="24"/>
  <c r="D87" i="24" s="1"/>
  <c r="S86" i="24"/>
  <c r="T86" i="24" s="1"/>
  <c r="K86" i="24"/>
  <c r="L86" i="24" s="1"/>
  <c r="C86" i="24"/>
  <c r="D86" i="24" s="1"/>
  <c r="S85" i="24"/>
  <c r="T85" i="24" s="1"/>
  <c r="K85" i="24"/>
  <c r="L85" i="24" s="1"/>
  <c r="C85" i="24"/>
  <c r="D85" i="24" s="1"/>
  <c r="S84" i="24"/>
  <c r="T84" i="24" s="1"/>
  <c r="K84" i="24"/>
  <c r="L84" i="24" s="1"/>
  <c r="C84" i="24"/>
  <c r="D84" i="24" s="1"/>
  <c r="S83" i="24"/>
  <c r="T83" i="24" s="1"/>
  <c r="K83" i="24"/>
  <c r="L83" i="24" s="1"/>
  <c r="C83" i="24"/>
  <c r="D83" i="24" s="1"/>
  <c r="S82" i="24"/>
  <c r="T82" i="24" s="1"/>
  <c r="K82" i="24"/>
  <c r="L82" i="24" s="1"/>
  <c r="C82" i="24"/>
  <c r="D82" i="24" s="1"/>
  <c r="S81" i="24"/>
  <c r="T81" i="24" s="1"/>
  <c r="K81" i="24"/>
  <c r="L81" i="24" s="1"/>
  <c r="C81" i="24"/>
  <c r="D81" i="24" s="1"/>
  <c r="S80" i="24"/>
  <c r="T80" i="24" s="1"/>
  <c r="K80" i="24"/>
  <c r="L80" i="24" s="1"/>
  <c r="C80" i="24"/>
  <c r="D80" i="24" s="1"/>
  <c r="S79" i="24"/>
  <c r="T79" i="24" s="1"/>
  <c r="K79" i="24"/>
  <c r="L79" i="24" s="1"/>
  <c r="C79" i="24"/>
  <c r="D79" i="24" s="1"/>
  <c r="S78" i="24"/>
  <c r="T78" i="24" s="1"/>
  <c r="K78" i="24"/>
  <c r="L78" i="24" s="1"/>
  <c r="C78" i="24"/>
  <c r="D78" i="24" s="1"/>
  <c r="S77" i="24"/>
  <c r="T77" i="24" s="1"/>
  <c r="K77" i="24"/>
  <c r="L77" i="24" s="1"/>
  <c r="C77" i="24"/>
  <c r="D77" i="24" s="1"/>
  <c r="S76" i="24"/>
  <c r="T76" i="24" s="1"/>
  <c r="K76" i="24"/>
  <c r="L76" i="24" s="1"/>
  <c r="C76" i="24"/>
  <c r="D76" i="24" s="1"/>
  <c r="S75" i="24"/>
  <c r="T75" i="24" s="1"/>
  <c r="K75" i="24"/>
  <c r="L75" i="24" s="1"/>
  <c r="D75" i="24"/>
  <c r="C75" i="24"/>
  <c r="S74" i="24"/>
  <c r="T74" i="24" s="1"/>
  <c r="K74" i="24"/>
  <c r="L74" i="24" s="1"/>
  <c r="C74" i="24"/>
  <c r="D74" i="24" s="1"/>
  <c r="S73" i="24"/>
  <c r="T73" i="24" s="1"/>
  <c r="K73" i="24"/>
  <c r="L73" i="24" s="1"/>
  <c r="C73" i="24"/>
  <c r="D73" i="24" s="1"/>
  <c r="S72" i="24"/>
  <c r="T72" i="24" s="1"/>
  <c r="K72" i="24"/>
  <c r="L72" i="24" s="1"/>
  <c r="C72" i="24"/>
  <c r="D72" i="24" s="1"/>
  <c r="S71" i="24"/>
  <c r="T71" i="24" s="1"/>
  <c r="K71" i="24"/>
  <c r="L71" i="24" s="1"/>
  <c r="C71" i="24"/>
  <c r="D71" i="24" s="1"/>
  <c r="S70" i="24"/>
  <c r="T70" i="24" s="1"/>
  <c r="K70" i="24"/>
  <c r="L70" i="24" s="1"/>
  <c r="C70" i="24"/>
  <c r="D70" i="24" s="1"/>
  <c r="S69" i="24"/>
  <c r="T69" i="24" s="1"/>
  <c r="K69" i="24"/>
  <c r="L69" i="24" s="1"/>
  <c r="C69" i="24"/>
  <c r="D69" i="24" s="1"/>
  <c r="S68" i="24"/>
  <c r="T68" i="24" s="1"/>
  <c r="K68" i="24"/>
  <c r="L68" i="24" s="1"/>
  <c r="C68" i="24"/>
  <c r="D68" i="24" s="1"/>
  <c r="S67" i="24"/>
  <c r="T67" i="24" s="1"/>
  <c r="K67" i="24"/>
  <c r="L67" i="24" s="1"/>
  <c r="C67" i="24"/>
  <c r="D67" i="24" s="1"/>
  <c r="S66" i="24"/>
  <c r="T66" i="24" s="1"/>
  <c r="K66" i="24"/>
  <c r="L66" i="24" s="1"/>
  <c r="C66" i="24"/>
  <c r="D66" i="24" s="1"/>
  <c r="S65" i="24"/>
  <c r="T65" i="24" s="1"/>
  <c r="K65" i="24"/>
  <c r="L65" i="24" s="1"/>
  <c r="C65" i="24"/>
  <c r="D65" i="24" s="1"/>
  <c r="S64" i="24"/>
  <c r="T64" i="24" s="1"/>
  <c r="K64" i="24"/>
  <c r="L64" i="24" s="1"/>
  <c r="C64" i="24"/>
  <c r="D64" i="24" s="1"/>
  <c r="S63" i="24"/>
  <c r="T63" i="24" s="1"/>
  <c r="K63" i="24"/>
  <c r="L63" i="24" s="1"/>
  <c r="C63" i="24"/>
  <c r="D63" i="24" s="1"/>
  <c r="S62" i="24"/>
  <c r="T62" i="24" s="1"/>
  <c r="K62" i="24"/>
  <c r="L62" i="24" s="1"/>
  <c r="C62" i="24"/>
  <c r="D62" i="24" s="1"/>
  <c r="S61" i="24"/>
  <c r="T61" i="24" s="1"/>
  <c r="K61" i="24"/>
  <c r="L61" i="24" s="1"/>
  <c r="C61" i="24"/>
  <c r="D61" i="24" s="1"/>
  <c r="S60" i="24"/>
  <c r="T60" i="24" s="1"/>
  <c r="K60" i="24"/>
  <c r="L60" i="24" s="1"/>
  <c r="C60" i="24"/>
  <c r="D60" i="24" s="1"/>
  <c r="S59" i="24"/>
  <c r="T59" i="24" s="1"/>
  <c r="K59" i="24"/>
  <c r="L59" i="24" s="1"/>
  <c r="C59" i="24"/>
  <c r="D59" i="24" s="1"/>
  <c r="S58" i="24"/>
  <c r="T58" i="24" s="1"/>
  <c r="K58" i="24"/>
  <c r="L58" i="24" s="1"/>
  <c r="C58" i="24"/>
  <c r="D58" i="24" s="1"/>
  <c r="S57" i="24"/>
  <c r="T57" i="24" s="1"/>
  <c r="K57" i="24"/>
  <c r="L57" i="24" s="1"/>
  <c r="C57" i="24"/>
  <c r="D57" i="24" s="1"/>
  <c r="S56" i="24"/>
  <c r="T56" i="24" s="1"/>
  <c r="K56" i="24"/>
  <c r="L56" i="24" s="1"/>
  <c r="C56" i="24"/>
  <c r="D56" i="24" s="1"/>
  <c r="S55" i="24"/>
  <c r="T55" i="24" s="1"/>
  <c r="K55" i="24"/>
  <c r="L55" i="24" s="1"/>
  <c r="C55" i="24"/>
  <c r="D55" i="24" s="1"/>
  <c r="S54" i="24"/>
  <c r="T54" i="24" s="1"/>
  <c r="K54" i="24"/>
  <c r="L54" i="24" s="1"/>
  <c r="C54" i="24"/>
  <c r="D54" i="24" s="1"/>
  <c r="S53" i="24"/>
  <c r="T53" i="24" s="1"/>
  <c r="K53" i="24"/>
  <c r="L53" i="24" s="1"/>
  <c r="C53" i="24"/>
  <c r="D53" i="24" s="1"/>
  <c r="S52" i="24"/>
  <c r="T52" i="24" s="1"/>
  <c r="K52" i="24"/>
  <c r="L52" i="24" s="1"/>
  <c r="C52" i="24"/>
  <c r="D52" i="24" s="1"/>
  <c r="S51" i="24"/>
  <c r="T51" i="24" s="1"/>
  <c r="K51" i="24"/>
  <c r="L51" i="24" s="1"/>
  <c r="C51" i="24"/>
  <c r="D51" i="24" s="1"/>
  <c r="S50" i="24"/>
  <c r="T50" i="24" s="1"/>
  <c r="K50" i="24"/>
  <c r="L50" i="24" s="1"/>
  <c r="C50" i="24"/>
  <c r="D50" i="24" s="1"/>
  <c r="S49" i="24"/>
  <c r="T49" i="24" s="1"/>
  <c r="K49" i="24"/>
  <c r="L49" i="24" s="1"/>
  <c r="C49" i="24"/>
  <c r="D49" i="24" s="1"/>
  <c r="S48" i="24"/>
  <c r="T48" i="24" s="1"/>
  <c r="K48" i="24"/>
  <c r="L48" i="24" s="1"/>
  <c r="C48" i="24"/>
  <c r="D48" i="24" s="1"/>
  <c r="S47" i="24"/>
  <c r="T47" i="24" s="1"/>
  <c r="K47" i="24"/>
  <c r="L47" i="24" s="1"/>
  <c r="C47" i="24"/>
  <c r="D47" i="24" s="1"/>
  <c r="S46" i="24"/>
  <c r="T46" i="24" s="1"/>
  <c r="K46" i="24"/>
  <c r="L46" i="24" s="1"/>
  <c r="C46" i="24"/>
  <c r="D46" i="24" s="1"/>
  <c r="S45" i="24"/>
  <c r="T45" i="24" s="1"/>
  <c r="K45" i="24"/>
  <c r="L45" i="24" s="1"/>
  <c r="C45" i="24"/>
  <c r="D45" i="24" s="1"/>
  <c r="S44" i="24"/>
  <c r="T44" i="24" s="1"/>
  <c r="K44" i="24"/>
  <c r="L44" i="24" s="1"/>
  <c r="C44" i="24"/>
  <c r="D44" i="24" s="1"/>
  <c r="S43" i="24"/>
  <c r="T43" i="24" s="1"/>
  <c r="K43" i="24"/>
  <c r="L43" i="24" s="1"/>
  <c r="C43" i="24"/>
  <c r="D43" i="24" s="1"/>
  <c r="S42" i="24"/>
  <c r="T42" i="24" s="1"/>
  <c r="K42" i="24"/>
  <c r="L42" i="24" s="1"/>
  <c r="C42" i="24"/>
  <c r="D42" i="24" s="1"/>
  <c r="S41" i="24"/>
  <c r="T41" i="24" s="1"/>
  <c r="K41" i="24"/>
  <c r="L41" i="24" s="1"/>
  <c r="C41" i="24"/>
  <c r="D41" i="24" s="1"/>
  <c r="S40" i="24"/>
  <c r="T40" i="24" s="1"/>
  <c r="K40" i="24"/>
  <c r="L40" i="24" s="1"/>
  <c r="C40" i="24"/>
  <c r="D40" i="24" s="1"/>
  <c r="S39" i="24"/>
  <c r="T39" i="24" s="1"/>
  <c r="K39" i="24"/>
  <c r="L39" i="24" s="1"/>
  <c r="C39" i="24"/>
  <c r="D39" i="24" s="1"/>
  <c r="S38" i="24"/>
  <c r="T38" i="24" s="1"/>
  <c r="K38" i="24"/>
  <c r="L38" i="24" s="1"/>
  <c r="C38" i="24"/>
  <c r="D38" i="24" s="1"/>
  <c r="S37" i="24"/>
  <c r="T37" i="24" s="1"/>
  <c r="K37" i="24"/>
  <c r="L37" i="24" s="1"/>
  <c r="C37" i="24"/>
  <c r="D37" i="24" s="1"/>
  <c r="S36" i="24"/>
  <c r="T36" i="24" s="1"/>
  <c r="K36" i="24"/>
  <c r="L36" i="24" s="1"/>
  <c r="C36" i="24"/>
  <c r="D36" i="24" s="1"/>
  <c r="S35" i="24"/>
  <c r="T35" i="24" s="1"/>
  <c r="K35" i="24"/>
  <c r="L35" i="24" s="1"/>
  <c r="C35" i="24"/>
  <c r="D35" i="24" s="1"/>
  <c r="S34" i="24"/>
  <c r="T34" i="24" s="1"/>
  <c r="K34" i="24"/>
  <c r="L34" i="24" s="1"/>
  <c r="C34" i="24"/>
  <c r="D34" i="24" s="1"/>
  <c r="S33" i="24"/>
  <c r="T33" i="24" s="1"/>
  <c r="K33" i="24"/>
  <c r="L33" i="24" s="1"/>
  <c r="C33" i="24"/>
  <c r="D33" i="24" s="1"/>
  <c r="S32" i="24"/>
  <c r="T32" i="24" s="1"/>
  <c r="K32" i="24"/>
  <c r="L32" i="24" s="1"/>
  <c r="C32" i="24"/>
  <c r="D32" i="24" s="1"/>
  <c r="S31" i="24"/>
  <c r="T31" i="24" s="1"/>
  <c r="K31" i="24"/>
  <c r="L31" i="24" s="1"/>
  <c r="C31" i="24"/>
  <c r="D31" i="24" s="1"/>
  <c r="S30" i="24"/>
  <c r="T30" i="24" s="1"/>
  <c r="K30" i="24"/>
  <c r="L30" i="24" s="1"/>
  <c r="C30" i="24"/>
  <c r="D30" i="24" s="1"/>
  <c r="S29" i="24"/>
  <c r="T29" i="24" s="1"/>
  <c r="K29" i="24"/>
  <c r="L29" i="24" s="1"/>
  <c r="C29" i="24"/>
  <c r="D29" i="24" s="1"/>
  <c r="S28" i="24"/>
  <c r="T28" i="24" s="1"/>
  <c r="K28" i="24"/>
  <c r="L28" i="24" s="1"/>
  <c r="C28" i="24"/>
  <c r="D28" i="24" s="1"/>
  <c r="S27" i="24"/>
  <c r="T27" i="24" s="1"/>
  <c r="K27" i="24"/>
  <c r="L27" i="24" s="1"/>
  <c r="C27" i="24"/>
  <c r="D27" i="24" s="1"/>
  <c r="S26" i="24"/>
  <c r="T26" i="24" s="1"/>
  <c r="K26" i="24"/>
  <c r="L26" i="24" s="1"/>
  <c r="C26" i="24"/>
  <c r="D26" i="24" s="1"/>
  <c r="S25" i="24"/>
  <c r="T25" i="24" s="1"/>
  <c r="K25" i="24"/>
  <c r="L25" i="24" s="1"/>
  <c r="C25" i="24"/>
  <c r="D25" i="24" s="1"/>
  <c r="S24" i="24"/>
  <c r="T24" i="24" s="1"/>
  <c r="K24" i="24"/>
  <c r="L24" i="24" s="1"/>
  <c r="C24" i="24"/>
  <c r="D24" i="24" s="1"/>
  <c r="S23" i="24"/>
  <c r="T23" i="24" s="1"/>
  <c r="K23" i="24"/>
  <c r="L23" i="24" s="1"/>
  <c r="C23" i="24"/>
  <c r="D23" i="24" s="1"/>
  <c r="S22" i="24"/>
  <c r="T22" i="24" s="1"/>
  <c r="K22" i="24"/>
  <c r="L22" i="24" s="1"/>
  <c r="C22" i="24"/>
  <c r="D22" i="24" s="1"/>
  <c r="S21" i="24"/>
  <c r="T21" i="24" s="1"/>
  <c r="K21" i="24"/>
  <c r="L21" i="24" s="1"/>
  <c r="C21" i="24"/>
  <c r="D21" i="24" s="1"/>
  <c r="S20" i="24"/>
  <c r="T20" i="24" s="1"/>
  <c r="K20" i="24"/>
  <c r="L20" i="24" s="1"/>
  <c r="C20" i="24"/>
  <c r="D20" i="24" s="1"/>
  <c r="S19" i="24"/>
  <c r="T19" i="24" s="1"/>
  <c r="K19" i="24"/>
  <c r="L19" i="24" s="1"/>
  <c r="C19" i="24"/>
  <c r="D19" i="24" s="1"/>
  <c r="S18" i="24"/>
  <c r="T18" i="24" s="1"/>
  <c r="K18" i="24"/>
  <c r="L18" i="24" s="1"/>
  <c r="C18" i="24"/>
  <c r="D18" i="24" s="1"/>
  <c r="S17" i="24"/>
  <c r="T17" i="24" s="1"/>
  <c r="K17" i="24"/>
  <c r="L17" i="24" s="1"/>
  <c r="C17" i="24"/>
  <c r="D17" i="24" s="1"/>
  <c r="S16" i="24"/>
  <c r="T16" i="24" s="1"/>
  <c r="K16" i="24"/>
  <c r="L16" i="24" s="1"/>
  <c r="C16" i="24"/>
  <c r="D16" i="24" s="1"/>
  <c r="S15" i="24"/>
  <c r="T15" i="24" s="1"/>
  <c r="K15" i="24"/>
  <c r="L15" i="24" s="1"/>
  <c r="C15" i="24"/>
  <c r="D15" i="24" s="1"/>
  <c r="S14" i="24"/>
  <c r="T14" i="24" s="1"/>
  <c r="K14" i="24"/>
  <c r="L14" i="24" s="1"/>
  <c r="C14" i="24"/>
  <c r="D14" i="24" s="1"/>
  <c r="S13" i="24"/>
  <c r="T13" i="24" s="1"/>
  <c r="K13" i="24"/>
  <c r="L13" i="24" s="1"/>
  <c r="C13" i="24"/>
  <c r="D13" i="24" s="1"/>
  <c r="S12" i="24"/>
  <c r="T12" i="24" s="1"/>
  <c r="K12" i="24"/>
  <c r="L12" i="24" s="1"/>
  <c r="C12" i="24"/>
  <c r="D12" i="24" s="1"/>
  <c r="S11" i="24"/>
  <c r="T11" i="24" s="1"/>
  <c r="K11" i="24"/>
  <c r="L11" i="24" s="1"/>
  <c r="C11" i="24"/>
  <c r="D11" i="24" s="1"/>
  <c r="S10" i="24"/>
  <c r="T10" i="24" s="1"/>
  <c r="K10" i="24"/>
  <c r="L10" i="24" s="1"/>
  <c r="C10" i="24"/>
  <c r="D10" i="24" s="1"/>
  <c r="S9" i="24"/>
  <c r="T9" i="24" s="1"/>
  <c r="K9" i="24"/>
  <c r="L9" i="24" s="1"/>
  <c r="C9" i="24"/>
  <c r="D9" i="24" s="1"/>
  <c r="S8" i="24"/>
  <c r="T8" i="24" s="1"/>
  <c r="K8" i="24"/>
  <c r="L8" i="24" s="1"/>
  <c r="C8" i="24"/>
  <c r="D8" i="24" s="1"/>
  <c r="S7" i="24"/>
  <c r="T7" i="24" s="1"/>
  <c r="K7" i="24"/>
  <c r="L7" i="24" s="1"/>
  <c r="C7" i="24"/>
  <c r="D7" i="24" s="1"/>
  <c r="S6" i="24"/>
  <c r="T6" i="24" s="1"/>
  <c r="K6" i="24"/>
  <c r="L6" i="24" s="1"/>
  <c r="C6" i="24"/>
  <c r="D6" i="24" s="1"/>
  <c r="S5" i="24"/>
  <c r="T5" i="24" s="1"/>
  <c r="K5" i="24"/>
  <c r="L5" i="24" s="1"/>
  <c r="C5" i="24"/>
  <c r="D5" i="24" s="1"/>
  <c r="S4" i="24"/>
  <c r="T4" i="24" s="1"/>
  <c r="K4" i="24"/>
  <c r="L4" i="24" s="1"/>
  <c r="C4" i="24"/>
  <c r="D4" i="24" s="1"/>
  <c r="S3" i="24"/>
  <c r="T3" i="24" s="1"/>
  <c r="U3" i="24" s="1"/>
  <c r="K3" i="24"/>
  <c r="L3" i="24" s="1"/>
  <c r="M3" i="24" s="1"/>
  <c r="C3" i="24"/>
  <c r="D3" i="24" s="1"/>
  <c r="E3" i="24" s="1"/>
  <c r="S229" i="23"/>
  <c r="T229" i="23" s="1"/>
  <c r="K229" i="23"/>
  <c r="L229" i="23" s="1"/>
  <c r="C229" i="23"/>
  <c r="D229" i="23" s="1"/>
  <c r="S228" i="23"/>
  <c r="T228" i="23" s="1"/>
  <c r="L228" i="23"/>
  <c r="K228" i="23"/>
  <c r="D228" i="23"/>
  <c r="C228" i="23"/>
  <c r="S227" i="23"/>
  <c r="T227" i="23" s="1"/>
  <c r="K227" i="23"/>
  <c r="L227" i="23" s="1"/>
  <c r="C227" i="23"/>
  <c r="D227" i="23" s="1"/>
  <c r="S226" i="23"/>
  <c r="T226" i="23" s="1"/>
  <c r="L226" i="23"/>
  <c r="K226" i="23"/>
  <c r="C226" i="23"/>
  <c r="D226" i="23" s="1"/>
  <c r="S225" i="23"/>
  <c r="T225" i="23" s="1"/>
  <c r="K225" i="23"/>
  <c r="L225" i="23" s="1"/>
  <c r="C225" i="23"/>
  <c r="D225" i="23" s="1"/>
  <c r="S224" i="23"/>
  <c r="T224" i="23" s="1"/>
  <c r="K224" i="23"/>
  <c r="L224" i="23" s="1"/>
  <c r="C224" i="23"/>
  <c r="D224" i="23" s="1"/>
  <c r="S223" i="23"/>
  <c r="T223" i="23" s="1"/>
  <c r="L223" i="23"/>
  <c r="K223" i="23"/>
  <c r="C223" i="23"/>
  <c r="D223" i="23" s="1"/>
  <c r="S222" i="23"/>
  <c r="T222" i="23" s="1"/>
  <c r="K222" i="23"/>
  <c r="L222" i="23" s="1"/>
  <c r="C222" i="23"/>
  <c r="D222" i="23" s="1"/>
  <c r="S221" i="23"/>
  <c r="T221" i="23" s="1"/>
  <c r="K221" i="23"/>
  <c r="L221" i="23" s="1"/>
  <c r="C221" i="23"/>
  <c r="D221" i="23" s="1"/>
  <c r="S220" i="23"/>
  <c r="T220" i="23" s="1"/>
  <c r="L220" i="23"/>
  <c r="K220" i="23"/>
  <c r="C220" i="23"/>
  <c r="D220" i="23" s="1"/>
  <c r="T219" i="23"/>
  <c r="S219" i="23"/>
  <c r="K219" i="23"/>
  <c r="L219" i="23" s="1"/>
  <c r="C219" i="23"/>
  <c r="D219" i="23" s="1"/>
  <c r="S218" i="23"/>
  <c r="T218" i="23" s="1"/>
  <c r="K218" i="23"/>
  <c r="L218" i="23" s="1"/>
  <c r="C218" i="23"/>
  <c r="D218" i="23" s="1"/>
  <c r="S217" i="23"/>
  <c r="T217" i="23" s="1"/>
  <c r="K217" i="23"/>
  <c r="L217" i="23" s="1"/>
  <c r="C217" i="23"/>
  <c r="D217" i="23" s="1"/>
  <c r="S216" i="23"/>
  <c r="T216" i="23" s="1"/>
  <c r="K216" i="23"/>
  <c r="L216" i="23" s="1"/>
  <c r="C216" i="23"/>
  <c r="D216" i="23" s="1"/>
  <c r="S215" i="23"/>
  <c r="T215" i="23" s="1"/>
  <c r="K215" i="23"/>
  <c r="L215" i="23" s="1"/>
  <c r="C215" i="23"/>
  <c r="D215" i="23" s="1"/>
  <c r="S214" i="23"/>
  <c r="T214" i="23" s="1"/>
  <c r="L214" i="23"/>
  <c r="K214" i="23"/>
  <c r="C214" i="23"/>
  <c r="D214" i="23" s="1"/>
  <c r="S213" i="23"/>
  <c r="T213" i="23" s="1"/>
  <c r="K213" i="23"/>
  <c r="L213" i="23" s="1"/>
  <c r="C213" i="23"/>
  <c r="D213" i="23" s="1"/>
  <c r="S212" i="23"/>
  <c r="T212" i="23" s="1"/>
  <c r="K212" i="23"/>
  <c r="L212" i="23" s="1"/>
  <c r="C212" i="23"/>
  <c r="D212" i="23" s="1"/>
  <c r="S211" i="23"/>
  <c r="T211" i="23" s="1"/>
  <c r="K211" i="23"/>
  <c r="L211" i="23" s="1"/>
  <c r="C211" i="23"/>
  <c r="D211" i="23" s="1"/>
  <c r="S210" i="23"/>
  <c r="T210" i="23" s="1"/>
  <c r="K210" i="23"/>
  <c r="L210" i="23" s="1"/>
  <c r="C210" i="23"/>
  <c r="D210" i="23" s="1"/>
  <c r="S209" i="23"/>
  <c r="T209" i="23" s="1"/>
  <c r="K209" i="23"/>
  <c r="L209" i="23" s="1"/>
  <c r="C209" i="23"/>
  <c r="D209" i="23" s="1"/>
  <c r="S208" i="23"/>
  <c r="T208" i="23" s="1"/>
  <c r="L208" i="23"/>
  <c r="K208" i="23"/>
  <c r="C208" i="23"/>
  <c r="D208" i="23" s="1"/>
  <c r="S207" i="23"/>
  <c r="T207" i="23" s="1"/>
  <c r="K207" i="23"/>
  <c r="L207" i="23" s="1"/>
  <c r="C207" i="23"/>
  <c r="D207" i="23" s="1"/>
  <c r="S206" i="23"/>
  <c r="T206" i="23" s="1"/>
  <c r="K206" i="23"/>
  <c r="L206" i="23" s="1"/>
  <c r="C206" i="23"/>
  <c r="D206" i="23" s="1"/>
  <c r="S205" i="23"/>
  <c r="T205" i="23" s="1"/>
  <c r="L205" i="23"/>
  <c r="K205" i="23"/>
  <c r="C205" i="23"/>
  <c r="D205" i="23" s="1"/>
  <c r="S204" i="23"/>
  <c r="T204" i="23" s="1"/>
  <c r="K204" i="23"/>
  <c r="L204" i="23" s="1"/>
  <c r="C204" i="23"/>
  <c r="D204" i="23" s="1"/>
  <c r="S203" i="23"/>
  <c r="T203" i="23" s="1"/>
  <c r="K203" i="23"/>
  <c r="L203" i="23" s="1"/>
  <c r="C203" i="23"/>
  <c r="D203" i="23" s="1"/>
  <c r="S202" i="23"/>
  <c r="T202" i="23" s="1"/>
  <c r="L202" i="23"/>
  <c r="K202" i="23"/>
  <c r="C202" i="23"/>
  <c r="D202" i="23" s="1"/>
  <c r="S201" i="23"/>
  <c r="T201" i="23" s="1"/>
  <c r="K201" i="23"/>
  <c r="L201" i="23" s="1"/>
  <c r="C201" i="23"/>
  <c r="D201" i="23" s="1"/>
  <c r="S200" i="23"/>
  <c r="T200" i="23" s="1"/>
  <c r="K200" i="23"/>
  <c r="L200" i="23" s="1"/>
  <c r="C200" i="23"/>
  <c r="D200" i="23" s="1"/>
  <c r="S199" i="23"/>
  <c r="T199" i="23" s="1"/>
  <c r="K199" i="23"/>
  <c r="L199" i="23" s="1"/>
  <c r="C199" i="23"/>
  <c r="D199" i="23" s="1"/>
  <c r="S198" i="23"/>
  <c r="T198" i="23" s="1"/>
  <c r="K198" i="23"/>
  <c r="L198" i="23" s="1"/>
  <c r="C198" i="23"/>
  <c r="D198" i="23" s="1"/>
  <c r="S197" i="23"/>
  <c r="T197" i="23" s="1"/>
  <c r="K197" i="23"/>
  <c r="L197" i="23" s="1"/>
  <c r="C197" i="23"/>
  <c r="D197" i="23" s="1"/>
  <c r="T196" i="23"/>
  <c r="S196" i="23"/>
  <c r="L196" i="23"/>
  <c r="K196" i="23"/>
  <c r="C196" i="23"/>
  <c r="D196" i="23" s="1"/>
  <c r="S195" i="23"/>
  <c r="T195" i="23" s="1"/>
  <c r="K195" i="23"/>
  <c r="L195" i="23" s="1"/>
  <c r="C195" i="23"/>
  <c r="D195" i="23" s="1"/>
  <c r="S194" i="23"/>
  <c r="T194" i="23" s="1"/>
  <c r="K194" i="23"/>
  <c r="L194" i="23" s="1"/>
  <c r="C194" i="23"/>
  <c r="D194" i="23" s="1"/>
  <c r="S193" i="23"/>
  <c r="T193" i="23" s="1"/>
  <c r="K193" i="23"/>
  <c r="L193" i="23" s="1"/>
  <c r="C193" i="23"/>
  <c r="D193" i="23" s="1"/>
  <c r="S192" i="23"/>
  <c r="T192" i="23" s="1"/>
  <c r="K192" i="23"/>
  <c r="L192" i="23" s="1"/>
  <c r="C192" i="23"/>
  <c r="D192" i="23" s="1"/>
  <c r="S191" i="23"/>
  <c r="T191" i="23" s="1"/>
  <c r="K191" i="23"/>
  <c r="L191" i="23" s="1"/>
  <c r="C191" i="23"/>
  <c r="D191" i="23" s="1"/>
  <c r="S190" i="23"/>
  <c r="T190" i="23" s="1"/>
  <c r="K190" i="23"/>
  <c r="L190" i="23" s="1"/>
  <c r="C190" i="23"/>
  <c r="D190" i="23" s="1"/>
  <c r="T189" i="23"/>
  <c r="S189" i="23"/>
  <c r="K189" i="23"/>
  <c r="L189" i="23" s="1"/>
  <c r="C189" i="23"/>
  <c r="D189" i="23" s="1"/>
  <c r="S188" i="23"/>
  <c r="T188" i="23" s="1"/>
  <c r="K188" i="23"/>
  <c r="L188" i="23" s="1"/>
  <c r="C188" i="23"/>
  <c r="D188" i="23" s="1"/>
  <c r="S187" i="23"/>
  <c r="T187" i="23" s="1"/>
  <c r="K187" i="23"/>
  <c r="L187" i="23" s="1"/>
  <c r="C187" i="23"/>
  <c r="D187" i="23" s="1"/>
  <c r="S186" i="23"/>
  <c r="T186" i="23" s="1"/>
  <c r="K186" i="23"/>
  <c r="L186" i="23" s="1"/>
  <c r="C186" i="23"/>
  <c r="D186" i="23" s="1"/>
  <c r="S185" i="23"/>
  <c r="T185" i="23" s="1"/>
  <c r="K185" i="23"/>
  <c r="L185" i="23" s="1"/>
  <c r="C185" i="23"/>
  <c r="D185" i="23" s="1"/>
  <c r="S184" i="23"/>
  <c r="T184" i="23" s="1"/>
  <c r="K184" i="23"/>
  <c r="L184" i="23" s="1"/>
  <c r="C184" i="23"/>
  <c r="D184" i="23" s="1"/>
  <c r="S183" i="23"/>
  <c r="T183" i="23" s="1"/>
  <c r="K183" i="23"/>
  <c r="L183" i="23" s="1"/>
  <c r="C183" i="23"/>
  <c r="D183" i="23" s="1"/>
  <c r="S182" i="23"/>
  <c r="T182" i="23" s="1"/>
  <c r="K182" i="23"/>
  <c r="L182" i="23" s="1"/>
  <c r="C182" i="23"/>
  <c r="D182" i="23" s="1"/>
  <c r="S181" i="23"/>
  <c r="T181" i="23" s="1"/>
  <c r="K181" i="23"/>
  <c r="L181" i="23" s="1"/>
  <c r="C181" i="23"/>
  <c r="D181" i="23" s="1"/>
  <c r="S180" i="23"/>
  <c r="T180" i="23" s="1"/>
  <c r="K180" i="23"/>
  <c r="L180" i="23" s="1"/>
  <c r="C180" i="23"/>
  <c r="D180" i="23" s="1"/>
  <c r="S179" i="23"/>
  <c r="T179" i="23" s="1"/>
  <c r="K179" i="23"/>
  <c r="L179" i="23" s="1"/>
  <c r="C179" i="23"/>
  <c r="D179" i="23" s="1"/>
  <c r="S178" i="23"/>
  <c r="T178" i="23" s="1"/>
  <c r="K178" i="23"/>
  <c r="L178" i="23" s="1"/>
  <c r="C178" i="23"/>
  <c r="D178" i="23" s="1"/>
  <c r="S177" i="23"/>
  <c r="T177" i="23" s="1"/>
  <c r="K177" i="23"/>
  <c r="L177" i="23" s="1"/>
  <c r="C177" i="23"/>
  <c r="D177" i="23" s="1"/>
  <c r="S176" i="23"/>
  <c r="T176" i="23" s="1"/>
  <c r="K176" i="23"/>
  <c r="L176" i="23" s="1"/>
  <c r="C176" i="23"/>
  <c r="D176" i="23" s="1"/>
  <c r="S175" i="23"/>
  <c r="T175" i="23" s="1"/>
  <c r="K175" i="23"/>
  <c r="L175" i="23" s="1"/>
  <c r="C175" i="23"/>
  <c r="D175" i="23" s="1"/>
  <c r="S174" i="23"/>
  <c r="T174" i="23" s="1"/>
  <c r="K174" i="23"/>
  <c r="L174" i="23" s="1"/>
  <c r="C174" i="23"/>
  <c r="D174" i="23" s="1"/>
  <c r="S173" i="23"/>
  <c r="T173" i="23" s="1"/>
  <c r="K173" i="23"/>
  <c r="L173" i="23" s="1"/>
  <c r="C173" i="23"/>
  <c r="D173" i="23" s="1"/>
  <c r="S172" i="23"/>
  <c r="T172" i="23" s="1"/>
  <c r="K172" i="23"/>
  <c r="L172" i="23" s="1"/>
  <c r="C172" i="23"/>
  <c r="D172" i="23" s="1"/>
  <c r="S171" i="23"/>
  <c r="T171" i="23" s="1"/>
  <c r="K171" i="23"/>
  <c r="L171" i="23" s="1"/>
  <c r="C171" i="23"/>
  <c r="D171" i="23" s="1"/>
  <c r="S170" i="23"/>
  <c r="T170" i="23" s="1"/>
  <c r="K170" i="23"/>
  <c r="L170" i="23" s="1"/>
  <c r="C170" i="23"/>
  <c r="D170" i="23" s="1"/>
  <c r="S169" i="23"/>
  <c r="T169" i="23" s="1"/>
  <c r="K169" i="23"/>
  <c r="L169" i="23" s="1"/>
  <c r="C169" i="23"/>
  <c r="D169" i="23" s="1"/>
  <c r="S168" i="23"/>
  <c r="T168" i="23" s="1"/>
  <c r="K168" i="23"/>
  <c r="L168" i="23" s="1"/>
  <c r="C168" i="23"/>
  <c r="D168" i="23" s="1"/>
  <c r="S167" i="23"/>
  <c r="T167" i="23" s="1"/>
  <c r="L167" i="23"/>
  <c r="K167" i="23"/>
  <c r="C167" i="23"/>
  <c r="D167" i="23" s="1"/>
  <c r="S166" i="23"/>
  <c r="T166" i="23" s="1"/>
  <c r="K166" i="23"/>
  <c r="L166" i="23" s="1"/>
  <c r="C166" i="23"/>
  <c r="D166" i="23" s="1"/>
  <c r="S165" i="23"/>
  <c r="T165" i="23" s="1"/>
  <c r="K165" i="23"/>
  <c r="L165" i="23" s="1"/>
  <c r="C165" i="23"/>
  <c r="D165" i="23" s="1"/>
  <c r="S164" i="23"/>
  <c r="T164" i="23" s="1"/>
  <c r="K164" i="23"/>
  <c r="L164" i="23" s="1"/>
  <c r="C164" i="23"/>
  <c r="D164" i="23" s="1"/>
  <c r="S163" i="23"/>
  <c r="T163" i="23" s="1"/>
  <c r="K163" i="23"/>
  <c r="L163" i="23" s="1"/>
  <c r="C163" i="23"/>
  <c r="D163" i="23" s="1"/>
  <c r="S162" i="23"/>
  <c r="T162" i="23" s="1"/>
  <c r="K162" i="23"/>
  <c r="L162" i="23" s="1"/>
  <c r="C162" i="23"/>
  <c r="D162" i="23" s="1"/>
  <c r="S161" i="23"/>
  <c r="T161" i="23" s="1"/>
  <c r="K161" i="23"/>
  <c r="L161" i="23" s="1"/>
  <c r="C161" i="23"/>
  <c r="D161" i="23" s="1"/>
  <c r="S160" i="23"/>
  <c r="T160" i="23" s="1"/>
  <c r="K160" i="23"/>
  <c r="L160" i="23" s="1"/>
  <c r="C160" i="23"/>
  <c r="D160" i="23" s="1"/>
  <c r="S159" i="23"/>
  <c r="T159" i="23" s="1"/>
  <c r="K159" i="23"/>
  <c r="L159" i="23" s="1"/>
  <c r="C159" i="23"/>
  <c r="D159" i="23" s="1"/>
  <c r="S158" i="23"/>
  <c r="T158" i="23" s="1"/>
  <c r="K158" i="23"/>
  <c r="L158" i="23" s="1"/>
  <c r="C158" i="23"/>
  <c r="D158" i="23" s="1"/>
  <c r="S157" i="23"/>
  <c r="T157" i="23" s="1"/>
  <c r="K157" i="23"/>
  <c r="L157" i="23" s="1"/>
  <c r="C157" i="23"/>
  <c r="D157" i="23" s="1"/>
  <c r="S156" i="23"/>
  <c r="T156" i="23" s="1"/>
  <c r="K156" i="23"/>
  <c r="L156" i="23" s="1"/>
  <c r="C156" i="23"/>
  <c r="D156" i="23" s="1"/>
  <c r="S155" i="23"/>
  <c r="T155" i="23" s="1"/>
  <c r="L155" i="23"/>
  <c r="K155" i="23"/>
  <c r="C155" i="23"/>
  <c r="D155" i="23" s="1"/>
  <c r="S154" i="23"/>
  <c r="T154" i="23" s="1"/>
  <c r="K154" i="23"/>
  <c r="L154" i="23" s="1"/>
  <c r="C154" i="23"/>
  <c r="D154" i="23" s="1"/>
  <c r="S153" i="23"/>
  <c r="T153" i="23" s="1"/>
  <c r="K153" i="23"/>
  <c r="L153" i="23" s="1"/>
  <c r="C153" i="23"/>
  <c r="D153" i="23" s="1"/>
  <c r="S152" i="23"/>
  <c r="T152" i="23" s="1"/>
  <c r="K152" i="23"/>
  <c r="L152" i="23" s="1"/>
  <c r="C152" i="23"/>
  <c r="D152" i="23" s="1"/>
  <c r="S151" i="23"/>
  <c r="T151" i="23" s="1"/>
  <c r="K151" i="23"/>
  <c r="L151" i="23" s="1"/>
  <c r="C151" i="23"/>
  <c r="D151" i="23" s="1"/>
  <c r="S150" i="23"/>
  <c r="T150" i="23" s="1"/>
  <c r="K150" i="23"/>
  <c r="L150" i="23" s="1"/>
  <c r="C150" i="23"/>
  <c r="D150" i="23" s="1"/>
  <c r="S149" i="23"/>
  <c r="T149" i="23" s="1"/>
  <c r="K149" i="23"/>
  <c r="L149" i="23" s="1"/>
  <c r="C149" i="23"/>
  <c r="D149" i="23" s="1"/>
  <c r="S148" i="23"/>
  <c r="T148" i="23" s="1"/>
  <c r="K148" i="23"/>
  <c r="L148" i="23" s="1"/>
  <c r="C148" i="23"/>
  <c r="D148" i="23" s="1"/>
  <c r="S147" i="23"/>
  <c r="T147" i="23" s="1"/>
  <c r="K147" i="23"/>
  <c r="L147" i="23" s="1"/>
  <c r="C147" i="23"/>
  <c r="D147" i="23" s="1"/>
  <c r="T146" i="23"/>
  <c r="S146" i="23"/>
  <c r="K146" i="23"/>
  <c r="L146" i="23" s="1"/>
  <c r="C146" i="23"/>
  <c r="D146" i="23" s="1"/>
  <c r="S145" i="23"/>
  <c r="T145" i="23" s="1"/>
  <c r="K145" i="23"/>
  <c r="L145" i="23" s="1"/>
  <c r="C145" i="23"/>
  <c r="D145" i="23" s="1"/>
  <c r="S144" i="23"/>
  <c r="T144" i="23" s="1"/>
  <c r="K144" i="23"/>
  <c r="L144" i="23" s="1"/>
  <c r="C144" i="23"/>
  <c r="D144" i="23" s="1"/>
  <c r="S143" i="23"/>
  <c r="T143" i="23" s="1"/>
  <c r="K143" i="23"/>
  <c r="L143" i="23" s="1"/>
  <c r="D143" i="23"/>
  <c r="C143" i="23"/>
  <c r="S142" i="23"/>
  <c r="T142" i="23" s="1"/>
  <c r="K142" i="23"/>
  <c r="L142" i="23" s="1"/>
  <c r="D142" i="23"/>
  <c r="C142" i="23"/>
  <c r="S141" i="23"/>
  <c r="T141" i="23" s="1"/>
  <c r="K141" i="23"/>
  <c r="L141" i="23" s="1"/>
  <c r="C141" i="23"/>
  <c r="D141" i="23" s="1"/>
  <c r="S140" i="23"/>
  <c r="T140" i="23" s="1"/>
  <c r="K140" i="23"/>
  <c r="L140" i="23" s="1"/>
  <c r="D140" i="23"/>
  <c r="C140" i="23"/>
  <c r="S139" i="23"/>
  <c r="T139" i="23" s="1"/>
  <c r="K139" i="23"/>
  <c r="L139" i="23" s="1"/>
  <c r="C139" i="23"/>
  <c r="D139" i="23" s="1"/>
  <c r="S138" i="23"/>
  <c r="T138" i="23" s="1"/>
  <c r="K138" i="23"/>
  <c r="L138" i="23" s="1"/>
  <c r="D138" i="23"/>
  <c r="C138" i="23"/>
  <c r="S137" i="23"/>
  <c r="T137" i="23" s="1"/>
  <c r="K137" i="23"/>
  <c r="L137" i="23" s="1"/>
  <c r="C137" i="23"/>
  <c r="D137" i="23" s="1"/>
  <c r="S136" i="23"/>
  <c r="T136" i="23" s="1"/>
  <c r="K136" i="23"/>
  <c r="L136" i="23" s="1"/>
  <c r="C136" i="23"/>
  <c r="D136" i="23" s="1"/>
  <c r="S135" i="23"/>
  <c r="T135" i="23" s="1"/>
  <c r="K135" i="23"/>
  <c r="L135" i="23" s="1"/>
  <c r="C135" i="23"/>
  <c r="D135" i="23" s="1"/>
  <c r="T134" i="23"/>
  <c r="S134" i="23"/>
  <c r="K134" i="23"/>
  <c r="L134" i="23" s="1"/>
  <c r="D134" i="23"/>
  <c r="C134" i="23"/>
  <c r="T133" i="23"/>
  <c r="S133" i="23"/>
  <c r="K133" i="23"/>
  <c r="L133" i="23" s="1"/>
  <c r="D133" i="23"/>
  <c r="C133" i="23"/>
  <c r="S132" i="23"/>
  <c r="T132" i="23" s="1"/>
  <c r="K132" i="23"/>
  <c r="L132" i="23" s="1"/>
  <c r="D132" i="23"/>
  <c r="C132" i="23"/>
  <c r="S131" i="23"/>
  <c r="T131" i="23" s="1"/>
  <c r="K131" i="23"/>
  <c r="L131" i="23" s="1"/>
  <c r="C131" i="23"/>
  <c r="D131" i="23" s="1"/>
  <c r="S130" i="23"/>
  <c r="T130" i="23" s="1"/>
  <c r="K130" i="23"/>
  <c r="L130" i="23" s="1"/>
  <c r="D130" i="23"/>
  <c r="C130" i="23"/>
  <c r="S129" i="23"/>
  <c r="T129" i="23" s="1"/>
  <c r="K129" i="23"/>
  <c r="L129" i="23" s="1"/>
  <c r="C129" i="23"/>
  <c r="D129" i="23" s="1"/>
  <c r="S128" i="23"/>
  <c r="T128" i="23" s="1"/>
  <c r="K128" i="23"/>
  <c r="L128" i="23" s="1"/>
  <c r="C128" i="23"/>
  <c r="D128" i="23" s="1"/>
  <c r="S127" i="23"/>
  <c r="T127" i="23" s="1"/>
  <c r="K127" i="23"/>
  <c r="L127" i="23" s="1"/>
  <c r="C127" i="23"/>
  <c r="D127" i="23" s="1"/>
  <c r="S126" i="23"/>
  <c r="T126" i="23" s="1"/>
  <c r="K126" i="23"/>
  <c r="L126" i="23" s="1"/>
  <c r="D126" i="23"/>
  <c r="C126" i="23"/>
  <c r="S125" i="23"/>
  <c r="T125" i="23" s="1"/>
  <c r="K125" i="23"/>
  <c r="L125" i="23" s="1"/>
  <c r="C125" i="23"/>
  <c r="D125" i="23" s="1"/>
  <c r="S124" i="23"/>
  <c r="T124" i="23" s="1"/>
  <c r="K124" i="23"/>
  <c r="L124" i="23" s="1"/>
  <c r="C124" i="23"/>
  <c r="D124" i="23" s="1"/>
  <c r="S123" i="23"/>
  <c r="T123" i="23" s="1"/>
  <c r="K123" i="23"/>
  <c r="L123" i="23" s="1"/>
  <c r="C123" i="23"/>
  <c r="D123" i="23" s="1"/>
  <c r="S122" i="23"/>
  <c r="T122" i="23" s="1"/>
  <c r="K122" i="23"/>
  <c r="L122" i="23" s="1"/>
  <c r="D122" i="23"/>
  <c r="C122" i="23"/>
  <c r="S121" i="23"/>
  <c r="T121" i="23" s="1"/>
  <c r="K121" i="23"/>
  <c r="L121" i="23" s="1"/>
  <c r="D121" i="23"/>
  <c r="C121" i="23"/>
  <c r="S120" i="23"/>
  <c r="T120" i="23" s="1"/>
  <c r="K120" i="23"/>
  <c r="L120" i="23" s="1"/>
  <c r="C120" i="23"/>
  <c r="D120" i="23" s="1"/>
  <c r="S119" i="23"/>
  <c r="T119" i="23" s="1"/>
  <c r="K119" i="23"/>
  <c r="L119" i="23" s="1"/>
  <c r="C119" i="23"/>
  <c r="D119" i="23" s="1"/>
  <c r="S118" i="23"/>
  <c r="T118" i="23" s="1"/>
  <c r="K118" i="23"/>
  <c r="L118" i="23" s="1"/>
  <c r="D118" i="23"/>
  <c r="C118" i="23"/>
  <c r="S117" i="23"/>
  <c r="T117" i="23" s="1"/>
  <c r="K117" i="23"/>
  <c r="L117" i="23" s="1"/>
  <c r="D117" i="23"/>
  <c r="C117" i="23"/>
  <c r="S116" i="23"/>
  <c r="T116" i="23" s="1"/>
  <c r="K116" i="23"/>
  <c r="L116" i="23" s="1"/>
  <c r="D116" i="23"/>
  <c r="C116" i="23"/>
  <c r="S115" i="23"/>
  <c r="T115" i="23" s="1"/>
  <c r="K115" i="23"/>
  <c r="L115" i="23" s="1"/>
  <c r="C115" i="23"/>
  <c r="D115" i="23" s="1"/>
  <c r="S114" i="23"/>
  <c r="T114" i="23" s="1"/>
  <c r="K114" i="23"/>
  <c r="L114" i="23" s="1"/>
  <c r="C114" i="23"/>
  <c r="D114" i="23" s="1"/>
  <c r="S113" i="23"/>
  <c r="T113" i="23" s="1"/>
  <c r="K113" i="23"/>
  <c r="L113" i="23" s="1"/>
  <c r="D113" i="23"/>
  <c r="C113" i="23"/>
  <c r="S112" i="23"/>
  <c r="T112" i="23" s="1"/>
  <c r="K112" i="23"/>
  <c r="L112" i="23" s="1"/>
  <c r="C112" i="23"/>
  <c r="D112" i="23" s="1"/>
  <c r="S111" i="23"/>
  <c r="T111" i="23" s="1"/>
  <c r="K111" i="23"/>
  <c r="L111" i="23" s="1"/>
  <c r="D111" i="23"/>
  <c r="C111" i="23"/>
  <c r="S110" i="23"/>
  <c r="T110" i="23" s="1"/>
  <c r="K110" i="23"/>
  <c r="L110" i="23" s="1"/>
  <c r="D110" i="23"/>
  <c r="C110" i="23"/>
  <c r="S109" i="23"/>
  <c r="T109" i="23" s="1"/>
  <c r="K109" i="23"/>
  <c r="L109" i="23" s="1"/>
  <c r="C109" i="23"/>
  <c r="D109" i="23" s="1"/>
  <c r="S108" i="23"/>
  <c r="T108" i="23" s="1"/>
  <c r="K108" i="23"/>
  <c r="L108" i="23" s="1"/>
  <c r="C108" i="23"/>
  <c r="D108" i="23" s="1"/>
  <c r="S107" i="23"/>
  <c r="T107" i="23" s="1"/>
  <c r="K107" i="23"/>
  <c r="L107" i="23" s="1"/>
  <c r="C107" i="23"/>
  <c r="D107" i="23" s="1"/>
  <c r="T106" i="23"/>
  <c r="S106" i="23"/>
  <c r="K106" i="23"/>
  <c r="L106" i="23" s="1"/>
  <c r="D106" i="23"/>
  <c r="C106" i="23"/>
  <c r="S105" i="23"/>
  <c r="T105" i="23" s="1"/>
  <c r="K105" i="23"/>
  <c r="L105" i="23" s="1"/>
  <c r="D105" i="23"/>
  <c r="C105" i="23"/>
  <c r="S104" i="23"/>
  <c r="T104" i="23" s="1"/>
  <c r="K104" i="23"/>
  <c r="L104" i="23" s="1"/>
  <c r="C104" i="23"/>
  <c r="D104" i="23" s="1"/>
  <c r="S103" i="23"/>
  <c r="T103" i="23" s="1"/>
  <c r="K103" i="23"/>
  <c r="L103" i="23" s="1"/>
  <c r="C103" i="23"/>
  <c r="D103" i="23" s="1"/>
  <c r="S102" i="23"/>
  <c r="T102" i="23" s="1"/>
  <c r="K102" i="23"/>
  <c r="L102" i="23" s="1"/>
  <c r="C102" i="23"/>
  <c r="D102" i="23" s="1"/>
  <c r="S101" i="23"/>
  <c r="T101" i="23" s="1"/>
  <c r="K101" i="23"/>
  <c r="L101" i="23" s="1"/>
  <c r="D101" i="23"/>
  <c r="C101" i="23"/>
  <c r="S100" i="23"/>
  <c r="T100" i="23" s="1"/>
  <c r="K100" i="23"/>
  <c r="L100" i="23" s="1"/>
  <c r="D100" i="23"/>
  <c r="C100" i="23"/>
  <c r="S99" i="23"/>
  <c r="T99" i="23" s="1"/>
  <c r="K99" i="23"/>
  <c r="L99" i="23" s="1"/>
  <c r="D99" i="23"/>
  <c r="C99" i="23"/>
  <c r="S98" i="23"/>
  <c r="T98" i="23" s="1"/>
  <c r="K98" i="23"/>
  <c r="L98" i="23" s="1"/>
  <c r="C98" i="23"/>
  <c r="D98" i="23" s="1"/>
  <c r="T97" i="23"/>
  <c r="S97" i="23"/>
  <c r="K97" i="23"/>
  <c r="L97" i="23" s="1"/>
  <c r="C97" i="23"/>
  <c r="D97" i="23" s="1"/>
  <c r="S96" i="23"/>
  <c r="T96" i="23" s="1"/>
  <c r="K96" i="23"/>
  <c r="L96" i="23" s="1"/>
  <c r="C96" i="23"/>
  <c r="D96" i="23" s="1"/>
  <c r="S95" i="23"/>
  <c r="T95" i="23" s="1"/>
  <c r="K95" i="23"/>
  <c r="L95" i="23" s="1"/>
  <c r="C95" i="23"/>
  <c r="D95" i="23" s="1"/>
  <c r="S94" i="23"/>
  <c r="T94" i="23" s="1"/>
  <c r="K94" i="23"/>
  <c r="L94" i="23" s="1"/>
  <c r="D94" i="23"/>
  <c r="C94" i="23"/>
  <c r="S93" i="23"/>
  <c r="T93" i="23" s="1"/>
  <c r="K93" i="23"/>
  <c r="L93" i="23" s="1"/>
  <c r="D93" i="23"/>
  <c r="C93" i="23"/>
  <c r="S92" i="23"/>
  <c r="T92" i="23" s="1"/>
  <c r="K92" i="23"/>
  <c r="L92" i="23" s="1"/>
  <c r="C92" i="23"/>
  <c r="D92" i="23" s="1"/>
  <c r="S91" i="23"/>
  <c r="T91" i="23" s="1"/>
  <c r="L91" i="23"/>
  <c r="K91" i="23"/>
  <c r="C91" i="23"/>
  <c r="D91" i="23" s="1"/>
  <c r="S90" i="23"/>
  <c r="T90" i="23" s="1"/>
  <c r="K90" i="23"/>
  <c r="L90" i="23" s="1"/>
  <c r="C90" i="23"/>
  <c r="D90" i="23" s="1"/>
  <c r="S89" i="23"/>
  <c r="T89" i="23" s="1"/>
  <c r="K89" i="23"/>
  <c r="L89" i="23" s="1"/>
  <c r="C89" i="23"/>
  <c r="D89" i="23" s="1"/>
  <c r="S88" i="23"/>
  <c r="T88" i="23" s="1"/>
  <c r="K88" i="23"/>
  <c r="L88" i="23" s="1"/>
  <c r="D88" i="23"/>
  <c r="C88" i="23"/>
  <c r="S87" i="23"/>
  <c r="T87" i="23" s="1"/>
  <c r="K87" i="23"/>
  <c r="L87" i="23" s="1"/>
  <c r="D87" i="23"/>
  <c r="C87" i="23"/>
  <c r="S86" i="23"/>
  <c r="T86" i="23" s="1"/>
  <c r="K86" i="23"/>
  <c r="L86" i="23" s="1"/>
  <c r="C86" i="23"/>
  <c r="D86" i="23" s="1"/>
  <c r="S85" i="23"/>
  <c r="T85" i="23" s="1"/>
  <c r="K85" i="23"/>
  <c r="L85" i="23" s="1"/>
  <c r="C85" i="23"/>
  <c r="D85" i="23" s="1"/>
  <c r="S84" i="23"/>
  <c r="T84" i="23" s="1"/>
  <c r="K84" i="23"/>
  <c r="L84" i="23" s="1"/>
  <c r="C84" i="23"/>
  <c r="D84" i="23" s="1"/>
  <c r="S83" i="23"/>
  <c r="T83" i="23" s="1"/>
  <c r="K83" i="23"/>
  <c r="L83" i="23" s="1"/>
  <c r="C83" i="23"/>
  <c r="D83" i="23" s="1"/>
  <c r="S82" i="23"/>
  <c r="T82" i="23" s="1"/>
  <c r="K82" i="23"/>
  <c r="L82" i="23" s="1"/>
  <c r="C82" i="23"/>
  <c r="D82" i="23" s="1"/>
  <c r="S81" i="23"/>
  <c r="T81" i="23" s="1"/>
  <c r="K81" i="23"/>
  <c r="L81" i="23" s="1"/>
  <c r="C81" i="23"/>
  <c r="D81" i="23" s="1"/>
  <c r="S80" i="23"/>
  <c r="T80" i="23" s="1"/>
  <c r="K80" i="23"/>
  <c r="L80" i="23" s="1"/>
  <c r="C80" i="23"/>
  <c r="D80" i="23" s="1"/>
  <c r="S79" i="23"/>
  <c r="T79" i="23" s="1"/>
  <c r="K79" i="23"/>
  <c r="L79" i="23" s="1"/>
  <c r="C79" i="23"/>
  <c r="D79" i="23" s="1"/>
  <c r="S78" i="23"/>
  <c r="T78" i="23" s="1"/>
  <c r="K78" i="23"/>
  <c r="L78" i="23" s="1"/>
  <c r="C78" i="23"/>
  <c r="D78" i="23" s="1"/>
  <c r="S77" i="23"/>
  <c r="T77" i="23" s="1"/>
  <c r="K77" i="23"/>
  <c r="L77" i="23" s="1"/>
  <c r="C77" i="23"/>
  <c r="D77" i="23" s="1"/>
  <c r="S76" i="23"/>
  <c r="T76" i="23" s="1"/>
  <c r="K76" i="23"/>
  <c r="L76" i="23" s="1"/>
  <c r="C76" i="23"/>
  <c r="D76" i="23" s="1"/>
  <c r="S75" i="23"/>
  <c r="T75" i="23" s="1"/>
  <c r="K75" i="23"/>
  <c r="L75" i="23" s="1"/>
  <c r="C75" i="23"/>
  <c r="D75" i="23" s="1"/>
  <c r="S74" i="23"/>
  <c r="T74" i="23" s="1"/>
  <c r="K74" i="23"/>
  <c r="L74" i="23" s="1"/>
  <c r="C74" i="23"/>
  <c r="D74" i="23" s="1"/>
  <c r="S73" i="23"/>
  <c r="T73" i="23" s="1"/>
  <c r="K73" i="23"/>
  <c r="L73" i="23" s="1"/>
  <c r="C73" i="23"/>
  <c r="D73" i="23" s="1"/>
  <c r="S72" i="23"/>
  <c r="T72" i="23" s="1"/>
  <c r="K72" i="23"/>
  <c r="L72" i="23" s="1"/>
  <c r="C72" i="23"/>
  <c r="D72" i="23" s="1"/>
  <c r="S71" i="23"/>
  <c r="T71" i="23" s="1"/>
  <c r="K71" i="23"/>
  <c r="L71" i="23" s="1"/>
  <c r="C71" i="23"/>
  <c r="D71" i="23" s="1"/>
  <c r="S70" i="23"/>
  <c r="T70" i="23" s="1"/>
  <c r="K70" i="23"/>
  <c r="L70" i="23" s="1"/>
  <c r="C70" i="23"/>
  <c r="D70" i="23" s="1"/>
  <c r="S69" i="23"/>
  <c r="T69" i="23" s="1"/>
  <c r="K69" i="23"/>
  <c r="L69" i="23" s="1"/>
  <c r="C69" i="23"/>
  <c r="D69" i="23" s="1"/>
  <c r="S68" i="23"/>
  <c r="T68" i="23" s="1"/>
  <c r="K68" i="23"/>
  <c r="L68" i="23" s="1"/>
  <c r="C68" i="23"/>
  <c r="D68" i="23" s="1"/>
  <c r="S67" i="23"/>
  <c r="T67" i="23" s="1"/>
  <c r="K67" i="23"/>
  <c r="L67" i="23" s="1"/>
  <c r="D67" i="23"/>
  <c r="C67" i="23"/>
  <c r="S66" i="23"/>
  <c r="T66" i="23" s="1"/>
  <c r="K66" i="23"/>
  <c r="L66" i="23" s="1"/>
  <c r="C66" i="23"/>
  <c r="D66" i="23" s="1"/>
  <c r="S65" i="23"/>
  <c r="T65" i="23" s="1"/>
  <c r="K65" i="23"/>
  <c r="L65" i="23" s="1"/>
  <c r="C65" i="23"/>
  <c r="D65" i="23" s="1"/>
  <c r="S64" i="23"/>
  <c r="T64" i="23" s="1"/>
  <c r="K64" i="23"/>
  <c r="L64" i="23" s="1"/>
  <c r="C64" i="23"/>
  <c r="D64" i="23" s="1"/>
  <c r="S63" i="23"/>
  <c r="T63" i="23" s="1"/>
  <c r="K63" i="23"/>
  <c r="L63" i="23" s="1"/>
  <c r="C63" i="23"/>
  <c r="D63" i="23" s="1"/>
  <c r="S62" i="23"/>
  <c r="T62" i="23" s="1"/>
  <c r="K62" i="23"/>
  <c r="L62" i="23" s="1"/>
  <c r="C62" i="23"/>
  <c r="D62" i="23" s="1"/>
  <c r="S61" i="23"/>
  <c r="T61" i="23" s="1"/>
  <c r="K61" i="23"/>
  <c r="L61" i="23" s="1"/>
  <c r="C61" i="23"/>
  <c r="D61" i="23" s="1"/>
  <c r="S60" i="23"/>
  <c r="T60" i="23" s="1"/>
  <c r="K60" i="23"/>
  <c r="L60" i="23" s="1"/>
  <c r="C60" i="23"/>
  <c r="D60" i="23" s="1"/>
  <c r="S59" i="23"/>
  <c r="T59" i="23" s="1"/>
  <c r="K59" i="23"/>
  <c r="L59" i="23" s="1"/>
  <c r="C59" i="23"/>
  <c r="D59" i="23" s="1"/>
  <c r="S58" i="23"/>
  <c r="T58" i="23" s="1"/>
  <c r="K58" i="23"/>
  <c r="L58" i="23" s="1"/>
  <c r="C58" i="23"/>
  <c r="D58" i="23" s="1"/>
  <c r="S57" i="23"/>
  <c r="T57" i="23" s="1"/>
  <c r="K57" i="23"/>
  <c r="L57" i="23" s="1"/>
  <c r="C57" i="23"/>
  <c r="D57" i="23" s="1"/>
  <c r="S56" i="23"/>
  <c r="T56" i="23" s="1"/>
  <c r="K56" i="23"/>
  <c r="L56" i="23" s="1"/>
  <c r="C56" i="23"/>
  <c r="D56" i="23" s="1"/>
  <c r="S55" i="23"/>
  <c r="T55" i="23" s="1"/>
  <c r="K55" i="23"/>
  <c r="L55" i="23" s="1"/>
  <c r="C55" i="23"/>
  <c r="D55" i="23" s="1"/>
  <c r="S54" i="23"/>
  <c r="T54" i="23" s="1"/>
  <c r="K54" i="23"/>
  <c r="L54" i="23" s="1"/>
  <c r="C54" i="23"/>
  <c r="D54" i="23" s="1"/>
  <c r="S53" i="23"/>
  <c r="T53" i="23" s="1"/>
  <c r="K53" i="23"/>
  <c r="L53" i="23" s="1"/>
  <c r="C53" i="23"/>
  <c r="D53" i="23" s="1"/>
  <c r="S52" i="23"/>
  <c r="T52" i="23" s="1"/>
  <c r="K52" i="23"/>
  <c r="L52" i="23" s="1"/>
  <c r="C52" i="23"/>
  <c r="D52" i="23" s="1"/>
  <c r="S51" i="23"/>
  <c r="T51" i="23" s="1"/>
  <c r="K51" i="23"/>
  <c r="L51" i="23" s="1"/>
  <c r="C51" i="23"/>
  <c r="D51" i="23" s="1"/>
  <c r="S50" i="23"/>
  <c r="T50" i="23" s="1"/>
  <c r="K50" i="23"/>
  <c r="L50" i="23" s="1"/>
  <c r="C50" i="23"/>
  <c r="D50" i="23" s="1"/>
  <c r="S49" i="23"/>
  <c r="T49" i="23" s="1"/>
  <c r="K49" i="23"/>
  <c r="L49" i="23" s="1"/>
  <c r="C49" i="23"/>
  <c r="D49" i="23" s="1"/>
  <c r="S48" i="23"/>
  <c r="T48" i="23" s="1"/>
  <c r="K48" i="23"/>
  <c r="L48" i="23" s="1"/>
  <c r="C48" i="23"/>
  <c r="D48" i="23" s="1"/>
  <c r="S47" i="23"/>
  <c r="T47" i="23" s="1"/>
  <c r="K47" i="23"/>
  <c r="L47" i="23" s="1"/>
  <c r="C47" i="23"/>
  <c r="D47" i="23" s="1"/>
  <c r="S46" i="23"/>
  <c r="T46" i="23" s="1"/>
  <c r="K46" i="23"/>
  <c r="L46" i="23" s="1"/>
  <c r="C46" i="23"/>
  <c r="D46" i="23" s="1"/>
  <c r="S45" i="23"/>
  <c r="T45" i="23" s="1"/>
  <c r="K45" i="23"/>
  <c r="L45" i="23" s="1"/>
  <c r="C45" i="23"/>
  <c r="D45" i="23" s="1"/>
  <c r="S44" i="23"/>
  <c r="T44" i="23" s="1"/>
  <c r="K44" i="23"/>
  <c r="L44" i="23" s="1"/>
  <c r="C44" i="23"/>
  <c r="D44" i="23" s="1"/>
  <c r="S43" i="23"/>
  <c r="T43" i="23" s="1"/>
  <c r="K43" i="23"/>
  <c r="L43" i="23" s="1"/>
  <c r="C43" i="23"/>
  <c r="D43" i="23" s="1"/>
  <c r="S42" i="23"/>
  <c r="T42" i="23" s="1"/>
  <c r="K42" i="23"/>
  <c r="L42" i="23" s="1"/>
  <c r="C42" i="23"/>
  <c r="D42" i="23" s="1"/>
  <c r="S41" i="23"/>
  <c r="T41" i="23" s="1"/>
  <c r="K41" i="23"/>
  <c r="L41" i="23" s="1"/>
  <c r="C41" i="23"/>
  <c r="D41" i="23" s="1"/>
  <c r="S40" i="23"/>
  <c r="T40" i="23" s="1"/>
  <c r="K40" i="23"/>
  <c r="L40" i="23" s="1"/>
  <c r="C40" i="23"/>
  <c r="D40" i="23" s="1"/>
  <c r="S39" i="23"/>
  <c r="T39" i="23" s="1"/>
  <c r="K39" i="23"/>
  <c r="L39" i="23" s="1"/>
  <c r="C39" i="23"/>
  <c r="D39" i="23" s="1"/>
  <c r="S38" i="23"/>
  <c r="T38" i="23" s="1"/>
  <c r="L38" i="23"/>
  <c r="K38" i="23"/>
  <c r="C38" i="23"/>
  <c r="D38" i="23" s="1"/>
  <c r="S37" i="23"/>
  <c r="T37" i="23" s="1"/>
  <c r="K37" i="23"/>
  <c r="L37" i="23" s="1"/>
  <c r="C37" i="23"/>
  <c r="D37" i="23" s="1"/>
  <c r="S36" i="23"/>
  <c r="T36" i="23" s="1"/>
  <c r="K36" i="23"/>
  <c r="L36" i="23" s="1"/>
  <c r="C36" i="23"/>
  <c r="D36" i="23" s="1"/>
  <c r="S35" i="23"/>
  <c r="T35" i="23" s="1"/>
  <c r="K35" i="23"/>
  <c r="L35" i="23" s="1"/>
  <c r="C35" i="23"/>
  <c r="D35" i="23" s="1"/>
  <c r="S34" i="23"/>
  <c r="T34" i="23" s="1"/>
  <c r="K34" i="23"/>
  <c r="L34" i="23" s="1"/>
  <c r="C34" i="23"/>
  <c r="D34" i="23" s="1"/>
  <c r="S33" i="23"/>
  <c r="T33" i="23" s="1"/>
  <c r="K33" i="23"/>
  <c r="L33" i="23" s="1"/>
  <c r="C33" i="23"/>
  <c r="D33" i="23" s="1"/>
  <c r="S32" i="23"/>
  <c r="T32" i="23" s="1"/>
  <c r="K32" i="23"/>
  <c r="L32" i="23" s="1"/>
  <c r="C32" i="23"/>
  <c r="D32" i="23" s="1"/>
  <c r="S31" i="23"/>
  <c r="T31" i="23" s="1"/>
  <c r="K31" i="23"/>
  <c r="L31" i="23" s="1"/>
  <c r="C31" i="23"/>
  <c r="D31" i="23" s="1"/>
  <c r="S30" i="23"/>
  <c r="T30" i="23" s="1"/>
  <c r="K30" i="23"/>
  <c r="L30" i="23" s="1"/>
  <c r="D30" i="23"/>
  <c r="C30" i="23"/>
  <c r="S29" i="23"/>
  <c r="T29" i="23" s="1"/>
  <c r="K29" i="23"/>
  <c r="L29" i="23" s="1"/>
  <c r="C29" i="23"/>
  <c r="D29" i="23" s="1"/>
  <c r="S28" i="23"/>
  <c r="T28" i="23" s="1"/>
  <c r="K28" i="23"/>
  <c r="L28" i="23" s="1"/>
  <c r="C28" i="23"/>
  <c r="D28" i="23" s="1"/>
  <c r="S27" i="23"/>
  <c r="T27" i="23" s="1"/>
  <c r="K27" i="23"/>
  <c r="L27" i="23" s="1"/>
  <c r="C27" i="23"/>
  <c r="D27" i="23" s="1"/>
  <c r="S26" i="23"/>
  <c r="T26" i="23" s="1"/>
  <c r="K26" i="23"/>
  <c r="L26" i="23" s="1"/>
  <c r="C26" i="23"/>
  <c r="D26" i="23" s="1"/>
  <c r="S25" i="23"/>
  <c r="T25" i="23" s="1"/>
  <c r="K25" i="23"/>
  <c r="L25" i="23" s="1"/>
  <c r="C25" i="23"/>
  <c r="D25" i="23" s="1"/>
  <c r="S24" i="23"/>
  <c r="T24" i="23" s="1"/>
  <c r="K24" i="23"/>
  <c r="L24" i="23" s="1"/>
  <c r="C24" i="23"/>
  <c r="D24" i="23" s="1"/>
  <c r="S23" i="23"/>
  <c r="T23" i="23" s="1"/>
  <c r="K23" i="23"/>
  <c r="L23" i="23" s="1"/>
  <c r="C23" i="23"/>
  <c r="D23" i="23" s="1"/>
  <c r="S22" i="23"/>
  <c r="T22" i="23" s="1"/>
  <c r="K22" i="23"/>
  <c r="L22" i="23" s="1"/>
  <c r="C22" i="23"/>
  <c r="D22" i="23" s="1"/>
  <c r="S21" i="23"/>
  <c r="T21" i="23" s="1"/>
  <c r="K21" i="23"/>
  <c r="L21" i="23" s="1"/>
  <c r="C21" i="23"/>
  <c r="D21" i="23" s="1"/>
  <c r="S20" i="23"/>
  <c r="T20" i="23" s="1"/>
  <c r="K20" i="23"/>
  <c r="L20" i="23" s="1"/>
  <c r="C20" i="23"/>
  <c r="D20" i="23" s="1"/>
  <c r="S19" i="23"/>
  <c r="T19" i="23" s="1"/>
  <c r="K19" i="23"/>
  <c r="L19" i="23" s="1"/>
  <c r="C19" i="23"/>
  <c r="D19" i="23" s="1"/>
  <c r="S18" i="23"/>
  <c r="T18" i="23" s="1"/>
  <c r="K18" i="23"/>
  <c r="L18" i="23" s="1"/>
  <c r="C18" i="23"/>
  <c r="D18" i="23" s="1"/>
  <c r="S17" i="23"/>
  <c r="T17" i="23" s="1"/>
  <c r="K17" i="23"/>
  <c r="L17" i="23" s="1"/>
  <c r="C17" i="23"/>
  <c r="D17" i="23" s="1"/>
  <c r="S16" i="23"/>
  <c r="T16" i="23" s="1"/>
  <c r="K16" i="23"/>
  <c r="L16" i="23" s="1"/>
  <c r="C16" i="23"/>
  <c r="D16" i="23" s="1"/>
  <c r="S15" i="23"/>
  <c r="T15" i="23" s="1"/>
  <c r="K15" i="23"/>
  <c r="L15" i="23" s="1"/>
  <c r="C15" i="23"/>
  <c r="D15" i="23" s="1"/>
  <c r="S14" i="23"/>
  <c r="T14" i="23" s="1"/>
  <c r="K14" i="23"/>
  <c r="L14" i="23" s="1"/>
  <c r="C14" i="23"/>
  <c r="D14" i="23" s="1"/>
  <c r="S13" i="23"/>
  <c r="T13" i="23" s="1"/>
  <c r="K13" i="23"/>
  <c r="L13" i="23" s="1"/>
  <c r="C13" i="23"/>
  <c r="D13" i="23" s="1"/>
  <c r="S12" i="23"/>
  <c r="T12" i="23" s="1"/>
  <c r="K12" i="23"/>
  <c r="L12" i="23" s="1"/>
  <c r="C12" i="23"/>
  <c r="D12" i="23" s="1"/>
  <c r="S11" i="23"/>
  <c r="T11" i="23" s="1"/>
  <c r="K11" i="23"/>
  <c r="L11" i="23" s="1"/>
  <c r="C11" i="23"/>
  <c r="D11" i="23" s="1"/>
  <c r="S10" i="23"/>
  <c r="T10" i="23" s="1"/>
  <c r="K10" i="23"/>
  <c r="L10" i="23" s="1"/>
  <c r="C10" i="23"/>
  <c r="D10" i="23" s="1"/>
  <c r="S9" i="23"/>
  <c r="T9" i="23" s="1"/>
  <c r="K9" i="23"/>
  <c r="L9" i="23" s="1"/>
  <c r="C9" i="23"/>
  <c r="D9" i="23" s="1"/>
  <c r="S8" i="23"/>
  <c r="T8" i="23" s="1"/>
  <c r="K8" i="23"/>
  <c r="L8" i="23" s="1"/>
  <c r="C8" i="23"/>
  <c r="D8" i="23" s="1"/>
  <c r="S7" i="23"/>
  <c r="T7" i="23" s="1"/>
  <c r="K7" i="23"/>
  <c r="L7" i="23" s="1"/>
  <c r="C7" i="23"/>
  <c r="D7" i="23" s="1"/>
  <c r="S6" i="23"/>
  <c r="T6" i="23" s="1"/>
  <c r="K6" i="23"/>
  <c r="L6" i="23" s="1"/>
  <c r="C6" i="23"/>
  <c r="D6" i="23" s="1"/>
  <c r="S5" i="23"/>
  <c r="T5" i="23" s="1"/>
  <c r="K5" i="23"/>
  <c r="L5" i="23" s="1"/>
  <c r="C5" i="23"/>
  <c r="D5" i="23" s="1"/>
  <c r="S4" i="23"/>
  <c r="T4" i="23" s="1"/>
  <c r="K4" i="23"/>
  <c r="L4" i="23" s="1"/>
  <c r="C4" i="23"/>
  <c r="D4" i="23" s="1"/>
  <c r="S3" i="23"/>
  <c r="T3" i="23" s="1"/>
  <c r="U3" i="23" s="1"/>
  <c r="K3" i="23"/>
  <c r="L3" i="23" s="1"/>
  <c r="M3" i="23" s="1"/>
  <c r="C3" i="23"/>
  <c r="D3" i="23" s="1"/>
  <c r="E3" i="23" s="1"/>
  <c r="S229" i="22"/>
  <c r="T229" i="22" s="1"/>
  <c r="K229" i="22"/>
  <c r="L229" i="22" s="1"/>
  <c r="C229" i="22"/>
  <c r="D229" i="22" s="1"/>
  <c r="S228" i="22"/>
  <c r="T228" i="22" s="1"/>
  <c r="K228" i="22"/>
  <c r="L228" i="22" s="1"/>
  <c r="C228" i="22"/>
  <c r="D228" i="22" s="1"/>
  <c r="S227" i="22"/>
  <c r="T227" i="22" s="1"/>
  <c r="K227" i="22"/>
  <c r="L227" i="22" s="1"/>
  <c r="C227" i="22"/>
  <c r="D227" i="22" s="1"/>
  <c r="S226" i="22"/>
  <c r="T226" i="22" s="1"/>
  <c r="K226" i="22"/>
  <c r="L226" i="22" s="1"/>
  <c r="C226" i="22"/>
  <c r="D226" i="22" s="1"/>
  <c r="S225" i="22"/>
  <c r="T225" i="22" s="1"/>
  <c r="K225" i="22"/>
  <c r="L225" i="22" s="1"/>
  <c r="C225" i="22"/>
  <c r="D225" i="22" s="1"/>
  <c r="S224" i="22"/>
  <c r="T224" i="22" s="1"/>
  <c r="K224" i="22"/>
  <c r="L224" i="22" s="1"/>
  <c r="C224" i="22"/>
  <c r="D224" i="22" s="1"/>
  <c r="S223" i="22"/>
  <c r="T223" i="22" s="1"/>
  <c r="K223" i="22"/>
  <c r="L223" i="22" s="1"/>
  <c r="C223" i="22"/>
  <c r="D223" i="22" s="1"/>
  <c r="S222" i="22"/>
  <c r="T222" i="22" s="1"/>
  <c r="K222" i="22"/>
  <c r="L222" i="22" s="1"/>
  <c r="C222" i="22"/>
  <c r="D222" i="22" s="1"/>
  <c r="S221" i="22"/>
  <c r="T221" i="22" s="1"/>
  <c r="K221" i="22"/>
  <c r="L221" i="22" s="1"/>
  <c r="C221" i="22"/>
  <c r="D221" i="22" s="1"/>
  <c r="S220" i="22"/>
  <c r="T220" i="22" s="1"/>
  <c r="K220" i="22"/>
  <c r="L220" i="22" s="1"/>
  <c r="C220" i="22"/>
  <c r="D220" i="22" s="1"/>
  <c r="S219" i="22"/>
  <c r="T219" i="22" s="1"/>
  <c r="K219" i="22"/>
  <c r="L219" i="22" s="1"/>
  <c r="C219" i="22"/>
  <c r="D219" i="22" s="1"/>
  <c r="S218" i="22"/>
  <c r="T218" i="22" s="1"/>
  <c r="K218" i="22"/>
  <c r="L218" i="22" s="1"/>
  <c r="C218" i="22"/>
  <c r="D218" i="22" s="1"/>
  <c r="S217" i="22"/>
  <c r="T217" i="22" s="1"/>
  <c r="K217" i="22"/>
  <c r="L217" i="22" s="1"/>
  <c r="C217" i="22"/>
  <c r="D217" i="22" s="1"/>
  <c r="S216" i="22"/>
  <c r="T216" i="22" s="1"/>
  <c r="K216" i="22"/>
  <c r="L216" i="22" s="1"/>
  <c r="C216" i="22"/>
  <c r="D216" i="22" s="1"/>
  <c r="S215" i="22"/>
  <c r="T215" i="22" s="1"/>
  <c r="K215" i="22"/>
  <c r="L215" i="22" s="1"/>
  <c r="C215" i="22"/>
  <c r="D215" i="22" s="1"/>
  <c r="S214" i="22"/>
  <c r="T214" i="22" s="1"/>
  <c r="K214" i="22"/>
  <c r="L214" i="22" s="1"/>
  <c r="C214" i="22"/>
  <c r="D214" i="22" s="1"/>
  <c r="S213" i="22"/>
  <c r="T213" i="22" s="1"/>
  <c r="K213" i="22"/>
  <c r="L213" i="22" s="1"/>
  <c r="C213" i="22"/>
  <c r="D213" i="22" s="1"/>
  <c r="S212" i="22"/>
  <c r="T212" i="22" s="1"/>
  <c r="K212" i="22"/>
  <c r="L212" i="22" s="1"/>
  <c r="C212" i="22"/>
  <c r="D212" i="22" s="1"/>
  <c r="S211" i="22"/>
  <c r="T211" i="22" s="1"/>
  <c r="K211" i="22"/>
  <c r="L211" i="22" s="1"/>
  <c r="C211" i="22"/>
  <c r="D211" i="22" s="1"/>
  <c r="S210" i="22"/>
  <c r="T210" i="22" s="1"/>
  <c r="K210" i="22"/>
  <c r="L210" i="22" s="1"/>
  <c r="C210" i="22"/>
  <c r="D210" i="22" s="1"/>
  <c r="T209" i="22"/>
  <c r="S209" i="22"/>
  <c r="K209" i="22"/>
  <c r="L209" i="22" s="1"/>
  <c r="C209" i="22"/>
  <c r="D209" i="22" s="1"/>
  <c r="S208" i="22"/>
  <c r="T208" i="22" s="1"/>
  <c r="K208" i="22"/>
  <c r="L208" i="22" s="1"/>
  <c r="C208" i="22"/>
  <c r="D208" i="22" s="1"/>
  <c r="S207" i="22"/>
  <c r="T207" i="22" s="1"/>
  <c r="K207" i="22"/>
  <c r="L207" i="22" s="1"/>
  <c r="C207" i="22"/>
  <c r="D207" i="22" s="1"/>
  <c r="S206" i="22"/>
  <c r="T206" i="22" s="1"/>
  <c r="K206" i="22"/>
  <c r="L206" i="22" s="1"/>
  <c r="C206" i="22"/>
  <c r="D206" i="22" s="1"/>
  <c r="S205" i="22"/>
  <c r="T205" i="22" s="1"/>
  <c r="K205" i="22"/>
  <c r="L205" i="22" s="1"/>
  <c r="C205" i="22"/>
  <c r="D205" i="22" s="1"/>
  <c r="S204" i="22"/>
  <c r="T204" i="22" s="1"/>
  <c r="K204" i="22"/>
  <c r="L204" i="22" s="1"/>
  <c r="C204" i="22"/>
  <c r="D204" i="22" s="1"/>
  <c r="S203" i="22"/>
  <c r="T203" i="22" s="1"/>
  <c r="K203" i="22"/>
  <c r="L203" i="22" s="1"/>
  <c r="C203" i="22"/>
  <c r="D203" i="22" s="1"/>
  <c r="S202" i="22"/>
  <c r="T202" i="22" s="1"/>
  <c r="K202" i="22"/>
  <c r="L202" i="22" s="1"/>
  <c r="C202" i="22"/>
  <c r="D202" i="22" s="1"/>
  <c r="S201" i="22"/>
  <c r="T201" i="22" s="1"/>
  <c r="K201" i="22"/>
  <c r="L201" i="22" s="1"/>
  <c r="C201" i="22"/>
  <c r="D201" i="22" s="1"/>
  <c r="S200" i="22"/>
  <c r="T200" i="22" s="1"/>
  <c r="K200" i="22"/>
  <c r="L200" i="22" s="1"/>
  <c r="C200" i="22"/>
  <c r="D200" i="22" s="1"/>
  <c r="S199" i="22"/>
  <c r="T199" i="22" s="1"/>
  <c r="K199" i="22"/>
  <c r="L199" i="22" s="1"/>
  <c r="C199" i="22"/>
  <c r="D199" i="22" s="1"/>
  <c r="S198" i="22"/>
  <c r="T198" i="22" s="1"/>
  <c r="K198" i="22"/>
  <c r="L198" i="22" s="1"/>
  <c r="C198" i="22"/>
  <c r="D198" i="22" s="1"/>
  <c r="S197" i="22"/>
  <c r="T197" i="22" s="1"/>
  <c r="K197" i="22"/>
  <c r="L197" i="22" s="1"/>
  <c r="C197" i="22"/>
  <c r="D197" i="22" s="1"/>
  <c r="S196" i="22"/>
  <c r="T196" i="22" s="1"/>
  <c r="K196" i="22"/>
  <c r="L196" i="22" s="1"/>
  <c r="C196" i="22"/>
  <c r="D196" i="22" s="1"/>
  <c r="S195" i="22"/>
  <c r="T195" i="22" s="1"/>
  <c r="K195" i="22"/>
  <c r="L195" i="22" s="1"/>
  <c r="C195" i="22"/>
  <c r="D195" i="22" s="1"/>
  <c r="S194" i="22"/>
  <c r="T194" i="22" s="1"/>
  <c r="K194" i="22"/>
  <c r="L194" i="22" s="1"/>
  <c r="C194" i="22"/>
  <c r="D194" i="22" s="1"/>
  <c r="S193" i="22"/>
  <c r="T193" i="22" s="1"/>
  <c r="K193" i="22"/>
  <c r="L193" i="22" s="1"/>
  <c r="C193" i="22"/>
  <c r="D193" i="22" s="1"/>
  <c r="S192" i="22"/>
  <c r="T192" i="22" s="1"/>
  <c r="K192" i="22"/>
  <c r="L192" i="22" s="1"/>
  <c r="C192" i="22"/>
  <c r="D192" i="22" s="1"/>
  <c r="T191" i="22"/>
  <c r="S191" i="22"/>
  <c r="K191" i="22"/>
  <c r="L191" i="22" s="1"/>
  <c r="C191" i="22"/>
  <c r="D191" i="22" s="1"/>
  <c r="S190" i="22"/>
  <c r="T190" i="22" s="1"/>
  <c r="K190" i="22"/>
  <c r="L190" i="22" s="1"/>
  <c r="C190" i="22"/>
  <c r="D190" i="22" s="1"/>
  <c r="S189" i="22"/>
  <c r="T189" i="22" s="1"/>
  <c r="K189" i="22"/>
  <c r="L189" i="22" s="1"/>
  <c r="C189" i="22"/>
  <c r="D189" i="22" s="1"/>
  <c r="S188" i="22"/>
  <c r="T188" i="22" s="1"/>
  <c r="K188" i="22"/>
  <c r="L188" i="22" s="1"/>
  <c r="C188" i="22"/>
  <c r="D188" i="22" s="1"/>
  <c r="S187" i="22"/>
  <c r="T187" i="22" s="1"/>
  <c r="K187" i="22"/>
  <c r="L187" i="22" s="1"/>
  <c r="C187" i="22"/>
  <c r="D187" i="22" s="1"/>
  <c r="S186" i="22"/>
  <c r="T186" i="22" s="1"/>
  <c r="K186" i="22"/>
  <c r="L186" i="22" s="1"/>
  <c r="C186" i="22"/>
  <c r="D186" i="22" s="1"/>
  <c r="S185" i="22"/>
  <c r="T185" i="22" s="1"/>
  <c r="K185" i="22"/>
  <c r="L185" i="22" s="1"/>
  <c r="C185" i="22"/>
  <c r="D185" i="22" s="1"/>
  <c r="S184" i="22"/>
  <c r="T184" i="22" s="1"/>
  <c r="K184" i="22"/>
  <c r="L184" i="22" s="1"/>
  <c r="C184" i="22"/>
  <c r="D184" i="22" s="1"/>
  <c r="S183" i="22"/>
  <c r="T183" i="22" s="1"/>
  <c r="K183" i="22"/>
  <c r="L183" i="22" s="1"/>
  <c r="C183" i="22"/>
  <c r="D183" i="22" s="1"/>
  <c r="S182" i="22"/>
  <c r="T182" i="22" s="1"/>
  <c r="K182" i="22"/>
  <c r="L182" i="22" s="1"/>
  <c r="C182" i="22"/>
  <c r="D182" i="22" s="1"/>
  <c r="S181" i="22"/>
  <c r="T181" i="22" s="1"/>
  <c r="K181" i="22"/>
  <c r="L181" i="22" s="1"/>
  <c r="C181" i="22"/>
  <c r="D181" i="22" s="1"/>
  <c r="S180" i="22"/>
  <c r="T180" i="22" s="1"/>
  <c r="K180" i="22"/>
  <c r="L180" i="22" s="1"/>
  <c r="C180" i="22"/>
  <c r="D180" i="22" s="1"/>
  <c r="S179" i="22"/>
  <c r="T179" i="22" s="1"/>
  <c r="K179" i="22"/>
  <c r="L179" i="22" s="1"/>
  <c r="C179" i="22"/>
  <c r="D179" i="22" s="1"/>
  <c r="S178" i="22"/>
  <c r="T178" i="22" s="1"/>
  <c r="K178" i="22"/>
  <c r="L178" i="22" s="1"/>
  <c r="C178" i="22"/>
  <c r="D178" i="22" s="1"/>
  <c r="S177" i="22"/>
  <c r="T177" i="22" s="1"/>
  <c r="K177" i="22"/>
  <c r="L177" i="22" s="1"/>
  <c r="D177" i="22"/>
  <c r="C177" i="22"/>
  <c r="S176" i="22"/>
  <c r="T176" i="22" s="1"/>
  <c r="K176" i="22"/>
  <c r="L176" i="22" s="1"/>
  <c r="C176" i="22"/>
  <c r="D176" i="22" s="1"/>
  <c r="S175" i="22"/>
  <c r="T175" i="22" s="1"/>
  <c r="K175" i="22"/>
  <c r="L175" i="22" s="1"/>
  <c r="C175" i="22"/>
  <c r="D175" i="22" s="1"/>
  <c r="S174" i="22"/>
  <c r="T174" i="22" s="1"/>
  <c r="K174" i="22"/>
  <c r="L174" i="22" s="1"/>
  <c r="C174" i="22"/>
  <c r="D174" i="22" s="1"/>
  <c r="S173" i="22"/>
  <c r="T173" i="22" s="1"/>
  <c r="K173" i="22"/>
  <c r="L173" i="22" s="1"/>
  <c r="C173" i="22"/>
  <c r="D173" i="22" s="1"/>
  <c r="S172" i="22"/>
  <c r="T172" i="22" s="1"/>
  <c r="K172" i="22"/>
  <c r="L172" i="22" s="1"/>
  <c r="C172" i="22"/>
  <c r="D172" i="22" s="1"/>
  <c r="S171" i="22"/>
  <c r="T171" i="22" s="1"/>
  <c r="K171" i="22"/>
  <c r="L171" i="22" s="1"/>
  <c r="C171" i="22"/>
  <c r="D171" i="22" s="1"/>
  <c r="S170" i="22"/>
  <c r="T170" i="22" s="1"/>
  <c r="K170" i="22"/>
  <c r="L170" i="22" s="1"/>
  <c r="D170" i="22"/>
  <c r="C170" i="22"/>
  <c r="S169" i="22"/>
  <c r="T169" i="22" s="1"/>
  <c r="K169" i="22"/>
  <c r="L169" i="22" s="1"/>
  <c r="D169" i="22"/>
  <c r="C169" i="22"/>
  <c r="S168" i="22"/>
  <c r="T168" i="22" s="1"/>
  <c r="K168" i="22"/>
  <c r="L168" i="22" s="1"/>
  <c r="C168" i="22"/>
  <c r="D168" i="22" s="1"/>
  <c r="S167" i="22"/>
  <c r="T167" i="22" s="1"/>
  <c r="K167" i="22"/>
  <c r="L167" i="22" s="1"/>
  <c r="C167" i="22"/>
  <c r="D167" i="22" s="1"/>
  <c r="S166" i="22"/>
  <c r="T166" i="22" s="1"/>
  <c r="K166" i="22"/>
  <c r="L166" i="22" s="1"/>
  <c r="C166" i="22"/>
  <c r="D166" i="22" s="1"/>
  <c r="S165" i="22"/>
  <c r="T165" i="22" s="1"/>
  <c r="K165" i="22"/>
  <c r="L165" i="22" s="1"/>
  <c r="C165" i="22"/>
  <c r="D165" i="22" s="1"/>
  <c r="S164" i="22"/>
  <c r="T164" i="22" s="1"/>
  <c r="K164" i="22"/>
  <c r="L164" i="22" s="1"/>
  <c r="C164" i="22"/>
  <c r="D164" i="22" s="1"/>
  <c r="S163" i="22"/>
  <c r="T163" i="22" s="1"/>
  <c r="K163" i="22"/>
  <c r="L163" i="22" s="1"/>
  <c r="C163" i="22"/>
  <c r="D163" i="22" s="1"/>
  <c r="S162" i="22"/>
  <c r="T162" i="22" s="1"/>
  <c r="K162" i="22"/>
  <c r="L162" i="22" s="1"/>
  <c r="D162" i="22"/>
  <c r="C162" i="22"/>
  <c r="S161" i="22"/>
  <c r="T161" i="22" s="1"/>
  <c r="K161" i="22"/>
  <c r="L161" i="22" s="1"/>
  <c r="C161" i="22"/>
  <c r="D161" i="22" s="1"/>
  <c r="S160" i="22"/>
  <c r="T160" i="22" s="1"/>
  <c r="K160" i="22"/>
  <c r="L160" i="22" s="1"/>
  <c r="C160" i="22"/>
  <c r="D160" i="22" s="1"/>
  <c r="S159" i="22"/>
  <c r="T159" i="22" s="1"/>
  <c r="K159" i="22"/>
  <c r="L159" i="22" s="1"/>
  <c r="C159" i="22"/>
  <c r="D159" i="22" s="1"/>
  <c r="S158" i="22"/>
  <c r="T158" i="22" s="1"/>
  <c r="K158" i="22"/>
  <c r="L158" i="22" s="1"/>
  <c r="D158" i="22"/>
  <c r="C158" i="22"/>
  <c r="S157" i="22"/>
  <c r="T157" i="22" s="1"/>
  <c r="K157" i="22"/>
  <c r="L157" i="22" s="1"/>
  <c r="C157" i="22"/>
  <c r="D157" i="22" s="1"/>
  <c r="S156" i="22"/>
  <c r="T156" i="22" s="1"/>
  <c r="K156" i="22"/>
  <c r="L156" i="22" s="1"/>
  <c r="C156" i="22"/>
  <c r="D156" i="22" s="1"/>
  <c r="S155" i="22"/>
  <c r="T155" i="22" s="1"/>
  <c r="K155" i="22"/>
  <c r="L155" i="22" s="1"/>
  <c r="C155" i="22"/>
  <c r="D155" i="22" s="1"/>
  <c r="S154" i="22"/>
  <c r="T154" i="22" s="1"/>
  <c r="K154" i="22"/>
  <c r="L154" i="22" s="1"/>
  <c r="C154" i="22"/>
  <c r="D154" i="22" s="1"/>
  <c r="S153" i="22"/>
  <c r="T153" i="22" s="1"/>
  <c r="K153" i="22"/>
  <c r="L153" i="22" s="1"/>
  <c r="C153" i="22"/>
  <c r="D153" i="22" s="1"/>
  <c r="S152" i="22"/>
  <c r="T152" i="22" s="1"/>
  <c r="K152" i="22"/>
  <c r="L152" i="22" s="1"/>
  <c r="C152" i="22"/>
  <c r="D152" i="22" s="1"/>
  <c r="S151" i="22"/>
  <c r="T151" i="22" s="1"/>
  <c r="K151" i="22"/>
  <c r="L151" i="22" s="1"/>
  <c r="C151" i="22"/>
  <c r="D151" i="22" s="1"/>
  <c r="S150" i="22"/>
  <c r="T150" i="22" s="1"/>
  <c r="K150" i="22"/>
  <c r="L150" i="22" s="1"/>
  <c r="C150" i="22"/>
  <c r="D150" i="22" s="1"/>
  <c r="S149" i="22"/>
  <c r="T149" i="22" s="1"/>
  <c r="K149" i="22"/>
  <c r="L149" i="22" s="1"/>
  <c r="C149" i="22"/>
  <c r="D149" i="22" s="1"/>
  <c r="S148" i="22"/>
  <c r="T148" i="22" s="1"/>
  <c r="K148" i="22"/>
  <c r="L148" i="22" s="1"/>
  <c r="C148" i="22"/>
  <c r="D148" i="22" s="1"/>
  <c r="S147" i="22"/>
  <c r="T147" i="22" s="1"/>
  <c r="K147" i="22"/>
  <c r="L147" i="22" s="1"/>
  <c r="C147" i="22"/>
  <c r="D147" i="22" s="1"/>
  <c r="S146" i="22"/>
  <c r="T146" i="22" s="1"/>
  <c r="K146" i="22"/>
  <c r="L146" i="22" s="1"/>
  <c r="C146" i="22"/>
  <c r="D146" i="22" s="1"/>
  <c r="S145" i="22"/>
  <c r="T145" i="22" s="1"/>
  <c r="K145" i="22"/>
  <c r="L145" i="22" s="1"/>
  <c r="C145" i="22"/>
  <c r="D145" i="22" s="1"/>
  <c r="S144" i="22"/>
  <c r="T144" i="22" s="1"/>
  <c r="K144" i="22"/>
  <c r="L144" i="22" s="1"/>
  <c r="C144" i="22"/>
  <c r="D144" i="22" s="1"/>
  <c r="S143" i="22"/>
  <c r="T143" i="22" s="1"/>
  <c r="K143" i="22"/>
  <c r="L143" i="22" s="1"/>
  <c r="C143" i="22"/>
  <c r="D143" i="22" s="1"/>
  <c r="S142" i="22"/>
  <c r="T142" i="22" s="1"/>
  <c r="K142" i="22"/>
  <c r="L142" i="22" s="1"/>
  <c r="C142" i="22"/>
  <c r="D142" i="22" s="1"/>
  <c r="S141" i="22"/>
  <c r="T141" i="22" s="1"/>
  <c r="K141" i="22"/>
  <c r="L141" i="22" s="1"/>
  <c r="C141" i="22"/>
  <c r="D141" i="22" s="1"/>
  <c r="S140" i="22"/>
  <c r="T140" i="22" s="1"/>
  <c r="K140" i="22"/>
  <c r="L140" i="22" s="1"/>
  <c r="C140" i="22"/>
  <c r="D140" i="22" s="1"/>
  <c r="S139" i="22"/>
  <c r="T139" i="22" s="1"/>
  <c r="K139" i="22"/>
  <c r="L139" i="22" s="1"/>
  <c r="C139" i="22"/>
  <c r="D139" i="22" s="1"/>
  <c r="S138" i="22"/>
  <c r="T138" i="22" s="1"/>
  <c r="K138" i="22"/>
  <c r="L138" i="22" s="1"/>
  <c r="C138" i="22"/>
  <c r="D138" i="22" s="1"/>
  <c r="S137" i="22"/>
  <c r="T137" i="22" s="1"/>
  <c r="K137" i="22"/>
  <c r="L137" i="22" s="1"/>
  <c r="C137" i="22"/>
  <c r="D137" i="22" s="1"/>
  <c r="S136" i="22"/>
  <c r="T136" i="22" s="1"/>
  <c r="K136" i="22"/>
  <c r="L136" i="22" s="1"/>
  <c r="C136" i="22"/>
  <c r="D136" i="22" s="1"/>
  <c r="S135" i="22"/>
  <c r="T135" i="22" s="1"/>
  <c r="K135" i="22"/>
  <c r="L135" i="22" s="1"/>
  <c r="C135" i="22"/>
  <c r="D135" i="22" s="1"/>
  <c r="S134" i="22"/>
  <c r="T134" i="22" s="1"/>
  <c r="K134" i="22"/>
  <c r="L134" i="22" s="1"/>
  <c r="C134" i="22"/>
  <c r="D134" i="22" s="1"/>
  <c r="S133" i="22"/>
  <c r="T133" i="22" s="1"/>
  <c r="K133" i="22"/>
  <c r="L133" i="22" s="1"/>
  <c r="C133" i="22"/>
  <c r="D133" i="22" s="1"/>
  <c r="S132" i="22"/>
  <c r="T132" i="22" s="1"/>
  <c r="K132" i="22"/>
  <c r="L132" i="22" s="1"/>
  <c r="C132" i="22"/>
  <c r="D132" i="22" s="1"/>
  <c r="S131" i="22"/>
  <c r="T131" i="22" s="1"/>
  <c r="K131" i="22"/>
  <c r="L131" i="22" s="1"/>
  <c r="C131" i="22"/>
  <c r="D131" i="22" s="1"/>
  <c r="S130" i="22"/>
  <c r="T130" i="22" s="1"/>
  <c r="K130" i="22"/>
  <c r="L130" i="22" s="1"/>
  <c r="C130" i="22"/>
  <c r="D130" i="22" s="1"/>
  <c r="T129" i="22"/>
  <c r="S129" i="22"/>
  <c r="K129" i="22"/>
  <c r="L129" i="22" s="1"/>
  <c r="C129" i="22"/>
  <c r="D129" i="22" s="1"/>
  <c r="S128" i="22"/>
  <c r="T128" i="22" s="1"/>
  <c r="K128" i="22"/>
  <c r="L128" i="22" s="1"/>
  <c r="C128" i="22"/>
  <c r="D128" i="22" s="1"/>
  <c r="S127" i="22"/>
  <c r="T127" i="22" s="1"/>
  <c r="K127" i="22"/>
  <c r="L127" i="22" s="1"/>
  <c r="C127" i="22"/>
  <c r="D127" i="22" s="1"/>
  <c r="S126" i="22"/>
  <c r="T126" i="22" s="1"/>
  <c r="K126" i="22"/>
  <c r="L126" i="22" s="1"/>
  <c r="C126" i="22"/>
  <c r="D126" i="22" s="1"/>
  <c r="S125" i="22"/>
  <c r="T125" i="22" s="1"/>
  <c r="K125" i="22"/>
  <c r="L125" i="22" s="1"/>
  <c r="C125" i="22"/>
  <c r="D125" i="22" s="1"/>
  <c r="S124" i="22"/>
  <c r="T124" i="22" s="1"/>
  <c r="K124" i="22"/>
  <c r="L124" i="22" s="1"/>
  <c r="C124" i="22"/>
  <c r="D124" i="22" s="1"/>
  <c r="S123" i="22"/>
  <c r="T123" i="22" s="1"/>
  <c r="K123" i="22"/>
  <c r="L123" i="22" s="1"/>
  <c r="C123" i="22"/>
  <c r="D123" i="22" s="1"/>
  <c r="S122" i="22"/>
  <c r="T122" i="22" s="1"/>
  <c r="K122" i="22"/>
  <c r="L122" i="22" s="1"/>
  <c r="C122" i="22"/>
  <c r="D122" i="22" s="1"/>
  <c r="S121" i="22"/>
  <c r="T121" i="22" s="1"/>
  <c r="K121" i="22"/>
  <c r="L121" i="22" s="1"/>
  <c r="C121" i="22"/>
  <c r="D121" i="22" s="1"/>
  <c r="S120" i="22"/>
  <c r="T120" i="22" s="1"/>
  <c r="K120" i="22"/>
  <c r="L120" i="22" s="1"/>
  <c r="C120" i="22"/>
  <c r="D120" i="22" s="1"/>
  <c r="S119" i="22"/>
  <c r="T119" i="22" s="1"/>
  <c r="K119" i="22"/>
  <c r="L119" i="22" s="1"/>
  <c r="C119" i="22"/>
  <c r="D119" i="22" s="1"/>
  <c r="S118" i="22"/>
  <c r="T118" i="22" s="1"/>
  <c r="K118" i="22"/>
  <c r="L118" i="22" s="1"/>
  <c r="C118" i="22"/>
  <c r="D118" i="22" s="1"/>
  <c r="S117" i="22"/>
  <c r="T117" i="22" s="1"/>
  <c r="K117" i="22"/>
  <c r="L117" i="22" s="1"/>
  <c r="C117" i="22"/>
  <c r="D117" i="22" s="1"/>
  <c r="S116" i="22"/>
  <c r="T116" i="22" s="1"/>
  <c r="K116" i="22"/>
  <c r="L116" i="22" s="1"/>
  <c r="C116" i="22"/>
  <c r="D116" i="22" s="1"/>
  <c r="S115" i="22"/>
  <c r="T115" i="22" s="1"/>
  <c r="K115" i="22"/>
  <c r="L115" i="22" s="1"/>
  <c r="C115" i="22"/>
  <c r="D115" i="22" s="1"/>
  <c r="S114" i="22"/>
  <c r="T114" i="22" s="1"/>
  <c r="K114" i="22"/>
  <c r="L114" i="22" s="1"/>
  <c r="C114" i="22"/>
  <c r="D114" i="22" s="1"/>
  <c r="S113" i="22"/>
  <c r="T113" i="22" s="1"/>
  <c r="K113" i="22"/>
  <c r="L113" i="22" s="1"/>
  <c r="C113" i="22"/>
  <c r="D113" i="22" s="1"/>
  <c r="S112" i="22"/>
  <c r="T112" i="22" s="1"/>
  <c r="K112" i="22"/>
  <c r="L112" i="22" s="1"/>
  <c r="C112" i="22"/>
  <c r="D112" i="22" s="1"/>
  <c r="S111" i="22"/>
  <c r="T111" i="22" s="1"/>
  <c r="K111" i="22"/>
  <c r="L111" i="22" s="1"/>
  <c r="D111" i="22"/>
  <c r="C111" i="22"/>
  <c r="S110" i="22"/>
  <c r="T110" i="22" s="1"/>
  <c r="K110" i="22"/>
  <c r="L110" i="22" s="1"/>
  <c r="C110" i="22"/>
  <c r="D110" i="22" s="1"/>
  <c r="S109" i="22"/>
  <c r="T109" i="22" s="1"/>
  <c r="K109" i="22"/>
  <c r="L109" i="22" s="1"/>
  <c r="C109" i="22"/>
  <c r="D109" i="22" s="1"/>
  <c r="S108" i="22"/>
  <c r="T108" i="22" s="1"/>
  <c r="K108" i="22"/>
  <c r="L108" i="22" s="1"/>
  <c r="C108" i="22"/>
  <c r="D108" i="22" s="1"/>
  <c r="S107" i="22"/>
  <c r="T107" i="22" s="1"/>
  <c r="K107" i="22"/>
  <c r="L107" i="22" s="1"/>
  <c r="C107" i="22"/>
  <c r="D107" i="22" s="1"/>
  <c r="S106" i="22"/>
  <c r="T106" i="22" s="1"/>
  <c r="K106" i="22"/>
  <c r="L106" i="22" s="1"/>
  <c r="C106" i="22"/>
  <c r="D106" i="22" s="1"/>
  <c r="S105" i="22"/>
  <c r="T105" i="22" s="1"/>
  <c r="K105" i="22"/>
  <c r="L105" i="22" s="1"/>
  <c r="C105" i="22"/>
  <c r="D105" i="22" s="1"/>
  <c r="S104" i="22"/>
  <c r="T104" i="22" s="1"/>
  <c r="K104" i="22"/>
  <c r="L104" i="22" s="1"/>
  <c r="C104" i="22"/>
  <c r="D104" i="22" s="1"/>
  <c r="S103" i="22"/>
  <c r="T103" i="22" s="1"/>
  <c r="K103" i="22"/>
  <c r="L103" i="22" s="1"/>
  <c r="C103" i="22"/>
  <c r="D103" i="22" s="1"/>
  <c r="S102" i="22"/>
  <c r="T102" i="22" s="1"/>
  <c r="K102" i="22"/>
  <c r="L102" i="22" s="1"/>
  <c r="C102" i="22"/>
  <c r="D102" i="22" s="1"/>
  <c r="S101" i="22"/>
  <c r="T101" i="22" s="1"/>
  <c r="K101" i="22"/>
  <c r="L101" i="22" s="1"/>
  <c r="C101" i="22"/>
  <c r="D101" i="22" s="1"/>
  <c r="S100" i="22"/>
  <c r="T100" i="22" s="1"/>
  <c r="K100" i="22"/>
  <c r="L100" i="22" s="1"/>
  <c r="C100" i="22"/>
  <c r="D100" i="22" s="1"/>
  <c r="S99" i="22"/>
  <c r="T99" i="22" s="1"/>
  <c r="K99" i="22"/>
  <c r="L99" i="22" s="1"/>
  <c r="C99" i="22"/>
  <c r="D99" i="22" s="1"/>
  <c r="S98" i="22"/>
  <c r="T98" i="22" s="1"/>
  <c r="K98" i="22"/>
  <c r="L98" i="22" s="1"/>
  <c r="C98" i="22"/>
  <c r="D98" i="22" s="1"/>
  <c r="S97" i="22"/>
  <c r="T97" i="22" s="1"/>
  <c r="K97" i="22"/>
  <c r="L97" i="22" s="1"/>
  <c r="C97" i="22"/>
  <c r="D97" i="22" s="1"/>
  <c r="S96" i="22"/>
  <c r="T96" i="22" s="1"/>
  <c r="K96" i="22"/>
  <c r="L96" i="22" s="1"/>
  <c r="C96" i="22"/>
  <c r="D96" i="22" s="1"/>
  <c r="S95" i="22"/>
  <c r="T95" i="22" s="1"/>
  <c r="K95" i="22"/>
  <c r="L95" i="22" s="1"/>
  <c r="C95" i="22"/>
  <c r="D95" i="22" s="1"/>
  <c r="S94" i="22"/>
  <c r="T94" i="22" s="1"/>
  <c r="K94" i="22"/>
  <c r="L94" i="22" s="1"/>
  <c r="C94" i="22"/>
  <c r="D94" i="22" s="1"/>
  <c r="S93" i="22"/>
  <c r="T93" i="22" s="1"/>
  <c r="K93" i="22"/>
  <c r="L93" i="22" s="1"/>
  <c r="C93" i="22"/>
  <c r="D93" i="22" s="1"/>
  <c r="S92" i="22"/>
  <c r="T92" i="22" s="1"/>
  <c r="K92" i="22"/>
  <c r="L92" i="22" s="1"/>
  <c r="C92" i="22"/>
  <c r="D92" i="22" s="1"/>
  <c r="S91" i="22"/>
  <c r="T91" i="22" s="1"/>
  <c r="K91" i="22"/>
  <c r="L91" i="22" s="1"/>
  <c r="C91" i="22"/>
  <c r="D91" i="22" s="1"/>
  <c r="S90" i="22"/>
  <c r="T90" i="22" s="1"/>
  <c r="K90" i="22"/>
  <c r="L90" i="22" s="1"/>
  <c r="C90" i="22"/>
  <c r="D90" i="22" s="1"/>
  <c r="S89" i="22"/>
  <c r="T89" i="22" s="1"/>
  <c r="K89" i="22"/>
  <c r="L89" i="22" s="1"/>
  <c r="C89" i="22"/>
  <c r="D89" i="22" s="1"/>
  <c r="S88" i="22"/>
  <c r="T88" i="22" s="1"/>
  <c r="K88" i="22"/>
  <c r="L88" i="22" s="1"/>
  <c r="C88" i="22"/>
  <c r="D88" i="22" s="1"/>
  <c r="S87" i="22"/>
  <c r="T87" i="22" s="1"/>
  <c r="K87" i="22"/>
  <c r="L87" i="22" s="1"/>
  <c r="C87" i="22"/>
  <c r="D87" i="22" s="1"/>
  <c r="S86" i="22"/>
  <c r="T86" i="22" s="1"/>
  <c r="K86" i="22"/>
  <c r="L86" i="22" s="1"/>
  <c r="C86" i="22"/>
  <c r="D86" i="22" s="1"/>
  <c r="S85" i="22"/>
  <c r="T85" i="22" s="1"/>
  <c r="K85" i="22"/>
  <c r="L85" i="22" s="1"/>
  <c r="C85" i="22"/>
  <c r="D85" i="22" s="1"/>
  <c r="S84" i="22"/>
  <c r="T84" i="22" s="1"/>
  <c r="K84" i="22"/>
  <c r="L84" i="22" s="1"/>
  <c r="C84" i="22"/>
  <c r="D84" i="22" s="1"/>
  <c r="S83" i="22"/>
  <c r="T83" i="22" s="1"/>
  <c r="K83" i="22"/>
  <c r="L83" i="22" s="1"/>
  <c r="C83" i="22"/>
  <c r="D83" i="22" s="1"/>
  <c r="S82" i="22"/>
  <c r="T82" i="22" s="1"/>
  <c r="K82" i="22"/>
  <c r="L82" i="22" s="1"/>
  <c r="C82" i="22"/>
  <c r="D82" i="22" s="1"/>
  <c r="S81" i="22"/>
  <c r="T81" i="22" s="1"/>
  <c r="K81" i="22"/>
  <c r="L81" i="22" s="1"/>
  <c r="C81" i="22"/>
  <c r="D81" i="22" s="1"/>
  <c r="S80" i="22"/>
  <c r="T80" i="22" s="1"/>
  <c r="K80" i="22"/>
  <c r="L80" i="22" s="1"/>
  <c r="C80" i="22"/>
  <c r="D80" i="22" s="1"/>
  <c r="S79" i="22"/>
  <c r="T79" i="22" s="1"/>
  <c r="K79" i="22"/>
  <c r="L79" i="22" s="1"/>
  <c r="C79" i="22"/>
  <c r="D79" i="22" s="1"/>
  <c r="S78" i="22"/>
  <c r="T78" i="22" s="1"/>
  <c r="K78" i="22"/>
  <c r="L78" i="22" s="1"/>
  <c r="C78" i="22"/>
  <c r="D78" i="22" s="1"/>
  <c r="S77" i="22"/>
  <c r="T77" i="22" s="1"/>
  <c r="K77" i="22"/>
  <c r="L77" i="22" s="1"/>
  <c r="C77" i="22"/>
  <c r="D77" i="22" s="1"/>
  <c r="S76" i="22"/>
  <c r="T76" i="22" s="1"/>
  <c r="K76" i="22"/>
  <c r="L76" i="22" s="1"/>
  <c r="C76" i="22"/>
  <c r="D76" i="22" s="1"/>
  <c r="S75" i="22"/>
  <c r="T75" i="22" s="1"/>
  <c r="K75" i="22"/>
  <c r="L75" i="22" s="1"/>
  <c r="C75" i="22"/>
  <c r="D75" i="22" s="1"/>
  <c r="S74" i="22"/>
  <c r="T74" i="22" s="1"/>
  <c r="K74" i="22"/>
  <c r="L74" i="22" s="1"/>
  <c r="C74" i="22"/>
  <c r="D74" i="22" s="1"/>
  <c r="S73" i="22"/>
  <c r="T73" i="22" s="1"/>
  <c r="K73" i="22"/>
  <c r="L73" i="22" s="1"/>
  <c r="C73" i="22"/>
  <c r="D73" i="22" s="1"/>
  <c r="T72" i="22"/>
  <c r="S72" i="22"/>
  <c r="K72" i="22"/>
  <c r="L72" i="22" s="1"/>
  <c r="C72" i="22"/>
  <c r="D72" i="22" s="1"/>
  <c r="S71" i="22"/>
  <c r="T71" i="22" s="1"/>
  <c r="K71" i="22"/>
  <c r="L71" i="22" s="1"/>
  <c r="C71" i="22"/>
  <c r="D71" i="22" s="1"/>
  <c r="T70" i="22"/>
  <c r="S70" i="22"/>
  <c r="K70" i="22"/>
  <c r="L70" i="22" s="1"/>
  <c r="C70" i="22"/>
  <c r="D70" i="22" s="1"/>
  <c r="S69" i="22"/>
  <c r="T69" i="22" s="1"/>
  <c r="K69" i="22"/>
  <c r="L69" i="22" s="1"/>
  <c r="C69" i="22"/>
  <c r="D69" i="22" s="1"/>
  <c r="S68" i="22"/>
  <c r="T68" i="22" s="1"/>
  <c r="K68" i="22"/>
  <c r="L68" i="22" s="1"/>
  <c r="C68" i="22"/>
  <c r="D68" i="22" s="1"/>
  <c r="S67" i="22"/>
  <c r="T67" i="22" s="1"/>
  <c r="K67" i="22"/>
  <c r="L67" i="22" s="1"/>
  <c r="C67" i="22"/>
  <c r="D67" i="22" s="1"/>
  <c r="S66" i="22"/>
  <c r="T66" i="22" s="1"/>
  <c r="K66" i="22"/>
  <c r="L66" i="22" s="1"/>
  <c r="D66" i="22"/>
  <c r="C66" i="22"/>
  <c r="S65" i="22"/>
  <c r="T65" i="22" s="1"/>
  <c r="K65" i="22"/>
  <c r="L65" i="22" s="1"/>
  <c r="C65" i="22"/>
  <c r="D65" i="22" s="1"/>
  <c r="S64" i="22"/>
  <c r="T64" i="22" s="1"/>
  <c r="K64" i="22"/>
  <c r="L64" i="22" s="1"/>
  <c r="C64" i="22"/>
  <c r="D64" i="22" s="1"/>
  <c r="S63" i="22"/>
  <c r="T63" i="22" s="1"/>
  <c r="K63" i="22"/>
  <c r="L63" i="22" s="1"/>
  <c r="C63" i="22"/>
  <c r="D63" i="22" s="1"/>
  <c r="S62" i="22"/>
  <c r="T62" i="22" s="1"/>
  <c r="K62" i="22"/>
  <c r="L62" i="22" s="1"/>
  <c r="C62" i="22"/>
  <c r="D62" i="22" s="1"/>
  <c r="S61" i="22"/>
  <c r="T61" i="22" s="1"/>
  <c r="K61" i="22"/>
  <c r="L61" i="22" s="1"/>
  <c r="C61" i="22"/>
  <c r="D61" i="22" s="1"/>
  <c r="S60" i="22"/>
  <c r="T60" i="22" s="1"/>
  <c r="K60" i="22"/>
  <c r="L60" i="22" s="1"/>
  <c r="C60" i="22"/>
  <c r="D60" i="22" s="1"/>
  <c r="S59" i="22"/>
  <c r="T59" i="22" s="1"/>
  <c r="K59" i="22"/>
  <c r="L59" i="22" s="1"/>
  <c r="C59" i="22"/>
  <c r="D59" i="22" s="1"/>
  <c r="S58" i="22"/>
  <c r="T58" i="22" s="1"/>
  <c r="K58" i="22"/>
  <c r="L58" i="22" s="1"/>
  <c r="C58" i="22"/>
  <c r="D58" i="22" s="1"/>
  <c r="S57" i="22"/>
  <c r="T57" i="22" s="1"/>
  <c r="K57" i="22"/>
  <c r="L57" i="22" s="1"/>
  <c r="C57" i="22"/>
  <c r="D57" i="22" s="1"/>
  <c r="S56" i="22"/>
  <c r="T56" i="22" s="1"/>
  <c r="K56" i="22"/>
  <c r="L56" i="22" s="1"/>
  <c r="C56" i="22"/>
  <c r="D56" i="22" s="1"/>
  <c r="S55" i="22"/>
  <c r="T55" i="22" s="1"/>
  <c r="K55" i="22"/>
  <c r="L55" i="22" s="1"/>
  <c r="C55" i="22"/>
  <c r="D55" i="22" s="1"/>
  <c r="T54" i="22"/>
  <c r="S54" i="22"/>
  <c r="K54" i="22"/>
  <c r="L54" i="22" s="1"/>
  <c r="C54" i="22"/>
  <c r="D54" i="22" s="1"/>
  <c r="S53" i="22"/>
  <c r="T53" i="22" s="1"/>
  <c r="K53" i="22"/>
  <c r="L53" i="22" s="1"/>
  <c r="C53" i="22"/>
  <c r="D53" i="22" s="1"/>
  <c r="S52" i="22"/>
  <c r="T52" i="22" s="1"/>
  <c r="K52" i="22"/>
  <c r="L52" i="22" s="1"/>
  <c r="C52" i="22"/>
  <c r="D52" i="22" s="1"/>
  <c r="S51" i="22"/>
  <c r="T51" i="22" s="1"/>
  <c r="K51" i="22"/>
  <c r="L51" i="22" s="1"/>
  <c r="C51" i="22"/>
  <c r="D51" i="22" s="1"/>
  <c r="S50" i="22"/>
  <c r="T50" i="22" s="1"/>
  <c r="K50" i="22"/>
  <c r="L50" i="22" s="1"/>
  <c r="C50" i="22"/>
  <c r="D50" i="22" s="1"/>
  <c r="S49" i="22"/>
  <c r="T49" i="22" s="1"/>
  <c r="K49" i="22"/>
  <c r="L49" i="22" s="1"/>
  <c r="C49" i="22"/>
  <c r="D49" i="22" s="1"/>
  <c r="S48" i="22"/>
  <c r="T48" i="22" s="1"/>
  <c r="K48" i="22"/>
  <c r="L48" i="22" s="1"/>
  <c r="C48" i="22"/>
  <c r="D48" i="22" s="1"/>
  <c r="S47" i="22"/>
  <c r="T47" i="22" s="1"/>
  <c r="K47" i="22"/>
  <c r="L47" i="22" s="1"/>
  <c r="C47" i="22"/>
  <c r="D47" i="22" s="1"/>
  <c r="S46" i="22"/>
  <c r="T46" i="22" s="1"/>
  <c r="K46" i="22"/>
  <c r="L46" i="22" s="1"/>
  <c r="C46" i="22"/>
  <c r="D46" i="22" s="1"/>
  <c r="S45" i="22"/>
  <c r="T45" i="22" s="1"/>
  <c r="K45" i="22"/>
  <c r="L45" i="22" s="1"/>
  <c r="C45" i="22"/>
  <c r="D45" i="22" s="1"/>
  <c r="S44" i="22"/>
  <c r="T44" i="22" s="1"/>
  <c r="K44" i="22"/>
  <c r="L44" i="22" s="1"/>
  <c r="C44" i="22"/>
  <c r="D44" i="22" s="1"/>
  <c r="S43" i="22"/>
  <c r="T43" i="22" s="1"/>
  <c r="K43" i="22"/>
  <c r="L43" i="22" s="1"/>
  <c r="C43" i="22"/>
  <c r="D43" i="22" s="1"/>
  <c r="S42" i="22"/>
  <c r="T42" i="22" s="1"/>
  <c r="K42" i="22"/>
  <c r="L42" i="22" s="1"/>
  <c r="C42" i="22"/>
  <c r="D42" i="22" s="1"/>
  <c r="S41" i="22"/>
  <c r="T41" i="22" s="1"/>
  <c r="K41" i="22"/>
  <c r="L41" i="22" s="1"/>
  <c r="C41" i="22"/>
  <c r="D41" i="22" s="1"/>
  <c r="S40" i="22"/>
  <c r="T40" i="22" s="1"/>
  <c r="K40" i="22"/>
  <c r="L40" i="22" s="1"/>
  <c r="D40" i="22"/>
  <c r="C40" i="22"/>
  <c r="S39" i="22"/>
  <c r="T39" i="22" s="1"/>
  <c r="K39" i="22"/>
  <c r="L39" i="22" s="1"/>
  <c r="C39" i="22"/>
  <c r="D39" i="22" s="1"/>
  <c r="S38" i="22"/>
  <c r="T38" i="22" s="1"/>
  <c r="K38" i="22"/>
  <c r="L38" i="22" s="1"/>
  <c r="C38" i="22"/>
  <c r="D38" i="22" s="1"/>
  <c r="S37" i="22"/>
  <c r="T37" i="22" s="1"/>
  <c r="K37" i="22"/>
  <c r="L37" i="22" s="1"/>
  <c r="C37" i="22"/>
  <c r="D37" i="22" s="1"/>
  <c r="S36" i="22"/>
  <c r="T36" i="22" s="1"/>
  <c r="K36" i="22"/>
  <c r="L36" i="22" s="1"/>
  <c r="C36" i="22"/>
  <c r="D36" i="22" s="1"/>
  <c r="S35" i="22"/>
  <c r="T35" i="22" s="1"/>
  <c r="K35" i="22"/>
  <c r="L35" i="22" s="1"/>
  <c r="C35" i="22"/>
  <c r="D35" i="22" s="1"/>
  <c r="T34" i="22"/>
  <c r="S34" i="22"/>
  <c r="K34" i="22"/>
  <c r="L34" i="22" s="1"/>
  <c r="C34" i="22"/>
  <c r="D34" i="22" s="1"/>
  <c r="S33" i="22"/>
  <c r="T33" i="22" s="1"/>
  <c r="K33" i="22"/>
  <c r="L33" i="22" s="1"/>
  <c r="C33" i="22"/>
  <c r="D33" i="22" s="1"/>
  <c r="S32" i="22"/>
  <c r="T32" i="22" s="1"/>
  <c r="K32" i="22"/>
  <c r="L32" i="22" s="1"/>
  <c r="C32" i="22"/>
  <c r="D32" i="22" s="1"/>
  <c r="S31" i="22"/>
  <c r="T31" i="22" s="1"/>
  <c r="K31" i="22"/>
  <c r="L31" i="22" s="1"/>
  <c r="C31" i="22"/>
  <c r="D31" i="22" s="1"/>
  <c r="S30" i="22"/>
  <c r="T30" i="22" s="1"/>
  <c r="K30" i="22"/>
  <c r="L30" i="22" s="1"/>
  <c r="C30" i="22"/>
  <c r="D30" i="22" s="1"/>
  <c r="S29" i="22"/>
  <c r="T29" i="22" s="1"/>
  <c r="K29" i="22"/>
  <c r="L29" i="22" s="1"/>
  <c r="C29" i="22"/>
  <c r="D29" i="22" s="1"/>
  <c r="S28" i="22"/>
  <c r="T28" i="22" s="1"/>
  <c r="K28" i="22"/>
  <c r="L28" i="22" s="1"/>
  <c r="C28" i="22"/>
  <c r="D28" i="22" s="1"/>
  <c r="S27" i="22"/>
  <c r="T27" i="22" s="1"/>
  <c r="K27" i="22"/>
  <c r="L27" i="22" s="1"/>
  <c r="C27" i="22"/>
  <c r="D27" i="22" s="1"/>
  <c r="S26" i="22"/>
  <c r="T26" i="22" s="1"/>
  <c r="K26" i="22"/>
  <c r="L26" i="22" s="1"/>
  <c r="C26" i="22"/>
  <c r="D26" i="22" s="1"/>
  <c r="T25" i="22"/>
  <c r="S25" i="22"/>
  <c r="K25" i="22"/>
  <c r="L25" i="22" s="1"/>
  <c r="C25" i="22"/>
  <c r="D25" i="22" s="1"/>
  <c r="S24" i="22"/>
  <c r="T24" i="22" s="1"/>
  <c r="K24" i="22"/>
  <c r="L24" i="22" s="1"/>
  <c r="C24" i="22"/>
  <c r="D24" i="22" s="1"/>
  <c r="S23" i="22"/>
  <c r="T23" i="22" s="1"/>
  <c r="K23" i="22"/>
  <c r="L23" i="22" s="1"/>
  <c r="C23" i="22"/>
  <c r="D23" i="22" s="1"/>
  <c r="S22" i="22"/>
  <c r="T22" i="22" s="1"/>
  <c r="K22" i="22"/>
  <c r="L22" i="22" s="1"/>
  <c r="C22" i="22"/>
  <c r="D22" i="22" s="1"/>
  <c r="S21" i="22"/>
  <c r="T21" i="22" s="1"/>
  <c r="K21" i="22"/>
  <c r="L21" i="22" s="1"/>
  <c r="C21" i="22"/>
  <c r="D21" i="22" s="1"/>
  <c r="S20" i="22"/>
  <c r="T20" i="22" s="1"/>
  <c r="K20" i="22"/>
  <c r="L20" i="22" s="1"/>
  <c r="C20" i="22"/>
  <c r="D20" i="22" s="1"/>
  <c r="S19" i="22"/>
  <c r="T19" i="22" s="1"/>
  <c r="K19" i="22"/>
  <c r="L19" i="22" s="1"/>
  <c r="C19" i="22"/>
  <c r="D19" i="22" s="1"/>
  <c r="S18" i="22"/>
  <c r="T18" i="22" s="1"/>
  <c r="K18" i="22"/>
  <c r="L18" i="22" s="1"/>
  <c r="C18" i="22"/>
  <c r="D18" i="22" s="1"/>
  <c r="S17" i="22"/>
  <c r="T17" i="22" s="1"/>
  <c r="K17" i="22"/>
  <c r="L17" i="22" s="1"/>
  <c r="C17" i="22"/>
  <c r="D17" i="22" s="1"/>
  <c r="T16" i="22"/>
  <c r="S16" i="22"/>
  <c r="K16" i="22"/>
  <c r="L16" i="22" s="1"/>
  <c r="C16" i="22"/>
  <c r="D16" i="22" s="1"/>
  <c r="S15" i="22"/>
  <c r="T15" i="22" s="1"/>
  <c r="K15" i="22"/>
  <c r="L15" i="22" s="1"/>
  <c r="C15" i="22"/>
  <c r="D15" i="22" s="1"/>
  <c r="S14" i="22"/>
  <c r="T14" i="22" s="1"/>
  <c r="K14" i="22"/>
  <c r="L14" i="22" s="1"/>
  <c r="C14" i="22"/>
  <c r="D14" i="22" s="1"/>
  <c r="S13" i="22"/>
  <c r="T13" i="22" s="1"/>
  <c r="K13" i="22"/>
  <c r="L13" i="22" s="1"/>
  <c r="C13" i="22"/>
  <c r="D13" i="22" s="1"/>
  <c r="S12" i="22"/>
  <c r="T12" i="22" s="1"/>
  <c r="K12" i="22"/>
  <c r="L12" i="22" s="1"/>
  <c r="C12" i="22"/>
  <c r="D12" i="22" s="1"/>
  <c r="S11" i="22"/>
  <c r="T11" i="22" s="1"/>
  <c r="K11" i="22"/>
  <c r="L11" i="22" s="1"/>
  <c r="C11" i="22"/>
  <c r="D11" i="22" s="1"/>
  <c r="S10" i="22"/>
  <c r="T10" i="22" s="1"/>
  <c r="K10" i="22"/>
  <c r="L10" i="22" s="1"/>
  <c r="C10" i="22"/>
  <c r="D10" i="22" s="1"/>
  <c r="S9" i="22"/>
  <c r="T9" i="22" s="1"/>
  <c r="K9" i="22"/>
  <c r="L9" i="22" s="1"/>
  <c r="C9" i="22"/>
  <c r="D9" i="22" s="1"/>
  <c r="S8" i="22"/>
  <c r="T8" i="22" s="1"/>
  <c r="K8" i="22"/>
  <c r="L8" i="22" s="1"/>
  <c r="C8" i="22"/>
  <c r="D8" i="22" s="1"/>
  <c r="T7" i="22"/>
  <c r="S7" i="22"/>
  <c r="K7" i="22"/>
  <c r="L7" i="22" s="1"/>
  <c r="C7" i="22"/>
  <c r="D7" i="22" s="1"/>
  <c r="S6" i="22"/>
  <c r="T6" i="22" s="1"/>
  <c r="K6" i="22"/>
  <c r="L6" i="22" s="1"/>
  <c r="C6" i="22"/>
  <c r="D6" i="22" s="1"/>
  <c r="S5" i="22"/>
  <c r="T5" i="22" s="1"/>
  <c r="K5" i="22"/>
  <c r="L5" i="22" s="1"/>
  <c r="C5" i="22"/>
  <c r="D5" i="22" s="1"/>
  <c r="S4" i="22"/>
  <c r="T4" i="22" s="1"/>
  <c r="K4" i="22"/>
  <c r="L4" i="22" s="1"/>
  <c r="C4" i="22"/>
  <c r="D4" i="22" s="1"/>
  <c r="S3" i="22"/>
  <c r="T3" i="22" s="1"/>
  <c r="U3" i="22" s="1"/>
  <c r="K3" i="22"/>
  <c r="L3" i="22" s="1"/>
  <c r="M3" i="22" s="1"/>
  <c r="C3" i="22"/>
  <c r="D3" i="22" s="1"/>
  <c r="E3" i="22" s="1"/>
  <c r="S229" i="21"/>
  <c r="T229" i="21" s="1"/>
  <c r="K229" i="21"/>
  <c r="L229" i="21" s="1"/>
  <c r="D229" i="21"/>
  <c r="C229" i="21"/>
  <c r="S228" i="21"/>
  <c r="T228" i="21" s="1"/>
  <c r="K228" i="21"/>
  <c r="L228" i="21" s="1"/>
  <c r="C228" i="21"/>
  <c r="D228" i="21" s="1"/>
  <c r="S227" i="21"/>
  <c r="T227" i="21" s="1"/>
  <c r="K227" i="21"/>
  <c r="L227" i="21" s="1"/>
  <c r="C227" i="21"/>
  <c r="D227" i="21" s="1"/>
  <c r="S226" i="21"/>
  <c r="T226" i="21" s="1"/>
  <c r="K226" i="21"/>
  <c r="L226" i="21" s="1"/>
  <c r="C226" i="21"/>
  <c r="D226" i="21" s="1"/>
  <c r="S225" i="21"/>
  <c r="T225" i="21" s="1"/>
  <c r="K225" i="21"/>
  <c r="L225" i="21" s="1"/>
  <c r="C225" i="21"/>
  <c r="D225" i="21" s="1"/>
  <c r="S224" i="21"/>
  <c r="T224" i="21" s="1"/>
  <c r="K224" i="21"/>
  <c r="L224" i="21" s="1"/>
  <c r="C224" i="21"/>
  <c r="D224" i="21" s="1"/>
  <c r="S223" i="21"/>
  <c r="T223" i="21" s="1"/>
  <c r="K223" i="21"/>
  <c r="L223" i="21" s="1"/>
  <c r="C223" i="21"/>
  <c r="D223" i="21" s="1"/>
  <c r="S222" i="21"/>
  <c r="T222" i="21" s="1"/>
  <c r="K222" i="21"/>
  <c r="L222" i="21" s="1"/>
  <c r="C222" i="21"/>
  <c r="D222" i="21" s="1"/>
  <c r="S221" i="21"/>
  <c r="T221" i="21" s="1"/>
  <c r="K221" i="21"/>
  <c r="L221" i="21" s="1"/>
  <c r="C221" i="21"/>
  <c r="D221" i="21" s="1"/>
  <c r="S220" i="21"/>
  <c r="T220" i="21" s="1"/>
  <c r="K220" i="21"/>
  <c r="L220" i="21" s="1"/>
  <c r="C220" i="21"/>
  <c r="D220" i="21" s="1"/>
  <c r="S219" i="21"/>
  <c r="T219" i="21" s="1"/>
  <c r="K219" i="21"/>
  <c r="L219" i="21" s="1"/>
  <c r="C219" i="21"/>
  <c r="D219" i="21" s="1"/>
  <c r="S218" i="21"/>
  <c r="T218" i="21" s="1"/>
  <c r="K218" i="21"/>
  <c r="L218" i="21" s="1"/>
  <c r="C218" i="21"/>
  <c r="D218" i="21" s="1"/>
  <c r="S217" i="21"/>
  <c r="T217" i="21" s="1"/>
  <c r="K217" i="21"/>
  <c r="L217" i="21" s="1"/>
  <c r="C217" i="21"/>
  <c r="D217" i="21" s="1"/>
  <c r="T216" i="21"/>
  <c r="S216" i="21"/>
  <c r="K216" i="21"/>
  <c r="L216" i="21" s="1"/>
  <c r="C216" i="21"/>
  <c r="D216" i="21" s="1"/>
  <c r="S215" i="21"/>
  <c r="T215" i="21" s="1"/>
  <c r="K215" i="21"/>
  <c r="L215" i="21" s="1"/>
  <c r="C215" i="21"/>
  <c r="D215" i="21" s="1"/>
  <c r="S214" i="21"/>
  <c r="T214" i="21" s="1"/>
  <c r="K214" i="21"/>
  <c r="L214" i="21" s="1"/>
  <c r="C214" i="21"/>
  <c r="D214" i="21" s="1"/>
  <c r="S213" i="21"/>
  <c r="T213" i="21" s="1"/>
  <c r="K213" i="21"/>
  <c r="L213" i="21" s="1"/>
  <c r="D213" i="21"/>
  <c r="S212" i="21"/>
  <c r="T212" i="21" s="1"/>
  <c r="K212" i="21"/>
  <c r="L212" i="21" s="1"/>
  <c r="C212" i="21"/>
  <c r="D212" i="21" s="1"/>
  <c r="S211" i="21"/>
  <c r="T211" i="21" s="1"/>
  <c r="K211" i="21"/>
  <c r="L211" i="21" s="1"/>
  <c r="C211" i="21"/>
  <c r="D211" i="21" s="1"/>
  <c r="S210" i="21"/>
  <c r="T210" i="21" s="1"/>
  <c r="K210" i="21"/>
  <c r="L210" i="21" s="1"/>
  <c r="C210" i="21"/>
  <c r="D210" i="21" s="1"/>
  <c r="S209" i="21"/>
  <c r="T209" i="21" s="1"/>
  <c r="K209" i="21"/>
  <c r="L209" i="21" s="1"/>
  <c r="C209" i="21"/>
  <c r="D209" i="21" s="1"/>
  <c r="S208" i="21"/>
  <c r="T208" i="21" s="1"/>
  <c r="K208" i="21"/>
  <c r="L208" i="21" s="1"/>
  <c r="C208" i="21"/>
  <c r="D208" i="21" s="1"/>
  <c r="S207" i="21"/>
  <c r="T207" i="21" s="1"/>
  <c r="K207" i="21"/>
  <c r="L207" i="21" s="1"/>
  <c r="C207" i="21"/>
  <c r="D207" i="21" s="1"/>
  <c r="S206" i="21"/>
  <c r="T206" i="21" s="1"/>
  <c r="K206" i="21"/>
  <c r="L206" i="21" s="1"/>
  <c r="C206" i="21"/>
  <c r="D206" i="21" s="1"/>
  <c r="S205" i="21"/>
  <c r="T205" i="21" s="1"/>
  <c r="K205" i="21"/>
  <c r="L205" i="21" s="1"/>
  <c r="C205" i="21"/>
  <c r="D205" i="21" s="1"/>
  <c r="S204" i="21"/>
  <c r="T204" i="21" s="1"/>
  <c r="K204" i="21"/>
  <c r="L204" i="21" s="1"/>
  <c r="C204" i="21"/>
  <c r="D204" i="21" s="1"/>
  <c r="S203" i="21"/>
  <c r="T203" i="21" s="1"/>
  <c r="K203" i="21"/>
  <c r="L203" i="21" s="1"/>
  <c r="C203" i="21"/>
  <c r="D203" i="21" s="1"/>
  <c r="S202" i="21"/>
  <c r="T202" i="21" s="1"/>
  <c r="K202" i="21"/>
  <c r="L202" i="21" s="1"/>
  <c r="C202" i="21"/>
  <c r="D202" i="21" s="1"/>
  <c r="S201" i="21"/>
  <c r="T201" i="21" s="1"/>
  <c r="K201" i="21"/>
  <c r="L201" i="21" s="1"/>
  <c r="C201" i="21"/>
  <c r="D201" i="21" s="1"/>
  <c r="S200" i="21"/>
  <c r="T200" i="21" s="1"/>
  <c r="K200" i="21"/>
  <c r="L200" i="21" s="1"/>
  <c r="C200" i="21"/>
  <c r="D200" i="21" s="1"/>
  <c r="S199" i="21"/>
  <c r="T199" i="21" s="1"/>
  <c r="K199" i="21"/>
  <c r="L199" i="21" s="1"/>
  <c r="C199" i="21"/>
  <c r="D199" i="21" s="1"/>
  <c r="S198" i="21"/>
  <c r="T198" i="21" s="1"/>
  <c r="K198" i="21"/>
  <c r="L198" i="21" s="1"/>
  <c r="C198" i="21"/>
  <c r="D198" i="21" s="1"/>
  <c r="T197" i="21"/>
  <c r="S197" i="21"/>
  <c r="K197" i="21"/>
  <c r="L197" i="21" s="1"/>
  <c r="C197" i="21"/>
  <c r="D197" i="21" s="1"/>
  <c r="S196" i="21"/>
  <c r="T196" i="21" s="1"/>
  <c r="K196" i="21"/>
  <c r="L196" i="21" s="1"/>
  <c r="C196" i="21"/>
  <c r="D196" i="21" s="1"/>
  <c r="S195" i="21"/>
  <c r="T195" i="21" s="1"/>
  <c r="K195" i="21"/>
  <c r="L195" i="21" s="1"/>
  <c r="C195" i="21"/>
  <c r="D195" i="21" s="1"/>
  <c r="T194" i="21"/>
  <c r="S194" i="21"/>
  <c r="K194" i="21"/>
  <c r="L194" i="21" s="1"/>
  <c r="C194" i="21"/>
  <c r="D194" i="21" s="1"/>
  <c r="S193" i="21"/>
  <c r="T193" i="21" s="1"/>
  <c r="K193" i="21"/>
  <c r="L193" i="21" s="1"/>
  <c r="C193" i="21"/>
  <c r="D193" i="21" s="1"/>
  <c r="S192" i="21"/>
  <c r="T192" i="21" s="1"/>
  <c r="K192" i="21"/>
  <c r="L192" i="21" s="1"/>
  <c r="C192" i="21"/>
  <c r="D192" i="21" s="1"/>
  <c r="S191" i="21"/>
  <c r="T191" i="21" s="1"/>
  <c r="K191" i="21"/>
  <c r="L191" i="21" s="1"/>
  <c r="C191" i="21"/>
  <c r="D191" i="21" s="1"/>
  <c r="S190" i="21"/>
  <c r="T190" i="21" s="1"/>
  <c r="K190" i="21"/>
  <c r="L190" i="21" s="1"/>
  <c r="C190" i="21"/>
  <c r="D190" i="21" s="1"/>
  <c r="S189" i="21"/>
  <c r="T189" i="21" s="1"/>
  <c r="K189" i="21"/>
  <c r="L189" i="21" s="1"/>
  <c r="C189" i="21"/>
  <c r="D189" i="21" s="1"/>
  <c r="S188" i="21"/>
  <c r="T188" i="21" s="1"/>
  <c r="K188" i="21"/>
  <c r="L188" i="21" s="1"/>
  <c r="C188" i="21"/>
  <c r="D188" i="21" s="1"/>
  <c r="T187" i="21"/>
  <c r="S187" i="21"/>
  <c r="K187" i="21"/>
  <c r="L187" i="21" s="1"/>
  <c r="C187" i="21"/>
  <c r="D187" i="21" s="1"/>
  <c r="S186" i="21"/>
  <c r="T186" i="21" s="1"/>
  <c r="K186" i="21"/>
  <c r="L186" i="21" s="1"/>
  <c r="C186" i="21"/>
  <c r="D186" i="21" s="1"/>
  <c r="S185" i="21"/>
  <c r="T185" i="21" s="1"/>
  <c r="K185" i="21"/>
  <c r="L185" i="21" s="1"/>
  <c r="C185" i="21"/>
  <c r="D185" i="21" s="1"/>
  <c r="S184" i="21"/>
  <c r="T184" i="21" s="1"/>
  <c r="K184" i="21"/>
  <c r="L184" i="21" s="1"/>
  <c r="C184" i="21"/>
  <c r="D184" i="21" s="1"/>
  <c r="S183" i="21"/>
  <c r="T183" i="21" s="1"/>
  <c r="K183" i="21"/>
  <c r="L183" i="21" s="1"/>
  <c r="C183" i="21"/>
  <c r="D183" i="21" s="1"/>
  <c r="T182" i="21"/>
  <c r="S182" i="21"/>
  <c r="K182" i="21"/>
  <c r="L182" i="21" s="1"/>
  <c r="C182" i="21"/>
  <c r="D182" i="21" s="1"/>
  <c r="T181" i="21"/>
  <c r="S181" i="21"/>
  <c r="K181" i="21"/>
  <c r="L181" i="21" s="1"/>
  <c r="C181" i="21"/>
  <c r="D181" i="21" s="1"/>
  <c r="S180" i="21"/>
  <c r="T180" i="21" s="1"/>
  <c r="K180" i="21"/>
  <c r="L180" i="21" s="1"/>
  <c r="C180" i="21"/>
  <c r="D180" i="21" s="1"/>
  <c r="T179" i="21"/>
  <c r="S179" i="21"/>
  <c r="K179" i="21"/>
  <c r="L179" i="21" s="1"/>
  <c r="C179" i="21"/>
  <c r="D179" i="21" s="1"/>
  <c r="S178" i="21"/>
  <c r="T178" i="21" s="1"/>
  <c r="K178" i="21"/>
  <c r="L178" i="21" s="1"/>
  <c r="C178" i="21"/>
  <c r="D178" i="21" s="1"/>
  <c r="S177" i="21"/>
  <c r="T177" i="21" s="1"/>
  <c r="K177" i="21"/>
  <c r="L177" i="21" s="1"/>
  <c r="C177" i="21"/>
  <c r="D177" i="21" s="1"/>
  <c r="S176" i="21"/>
  <c r="T176" i="21" s="1"/>
  <c r="K176" i="21"/>
  <c r="L176" i="21" s="1"/>
  <c r="C176" i="21"/>
  <c r="D176" i="21" s="1"/>
  <c r="S175" i="21"/>
  <c r="T175" i="21" s="1"/>
  <c r="K175" i="21"/>
  <c r="L175" i="21" s="1"/>
  <c r="C175" i="21"/>
  <c r="D175" i="21" s="1"/>
  <c r="S174" i="21"/>
  <c r="T174" i="21" s="1"/>
  <c r="K174" i="21"/>
  <c r="L174" i="21" s="1"/>
  <c r="C174" i="21"/>
  <c r="D174" i="21" s="1"/>
  <c r="S173" i="21"/>
  <c r="T173" i="21" s="1"/>
  <c r="K173" i="21"/>
  <c r="L173" i="21" s="1"/>
  <c r="C173" i="21"/>
  <c r="D173" i="21" s="1"/>
  <c r="S172" i="21"/>
  <c r="T172" i="21" s="1"/>
  <c r="K172" i="21"/>
  <c r="L172" i="21" s="1"/>
  <c r="C172" i="21"/>
  <c r="D172" i="21" s="1"/>
  <c r="S171" i="21"/>
  <c r="T171" i="21" s="1"/>
  <c r="K171" i="21"/>
  <c r="L171" i="21" s="1"/>
  <c r="C171" i="21"/>
  <c r="D171" i="21" s="1"/>
  <c r="S170" i="21"/>
  <c r="T170" i="21" s="1"/>
  <c r="K170" i="21"/>
  <c r="L170" i="21" s="1"/>
  <c r="C170" i="21"/>
  <c r="D170" i="21" s="1"/>
  <c r="S169" i="21"/>
  <c r="T169" i="21" s="1"/>
  <c r="K169" i="21"/>
  <c r="L169" i="21" s="1"/>
  <c r="C169" i="21"/>
  <c r="D169" i="21" s="1"/>
  <c r="S168" i="21"/>
  <c r="T168" i="21" s="1"/>
  <c r="K168" i="21"/>
  <c r="L168" i="21" s="1"/>
  <c r="C168" i="21"/>
  <c r="D168" i="21" s="1"/>
  <c r="S167" i="21"/>
  <c r="T167" i="21" s="1"/>
  <c r="K167" i="21"/>
  <c r="L167" i="21" s="1"/>
  <c r="C167" i="21"/>
  <c r="D167" i="21" s="1"/>
  <c r="S166" i="21"/>
  <c r="T166" i="21" s="1"/>
  <c r="K166" i="21"/>
  <c r="L166" i="21" s="1"/>
  <c r="C166" i="21"/>
  <c r="D166" i="21" s="1"/>
  <c r="S165" i="21"/>
  <c r="T165" i="21" s="1"/>
  <c r="K165" i="21"/>
  <c r="L165" i="21" s="1"/>
  <c r="C165" i="21"/>
  <c r="D165" i="21" s="1"/>
  <c r="S164" i="21"/>
  <c r="T164" i="21" s="1"/>
  <c r="K164" i="21"/>
  <c r="L164" i="21" s="1"/>
  <c r="C164" i="21"/>
  <c r="D164" i="21" s="1"/>
  <c r="S163" i="21"/>
  <c r="T163" i="21" s="1"/>
  <c r="K163" i="21"/>
  <c r="L163" i="21" s="1"/>
  <c r="C163" i="21"/>
  <c r="D163" i="21" s="1"/>
  <c r="S162" i="21"/>
  <c r="T162" i="21" s="1"/>
  <c r="K162" i="21"/>
  <c r="L162" i="21" s="1"/>
  <c r="C162" i="21"/>
  <c r="D162" i="21" s="1"/>
  <c r="S161" i="21"/>
  <c r="T161" i="21" s="1"/>
  <c r="K161" i="21"/>
  <c r="L161" i="21" s="1"/>
  <c r="C161" i="21"/>
  <c r="D161" i="21" s="1"/>
  <c r="S160" i="21"/>
  <c r="T160" i="21" s="1"/>
  <c r="K160" i="21"/>
  <c r="L160" i="21" s="1"/>
  <c r="C160" i="21"/>
  <c r="D160" i="21" s="1"/>
  <c r="S159" i="21"/>
  <c r="T159" i="21" s="1"/>
  <c r="K159" i="21"/>
  <c r="L159" i="21" s="1"/>
  <c r="C159" i="21"/>
  <c r="D159" i="21" s="1"/>
  <c r="S158" i="21"/>
  <c r="T158" i="21" s="1"/>
  <c r="K158" i="21"/>
  <c r="L158" i="21" s="1"/>
  <c r="C158" i="21"/>
  <c r="D158" i="21" s="1"/>
  <c r="S157" i="21"/>
  <c r="T157" i="21" s="1"/>
  <c r="K157" i="21"/>
  <c r="L157" i="21" s="1"/>
  <c r="C157" i="21"/>
  <c r="D157" i="21" s="1"/>
  <c r="S156" i="21"/>
  <c r="T156" i="21" s="1"/>
  <c r="K156" i="21"/>
  <c r="L156" i="21" s="1"/>
  <c r="C156" i="21"/>
  <c r="D156" i="21" s="1"/>
  <c r="S155" i="21"/>
  <c r="T155" i="21" s="1"/>
  <c r="K155" i="21"/>
  <c r="L155" i="21" s="1"/>
  <c r="C155" i="21"/>
  <c r="D155" i="21" s="1"/>
  <c r="S154" i="21"/>
  <c r="T154" i="21" s="1"/>
  <c r="K154" i="21"/>
  <c r="L154" i="21" s="1"/>
  <c r="C154" i="21"/>
  <c r="D154" i="21" s="1"/>
  <c r="S153" i="21"/>
  <c r="T153" i="21" s="1"/>
  <c r="K153" i="21"/>
  <c r="L153" i="21" s="1"/>
  <c r="C153" i="21"/>
  <c r="D153" i="21" s="1"/>
  <c r="S152" i="21"/>
  <c r="T152" i="21" s="1"/>
  <c r="K152" i="21"/>
  <c r="L152" i="21" s="1"/>
  <c r="C152" i="21"/>
  <c r="D152" i="21" s="1"/>
  <c r="S151" i="21"/>
  <c r="T151" i="21" s="1"/>
  <c r="K151" i="21"/>
  <c r="L151" i="21" s="1"/>
  <c r="C151" i="21"/>
  <c r="D151" i="21" s="1"/>
  <c r="S150" i="21"/>
  <c r="T150" i="21" s="1"/>
  <c r="K150" i="21"/>
  <c r="L150" i="21" s="1"/>
  <c r="C150" i="21"/>
  <c r="D150" i="21" s="1"/>
  <c r="S149" i="21"/>
  <c r="T149" i="21" s="1"/>
  <c r="K149" i="21"/>
  <c r="L149" i="21" s="1"/>
  <c r="C149" i="21"/>
  <c r="D149" i="21" s="1"/>
  <c r="S148" i="21"/>
  <c r="T148" i="21" s="1"/>
  <c r="K148" i="21"/>
  <c r="L148" i="21" s="1"/>
  <c r="C148" i="21"/>
  <c r="D148" i="21" s="1"/>
  <c r="S147" i="21"/>
  <c r="T147" i="21" s="1"/>
  <c r="K147" i="21"/>
  <c r="L147" i="21" s="1"/>
  <c r="C147" i="21"/>
  <c r="D147" i="21" s="1"/>
  <c r="S146" i="21"/>
  <c r="T146" i="21" s="1"/>
  <c r="K146" i="21"/>
  <c r="L146" i="21" s="1"/>
  <c r="C146" i="21"/>
  <c r="D146" i="21" s="1"/>
  <c r="S145" i="21"/>
  <c r="T145" i="21" s="1"/>
  <c r="K145" i="21"/>
  <c r="L145" i="21" s="1"/>
  <c r="C145" i="21"/>
  <c r="D145" i="21" s="1"/>
  <c r="T144" i="21"/>
  <c r="S144" i="21"/>
  <c r="K144" i="21"/>
  <c r="L144" i="21" s="1"/>
  <c r="C144" i="21"/>
  <c r="D144" i="21" s="1"/>
  <c r="S143" i="21"/>
  <c r="T143" i="21" s="1"/>
  <c r="K143" i="21"/>
  <c r="L143" i="21" s="1"/>
  <c r="C143" i="21"/>
  <c r="D143" i="21" s="1"/>
  <c r="S142" i="21"/>
  <c r="T142" i="21" s="1"/>
  <c r="K142" i="21"/>
  <c r="L142" i="21" s="1"/>
  <c r="C142" i="21"/>
  <c r="D142" i="21" s="1"/>
  <c r="S141" i="21"/>
  <c r="T141" i="21" s="1"/>
  <c r="K141" i="21"/>
  <c r="L141" i="21" s="1"/>
  <c r="C141" i="21"/>
  <c r="D141" i="21" s="1"/>
  <c r="S140" i="21"/>
  <c r="T140" i="21" s="1"/>
  <c r="K140" i="21"/>
  <c r="L140" i="21" s="1"/>
  <c r="C140" i="21"/>
  <c r="D140" i="21" s="1"/>
  <c r="S139" i="21"/>
  <c r="T139" i="21" s="1"/>
  <c r="K139" i="21"/>
  <c r="L139" i="21" s="1"/>
  <c r="C139" i="21"/>
  <c r="D139" i="21" s="1"/>
  <c r="S138" i="21"/>
  <c r="T138" i="21" s="1"/>
  <c r="K138" i="21"/>
  <c r="L138" i="21" s="1"/>
  <c r="C138" i="21"/>
  <c r="D138" i="21" s="1"/>
  <c r="S137" i="21"/>
  <c r="T137" i="21" s="1"/>
  <c r="L137" i="21"/>
  <c r="K137" i="21"/>
  <c r="C137" i="21"/>
  <c r="D137" i="21" s="1"/>
  <c r="T136" i="21"/>
  <c r="S136" i="21"/>
  <c r="K136" i="21"/>
  <c r="L136" i="21" s="1"/>
  <c r="C136" i="21"/>
  <c r="D136" i="21" s="1"/>
  <c r="S135" i="21"/>
  <c r="T135" i="21" s="1"/>
  <c r="K135" i="21"/>
  <c r="L135" i="21" s="1"/>
  <c r="C135" i="21"/>
  <c r="D135" i="21" s="1"/>
  <c r="T134" i="21"/>
  <c r="S134" i="21"/>
  <c r="K134" i="21"/>
  <c r="L134" i="21" s="1"/>
  <c r="C134" i="21"/>
  <c r="D134" i="21" s="1"/>
  <c r="S133" i="21"/>
  <c r="T133" i="21" s="1"/>
  <c r="K133" i="21"/>
  <c r="L133" i="21" s="1"/>
  <c r="C133" i="21"/>
  <c r="D133" i="21" s="1"/>
  <c r="S132" i="21"/>
  <c r="T132" i="21" s="1"/>
  <c r="K132" i="21"/>
  <c r="L132" i="21" s="1"/>
  <c r="C132" i="21"/>
  <c r="D132" i="21" s="1"/>
  <c r="S131" i="21"/>
  <c r="T131" i="21" s="1"/>
  <c r="L131" i="21"/>
  <c r="K131" i="21"/>
  <c r="C131" i="21"/>
  <c r="D131" i="21" s="1"/>
  <c r="S130" i="21"/>
  <c r="T130" i="21" s="1"/>
  <c r="L130" i="21"/>
  <c r="K130" i="21"/>
  <c r="C130" i="21"/>
  <c r="D130" i="21" s="1"/>
  <c r="S129" i="21"/>
  <c r="T129" i="21" s="1"/>
  <c r="K129" i="21"/>
  <c r="L129" i="21" s="1"/>
  <c r="C129" i="21"/>
  <c r="D129" i="21" s="1"/>
  <c r="S128" i="21"/>
  <c r="T128" i="21" s="1"/>
  <c r="K128" i="21"/>
  <c r="L128" i="21" s="1"/>
  <c r="C128" i="21"/>
  <c r="D128" i="21" s="1"/>
  <c r="S127" i="21"/>
  <c r="T127" i="21" s="1"/>
  <c r="K127" i="21"/>
  <c r="L127" i="21" s="1"/>
  <c r="C127" i="21"/>
  <c r="D127" i="21" s="1"/>
  <c r="S126" i="21"/>
  <c r="T126" i="21" s="1"/>
  <c r="L126" i="21"/>
  <c r="K126" i="21"/>
  <c r="C126" i="21"/>
  <c r="D126" i="21" s="1"/>
  <c r="S125" i="21"/>
  <c r="T125" i="21" s="1"/>
  <c r="K125" i="21"/>
  <c r="L125" i="21" s="1"/>
  <c r="C125" i="21"/>
  <c r="D125" i="21" s="1"/>
  <c r="T124" i="21"/>
  <c r="S124" i="21"/>
  <c r="K124" i="21"/>
  <c r="L124" i="21" s="1"/>
  <c r="C124" i="21"/>
  <c r="D124" i="21" s="1"/>
  <c r="S123" i="21"/>
  <c r="T123" i="21" s="1"/>
  <c r="K123" i="21"/>
  <c r="L123" i="21" s="1"/>
  <c r="C123" i="21"/>
  <c r="D123" i="21" s="1"/>
  <c r="S122" i="21"/>
  <c r="T122" i="21" s="1"/>
  <c r="K122" i="21"/>
  <c r="L122" i="21" s="1"/>
  <c r="C122" i="21"/>
  <c r="D122" i="21" s="1"/>
  <c r="S121" i="21"/>
  <c r="T121" i="21" s="1"/>
  <c r="K121" i="21"/>
  <c r="L121" i="21" s="1"/>
  <c r="C121" i="21"/>
  <c r="D121" i="21" s="1"/>
  <c r="S120" i="21"/>
  <c r="T120" i="21" s="1"/>
  <c r="K120" i="21"/>
  <c r="L120" i="21" s="1"/>
  <c r="C120" i="21"/>
  <c r="D120" i="21" s="1"/>
  <c r="S119" i="21"/>
  <c r="T119" i="21" s="1"/>
  <c r="K119" i="21"/>
  <c r="L119" i="21" s="1"/>
  <c r="C119" i="21"/>
  <c r="D119" i="21" s="1"/>
  <c r="S118" i="21"/>
  <c r="T118" i="21" s="1"/>
  <c r="K118" i="21"/>
  <c r="L118" i="21" s="1"/>
  <c r="C118" i="21"/>
  <c r="D118" i="21" s="1"/>
  <c r="S117" i="21"/>
  <c r="T117" i="21" s="1"/>
  <c r="K117" i="21"/>
  <c r="L117" i="21" s="1"/>
  <c r="C117" i="21"/>
  <c r="D117" i="21" s="1"/>
  <c r="S116" i="21"/>
  <c r="T116" i="21" s="1"/>
  <c r="K116" i="21"/>
  <c r="L116" i="21" s="1"/>
  <c r="C116" i="21"/>
  <c r="D116" i="21" s="1"/>
  <c r="S115" i="21"/>
  <c r="T115" i="21" s="1"/>
  <c r="K115" i="21"/>
  <c r="L115" i="21" s="1"/>
  <c r="C115" i="21"/>
  <c r="D115" i="21" s="1"/>
  <c r="S114" i="21"/>
  <c r="T114" i="21" s="1"/>
  <c r="K114" i="21"/>
  <c r="L114" i="21" s="1"/>
  <c r="C114" i="21"/>
  <c r="D114" i="21" s="1"/>
  <c r="S113" i="21"/>
  <c r="T113" i="21" s="1"/>
  <c r="K113" i="21"/>
  <c r="L113" i="21" s="1"/>
  <c r="C113" i="21"/>
  <c r="D113" i="21" s="1"/>
  <c r="S112" i="21"/>
  <c r="T112" i="21" s="1"/>
  <c r="K112" i="21"/>
  <c r="L112" i="21" s="1"/>
  <c r="C112" i="21"/>
  <c r="D112" i="21" s="1"/>
  <c r="S111" i="21"/>
  <c r="T111" i="21" s="1"/>
  <c r="K111" i="21"/>
  <c r="L111" i="21" s="1"/>
  <c r="C111" i="21"/>
  <c r="D111" i="21" s="1"/>
  <c r="S110" i="21"/>
  <c r="T110" i="21" s="1"/>
  <c r="K110" i="21"/>
  <c r="L110" i="21" s="1"/>
  <c r="C110" i="21"/>
  <c r="D110" i="21" s="1"/>
  <c r="S109" i="21"/>
  <c r="T109" i="21" s="1"/>
  <c r="K109" i="21"/>
  <c r="L109" i="21" s="1"/>
  <c r="C109" i="21"/>
  <c r="D109" i="21" s="1"/>
  <c r="S108" i="21"/>
  <c r="T108" i="21" s="1"/>
  <c r="K108" i="21"/>
  <c r="L108" i="21" s="1"/>
  <c r="C108" i="21"/>
  <c r="D108" i="21" s="1"/>
  <c r="S107" i="21"/>
  <c r="T107" i="21" s="1"/>
  <c r="K107" i="21"/>
  <c r="L107" i="21" s="1"/>
  <c r="C107" i="21"/>
  <c r="D107" i="21" s="1"/>
  <c r="T106" i="21"/>
  <c r="S106" i="21"/>
  <c r="K106" i="21"/>
  <c r="L106" i="21" s="1"/>
  <c r="C106" i="21"/>
  <c r="D106" i="21" s="1"/>
  <c r="S105" i="21"/>
  <c r="T105" i="21" s="1"/>
  <c r="K105" i="21"/>
  <c r="L105" i="21" s="1"/>
  <c r="C105" i="21"/>
  <c r="D105" i="21" s="1"/>
  <c r="S104" i="21"/>
  <c r="T104" i="21" s="1"/>
  <c r="K104" i="21"/>
  <c r="L104" i="21" s="1"/>
  <c r="C104" i="21"/>
  <c r="D104" i="21" s="1"/>
  <c r="S103" i="21"/>
  <c r="T103" i="21" s="1"/>
  <c r="K103" i="21"/>
  <c r="L103" i="21" s="1"/>
  <c r="C103" i="21"/>
  <c r="D103" i="21" s="1"/>
  <c r="S102" i="21"/>
  <c r="T102" i="21" s="1"/>
  <c r="K102" i="21"/>
  <c r="L102" i="21" s="1"/>
  <c r="C102" i="21"/>
  <c r="D102" i="21" s="1"/>
  <c r="S101" i="21"/>
  <c r="T101" i="21" s="1"/>
  <c r="K101" i="21"/>
  <c r="L101" i="21" s="1"/>
  <c r="C101" i="21"/>
  <c r="D101" i="21" s="1"/>
  <c r="S100" i="21"/>
  <c r="T100" i="21" s="1"/>
  <c r="K100" i="21"/>
  <c r="L100" i="21" s="1"/>
  <c r="C100" i="21"/>
  <c r="D100" i="21" s="1"/>
  <c r="S99" i="21"/>
  <c r="T99" i="21" s="1"/>
  <c r="K99" i="21"/>
  <c r="L99" i="21" s="1"/>
  <c r="C99" i="21"/>
  <c r="D99" i="21" s="1"/>
  <c r="S98" i="21"/>
  <c r="T98" i="21" s="1"/>
  <c r="K98" i="21"/>
  <c r="L98" i="21" s="1"/>
  <c r="C98" i="21"/>
  <c r="D98" i="21" s="1"/>
  <c r="S97" i="21"/>
  <c r="T97" i="21" s="1"/>
  <c r="K97" i="21"/>
  <c r="L97" i="21" s="1"/>
  <c r="C97" i="21"/>
  <c r="D97" i="21" s="1"/>
  <c r="S96" i="21"/>
  <c r="T96" i="21" s="1"/>
  <c r="K96" i="21"/>
  <c r="L96" i="21" s="1"/>
  <c r="C96" i="21"/>
  <c r="D96" i="21" s="1"/>
  <c r="S95" i="21"/>
  <c r="T95" i="21" s="1"/>
  <c r="L95" i="21"/>
  <c r="K95" i="21"/>
  <c r="C95" i="21"/>
  <c r="D95" i="21" s="1"/>
  <c r="S94" i="21"/>
  <c r="T94" i="21" s="1"/>
  <c r="K94" i="21"/>
  <c r="L94" i="21" s="1"/>
  <c r="C94" i="21"/>
  <c r="D94" i="21" s="1"/>
  <c r="S93" i="21"/>
  <c r="T93" i="21" s="1"/>
  <c r="K93" i="21"/>
  <c r="L93" i="21" s="1"/>
  <c r="C93" i="21"/>
  <c r="D93" i="21" s="1"/>
  <c r="S92" i="21"/>
  <c r="T92" i="21" s="1"/>
  <c r="K92" i="21"/>
  <c r="L92" i="21" s="1"/>
  <c r="C92" i="21"/>
  <c r="D92" i="21" s="1"/>
  <c r="S91" i="21"/>
  <c r="T91" i="21" s="1"/>
  <c r="K91" i="21"/>
  <c r="L91" i="21" s="1"/>
  <c r="C91" i="21"/>
  <c r="D91" i="21" s="1"/>
  <c r="S90" i="21"/>
  <c r="T90" i="21" s="1"/>
  <c r="K90" i="21"/>
  <c r="L90" i="21" s="1"/>
  <c r="C90" i="21"/>
  <c r="D90" i="21" s="1"/>
  <c r="S89" i="21"/>
  <c r="T89" i="21" s="1"/>
  <c r="K89" i="21"/>
  <c r="L89" i="21" s="1"/>
  <c r="C89" i="21"/>
  <c r="D89" i="21" s="1"/>
  <c r="S88" i="21"/>
  <c r="T88" i="21" s="1"/>
  <c r="L88" i="21"/>
  <c r="K88" i="21"/>
  <c r="C88" i="21"/>
  <c r="D88" i="21" s="1"/>
  <c r="S87" i="21"/>
  <c r="T87" i="21" s="1"/>
  <c r="K87" i="21"/>
  <c r="L87" i="21" s="1"/>
  <c r="C87" i="21"/>
  <c r="D87" i="21" s="1"/>
  <c r="S86" i="21"/>
  <c r="T86" i="21" s="1"/>
  <c r="K86" i="21"/>
  <c r="L86" i="21" s="1"/>
  <c r="C86" i="21"/>
  <c r="D86" i="21" s="1"/>
  <c r="S85" i="21"/>
  <c r="T85" i="21" s="1"/>
  <c r="K85" i="21"/>
  <c r="L85" i="21" s="1"/>
  <c r="C85" i="21"/>
  <c r="D85" i="21" s="1"/>
  <c r="S84" i="21"/>
  <c r="T84" i="21" s="1"/>
  <c r="K84" i="21"/>
  <c r="L84" i="21" s="1"/>
  <c r="C84" i="21"/>
  <c r="D84" i="21" s="1"/>
  <c r="T83" i="21"/>
  <c r="S83" i="21"/>
  <c r="K83" i="21"/>
  <c r="L83" i="21" s="1"/>
  <c r="C83" i="21"/>
  <c r="D83" i="21" s="1"/>
  <c r="S82" i="21"/>
  <c r="T82" i="21" s="1"/>
  <c r="K82" i="21"/>
  <c r="L82" i="21" s="1"/>
  <c r="C82" i="21"/>
  <c r="D82" i="21" s="1"/>
  <c r="S81" i="21"/>
  <c r="T81" i="21" s="1"/>
  <c r="K81" i="21"/>
  <c r="L81" i="21" s="1"/>
  <c r="C81" i="21"/>
  <c r="D81" i="21" s="1"/>
  <c r="T80" i="21"/>
  <c r="S80" i="21"/>
  <c r="K80" i="21"/>
  <c r="L80" i="21" s="1"/>
  <c r="C80" i="21"/>
  <c r="D80" i="21" s="1"/>
  <c r="S79" i="21"/>
  <c r="T79" i="21" s="1"/>
  <c r="K79" i="21"/>
  <c r="L79" i="21" s="1"/>
  <c r="C79" i="21"/>
  <c r="D79" i="21" s="1"/>
  <c r="S78" i="21"/>
  <c r="T78" i="21" s="1"/>
  <c r="K78" i="21"/>
  <c r="L78" i="21" s="1"/>
  <c r="C78" i="21"/>
  <c r="D78" i="21" s="1"/>
  <c r="T77" i="21"/>
  <c r="S77" i="21"/>
  <c r="K77" i="21"/>
  <c r="L77" i="21" s="1"/>
  <c r="C77" i="21"/>
  <c r="D77" i="21" s="1"/>
  <c r="S76" i="21"/>
  <c r="T76" i="21" s="1"/>
  <c r="K76" i="21"/>
  <c r="L76" i="21" s="1"/>
  <c r="C76" i="21"/>
  <c r="D76" i="21" s="1"/>
  <c r="S75" i="21"/>
  <c r="T75" i="21" s="1"/>
  <c r="K75" i="21"/>
  <c r="L75" i="21" s="1"/>
  <c r="C75" i="21"/>
  <c r="D75" i="21" s="1"/>
  <c r="S74" i="21"/>
  <c r="T74" i="21" s="1"/>
  <c r="K74" i="21"/>
  <c r="L74" i="21" s="1"/>
  <c r="C74" i="21"/>
  <c r="D74" i="21" s="1"/>
  <c r="S73" i="21"/>
  <c r="T73" i="21" s="1"/>
  <c r="K73" i="21"/>
  <c r="L73" i="21" s="1"/>
  <c r="C73" i="21"/>
  <c r="D73" i="21" s="1"/>
  <c r="S72" i="21"/>
  <c r="T72" i="21" s="1"/>
  <c r="K72" i="21"/>
  <c r="L72" i="21" s="1"/>
  <c r="C72" i="21"/>
  <c r="D72" i="21" s="1"/>
  <c r="S71" i="21"/>
  <c r="T71" i="21" s="1"/>
  <c r="K71" i="21"/>
  <c r="L71" i="21" s="1"/>
  <c r="C71" i="21"/>
  <c r="D71" i="21" s="1"/>
  <c r="S70" i="21"/>
  <c r="T70" i="21" s="1"/>
  <c r="L70" i="21"/>
  <c r="K70" i="21"/>
  <c r="C70" i="21"/>
  <c r="D70" i="21" s="1"/>
  <c r="S69" i="21"/>
  <c r="T69" i="21" s="1"/>
  <c r="K69" i="21"/>
  <c r="L69" i="21" s="1"/>
  <c r="C69" i="21"/>
  <c r="D69" i="21" s="1"/>
  <c r="S68" i="21"/>
  <c r="T68" i="21" s="1"/>
  <c r="K68" i="21"/>
  <c r="L68" i="21" s="1"/>
  <c r="C68" i="21"/>
  <c r="D68" i="21" s="1"/>
  <c r="S67" i="21"/>
  <c r="T67" i="21" s="1"/>
  <c r="K67" i="21"/>
  <c r="L67" i="21" s="1"/>
  <c r="C67" i="21"/>
  <c r="D67" i="21" s="1"/>
  <c r="S66" i="21"/>
  <c r="T66" i="21" s="1"/>
  <c r="K66" i="21"/>
  <c r="L66" i="21" s="1"/>
  <c r="C66" i="21"/>
  <c r="D66" i="21" s="1"/>
  <c r="S65" i="21"/>
  <c r="T65" i="21" s="1"/>
  <c r="K65" i="21"/>
  <c r="L65" i="21" s="1"/>
  <c r="C65" i="21"/>
  <c r="D65" i="21" s="1"/>
  <c r="S64" i="21"/>
  <c r="T64" i="21" s="1"/>
  <c r="K64" i="21"/>
  <c r="L64" i="21" s="1"/>
  <c r="C64" i="21"/>
  <c r="D64" i="21" s="1"/>
  <c r="T63" i="21"/>
  <c r="S63" i="21"/>
  <c r="K63" i="21"/>
  <c r="L63" i="21" s="1"/>
  <c r="C63" i="21"/>
  <c r="D63" i="21" s="1"/>
  <c r="S62" i="21"/>
  <c r="T62" i="21" s="1"/>
  <c r="K62" i="21"/>
  <c r="L62" i="21" s="1"/>
  <c r="C62" i="21"/>
  <c r="D62" i="21" s="1"/>
  <c r="S61" i="21"/>
  <c r="T61" i="21" s="1"/>
  <c r="K61" i="21"/>
  <c r="L61" i="21" s="1"/>
  <c r="C61" i="21"/>
  <c r="D61" i="21" s="1"/>
  <c r="S60" i="21"/>
  <c r="T60" i="21" s="1"/>
  <c r="K60" i="21"/>
  <c r="L60" i="21" s="1"/>
  <c r="C60" i="21"/>
  <c r="D60" i="21" s="1"/>
  <c r="S59" i="21"/>
  <c r="T59" i="21" s="1"/>
  <c r="K59" i="21"/>
  <c r="L59" i="21" s="1"/>
  <c r="C59" i="21"/>
  <c r="D59" i="21" s="1"/>
  <c r="S58" i="21"/>
  <c r="T58" i="21" s="1"/>
  <c r="K58" i="21"/>
  <c r="L58" i="21" s="1"/>
  <c r="C58" i="21"/>
  <c r="D58" i="21" s="1"/>
  <c r="S57" i="21"/>
  <c r="T57" i="21" s="1"/>
  <c r="K57" i="21"/>
  <c r="L57" i="21" s="1"/>
  <c r="C57" i="21"/>
  <c r="D57" i="21" s="1"/>
  <c r="S56" i="21"/>
  <c r="T56" i="21" s="1"/>
  <c r="K56" i="21"/>
  <c r="L56" i="21" s="1"/>
  <c r="C56" i="21"/>
  <c r="D56" i="21" s="1"/>
  <c r="S55" i="21"/>
  <c r="T55" i="21" s="1"/>
  <c r="K55" i="21"/>
  <c r="L55" i="21" s="1"/>
  <c r="D55" i="21"/>
  <c r="C55" i="21"/>
  <c r="S54" i="21"/>
  <c r="T54" i="21" s="1"/>
  <c r="K54" i="21"/>
  <c r="L54" i="21" s="1"/>
  <c r="C54" i="21"/>
  <c r="D54" i="21" s="1"/>
  <c r="S53" i="21"/>
  <c r="T53" i="21" s="1"/>
  <c r="K53" i="21"/>
  <c r="L53" i="21" s="1"/>
  <c r="C53" i="21"/>
  <c r="D53" i="21" s="1"/>
  <c r="S52" i="21"/>
  <c r="T52" i="21" s="1"/>
  <c r="K52" i="21"/>
  <c r="L52" i="21" s="1"/>
  <c r="C52" i="21"/>
  <c r="D52" i="21" s="1"/>
  <c r="S51" i="21"/>
  <c r="T51" i="21" s="1"/>
  <c r="K51" i="21"/>
  <c r="L51" i="21" s="1"/>
  <c r="C51" i="21"/>
  <c r="D51" i="21" s="1"/>
  <c r="S50" i="21"/>
  <c r="T50" i="21" s="1"/>
  <c r="K50" i="21"/>
  <c r="L50" i="21" s="1"/>
  <c r="C50" i="21"/>
  <c r="D50" i="21" s="1"/>
  <c r="S49" i="21"/>
  <c r="T49" i="21" s="1"/>
  <c r="K49" i="21"/>
  <c r="L49" i="21" s="1"/>
  <c r="C49" i="21"/>
  <c r="D49" i="21" s="1"/>
  <c r="S48" i="21"/>
  <c r="T48" i="21" s="1"/>
  <c r="K48" i="21"/>
  <c r="L48" i="21" s="1"/>
  <c r="C48" i="21"/>
  <c r="D48" i="21" s="1"/>
  <c r="S47" i="21"/>
  <c r="T47" i="21" s="1"/>
  <c r="K47" i="21"/>
  <c r="L47" i="21" s="1"/>
  <c r="C47" i="21"/>
  <c r="D47" i="21" s="1"/>
  <c r="S46" i="21"/>
  <c r="T46" i="21" s="1"/>
  <c r="K46" i="21"/>
  <c r="L46" i="21" s="1"/>
  <c r="C46" i="21"/>
  <c r="D46" i="21" s="1"/>
  <c r="S45" i="21"/>
  <c r="T45" i="21" s="1"/>
  <c r="K45" i="21"/>
  <c r="L45" i="21" s="1"/>
  <c r="C45" i="21"/>
  <c r="D45" i="21" s="1"/>
  <c r="S44" i="21"/>
  <c r="T44" i="21" s="1"/>
  <c r="K44" i="21"/>
  <c r="L44" i="21" s="1"/>
  <c r="C44" i="21"/>
  <c r="D44" i="21" s="1"/>
  <c r="S43" i="21"/>
  <c r="T43" i="21" s="1"/>
  <c r="K43" i="21"/>
  <c r="L43" i="21" s="1"/>
  <c r="C43" i="21"/>
  <c r="D43" i="21" s="1"/>
  <c r="S42" i="21"/>
  <c r="T42" i="21" s="1"/>
  <c r="K42" i="21"/>
  <c r="L42" i="21" s="1"/>
  <c r="C42" i="21"/>
  <c r="D42" i="21" s="1"/>
  <c r="S41" i="21"/>
  <c r="T41" i="21" s="1"/>
  <c r="K41" i="21"/>
  <c r="L41" i="21" s="1"/>
  <c r="C41" i="21"/>
  <c r="D41" i="21" s="1"/>
  <c r="S40" i="21"/>
  <c r="T40" i="21" s="1"/>
  <c r="K40" i="21"/>
  <c r="L40" i="21" s="1"/>
  <c r="C40" i="21"/>
  <c r="D40" i="21" s="1"/>
  <c r="S39" i="21"/>
  <c r="T39" i="21" s="1"/>
  <c r="K39" i="21"/>
  <c r="L39" i="21" s="1"/>
  <c r="C39" i="21"/>
  <c r="D39" i="21" s="1"/>
  <c r="S38" i="21"/>
  <c r="T38" i="21" s="1"/>
  <c r="K38" i="21"/>
  <c r="L38" i="21" s="1"/>
  <c r="C38" i="21"/>
  <c r="D38" i="21" s="1"/>
  <c r="S37" i="21"/>
  <c r="T37" i="21" s="1"/>
  <c r="K37" i="21"/>
  <c r="L37" i="21" s="1"/>
  <c r="C37" i="21"/>
  <c r="D37" i="21" s="1"/>
  <c r="S36" i="21"/>
  <c r="T36" i="21" s="1"/>
  <c r="K36" i="21"/>
  <c r="L36" i="21" s="1"/>
  <c r="C36" i="21"/>
  <c r="D36" i="21" s="1"/>
  <c r="S35" i="21"/>
  <c r="T35" i="21" s="1"/>
  <c r="K35" i="21"/>
  <c r="L35" i="21" s="1"/>
  <c r="C35" i="21"/>
  <c r="D35" i="21" s="1"/>
  <c r="S34" i="21"/>
  <c r="T34" i="21" s="1"/>
  <c r="K34" i="21"/>
  <c r="L34" i="21" s="1"/>
  <c r="C34" i="21"/>
  <c r="D34" i="21" s="1"/>
  <c r="S33" i="21"/>
  <c r="T33" i="21" s="1"/>
  <c r="K33" i="21"/>
  <c r="L33" i="21" s="1"/>
  <c r="C33" i="21"/>
  <c r="D33" i="21" s="1"/>
  <c r="S32" i="21"/>
  <c r="T32" i="21" s="1"/>
  <c r="K32" i="21"/>
  <c r="L32" i="21" s="1"/>
  <c r="D32" i="21"/>
  <c r="C32" i="21"/>
  <c r="S31" i="21"/>
  <c r="T31" i="21" s="1"/>
  <c r="K31" i="21"/>
  <c r="L31" i="21" s="1"/>
  <c r="C31" i="21"/>
  <c r="D31" i="21" s="1"/>
  <c r="S30" i="21"/>
  <c r="T30" i="21" s="1"/>
  <c r="K30" i="21"/>
  <c r="L30" i="21" s="1"/>
  <c r="C30" i="21"/>
  <c r="D30" i="21" s="1"/>
  <c r="S29" i="21"/>
  <c r="T29" i="21" s="1"/>
  <c r="K29" i="21"/>
  <c r="L29" i="21" s="1"/>
  <c r="C29" i="21"/>
  <c r="D29" i="21" s="1"/>
  <c r="S28" i="21"/>
  <c r="T28" i="21" s="1"/>
  <c r="K28" i="21"/>
  <c r="L28" i="21" s="1"/>
  <c r="C28" i="21"/>
  <c r="D28" i="21" s="1"/>
  <c r="S27" i="21"/>
  <c r="T27" i="21" s="1"/>
  <c r="K27" i="21"/>
  <c r="L27" i="21" s="1"/>
  <c r="C27" i="21"/>
  <c r="D27" i="21" s="1"/>
  <c r="S26" i="21"/>
  <c r="T26" i="21" s="1"/>
  <c r="K26" i="21"/>
  <c r="L26" i="21" s="1"/>
  <c r="C26" i="21"/>
  <c r="D26" i="21" s="1"/>
  <c r="S25" i="21"/>
  <c r="T25" i="21" s="1"/>
  <c r="K25" i="21"/>
  <c r="L25" i="21" s="1"/>
  <c r="C25" i="21"/>
  <c r="D25" i="21" s="1"/>
  <c r="S24" i="21"/>
  <c r="T24" i="21" s="1"/>
  <c r="K24" i="21"/>
  <c r="L24" i="21" s="1"/>
  <c r="C24" i="21"/>
  <c r="D24" i="21" s="1"/>
  <c r="S23" i="21"/>
  <c r="T23" i="21" s="1"/>
  <c r="K23" i="21"/>
  <c r="L23" i="21" s="1"/>
  <c r="C23" i="21"/>
  <c r="D23" i="21" s="1"/>
  <c r="S22" i="21"/>
  <c r="T22" i="21" s="1"/>
  <c r="K22" i="21"/>
  <c r="L22" i="21" s="1"/>
  <c r="C22" i="21"/>
  <c r="D22" i="21" s="1"/>
  <c r="S21" i="21"/>
  <c r="T21" i="21" s="1"/>
  <c r="K21" i="21"/>
  <c r="L21" i="21" s="1"/>
  <c r="C21" i="21"/>
  <c r="D21" i="21" s="1"/>
  <c r="S20" i="21"/>
  <c r="T20" i="21" s="1"/>
  <c r="K20" i="21"/>
  <c r="L20" i="21" s="1"/>
  <c r="C20" i="21"/>
  <c r="D20" i="21" s="1"/>
  <c r="S19" i="21"/>
  <c r="T19" i="21" s="1"/>
  <c r="K19" i="21"/>
  <c r="L19" i="21" s="1"/>
  <c r="C19" i="21"/>
  <c r="D19" i="21" s="1"/>
  <c r="T18" i="21"/>
  <c r="S18" i="21"/>
  <c r="K18" i="21"/>
  <c r="L18" i="21" s="1"/>
  <c r="C18" i="21"/>
  <c r="D18" i="21" s="1"/>
  <c r="S17" i="21"/>
  <c r="T17" i="21" s="1"/>
  <c r="K17" i="21"/>
  <c r="L17" i="21" s="1"/>
  <c r="C17" i="21"/>
  <c r="D17" i="21" s="1"/>
  <c r="S16" i="21"/>
  <c r="T16" i="21" s="1"/>
  <c r="K16" i="21"/>
  <c r="L16" i="21" s="1"/>
  <c r="C16" i="21"/>
  <c r="D16" i="21" s="1"/>
  <c r="S15" i="21"/>
  <c r="T15" i="21" s="1"/>
  <c r="K15" i="21"/>
  <c r="L15" i="21" s="1"/>
  <c r="C15" i="21"/>
  <c r="D15" i="21" s="1"/>
  <c r="S14" i="21"/>
  <c r="T14" i="21" s="1"/>
  <c r="K14" i="21"/>
  <c r="L14" i="21" s="1"/>
  <c r="C14" i="21"/>
  <c r="D14" i="21" s="1"/>
  <c r="S13" i="21"/>
  <c r="T13" i="21" s="1"/>
  <c r="K13" i="21"/>
  <c r="L13" i="21" s="1"/>
  <c r="C13" i="21"/>
  <c r="D13" i="21" s="1"/>
  <c r="S12" i="21"/>
  <c r="T12" i="21" s="1"/>
  <c r="K12" i="21"/>
  <c r="L12" i="21" s="1"/>
  <c r="C12" i="21"/>
  <c r="D12" i="21" s="1"/>
  <c r="S11" i="21"/>
  <c r="T11" i="21" s="1"/>
  <c r="K11" i="21"/>
  <c r="L11" i="21" s="1"/>
  <c r="C11" i="21"/>
  <c r="D11" i="21" s="1"/>
  <c r="S10" i="21"/>
  <c r="T10" i="21" s="1"/>
  <c r="K10" i="21"/>
  <c r="L10" i="21" s="1"/>
  <c r="C10" i="21"/>
  <c r="D10" i="21" s="1"/>
  <c r="S9" i="21"/>
  <c r="T9" i="21" s="1"/>
  <c r="K9" i="21"/>
  <c r="L9" i="21" s="1"/>
  <c r="C9" i="21"/>
  <c r="D9" i="21" s="1"/>
  <c r="S8" i="21"/>
  <c r="T8" i="21" s="1"/>
  <c r="K8" i="21"/>
  <c r="L8" i="21" s="1"/>
  <c r="C8" i="21"/>
  <c r="D8" i="21" s="1"/>
  <c r="S7" i="21"/>
  <c r="T7" i="21" s="1"/>
  <c r="K7" i="21"/>
  <c r="L7" i="21" s="1"/>
  <c r="C7" i="21"/>
  <c r="D7" i="21" s="1"/>
  <c r="S6" i="21"/>
  <c r="T6" i="21" s="1"/>
  <c r="K6" i="21"/>
  <c r="L6" i="21" s="1"/>
  <c r="C6" i="21"/>
  <c r="D6" i="21" s="1"/>
  <c r="S5" i="21"/>
  <c r="T5" i="21" s="1"/>
  <c r="K5" i="21"/>
  <c r="L5" i="21" s="1"/>
  <c r="C5" i="21"/>
  <c r="D5" i="21" s="1"/>
  <c r="S4" i="21"/>
  <c r="T4" i="21" s="1"/>
  <c r="K4" i="21"/>
  <c r="L4" i="21" s="1"/>
  <c r="C4" i="21"/>
  <c r="D4" i="21" s="1"/>
  <c r="S3" i="21"/>
  <c r="T3" i="21" s="1"/>
  <c r="U3" i="21" s="1"/>
  <c r="K3" i="21"/>
  <c r="L3" i="21" s="1"/>
  <c r="M3" i="21" s="1"/>
  <c r="C3" i="21"/>
  <c r="D3" i="21" s="1"/>
  <c r="E3" i="21" s="1"/>
  <c r="S229" i="20"/>
  <c r="T229" i="20" s="1"/>
  <c r="K229" i="20"/>
  <c r="L229" i="20" s="1"/>
  <c r="C229" i="20"/>
  <c r="D229" i="20" s="1"/>
  <c r="T228" i="20"/>
  <c r="S228" i="20"/>
  <c r="K228" i="20"/>
  <c r="L228" i="20" s="1"/>
  <c r="C228" i="20"/>
  <c r="D228" i="20" s="1"/>
  <c r="S227" i="20"/>
  <c r="T227" i="20" s="1"/>
  <c r="K227" i="20"/>
  <c r="L227" i="20" s="1"/>
  <c r="C227" i="20"/>
  <c r="D227" i="20" s="1"/>
  <c r="S226" i="20"/>
  <c r="T226" i="20" s="1"/>
  <c r="K226" i="20"/>
  <c r="L226" i="20" s="1"/>
  <c r="C226" i="20"/>
  <c r="D226" i="20" s="1"/>
  <c r="T225" i="20"/>
  <c r="S225" i="20"/>
  <c r="K225" i="20"/>
  <c r="L225" i="20" s="1"/>
  <c r="C225" i="20"/>
  <c r="D225" i="20" s="1"/>
  <c r="S224" i="20"/>
  <c r="T224" i="20" s="1"/>
  <c r="K224" i="20"/>
  <c r="L224" i="20" s="1"/>
  <c r="C224" i="20"/>
  <c r="D224" i="20" s="1"/>
  <c r="S223" i="20"/>
  <c r="T223" i="20" s="1"/>
  <c r="L223" i="20"/>
  <c r="K223" i="20"/>
  <c r="C223" i="20"/>
  <c r="D223" i="20" s="1"/>
  <c r="S222" i="20"/>
  <c r="T222" i="20" s="1"/>
  <c r="K222" i="20"/>
  <c r="L222" i="20" s="1"/>
  <c r="C222" i="20"/>
  <c r="D222" i="20" s="1"/>
  <c r="S221" i="20"/>
  <c r="T221" i="20" s="1"/>
  <c r="K221" i="20"/>
  <c r="L221" i="20" s="1"/>
  <c r="C221" i="20"/>
  <c r="D221" i="20" s="1"/>
  <c r="S220" i="20"/>
  <c r="T220" i="20" s="1"/>
  <c r="K220" i="20"/>
  <c r="L220" i="20" s="1"/>
  <c r="C220" i="20"/>
  <c r="D220" i="20" s="1"/>
  <c r="S219" i="20"/>
  <c r="T219" i="20" s="1"/>
  <c r="K219" i="20"/>
  <c r="L219" i="20" s="1"/>
  <c r="C219" i="20"/>
  <c r="D219" i="20" s="1"/>
  <c r="S218" i="20"/>
  <c r="T218" i="20" s="1"/>
  <c r="K218" i="20"/>
  <c r="L218" i="20" s="1"/>
  <c r="C218" i="20"/>
  <c r="D218" i="20" s="1"/>
  <c r="S217" i="20"/>
  <c r="T217" i="20" s="1"/>
  <c r="K217" i="20"/>
  <c r="L217" i="20" s="1"/>
  <c r="C217" i="20"/>
  <c r="D217" i="20" s="1"/>
  <c r="S216" i="20"/>
  <c r="T216" i="20" s="1"/>
  <c r="K216" i="20"/>
  <c r="L216" i="20" s="1"/>
  <c r="C216" i="20"/>
  <c r="D216" i="20" s="1"/>
  <c r="S215" i="20"/>
  <c r="T215" i="20" s="1"/>
  <c r="K215" i="20"/>
  <c r="L215" i="20" s="1"/>
  <c r="C215" i="20"/>
  <c r="D215" i="20" s="1"/>
  <c r="S214" i="20"/>
  <c r="T214" i="20" s="1"/>
  <c r="K214" i="20"/>
  <c r="L214" i="20" s="1"/>
  <c r="C214" i="20"/>
  <c r="D214" i="20" s="1"/>
  <c r="S213" i="20"/>
  <c r="T213" i="20" s="1"/>
  <c r="K213" i="20"/>
  <c r="L213" i="20" s="1"/>
  <c r="C213" i="20"/>
  <c r="D213" i="20" s="1"/>
  <c r="S212" i="20"/>
  <c r="T212" i="20" s="1"/>
  <c r="K212" i="20"/>
  <c r="L212" i="20" s="1"/>
  <c r="C212" i="20"/>
  <c r="D212" i="20" s="1"/>
  <c r="S211" i="20"/>
  <c r="T211" i="20" s="1"/>
  <c r="K211" i="20"/>
  <c r="L211" i="20" s="1"/>
  <c r="C211" i="20"/>
  <c r="D211" i="20" s="1"/>
  <c r="S210" i="20"/>
  <c r="T210" i="20" s="1"/>
  <c r="K210" i="20"/>
  <c r="L210" i="20" s="1"/>
  <c r="C210" i="20"/>
  <c r="D210" i="20" s="1"/>
  <c r="S209" i="20"/>
  <c r="T209" i="20" s="1"/>
  <c r="K209" i="20"/>
  <c r="L209" i="20" s="1"/>
  <c r="C209" i="20"/>
  <c r="D209" i="20" s="1"/>
  <c r="S208" i="20"/>
  <c r="T208" i="20" s="1"/>
  <c r="K208" i="20"/>
  <c r="L208" i="20" s="1"/>
  <c r="C208" i="20"/>
  <c r="D208" i="20" s="1"/>
  <c r="S207" i="20"/>
  <c r="T207" i="20" s="1"/>
  <c r="K207" i="20"/>
  <c r="L207" i="20" s="1"/>
  <c r="C207" i="20"/>
  <c r="D207" i="20" s="1"/>
  <c r="S206" i="20"/>
  <c r="T206" i="20" s="1"/>
  <c r="K206" i="20"/>
  <c r="L206" i="20" s="1"/>
  <c r="C206" i="20"/>
  <c r="D206" i="20" s="1"/>
  <c r="S205" i="20"/>
  <c r="T205" i="20" s="1"/>
  <c r="K205" i="20"/>
  <c r="L205" i="20" s="1"/>
  <c r="C205" i="20"/>
  <c r="D205" i="20" s="1"/>
  <c r="S204" i="20"/>
  <c r="T204" i="20" s="1"/>
  <c r="K204" i="20"/>
  <c r="L204" i="20" s="1"/>
  <c r="C204" i="20"/>
  <c r="D204" i="20" s="1"/>
  <c r="S203" i="20"/>
  <c r="T203" i="20" s="1"/>
  <c r="K203" i="20"/>
  <c r="L203" i="20" s="1"/>
  <c r="C203" i="20"/>
  <c r="D203" i="20" s="1"/>
  <c r="S202" i="20"/>
  <c r="T202" i="20" s="1"/>
  <c r="K202" i="20"/>
  <c r="L202" i="20" s="1"/>
  <c r="C202" i="20"/>
  <c r="D202" i="20" s="1"/>
  <c r="S201" i="20"/>
  <c r="T201" i="20" s="1"/>
  <c r="K201" i="20"/>
  <c r="L201" i="20" s="1"/>
  <c r="C201" i="20"/>
  <c r="D201" i="20" s="1"/>
  <c r="S200" i="20"/>
  <c r="T200" i="20" s="1"/>
  <c r="K200" i="20"/>
  <c r="L200" i="20" s="1"/>
  <c r="C200" i="20"/>
  <c r="D200" i="20" s="1"/>
  <c r="S199" i="20"/>
  <c r="T199" i="20" s="1"/>
  <c r="K199" i="20"/>
  <c r="L199" i="20" s="1"/>
  <c r="C199" i="20"/>
  <c r="D199" i="20" s="1"/>
  <c r="S198" i="20"/>
  <c r="T198" i="20" s="1"/>
  <c r="K198" i="20"/>
  <c r="L198" i="20" s="1"/>
  <c r="C198" i="20"/>
  <c r="D198" i="20" s="1"/>
  <c r="S197" i="20"/>
  <c r="T197" i="20" s="1"/>
  <c r="K197" i="20"/>
  <c r="L197" i="20" s="1"/>
  <c r="C197" i="20"/>
  <c r="D197" i="20" s="1"/>
  <c r="S196" i="20"/>
  <c r="T196" i="20" s="1"/>
  <c r="K196" i="20"/>
  <c r="L196" i="20" s="1"/>
  <c r="C196" i="20"/>
  <c r="D196" i="20" s="1"/>
  <c r="S195" i="20"/>
  <c r="T195" i="20" s="1"/>
  <c r="K195" i="20"/>
  <c r="L195" i="20" s="1"/>
  <c r="C195" i="20"/>
  <c r="D195" i="20" s="1"/>
  <c r="S194" i="20"/>
  <c r="T194" i="20" s="1"/>
  <c r="K194" i="20"/>
  <c r="L194" i="20" s="1"/>
  <c r="C194" i="20"/>
  <c r="D194" i="20" s="1"/>
  <c r="S193" i="20"/>
  <c r="T193" i="20" s="1"/>
  <c r="K193" i="20"/>
  <c r="L193" i="20" s="1"/>
  <c r="C193" i="20"/>
  <c r="D193" i="20" s="1"/>
  <c r="S192" i="20"/>
  <c r="T192" i="20" s="1"/>
  <c r="K192" i="20"/>
  <c r="L192" i="20" s="1"/>
  <c r="C192" i="20"/>
  <c r="D192" i="20" s="1"/>
  <c r="S191" i="20"/>
  <c r="T191" i="20" s="1"/>
  <c r="K191" i="20"/>
  <c r="L191" i="20" s="1"/>
  <c r="C191" i="20"/>
  <c r="D191" i="20" s="1"/>
  <c r="S190" i="20"/>
  <c r="T190" i="20" s="1"/>
  <c r="K190" i="20"/>
  <c r="L190" i="20" s="1"/>
  <c r="C190" i="20"/>
  <c r="D190" i="20" s="1"/>
  <c r="S189" i="20"/>
  <c r="T189" i="20" s="1"/>
  <c r="K189" i="20"/>
  <c r="L189" i="20" s="1"/>
  <c r="C189" i="20"/>
  <c r="D189" i="20" s="1"/>
  <c r="S188" i="20"/>
  <c r="T188" i="20" s="1"/>
  <c r="K188" i="20"/>
  <c r="L188" i="20" s="1"/>
  <c r="C188" i="20"/>
  <c r="D188" i="20" s="1"/>
  <c r="S187" i="20"/>
  <c r="T187" i="20" s="1"/>
  <c r="K187" i="20"/>
  <c r="L187" i="20" s="1"/>
  <c r="C187" i="20"/>
  <c r="D187" i="20" s="1"/>
  <c r="S186" i="20"/>
  <c r="T186" i="20" s="1"/>
  <c r="K186" i="20"/>
  <c r="L186" i="20" s="1"/>
  <c r="C186" i="20"/>
  <c r="D186" i="20" s="1"/>
  <c r="S185" i="20"/>
  <c r="T185" i="20" s="1"/>
  <c r="K185" i="20"/>
  <c r="L185" i="20" s="1"/>
  <c r="C185" i="20"/>
  <c r="D185" i="20" s="1"/>
  <c r="S184" i="20"/>
  <c r="T184" i="20" s="1"/>
  <c r="K184" i="20"/>
  <c r="L184" i="20" s="1"/>
  <c r="C184" i="20"/>
  <c r="D184" i="20" s="1"/>
  <c r="S183" i="20"/>
  <c r="T183" i="20" s="1"/>
  <c r="K183" i="20"/>
  <c r="L183" i="20" s="1"/>
  <c r="C183" i="20"/>
  <c r="D183" i="20" s="1"/>
  <c r="S182" i="20"/>
  <c r="T182" i="20" s="1"/>
  <c r="K182" i="20"/>
  <c r="L182" i="20" s="1"/>
  <c r="C182" i="20"/>
  <c r="D182" i="20" s="1"/>
  <c r="S181" i="20"/>
  <c r="T181" i="20" s="1"/>
  <c r="K181" i="20"/>
  <c r="L181" i="20" s="1"/>
  <c r="C181" i="20"/>
  <c r="D181" i="20" s="1"/>
  <c r="S180" i="20"/>
  <c r="T180" i="20" s="1"/>
  <c r="K180" i="20"/>
  <c r="L180" i="20" s="1"/>
  <c r="C180" i="20"/>
  <c r="D180" i="20" s="1"/>
  <c r="S179" i="20"/>
  <c r="T179" i="20" s="1"/>
  <c r="K179" i="20"/>
  <c r="L179" i="20" s="1"/>
  <c r="C179" i="20"/>
  <c r="D179" i="20" s="1"/>
  <c r="S178" i="20"/>
  <c r="T178" i="20" s="1"/>
  <c r="K178" i="20"/>
  <c r="L178" i="20" s="1"/>
  <c r="C178" i="20"/>
  <c r="D178" i="20" s="1"/>
  <c r="S177" i="20"/>
  <c r="T177" i="20" s="1"/>
  <c r="K177" i="20"/>
  <c r="L177" i="20" s="1"/>
  <c r="C177" i="20"/>
  <c r="D177" i="20" s="1"/>
  <c r="S176" i="20"/>
  <c r="T176" i="20" s="1"/>
  <c r="K176" i="20"/>
  <c r="L176" i="20" s="1"/>
  <c r="C176" i="20"/>
  <c r="D176" i="20" s="1"/>
  <c r="S175" i="20"/>
  <c r="T175" i="20" s="1"/>
  <c r="K175" i="20"/>
  <c r="L175" i="20" s="1"/>
  <c r="C175" i="20"/>
  <c r="D175" i="20" s="1"/>
  <c r="S174" i="20"/>
  <c r="T174" i="20" s="1"/>
  <c r="K174" i="20"/>
  <c r="L174" i="20" s="1"/>
  <c r="C174" i="20"/>
  <c r="D174" i="20" s="1"/>
  <c r="S173" i="20"/>
  <c r="T173" i="20" s="1"/>
  <c r="K173" i="20"/>
  <c r="L173" i="20" s="1"/>
  <c r="C173" i="20"/>
  <c r="D173" i="20" s="1"/>
  <c r="S172" i="20"/>
  <c r="T172" i="20" s="1"/>
  <c r="K172" i="20"/>
  <c r="L172" i="20" s="1"/>
  <c r="C172" i="20"/>
  <c r="D172" i="20" s="1"/>
  <c r="S171" i="20"/>
  <c r="T171" i="20" s="1"/>
  <c r="K171" i="20"/>
  <c r="L171" i="20" s="1"/>
  <c r="C171" i="20"/>
  <c r="D171" i="20" s="1"/>
  <c r="S170" i="20"/>
  <c r="T170" i="20" s="1"/>
  <c r="K170" i="20"/>
  <c r="L170" i="20" s="1"/>
  <c r="C170" i="20"/>
  <c r="D170" i="20" s="1"/>
  <c r="S169" i="20"/>
  <c r="T169" i="20" s="1"/>
  <c r="K169" i="20"/>
  <c r="L169" i="20" s="1"/>
  <c r="C169" i="20"/>
  <c r="D169" i="20" s="1"/>
  <c r="S168" i="20"/>
  <c r="T168" i="20" s="1"/>
  <c r="K168" i="20"/>
  <c r="L168" i="20" s="1"/>
  <c r="C168" i="20"/>
  <c r="D168" i="20" s="1"/>
  <c r="S167" i="20"/>
  <c r="T167" i="20" s="1"/>
  <c r="K167" i="20"/>
  <c r="L167" i="20" s="1"/>
  <c r="C167" i="20"/>
  <c r="D167" i="20" s="1"/>
  <c r="S166" i="20"/>
  <c r="T166" i="20" s="1"/>
  <c r="K166" i="20"/>
  <c r="L166" i="20" s="1"/>
  <c r="C166" i="20"/>
  <c r="D166" i="20" s="1"/>
  <c r="S165" i="20"/>
  <c r="T165" i="20" s="1"/>
  <c r="K165" i="20"/>
  <c r="L165" i="20" s="1"/>
  <c r="C165" i="20"/>
  <c r="D165" i="20" s="1"/>
  <c r="S164" i="20"/>
  <c r="T164" i="20" s="1"/>
  <c r="K164" i="20"/>
  <c r="L164" i="20" s="1"/>
  <c r="C164" i="20"/>
  <c r="D164" i="20" s="1"/>
  <c r="S163" i="20"/>
  <c r="T163" i="20" s="1"/>
  <c r="K163" i="20"/>
  <c r="L163" i="20" s="1"/>
  <c r="C163" i="20"/>
  <c r="D163" i="20" s="1"/>
  <c r="S162" i="20"/>
  <c r="T162" i="20" s="1"/>
  <c r="K162" i="20"/>
  <c r="L162" i="20" s="1"/>
  <c r="C162" i="20"/>
  <c r="D162" i="20" s="1"/>
  <c r="S161" i="20"/>
  <c r="T161" i="20" s="1"/>
  <c r="K161" i="20"/>
  <c r="L161" i="20" s="1"/>
  <c r="C161" i="20"/>
  <c r="D161" i="20" s="1"/>
  <c r="S160" i="20"/>
  <c r="T160" i="20" s="1"/>
  <c r="K160" i="20"/>
  <c r="L160" i="20" s="1"/>
  <c r="C160" i="20"/>
  <c r="D160" i="20" s="1"/>
  <c r="S159" i="20"/>
  <c r="T159" i="20" s="1"/>
  <c r="K159" i="20"/>
  <c r="L159" i="20" s="1"/>
  <c r="C159" i="20"/>
  <c r="D159" i="20" s="1"/>
  <c r="S158" i="20"/>
  <c r="T158" i="20" s="1"/>
  <c r="K158" i="20"/>
  <c r="L158" i="20" s="1"/>
  <c r="C158" i="20"/>
  <c r="D158" i="20" s="1"/>
  <c r="S157" i="20"/>
  <c r="T157" i="20" s="1"/>
  <c r="K157" i="20"/>
  <c r="L157" i="20" s="1"/>
  <c r="C157" i="20"/>
  <c r="D157" i="20" s="1"/>
  <c r="S156" i="20"/>
  <c r="T156" i="20" s="1"/>
  <c r="K156" i="20"/>
  <c r="L156" i="20" s="1"/>
  <c r="C156" i="20"/>
  <c r="D156" i="20" s="1"/>
  <c r="S155" i="20"/>
  <c r="T155" i="20" s="1"/>
  <c r="K155" i="20"/>
  <c r="L155" i="20" s="1"/>
  <c r="C155" i="20"/>
  <c r="D155" i="20" s="1"/>
  <c r="S154" i="20"/>
  <c r="T154" i="20" s="1"/>
  <c r="K154" i="20"/>
  <c r="L154" i="20" s="1"/>
  <c r="C154" i="20"/>
  <c r="D154" i="20" s="1"/>
  <c r="S153" i="20"/>
  <c r="T153" i="20" s="1"/>
  <c r="K153" i="20"/>
  <c r="L153" i="20" s="1"/>
  <c r="C153" i="20"/>
  <c r="D153" i="20" s="1"/>
  <c r="S152" i="20"/>
  <c r="T152" i="20" s="1"/>
  <c r="K152" i="20"/>
  <c r="L152" i="20" s="1"/>
  <c r="C152" i="20"/>
  <c r="D152" i="20" s="1"/>
  <c r="S151" i="20"/>
  <c r="T151" i="20" s="1"/>
  <c r="K151" i="20"/>
  <c r="L151" i="20" s="1"/>
  <c r="C151" i="20"/>
  <c r="D151" i="20" s="1"/>
  <c r="S150" i="20"/>
  <c r="T150" i="20" s="1"/>
  <c r="K150" i="20"/>
  <c r="L150" i="20" s="1"/>
  <c r="C150" i="20"/>
  <c r="D150" i="20" s="1"/>
  <c r="S149" i="20"/>
  <c r="T149" i="20" s="1"/>
  <c r="K149" i="20"/>
  <c r="L149" i="20" s="1"/>
  <c r="C149" i="20"/>
  <c r="D149" i="20" s="1"/>
  <c r="S148" i="20"/>
  <c r="T148" i="20" s="1"/>
  <c r="K148" i="20"/>
  <c r="L148" i="20" s="1"/>
  <c r="C148" i="20"/>
  <c r="D148" i="20" s="1"/>
  <c r="S147" i="20"/>
  <c r="T147" i="20" s="1"/>
  <c r="L147" i="20"/>
  <c r="K147" i="20"/>
  <c r="C147" i="20"/>
  <c r="D147" i="20" s="1"/>
  <c r="T146" i="20"/>
  <c r="S146" i="20"/>
  <c r="K146" i="20"/>
  <c r="L146" i="20" s="1"/>
  <c r="C146" i="20"/>
  <c r="D146" i="20" s="1"/>
  <c r="T145" i="20"/>
  <c r="S145" i="20"/>
  <c r="K145" i="20"/>
  <c r="L145" i="20" s="1"/>
  <c r="C145" i="20"/>
  <c r="D145" i="20" s="1"/>
  <c r="S144" i="20"/>
  <c r="T144" i="20" s="1"/>
  <c r="K144" i="20"/>
  <c r="L144" i="20" s="1"/>
  <c r="C144" i="20"/>
  <c r="D144" i="20" s="1"/>
  <c r="T143" i="20"/>
  <c r="S143" i="20"/>
  <c r="K143" i="20"/>
  <c r="L143" i="20" s="1"/>
  <c r="C143" i="20"/>
  <c r="D143" i="20" s="1"/>
  <c r="S142" i="20"/>
  <c r="T142" i="20" s="1"/>
  <c r="K142" i="20"/>
  <c r="L142" i="20" s="1"/>
  <c r="C142" i="20"/>
  <c r="D142" i="20" s="1"/>
  <c r="S141" i="20"/>
  <c r="T141" i="20" s="1"/>
  <c r="K141" i="20"/>
  <c r="L141" i="20" s="1"/>
  <c r="C141" i="20"/>
  <c r="D141" i="20" s="1"/>
  <c r="S140" i="20"/>
  <c r="T140" i="20" s="1"/>
  <c r="K140" i="20"/>
  <c r="L140" i="20" s="1"/>
  <c r="C140" i="20"/>
  <c r="D140" i="20" s="1"/>
  <c r="T139" i="20"/>
  <c r="S139" i="20"/>
  <c r="K139" i="20"/>
  <c r="L139" i="20" s="1"/>
  <c r="C139" i="20"/>
  <c r="D139" i="20" s="1"/>
  <c r="S138" i="20"/>
  <c r="T138" i="20" s="1"/>
  <c r="K138" i="20"/>
  <c r="L138" i="20" s="1"/>
  <c r="C138" i="20"/>
  <c r="D138" i="20" s="1"/>
  <c r="T137" i="20"/>
  <c r="S137" i="20"/>
  <c r="K137" i="20"/>
  <c r="L137" i="20" s="1"/>
  <c r="C137" i="20"/>
  <c r="D137" i="20" s="1"/>
  <c r="S136" i="20"/>
  <c r="T136" i="20" s="1"/>
  <c r="K136" i="20"/>
  <c r="L136" i="20" s="1"/>
  <c r="C136" i="20"/>
  <c r="D136" i="20" s="1"/>
  <c r="S135" i="20"/>
  <c r="T135" i="20" s="1"/>
  <c r="L135" i="20"/>
  <c r="K135" i="20"/>
  <c r="C135" i="20"/>
  <c r="D135" i="20" s="1"/>
  <c r="T134" i="20"/>
  <c r="S134" i="20"/>
  <c r="K134" i="20"/>
  <c r="L134" i="20" s="1"/>
  <c r="C134" i="20"/>
  <c r="D134" i="20" s="1"/>
  <c r="S133" i="20"/>
  <c r="T133" i="20" s="1"/>
  <c r="K133" i="20"/>
  <c r="L133" i="20" s="1"/>
  <c r="C133" i="20"/>
  <c r="D133" i="20" s="1"/>
  <c r="S132" i="20"/>
  <c r="T132" i="20" s="1"/>
  <c r="K132" i="20"/>
  <c r="L132" i="20" s="1"/>
  <c r="C132" i="20"/>
  <c r="D132" i="20" s="1"/>
  <c r="T131" i="20"/>
  <c r="S131" i="20"/>
  <c r="L131" i="20"/>
  <c r="K131" i="20"/>
  <c r="C131" i="20"/>
  <c r="D131" i="20" s="1"/>
  <c r="T130" i="20"/>
  <c r="S130" i="20"/>
  <c r="K130" i="20"/>
  <c r="L130" i="20" s="1"/>
  <c r="C130" i="20"/>
  <c r="D130" i="20" s="1"/>
  <c r="S129" i="20"/>
  <c r="T129" i="20" s="1"/>
  <c r="K129" i="20"/>
  <c r="L129" i="20" s="1"/>
  <c r="C129" i="20"/>
  <c r="D129" i="20" s="1"/>
  <c r="S128" i="20"/>
  <c r="T128" i="20" s="1"/>
  <c r="K128" i="20"/>
  <c r="L128" i="20" s="1"/>
  <c r="C128" i="20"/>
  <c r="D128" i="20" s="1"/>
  <c r="S127" i="20"/>
  <c r="T127" i="20" s="1"/>
  <c r="K127" i="20"/>
  <c r="L127" i="20" s="1"/>
  <c r="C127" i="20"/>
  <c r="D127" i="20" s="1"/>
  <c r="S126" i="20"/>
  <c r="T126" i="20" s="1"/>
  <c r="K126" i="20"/>
  <c r="L126" i="20" s="1"/>
  <c r="C126" i="20"/>
  <c r="D126" i="20" s="1"/>
  <c r="T125" i="20"/>
  <c r="S125" i="20"/>
  <c r="K125" i="20"/>
  <c r="L125" i="20" s="1"/>
  <c r="C125" i="20"/>
  <c r="D125" i="20" s="1"/>
  <c r="S124" i="20"/>
  <c r="T124" i="20" s="1"/>
  <c r="K124" i="20"/>
  <c r="L124" i="20" s="1"/>
  <c r="C124" i="20"/>
  <c r="D124" i="20" s="1"/>
  <c r="S123" i="20"/>
  <c r="T123" i="20" s="1"/>
  <c r="K123" i="20"/>
  <c r="L123" i="20" s="1"/>
  <c r="C123" i="20"/>
  <c r="D123" i="20" s="1"/>
  <c r="S122" i="20"/>
  <c r="T122" i="20" s="1"/>
  <c r="K122" i="20"/>
  <c r="L122" i="20" s="1"/>
  <c r="C122" i="20"/>
  <c r="D122" i="20" s="1"/>
  <c r="S121" i="20"/>
  <c r="T121" i="20" s="1"/>
  <c r="K121" i="20"/>
  <c r="L121" i="20" s="1"/>
  <c r="C121" i="20"/>
  <c r="D121" i="20" s="1"/>
  <c r="S120" i="20"/>
  <c r="T120" i="20" s="1"/>
  <c r="K120" i="20"/>
  <c r="L120" i="20" s="1"/>
  <c r="C120" i="20"/>
  <c r="D120" i="20" s="1"/>
  <c r="S119" i="20"/>
  <c r="T119" i="20" s="1"/>
  <c r="K119" i="20"/>
  <c r="L119" i="20" s="1"/>
  <c r="C119" i="20"/>
  <c r="D119" i="20" s="1"/>
  <c r="S118" i="20"/>
  <c r="T118" i="20" s="1"/>
  <c r="K118" i="20"/>
  <c r="L118" i="20" s="1"/>
  <c r="C118" i="20"/>
  <c r="D118" i="20" s="1"/>
  <c r="S117" i="20"/>
  <c r="T117" i="20" s="1"/>
  <c r="K117" i="20"/>
  <c r="L117" i="20" s="1"/>
  <c r="C117" i="20"/>
  <c r="D117" i="20" s="1"/>
  <c r="S116" i="20"/>
  <c r="T116" i="20" s="1"/>
  <c r="K116" i="20"/>
  <c r="L116" i="20" s="1"/>
  <c r="C116" i="20"/>
  <c r="D116" i="20" s="1"/>
  <c r="S115" i="20"/>
  <c r="T115" i="20" s="1"/>
  <c r="K115" i="20"/>
  <c r="L115" i="20" s="1"/>
  <c r="C115" i="20"/>
  <c r="D115" i="20" s="1"/>
  <c r="T114" i="20"/>
  <c r="S114" i="20"/>
  <c r="K114" i="20"/>
  <c r="L114" i="20" s="1"/>
  <c r="C114" i="20"/>
  <c r="D114" i="20" s="1"/>
  <c r="S113" i="20"/>
  <c r="T113" i="20" s="1"/>
  <c r="K113" i="20"/>
  <c r="L113" i="20" s="1"/>
  <c r="C113" i="20"/>
  <c r="D113" i="20" s="1"/>
  <c r="S112" i="20"/>
  <c r="T112" i="20" s="1"/>
  <c r="K112" i="20"/>
  <c r="L112" i="20" s="1"/>
  <c r="C112" i="20"/>
  <c r="D112" i="20" s="1"/>
  <c r="S111" i="20"/>
  <c r="T111" i="20" s="1"/>
  <c r="K111" i="20"/>
  <c r="L111" i="20" s="1"/>
  <c r="C111" i="20"/>
  <c r="D111" i="20" s="1"/>
  <c r="S110" i="20"/>
  <c r="T110" i="20" s="1"/>
  <c r="K110" i="20"/>
  <c r="L110" i="20" s="1"/>
  <c r="C110" i="20"/>
  <c r="D110" i="20" s="1"/>
  <c r="T109" i="20"/>
  <c r="S109" i="20"/>
  <c r="K109" i="20"/>
  <c r="L109" i="20" s="1"/>
  <c r="C109" i="20"/>
  <c r="D109" i="20" s="1"/>
  <c r="S108" i="20"/>
  <c r="T108" i="20" s="1"/>
  <c r="K108" i="20"/>
  <c r="L108" i="20" s="1"/>
  <c r="C108" i="20"/>
  <c r="D108" i="20" s="1"/>
  <c r="S107" i="20"/>
  <c r="T107" i="20" s="1"/>
  <c r="K107" i="20"/>
  <c r="L107" i="20" s="1"/>
  <c r="D107" i="20"/>
  <c r="C107" i="20"/>
  <c r="S106" i="20"/>
  <c r="T106" i="20" s="1"/>
  <c r="K106" i="20"/>
  <c r="L106" i="20" s="1"/>
  <c r="C106" i="20"/>
  <c r="D106" i="20" s="1"/>
  <c r="S105" i="20"/>
  <c r="T105" i="20" s="1"/>
  <c r="K105" i="20"/>
  <c r="L105" i="20" s="1"/>
  <c r="D105" i="20"/>
  <c r="C105" i="20"/>
  <c r="S104" i="20"/>
  <c r="T104" i="20" s="1"/>
  <c r="K104" i="20"/>
  <c r="L104" i="20" s="1"/>
  <c r="C104" i="20"/>
  <c r="D104" i="20" s="1"/>
  <c r="S103" i="20"/>
  <c r="T103" i="20" s="1"/>
  <c r="K103" i="20"/>
  <c r="L103" i="20" s="1"/>
  <c r="C103" i="20"/>
  <c r="D103" i="20" s="1"/>
  <c r="S102" i="20"/>
  <c r="T102" i="20" s="1"/>
  <c r="K102" i="20"/>
  <c r="L102" i="20" s="1"/>
  <c r="D102" i="20"/>
  <c r="C102" i="20"/>
  <c r="S101" i="20"/>
  <c r="T101" i="20" s="1"/>
  <c r="K101" i="20"/>
  <c r="L101" i="20" s="1"/>
  <c r="C101" i="20"/>
  <c r="D101" i="20" s="1"/>
  <c r="S100" i="20"/>
  <c r="T100" i="20" s="1"/>
  <c r="K100" i="20"/>
  <c r="L100" i="20" s="1"/>
  <c r="C100" i="20"/>
  <c r="D100" i="20" s="1"/>
  <c r="S99" i="20"/>
  <c r="T99" i="20" s="1"/>
  <c r="K99" i="20"/>
  <c r="L99" i="20" s="1"/>
  <c r="D99" i="20"/>
  <c r="C99" i="20"/>
  <c r="S98" i="20"/>
  <c r="T98" i="20" s="1"/>
  <c r="K98" i="20"/>
  <c r="L98" i="20" s="1"/>
  <c r="C98" i="20"/>
  <c r="D98" i="20" s="1"/>
  <c r="T97" i="20"/>
  <c r="S97" i="20"/>
  <c r="K97" i="20"/>
  <c r="L97" i="20" s="1"/>
  <c r="C97" i="20"/>
  <c r="D97" i="20" s="1"/>
  <c r="S96" i="20"/>
  <c r="T96" i="20" s="1"/>
  <c r="K96" i="20"/>
  <c r="L96" i="20" s="1"/>
  <c r="D96" i="20"/>
  <c r="C96" i="20"/>
  <c r="S95" i="20"/>
  <c r="T95" i="20" s="1"/>
  <c r="K95" i="20"/>
  <c r="L95" i="20" s="1"/>
  <c r="C95" i="20"/>
  <c r="D95" i="20" s="1"/>
  <c r="S94" i="20"/>
  <c r="T94" i="20" s="1"/>
  <c r="K94" i="20"/>
  <c r="L94" i="20" s="1"/>
  <c r="D94" i="20"/>
  <c r="C94" i="20"/>
  <c r="S93" i="20"/>
  <c r="T93" i="20" s="1"/>
  <c r="K93" i="20"/>
  <c r="L93" i="20" s="1"/>
  <c r="C93" i="20"/>
  <c r="D93" i="20" s="1"/>
  <c r="S92" i="20"/>
  <c r="T92" i="20" s="1"/>
  <c r="K92" i="20"/>
  <c r="L92" i="20" s="1"/>
  <c r="C92" i="20"/>
  <c r="D92" i="20" s="1"/>
  <c r="T91" i="20"/>
  <c r="S91" i="20"/>
  <c r="K91" i="20"/>
  <c r="L91" i="20" s="1"/>
  <c r="D91" i="20"/>
  <c r="C91" i="20"/>
  <c r="S90" i="20"/>
  <c r="T90" i="20" s="1"/>
  <c r="K90" i="20"/>
  <c r="L90" i="20" s="1"/>
  <c r="C90" i="20"/>
  <c r="D90" i="20" s="1"/>
  <c r="S89" i="20"/>
  <c r="T89" i="20" s="1"/>
  <c r="K89" i="20"/>
  <c r="L89" i="20" s="1"/>
  <c r="C89" i="20"/>
  <c r="D89" i="20" s="1"/>
  <c r="S88" i="20"/>
  <c r="T88" i="20" s="1"/>
  <c r="K88" i="20"/>
  <c r="L88" i="20" s="1"/>
  <c r="C88" i="20"/>
  <c r="D88" i="20" s="1"/>
  <c r="S87" i="20"/>
  <c r="T87" i="20" s="1"/>
  <c r="K87" i="20"/>
  <c r="L87" i="20" s="1"/>
  <c r="C87" i="20"/>
  <c r="D87" i="20" s="1"/>
  <c r="S86" i="20"/>
  <c r="T86" i="20" s="1"/>
  <c r="K86" i="20"/>
  <c r="L86" i="20" s="1"/>
  <c r="C86" i="20"/>
  <c r="D86" i="20" s="1"/>
  <c r="S85" i="20"/>
  <c r="T85" i="20" s="1"/>
  <c r="K85" i="20"/>
  <c r="L85" i="20" s="1"/>
  <c r="C85" i="20"/>
  <c r="D85" i="20" s="1"/>
  <c r="S84" i="20"/>
  <c r="T84" i="20" s="1"/>
  <c r="K84" i="20"/>
  <c r="L84" i="20" s="1"/>
  <c r="C84" i="20"/>
  <c r="D84" i="20" s="1"/>
  <c r="S83" i="20"/>
  <c r="T83" i="20" s="1"/>
  <c r="K83" i="20"/>
  <c r="L83" i="20" s="1"/>
  <c r="C83" i="20"/>
  <c r="D83" i="20" s="1"/>
  <c r="S82" i="20"/>
  <c r="T82" i="20" s="1"/>
  <c r="K82" i="20"/>
  <c r="L82" i="20" s="1"/>
  <c r="D82" i="20"/>
  <c r="C82" i="20"/>
  <c r="S81" i="20"/>
  <c r="T81" i="20" s="1"/>
  <c r="K81" i="20"/>
  <c r="L81" i="20" s="1"/>
  <c r="C81" i="20"/>
  <c r="D81" i="20" s="1"/>
  <c r="S80" i="20"/>
  <c r="T80" i="20" s="1"/>
  <c r="K80" i="20"/>
  <c r="L80" i="20" s="1"/>
  <c r="C80" i="20"/>
  <c r="D80" i="20" s="1"/>
  <c r="S79" i="20"/>
  <c r="T79" i="20" s="1"/>
  <c r="K79" i="20"/>
  <c r="L79" i="20" s="1"/>
  <c r="C79" i="20"/>
  <c r="D79" i="20" s="1"/>
  <c r="S78" i="20"/>
  <c r="T78" i="20" s="1"/>
  <c r="K78" i="20"/>
  <c r="L78" i="20" s="1"/>
  <c r="C78" i="20"/>
  <c r="D78" i="20" s="1"/>
  <c r="S77" i="20"/>
  <c r="T77" i="20" s="1"/>
  <c r="K77" i="20"/>
  <c r="L77" i="20" s="1"/>
  <c r="C77" i="20"/>
  <c r="D77" i="20" s="1"/>
  <c r="S76" i="20"/>
  <c r="T76" i="20" s="1"/>
  <c r="K76" i="20"/>
  <c r="L76" i="20" s="1"/>
  <c r="C76" i="20"/>
  <c r="D76" i="20" s="1"/>
  <c r="S75" i="20"/>
  <c r="T75" i="20" s="1"/>
  <c r="K75" i="20"/>
  <c r="L75" i="20" s="1"/>
  <c r="C75" i="20"/>
  <c r="D75" i="20" s="1"/>
  <c r="S74" i="20"/>
  <c r="T74" i="20" s="1"/>
  <c r="K74" i="20"/>
  <c r="L74" i="20" s="1"/>
  <c r="D74" i="20"/>
  <c r="C74" i="20"/>
  <c r="S73" i="20"/>
  <c r="T73" i="20" s="1"/>
  <c r="K73" i="20"/>
  <c r="L73" i="20" s="1"/>
  <c r="C73" i="20"/>
  <c r="D73" i="20" s="1"/>
  <c r="T72" i="20"/>
  <c r="S72" i="20"/>
  <c r="K72" i="20"/>
  <c r="L72" i="20" s="1"/>
  <c r="C72" i="20"/>
  <c r="D72" i="20" s="1"/>
  <c r="S71" i="20"/>
  <c r="T71" i="20" s="1"/>
  <c r="K71" i="20"/>
  <c r="L71" i="20" s="1"/>
  <c r="C71" i="20"/>
  <c r="D71" i="20" s="1"/>
  <c r="S70" i="20"/>
  <c r="T70" i="20" s="1"/>
  <c r="K70" i="20"/>
  <c r="L70" i="20" s="1"/>
  <c r="C70" i="20"/>
  <c r="D70" i="20" s="1"/>
  <c r="T69" i="20"/>
  <c r="S69" i="20"/>
  <c r="K69" i="20"/>
  <c r="L69" i="20" s="1"/>
  <c r="C69" i="20"/>
  <c r="D69" i="20" s="1"/>
  <c r="S68" i="20"/>
  <c r="T68" i="20" s="1"/>
  <c r="K68" i="20"/>
  <c r="L68" i="20" s="1"/>
  <c r="C68" i="20"/>
  <c r="D68" i="20" s="1"/>
  <c r="T67" i="20"/>
  <c r="S67" i="20"/>
  <c r="K67" i="20"/>
  <c r="L67" i="20" s="1"/>
  <c r="C67" i="20"/>
  <c r="D67" i="20" s="1"/>
  <c r="S66" i="20"/>
  <c r="T66" i="20" s="1"/>
  <c r="K66" i="20"/>
  <c r="L66" i="20" s="1"/>
  <c r="C66" i="20"/>
  <c r="D66" i="20" s="1"/>
  <c r="S65" i="20"/>
  <c r="T65" i="20" s="1"/>
  <c r="K65" i="20"/>
  <c r="L65" i="20" s="1"/>
  <c r="C65" i="20"/>
  <c r="D65" i="20" s="1"/>
  <c r="S64" i="20"/>
  <c r="T64" i="20" s="1"/>
  <c r="K64" i="20"/>
  <c r="L64" i="20" s="1"/>
  <c r="C64" i="20"/>
  <c r="D64" i="20" s="1"/>
  <c r="S63" i="20"/>
  <c r="T63" i="20" s="1"/>
  <c r="K63" i="20"/>
  <c r="L63" i="20" s="1"/>
  <c r="C63" i="20"/>
  <c r="D63" i="20" s="1"/>
  <c r="S62" i="20"/>
  <c r="T62" i="20" s="1"/>
  <c r="K62" i="20"/>
  <c r="L62" i="20" s="1"/>
  <c r="C62" i="20"/>
  <c r="D62" i="20" s="1"/>
  <c r="S61" i="20"/>
  <c r="T61" i="20" s="1"/>
  <c r="K61" i="20"/>
  <c r="L61" i="20" s="1"/>
  <c r="C61" i="20"/>
  <c r="D61" i="20" s="1"/>
  <c r="T60" i="20"/>
  <c r="S60" i="20"/>
  <c r="K60" i="20"/>
  <c r="L60" i="20" s="1"/>
  <c r="C60" i="20"/>
  <c r="D60" i="20" s="1"/>
  <c r="S59" i="20"/>
  <c r="T59" i="20" s="1"/>
  <c r="K59" i="20"/>
  <c r="L59" i="20" s="1"/>
  <c r="C59" i="20"/>
  <c r="D59" i="20" s="1"/>
  <c r="S58" i="20"/>
  <c r="T58" i="20" s="1"/>
  <c r="K58" i="20"/>
  <c r="L58" i="20" s="1"/>
  <c r="C58" i="20"/>
  <c r="D58" i="20" s="1"/>
  <c r="S57" i="20"/>
  <c r="T57" i="20" s="1"/>
  <c r="K57" i="20"/>
  <c r="L57" i="20" s="1"/>
  <c r="C57" i="20"/>
  <c r="D57" i="20" s="1"/>
  <c r="S56" i="20"/>
  <c r="T56" i="20" s="1"/>
  <c r="K56" i="20"/>
  <c r="L56" i="20" s="1"/>
  <c r="C56" i="20"/>
  <c r="D56" i="20" s="1"/>
  <c r="S55" i="20"/>
  <c r="T55" i="20" s="1"/>
  <c r="K55" i="20"/>
  <c r="L55" i="20" s="1"/>
  <c r="C55" i="20"/>
  <c r="D55" i="20" s="1"/>
  <c r="S54" i="20"/>
  <c r="T54" i="20" s="1"/>
  <c r="K54" i="20"/>
  <c r="L54" i="20" s="1"/>
  <c r="C54" i="20"/>
  <c r="D54" i="20" s="1"/>
  <c r="S53" i="20"/>
  <c r="T53" i="20" s="1"/>
  <c r="K53" i="20"/>
  <c r="L53" i="20" s="1"/>
  <c r="C53" i="20"/>
  <c r="D53" i="20" s="1"/>
  <c r="S52" i="20"/>
  <c r="T52" i="20" s="1"/>
  <c r="K52" i="20"/>
  <c r="L52" i="20" s="1"/>
  <c r="C52" i="20"/>
  <c r="D52" i="20" s="1"/>
  <c r="S51" i="20"/>
  <c r="T51" i="20" s="1"/>
  <c r="K51" i="20"/>
  <c r="L51" i="20" s="1"/>
  <c r="C51" i="20"/>
  <c r="D51" i="20" s="1"/>
  <c r="S50" i="20"/>
  <c r="T50" i="20" s="1"/>
  <c r="K50" i="20"/>
  <c r="L50" i="20" s="1"/>
  <c r="C50" i="20"/>
  <c r="D50" i="20" s="1"/>
  <c r="S49" i="20"/>
  <c r="T49" i="20" s="1"/>
  <c r="K49" i="20"/>
  <c r="L49" i="20" s="1"/>
  <c r="C49" i="20"/>
  <c r="D49" i="20" s="1"/>
  <c r="S48" i="20"/>
  <c r="T48" i="20" s="1"/>
  <c r="K48" i="20"/>
  <c r="L48" i="20" s="1"/>
  <c r="C48" i="20"/>
  <c r="D48" i="20" s="1"/>
  <c r="S47" i="20"/>
  <c r="T47" i="20" s="1"/>
  <c r="K47" i="20"/>
  <c r="L47" i="20" s="1"/>
  <c r="C47" i="20"/>
  <c r="D47" i="20" s="1"/>
  <c r="S46" i="20"/>
  <c r="T46" i="20" s="1"/>
  <c r="K46" i="20"/>
  <c r="L46" i="20" s="1"/>
  <c r="D46" i="20"/>
  <c r="C46" i="20"/>
  <c r="S45" i="20"/>
  <c r="T45" i="20" s="1"/>
  <c r="K45" i="20"/>
  <c r="L45" i="20" s="1"/>
  <c r="C45" i="20"/>
  <c r="D45" i="20" s="1"/>
  <c r="S44" i="20"/>
  <c r="T44" i="20" s="1"/>
  <c r="K44" i="20"/>
  <c r="L44" i="20" s="1"/>
  <c r="C44" i="20"/>
  <c r="D44" i="20" s="1"/>
  <c r="S43" i="20"/>
  <c r="T43" i="20" s="1"/>
  <c r="K43" i="20"/>
  <c r="L43" i="20" s="1"/>
  <c r="D43" i="20"/>
  <c r="C43" i="20"/>
  <c r="S42" i="20"/>
  <c r="T42" i="20" s="1"/>
  <c r="K42" i="20"/>
  <c r="L42" i="20" s="1"/>
  <c r="C42" i="20"/>
  <c r="D42" i="20" s="1"/>
  <c r="S41" i="20"/>
  <c r="T41" i="20" s="1"/>
  <c r="K41" i="20"/>
  <c r="L41" i="20" s="1"/>
  <c r="C41" i="20"/>
  <c r="D41" i="20" s="1"/>
  <c r="S40" i="20"/>
  <c r="T40" i="20" s="1"/>
  <c r="K40" i="20"/>
  <c r="L40" i="20" s="1"/>
  <c r="C40" i="20"/>
  <c r="D40" i="20" s="1"/>
  <c r="T39" i="20"/>
  <c r="S39" i="20"/>
  <c r="K39" i="20"/>
  <c r="L39" i="20" s="1"/>
  <c r="C39" i="20"/>
  <c r="D39" i="20" s="1"/>
  <c r="S38" i="20"/>
  <c r="T38" i="20" s="1"/>
  <c r="K38" i="20"/>
  <c r="L38" i="20" s="1"/>
  <c r="C38" i="20"/>
  <c r="D38" i="20" s="1"/>
  <c r="S37" i="20"/>
  <c r="T37" i="20" s="1"/>
  <c r="K37" i="20"/>
  <c r="L37" i="20" s="1"/>
  <c r="C37" i="20"/>
  <c r="D37" i="20" s="1"/>
  <c r="S36" i="20"/>
  <c r="T36" i="20" s="1"/>
  <c r="K36" i="20"/>
  <c r="L36" i="20" s="1"/>
  <c r="C36" i="20"/>
  <c r="D36" i="20" s="1"/>
  <c r="S35" i="20"/>
  <c r="T35" i="20" s="1"/>
  <c r="K35" i="20"/>
  <c r="L35" i="20" s="1"/>
  <c r="C35" i="20"/>
  <c r="D35" i="20" s="1"/>
  <c r="S34" i="20"/>
  <c r="T34" i="20" s="1"/>
  <c r="K34" i="20"/>
  <c r="L34" i="20" s="1"/>
  <c r="C34" i="20"/>
  <c r="D34" i="20" s="1"/>
  <c r="S33" i="20"/>
  <c r="T33" i="20" s="1"/>
  <c r="K33" i="20"/>
  <c r="L33" i="20" s="1"/>
  <c r="D33" i="20"/>
  <c r="C33" i="20"/>
  <c r="T32" i="20"/>
  <c r="S32" i="20"/>
  <c r="K32" i="20"/>
  <c r="L32" i="20" s="1"/>
  <c r="C32" i="20"/>
  <c r="D32" i="20" s="1"/>
  <c r="S31" i="20"/>
  <c r="T31" i="20" s="1"/>
  <c r="K31" i="20"/>
  <c r="L31" i="20" s="1"/>
  <c r="C31" i="20"/>
  <c r="D31" i="20" s="1"/>
  <c r="S30" i="20"/>
  <c r="T30" i="20" s="1"/>
  <c r="K30" i="20"/>
  <c r="L30" i="20" s="1"/>
  <c r="C30" i="20"/>
  <c r="D30" i="20" s="1"/>
  <c r="S29" i="20"/>
  <c r="T29" i="20" s="1"/>
  <c r="K29" i="20"/>
  <c r="L29" i="20" s="1"/>
  <c r="C29" i="20"/>
  <c r="D29" i="20" s="1"/>
  <c r="S28" i="20"/>
  <c r="T28" i="20" s="1"/>
  <c r="K28" i="20"/>
  <c r="L28" i="20" s="1"/>
  <c r="C28" i="20"/>
  <c r="D28" i="20" s="1"/>
  <c r="S27" i="20"/>
  <c r="T27" i="20" s="1"/>
  <c r="K27" i="20"/>
  <c r="L27" i="20" s="1"/>
  <c r="C27" i="20"/>
  <c r="D27" i="20" s="1"/>
  <c r="S26" i="20"/>
  <c r="T26" i="20" s="1"/>
  <c r="K26" i="20"/>
  <c r="L26" i="20" s="1"/>
  <c r="C26" i="20"/>
  <c r="D26" i="20" s="1"/>
  <c r="T25" i="20"/>
  <c r="S25" i="20"/>
  <c r="K25" i="20"/>
  <c r="L25" i="20" s="1"/>
  <c r="C25" i="20"/>
  <c r="D25" i="20" s="1"/>
  <c r="S24" i="20"/>
  <c r="T24" i="20" s="1"/>
  <c r="K24" i="20"/>
  <c r="L24" i="20" s="1"/>
  <c r="C24" i="20"/>
  <c r="D24" i="20" s="1"/>
  <c r="S23" i="20"/>
  <c r="T23" i="20" s="1"/>
  <c r="K23" i="20"/>
  <c r="L23" i="20" s="1"/>
  <c r="C23" i="20"/>
  <c r="D23" i="20" s="1"/>
  <c r="S22" i="20"/>
  <c r="T22" i="20" s="1"/>
  <c r="K22" i="20"/>
  <c r="L22" i="20" s="1"/>
  <c r="C22" i="20"/>
  <c r="D22" i="20" s="1"/>
  <c r="S21" i="20"/>
  <c r="T21" i="20" s="1"/>
  <c r="K21" i="20"/>
  <c r="L21" i="20" s="1"/>
  <c r="C21" i="20"/>
  <c r="D21" i="20" s="1"/>
  <c r="S20" i="20"/>
  <c r="T20" i="20" s="1"/>
  <c r="K20" i="20"/>
  <c r="L20" i="20" s="1"/>
  <c r="C20" i="20"/>
  <c r="D20" i="20" s="1"/>
  <c r="S19" i="20"/>
  <c r="T19" i="20" s="1"/>
  <c r="K19" i="20"/>
  <c r="L19" i="20" s="1"/>
  <c r="C19" i="20"/>
  <c r="D19" i="20" s="1"/>
  <c r="S18" i="20"/>
  <c r="T18" i="20" s="1"/>
  <c r="K18" i="20"/>
  <c r="L18" i="20" s="1"/>
  <c r="C18" i="20"/>
  <c r="D18" i="20" s="1"/>
  <c r="S17" i="20"/>
  <c r="T17" i="20" s="1"/>
  <c r="K17" i="20"/>
  <c r="L17" i="20" s="1"/>
  <c r="C17" i="20"/>
  <c r="D17" i="20" s="1"/>
  <c r="S16" i="20"/>
  <c r="T16" i="20" s="1"/>
  <c r="K16" i="20"/>
  <c r="L16" i="20" s="1"/>
  <c r="D16" i="20"/>
  <c r="C16" i="20"/>
  <c r="S15" i="20"/>
  <c r="T15" i="20" s="1"/>
  <c r="K15" i="20"/>
  <c r="L15" i="20" s="1"/>
  <c r="C15" i="20"/>
  <c r="D15" i="20" s="1"/>
  <c r="S14" i="20"/>
  <c r="T14" i="20" s="1"/>
  <c r="K14" i="20"/>
  <c r="L14" i="20" s="1"/>
  <c r="C14" i="20"/>
  <c r="D14" i="20" s="1"/>
  <c r="S13" i="20"/>
  <c r="T13" i="20" s="1"/>
  <c r="K13" i="20"/>
  <c r="L13" i="20" s="1"/>
  <c r="C13" i="20"/>
  <c r="D13" i="20" s="1"/>
  <c r="T12" i="20"/>
  <c r="S12" i="20"/>
  <c r="K12" i="20"/>
  <c r="L12" i="20" s="1"/>
  <c r="C12" i="20"/>
  <c r="D12" i="20" s="1"/>
  <c r="S11" i="20"/>
  <c r="T11" i="20" s="1"/>
  <c r="K11" i="20"/>
  <c r="L11" i="20" s="1"/>
  <c r="C11" i="20"/>
  <c r="D11" i="20" s="1"/>
  <c r="S10" i="20"/>
  <c r="T10" i="20" s="1"/>
  <c r="K10" i="20"/>
  <c r="L10" i="20" s="1"/>
  <c r="C10" i="20"/>
  <c r="D10" i="20" s="1"/>
  <c r="S9" i="20"/>
  <c r="T9" i="20" s="1"/>
  <c r="K9" i="20"/>
  <c r="L9" i="20" s="1"/>
  <c r="C9" i="20"/>
  <c r="D9" i="20" s="1"/>
  <c r="S8" i="20"/>
  <c r="T8" i="20" s="1"/>
  <c r="K8" i="20"/>
  <c r="L8" i="20" s="1"/>
  <c r="C8" i="20"/>
  <c r="D8" i="20" s="1"/>
  <c r="S7" i="20"/>
  <c r="T7" i="20" s="1"/>
  <c r="K7" i="20"/>
  <c r="L7" i="20" s="1"/>
  <c r="D7" i="20"/>
  <c r="C7" i="20"/>
  <c r="S6" i="20"/>
  <c r="T6" i="20" s="1"/>
  <c r="K6" i="20"/>
  <c r="L6" i="20" s="1"/>
  <c r="C6" i="20"/>
  <c r="D6" i="20" s="1"/>
  <c r="S5" i="20"/>
  <c r="T5" i="20" s="1"/>
  <c r="K5" i="20"/>
  <c r="L5" i="20" s="1"/>
  <c r="C5" i="20"/>
  <c r="D5" i="20" s="1"/>
  <c r="S4" i="20"/>
  <c r="T4" i="20" s="1"/>
  <c r="K4" i="20"/>
  <c r="L4" i="20" s="1"/>
  <c r="C4" i="20"/>
  <c r="D4" i="20" s="1"/>
  <c r="S3" i="20"/>
  <c r="T3" i="20" s="1"/>
  <c r="U3" i="20" s="1"/>
  <c r="K3" i="20"/>
  <c r="L3" i="20" s="1"/>
  <c r="M3" i="20" s="1"/>
  <c r="C3" i="20"/>
  <c r="D3" i="20" s="1"/>
  <c r="E3" i="20" s="1"/>
  <c r="S229" i="19"/>
  <c r="T229" i="19" s="1"/>
  <c r="L229" i="19"/>
  <c r="K229" i="19"/>
  <c r="C229" i="19"/>
  <c r="D229" i="19" s="1"/>
  <c r="S228" i="19"/>
  <c r="T228" i="19" s="1"/>
  <c r="L228" i="19"/>
  <c r="K228" i="19"/>
  <c r="C228" i="19"/>
  <c r="D228" i="19" s="1"/>
  <c r="S227" i="19"/>
  <c r="T227" i="19" s="1"/>
  <c r="K227" i="19"/>
  <c r="L227" i="19" s="1"/>
  <c r="C227" i="19"/>
  <c r="D227" i="19" s="1"/>
  <c r="T226" i="19"/>
  <c r="S226" i="19"/>
  <c r="K226" i="19"/>
  <c r="L226" i="19" s="1"/>
  <c r="C226" i="19"/>
  <c r="D226" i="19" s="1"/>
  <c r="S225" i="19"/>
  <c r="T225" i="19" s="1"/>
  <c r="K225" i="19"/>
  <c r="L225" i="19" s="1"/>
  <c r="C225" i="19"/>
  <c r="D225" i="19" s="1"/>
  <c r="S224" i="19"/>
  <c r="T224" i="19" s="1"/>
  <c r="K224" i="19"/>
  <c r="L224" i="19" s="1"/>
  <c r="C224" i="19"/>
  <c r="D224" i="19" s="1"/>
  <c r="S223" i="19"/>
  <c r="T223" i="19" s="1"/>
  <c r="K223" i="19"/>
  <c r="L223" i="19" s="1"/>
  <c r="C223" i="19"/>
  <c r="D223" i="19" s="1"/>
  <c r="S222" i="19"/>
  <c r="T222" i="19" s="1"/>
  <c r="K222" i="19"/>
  <c r="L222" i="19" s="1"/>
  <c r="C222" i="19"/>
  <c r="D222" i="19" s="1"/>
  <c r="S221" i="19"/>
  <c r="T221" i="19" s="1"/>
  <c r="K221" i="19"/>
  <c r="L221" i="19" s="1"/>
  <c r="C221" i="19"/>
  <c r="D221" i="19" s="1"/>
  <c r="S220" i="19"/>
  <c r="T220" i="19" s="1"/>
  <c r="K220" i="19"/>
  <c r="L220" i="19" s="1"/>
  <c r="C220" i="19"/>
  <c r="D220" i="19" s="1"/>
  <c r="S219" i="19"/>
  <c r="T219" i="19" s="1"/>
  <c r="K219" i="19"/>
  <c r="L219" i="19" s="1"/>
  <c r="C219" i="19"/>
  <c r="D219" i="19" s="1"/>
  <c r="S218" i="19"/>
  <c r="T218" i="19" s="1"/>
  <c r="K218" i="19"/>
  <c r="L218" i="19" s="1"/>
  <c r="C218" i="19"/>
  <c r="D218" i="19" s="1"/>
  <c r="S217" i="19"/>
  <c r="T217" i="19" s="1"/>
  <c r="K217" i="19"/>
  <c r="L217" i="19" s="1"/>
  <c r="C217" i="19"/>
  <c r="D217" i="19" s="1"/>
  <c r="S216" i="19"/>
  <c r="T216" i="19" s="1"/>
  <c r="K216" i="19"/>
  <c r="L216" i="19" s="1"/>
  <c r="C216" i="19"/>
  <c r="D216" i="19" s="1"/>
  <c r="S215" i="19"/>
  <c r="T215" i="19" s="1"/>
  <c r="K215" i="19"/>
  <c r="L215" i="19" s="1"/>
  <c r="C215" i="19"/>
  <c r="D215" i="19" s="1"/>
  <c r="S214" i="19"/>
  <c r="T214" i="19" s="1"/>
  <c r="K214" i="19"/>
  <c r="L214" i="19" s="1"/>
  <c r="C214" i="19"/>
  <c r="D214" i="19" s="1"/>
  <c r="S213" i="19"/>
  <c r="T213" i="19" s="1"/>
  <c r="K213" i="19"/>
  <c r="L213" i="19" s="1"/>
  <c r="C213" i="19"/>
  <c r="D213" i="19" s="1"/>
  <c r="S212" i="19"/>
  <c r="T212" i="19" s="1"/>
  <c r="K212" i="19"/>
  <c r="L212" i="19" s="1"/>
  <c r="C212" i="19"/>
  <c r="D212" i="19" s="1"/>
  <c r="T211" i="19"/>
  <c r="S211" i="19"/>
  <c r="K211" i="19"/>
  <c r="L211" i="19" s="1"/>
  <c r="C211" i="19"/>
  <c r="D211" i="19" s="1"/>
  <c r="S210" i="19"/>
  <c r="T210" i="19" s="1"/>
  <c r="K210" i="19"/>
  <c r="L210" i="19" s="1"/>
  <c r="C210" i="19"/>
  <c r="D210" i="19" s="1"/>
  <c r="S209" i="19"/>
  <c r="T209" i="19" s="1"/>
  <c r="K209" i="19"/>
  <c r="L209" i="19" s="1"/>
  <c r="C209" i="19"/>
  <c r="D209" i="19" s="1"/>
  <c r="T208" i="19"/>
  <c r="S208" i="19"/>
  <c r="K208" i="19"/>
  <c r="L208" i="19" s="1"/>
  <c r="C208" i="19"/>
  <c r="D208" i="19" s="1"/>
  <c r="S207" i="19"/>
  <c r="T207" i="19" s="1"/>
  <c r="K207" i="19"/>
  <c r="L207" i="19" s="1"/>
  <c r="C207" i="19"/>
  <c r="D207" i="19" s="1"/>
  <c r="S206" i="19"/>
  <c r="T206" i="19" s="1"/>
  <c r="K206" i="19"/>
  <c r="L206" i="19" s="1"/>
  <c r="C206" i="19"/>
  <c r="D206" i="19" s="1"/>
  <c r="S205" i="19"/>
  <c r="T205" i="19" s="1"/>
  <c r="K205" i="19"/>
  <c r="L205" i="19" s="1"/>
  <c r="C205" i="19"/>
  <c r="D205" i="19" s="1"/>
  <c r="S204" i="19"/>
  <c r="T204" i="19" s="1"/>
  <c r="K204" i="19"/>
  <c r="L204" i="19" s="1"/>
  <c r="C204" i="19"/>
  <c r="D204" i="19" s="1"/>
  <c r="S203" i="19"/>
  <c r="T203" i="19" s="1"/>
  <c r="K203" i="19"/>
  <c r="L203" i="19" s="1"/>
  <c r="C203" i="19"/>
  <c r="D203" i="19" s="1"/>
  <c r="S202" i="19"/>
  <c r="T202" i="19" s="1"/>
  <c r="K202" i="19"/>
  <c r="L202" i="19" s="1"/>
  <c r="D202" i="19"/>
  <c r="C202" i="19"/>
  <c r="S201" i="19"/>
  <c r="T201" i="19" s="1"/>
  <c r="K201" i="19"/>
  <c r="L201" i="19" s="1"/>
  <c r="C201" i="19"/>
  <c r="D201" i="19" s="1"/>
  <c r="S200" i="19"/>
  <c r="T200" i="19" s="1"/>
  <c r="K200" i="19"/>
  <c r="L200" i="19" s="1"/>
  <c r="C200" i="19"/>
  <c r="D200" i="19" s="1"/>
  <c r="T199" i="19"/>
  <c r="S199" i="19"/>
  <c r="K199" i="19"/>
  <c r="L199" i="19" s="1"/>
  <c r="C199" i="19"/>
  <c r="D199" i="19" s="1"/>
  <c r="S198" i="19"/>
  <c r="T198" i="19" s="1"/>
  <c r="K198" i="19"/>
  <c r="L198" i="19" s="1"/>
  <c r="C198" i="19"/>
  <c r="D198" i="19" s="1"/>
  <c r="S197" i="19"/>
  <c r="T197" i="19" s="1"/>
  <c r="K197" i="19"/>
  <c r="L197" i="19" s="1"/>
  <c r="C197" i="19"/>
  <c r="D197" i="19" s="1"/>
  <c r="T196" i="19"/>
  <c r="S196" i="19"/>
  <c r="K196" i="19"/>
  <c r="L196" i="19" s="1"/>
  <c r="C196" i="19"/>
  <c r="D196" i="19" s="1"/>
  <c r="S195" i="19"/>
  <c r="T195" i="19" s="1"/>
  <c r="K195" i="19"/>
  <c r="L195" i="19" s="1"/>
  <c r="C195" i="19"/>
  <c r="D195" i="19" s="1"/>
  <c r="S194" i="19"/>
  <c r="T194" i="19" s="1"/>
  <c r="K194" i="19"/>
  <c r="L194" i="19" s="1"/>
  <c r="C194" i="19"/>
  <c r="D194" i="19" s="1"/>
  <c r="S193" i="19"/>
  <c r="T193" i="19" s="1"/>
  <c r="K193" i="19"/>
  <c r="L193" i="19" s="1"/>
  <c r="C193" i="19"/>
  <c r="D193" i="19" s="1"/>
  <c r="S192" i="19"/>
  <c r="T192" i="19" s="1"/>
  <c r="K192" i="19"/>
  <c r="L192" i="19" s="1"/>
  <c r="C192" i="19"/>
  <c r="D192" i="19" s="1"/>
  <c r="S191" i="19"/>
  <c r="T191" i="19" s="1"/>
  <c r="K191" i="19"/>
  <c r="L191" i="19" s="1"/>
  <c r="C191" i="19"/>
  <c r="D191" i="19" s="1"/>
  <c r="S190" i="19"/>
  <c r="T190" i="19" s="1"/>
  <c r="K190" i="19"/>
  <c r="L190" i="19" s="1"/>
  <c r="C190" i="19"/>
  <c r="D190" i="19" s="1"/>
  <c r="S189" i="19"/>
  <c r="T189" i="19" s="1"/>
  <c r="K189" i="19"/>
  <c r="L189" i="19" s="1"/>
  <c r="C189" i="19"/>
  <c r="D189" i="19" s="1"/>
  <c r="S188" i="19"/>
  <c r="T188" i="19" s="1"/>
  <c r="K188" i="19"/>
  <c r="L188" i="19" s="1"/>
  <c r="C188" i="19"/>
  <c r="D188" i="19" s="1"/>
  <c r="S187" i="19"/>
  <c r="T187" i="19" s="1"/>
  <c r="K187" i="19"/>
  <c r="L187" i="19" s="1"/>
  <c r="C187" i="19"/>
  <c r="D187" i="19" s="1"/>
  <c r="S186" i="19"/>
  <c r="T186" i="19" s="1"/>
  <c r="K186" i="19"/>
  <c r="L186" i="19" s="1"/>
  <c r="C186" i="19"/>
  <c r="D186" i="19" s="1"/>
  <c r="S185" i="19"/>
  <c r="T185" i="19" s="1"/>
  <c r="K185" i="19"/>
  <c r="L185" i="19" s="1"/>
  <c r="C185" i="19"/>
  <c r="D185" i="19" s="1"/>
  <c r="S184" i="19"/>
  <c r="T184" i="19" s="1"/>
  <c r="K184" i="19"/>
  <c r="L184" i="19" s="1"/>
  <c r="C184" i="19"/>
  <c r="D184" i="19" s="1"/>
  <c r="S183" i="19"/>
  <c r="T183" i="19" s="1"/>
  <c r="K183" i="19"/>
  <c r="L183" i="19" s="1"/>
  <c r="C183" i="19"/>
  <c r="D183" i="19" s="1"/>
  <c r="S182" i="19"/>
  <c r="T182" i="19" s="1"/>
  <c r="K182" i="19"/>
  <c r="L182" i="19" s="1"/>
  <c r="C182" i="19"/>
  <c r="D182" i="19" s="1"/>
  <c r="T181" i="19"/>
  <c r="S181" i="19"/>
  <c r="K181" i="19"/>
  <c r="L181" i="19" s="1"/>
  <c r="C181" i="19"/>
  <c r="D181" i="19" s="1"/>
  <c r="S180" i="19"/>
  <c r="T180" i="19" s="1"/>
  <c r="K180" i="19"/>
  <c r="L180" i="19" s="1"/>
  <c r="C180" i="19"/>
  <c r="D180" i="19" s="1"/>
  <c r="S179" i="19"/>
  <c r="T179" i="19" s="1"/>
  <c r="K179" i="19"/>
  <c r="L179" i="19" s="1"/>
  <c r="C179" i="19"/>
  <c r="D179" i="19" s="1"/>
  <c r="T178" i="19"/>
  <c r="S178" i="19"/>
  <c r="K178" i="19"/>
  <c r="L178" i="19" s="1"/>
  <c r="C178" i="19"/>
  <c r="D178" i="19" s="1"/>
  <c r="S177" i="19"/>
  <c r="T177" i="19" s="1"/>
  <c r="K177" i="19"/>
  <c r="L177" i="19" s="1"/>
  <c r="C177" i="19"/>
  <c r="D177" i="19" s="1"/>
  <c r="S176" i="19"/>
  <c r="T176" i="19" s="1"/>
  <c r="K176" i="19"/>
  <c r="L176" i="19" s="1"/>
  <c r="C176" i="19"/>
  <c r="D176" i="19" s="1"/>
  <c r="S175" i="19"/>
  <c r="T175" i="19" s="1"/>
  <c r="K175" i="19"/>
  <c r="L175" i="19" s="1"/>
  <c r="C175" i="19"/>
  <c r="D175" i="19" s="1"/>
  <c r="S174" i="19"/>
  <c r="T174" i="19" s="1"/>
  <c r="K174" i="19"/>
  <c r="L174" i="19" s="1"/>
  <c r="C174" i="19"/>
  <c r="D174" i="19" s="1"/>
  <c r="S173" i="19"/>
  <c r="T173" i="19" s="1"/>
  <c r="K173" i="19"/>
  <c r="L173" i="19" s="1"/>
  <c r="C173" i="19"/>
  <c r="D173" i="19" s="1"/>
  <c r="S172" i="19"/>
  <c r="T172" i="19" s="1"/>
  <c r="K172" i="19"/>
  <c r="L172" i="19" s="1"/>
  <c r="C172" i="19"/>
  <c r="D172" i="19" s="1"/>
  <c r="S171" i="19"/>
  <c r="T171" i="19" s="1"/>
  <c r="K171" i="19"/>
  <c r="L171" i="19" s="1"/>
  <c r="C171" i="19"/>
  <c r="D171" i="19" s="1"/>
  <c r="S170" i="19"/>
  <c r="T170" i="19" s="1"/>
  <c r="K170" i="19"/>
  <c r="L170" i="19" s="1"/>
  <c r="C170" i="19"/>
  <c r="D170" i="19" s="1"/>
  <c r="S169" i="19"/>
  <c r="T169" i="19" s="1"/>
  <c r="K169" i="19"/>
  <c r="L169" i="19" s="1"/>
  <c r="C169" i="19"/>
  <c r="D169" i="19" s="1"/>
  <c r="S168" i="19"/>
  <c r="T168" i="19" s="1"/>
  <c r="K168" i="19"/>
  <c r="L168" i="19" s="1"/>
  <c r="C168" i="19"/>
  <c r="D168" i="19" s="1"/>
  <c r="S167" i="19"/>
  <c r="T167" i="19" s="1"/>
  <c r="K167" i="19"/>
  <c r="L167" i="19" s="1"/>
  <c r="C167" i="19"/>
  <c r="D167" i="19" s="1"/>
  <c r="S166" i="19"/>
  <c r="T166" i="19" s="1"/>
  <c r="K166" i="19"/>
  <c r="L166" i="19" s="1"/>
  <c r="C166" i="19"/>
  <c r="D166" i="19" s="1"/>
  <c r="S165" i="19"/>
  <c r="T165" i="19" s="1"/>
  <c r="K165" i="19"/>
  <c r="L165" i="19" s="1"/>
  <c r="C165" i="19"/>
  <c r="D165" i="19" s="1"/>
  <c r="S164" i="19"/>
  <c r="T164" i="19" s="1"/>
  <c r="K164" i="19"/>
  <c r="L164" i="19" s="1"/>
  <c r="D164" i="19"/>
  <c r="C164" i="19"/>
  <c r="S163" i="19"/>
  <c r="T163" i="19" s="1"/>
  <c r="K163" i="19"/>
  <c r="L163" i="19" s="1"/>
  <c r="C163" i="19"/>
  <c r="D163" i="19" s="1"/>
  <c r="S162" i="19"/>
  <c r="T162" i="19" s="1"/>
  <c r="K162" i="19"/>
  <c r="L162" i="19" s="1"/>
  <c r="C162" i="19"/>
  <c r="D162" i="19" s="1"/>
  <c r="S161" i="19"/>
  <c r="T161" i="19" s="1"/>
  <c r="K161" i="19"/>
  <c r="L161" i="19" s="1"/>
  <c r="C161" i="19"/>
  <c r="D161" i="19" s="1"/>
  <c r="S160" i="19"/>
  <c r="T160" i="19" s="1"/>
  <c r="K160" i="19"/>
  <c r="L160" i="19" s="1"/>
  <c r="C160" i="19"/>
  <c r="D160" i="19" s="1"/>
  <c r="S159" i="19"/>
  <c r="T159" i="19" s="1"/>
  <c r="K159" i="19"/>
  <c r="L159" i="19" s="1"/>
  <c r="C159" i="19"/>
  <c r="D159" i="19" s="1"/>
  <c r="S158" i="19"/>
  <c r="T158" i="19" s="1"/>
  <c r="K158" i="19"/>
  <c r="L158" i="19" s="1"/>
  <c r="D158" i="19"/>
  <c r="C158" i="19"/>
  <c r="S157" i="19"/>
  <c r="T157" i="19" s="1"/>
  <c r="K157" i="19"/>
  <c r="L157" i="19" s="1"/>
  <c r="C157" i="19"/>
  <c r="D157" i="19" s="1"/>
  <c r="S156" i="19"/>
  <c r="T156" i="19" s="1"/>
  <c r="K156" i="19"/>
  <c r="L156" i="19" s="1"/>
  <c r="C156" i="19"/>
  <c r="D156" i="19" s="1"/>
  <c r="S155" i="19"/>
  <c r="T155" i="19" s="1"/>
  <c r="K155" i="19"/>
  <c r="L155" i="19" s="1"/>
  <c r="C155" i="19"/>
  <c r="D155" i="19" s="1"/>
  <c r="S154" i="19"/>
  <c r="T154" i="19" s="1"/>
  <c r="K154" i="19"/>
  <c r="L154" i="19" s="1"/>
  <c r="C154" i="19"/>
  <c r="D154" i="19" s="1"/>
  <c r="S153" i="19"/>
  <c r="T153" i="19" s="1"/>
  <c r="K153" i="19"/>
  <c r="L153" i="19" s="1"/>
  <c r="C153" i="19"/>
  <c r="D153" i="19" s="1"/>
  <c r="S152" i="19"/>
  <c r="T152" i="19" s="1"/>
  <c r="K152" i="19"/>
  <c r="L152" i="19" s="1"/>
  <c r="C152" i="19"/>
  <c r="D152" i="19" s="1"/>
  <c r="S151" i="19"/>
  <c r="T151" i="19" s="1"/>
  <c r="K151" i="19"/>
  <c r="L151" i="19" s="1"/>
  <c r="C151" i="19"/>
  <c r="D151" i="19" s="1"/>
  <c r="S150" i="19"/>
  <c r="T150" i="19" s="1"/>
  <c r="K150" i="19"/>
  <c r="L150" i="19" s="1"/>
  <c r="D150" i="19"/>
  <c r="C150" i="19"/>
  <c r="S149" i="19"/>
  <c r="T149" i="19" s="1"/>
  <c r="K149" i="19"/>
  <c r="L149" i="19" s="1"/>
  <c r="C149" i="19"/>
  <c r="D149" i="19" s="1"/>
  <c r="S148" i="19"/>
  <c r="T148" i="19" s="1"/>
  <c r="K148" i="19"/>
  <c r="L148" i="19" s="1"/>
  <c r="C148" i="19"/>
  <c r="D148" i="19" s="1"/>
  <c r="S147" i="19"/>
  <c r="T147" i="19" s="1"/>
  <c r="K147" i="19"/>
  <c r="L147" i="19" s="1"/>
  <c r="C147" i="19"/>
  <c r="D147" i="19" s="1"/>
  <c r="T146" i="19"/>
  <c r="S146" i="19"/>
  <c r="K146" i="19"/>
  <c r="L146" i="19" s="1"/>
  <c r="C146" i="19"/>
  <c r="D146" i="19" s="1"/>
  <c r="S145" i="19"/>
  <c r="T145" i="19" s="1"/>
  <c r="K145" i="19"/>
  <c r="L145" i="19" s="1"/>
  <c r="C145" i="19"/>
  <c r="D145" i="19" s="1"/>
  <c r="S144" i="19"/>
  <c r="T144" i="19" s="1"/>
  <c r="K144" i="19"/>
  <c r="L144" i="19" s="1"/>
  <c r="C144" i="19"/>
  <c r="D144" i="19" s="1"/>
  <c r="T143" i="19"/>
  <c r="S143" i="19"/>
  <c r="K143" i="19"/>
  <c r="L143" i="19" s="1"/>
  <c r="C143" i="19"/>
  <c r="D143" i="19" s="1"/>
  <c r="S142" i="19"/>
  <c r="T142" i="19" s="1"/>
  <c r="K142" i="19"/>
  <c r="L142" i="19" s="1"/>
  <c r="C142" i="19"/>
  <c r="D142" i="19" s="1"/>
  <c r="S141" i="19"/>
  <c r="T141" i="19" s="1"/>
  <c r="K141" i="19"/>
  <c r="L141" i="19" s="1"/>
  <c r="C141" i="19"/>
  <c r="D141" i="19" s="1"/>
  <c r="S140" i="19"/>
  <c r="T140" i="19" s="1"/>
  <c r="K140" i="19"/>
  <c r="L140" i="19" s="1"/>
  <c r="C140" i="19"/>
  <c r="D140" i="19" s="1"/>
  <c r="S139" i="19"/>
  <c r="T139" i="19" s="1"/>
  <c r="K139" i="19"/>
  <c r="L139" i="19" s="1"/>
  <c r="C139" i="19"/>
  <c r="D139" i="19" s="1"/>
  <c r="S138" i="19"/>
  <c r="T138" i="19" s="1"/>
  <c r="K138" i="19"/>
  <c r="L138" i="19" s="1"/>
  <c r="C138" i="19"/>
  <c r="D138" i="19" s="1"/>
  <c r="S137" i="19"/>
  <c r="T137" i="19" s="1"/>
  <c r="K137" i="19"/>
  <c r="L137" i="19" s="1"/>
  <c r="C137" i="19"/>
  <c r="D137" i="19" s="1"/>
  <c r="S136" i="19"/>
  <c r="T136" i="19" s="1"/>
  <c r="K136" i="19"/>
  <c r="L136" i="19" s="1"/>
  <c r="C136" i="19"/>
  <c r="D136" i="19" s="1"/>
  <c r="S135" i="19"/>
  <c r="T135" i="19" s="1"/>
  <c r="K135" i="19"/>
  <c r="L135" i="19" s="1"/>
  <c r="C135" i="19"/>
  <c r="D135" i="19" s="1"/>
  <c r="S134" i="19"/>
  <c r="T134" i="19" s="1"/>
  <c r="K134" i="19"/>
  <c r="L134" i="19" s="1"/>
  <c r="C134" i="19"/>
  <c r="D134" i="19" s="1"/>
  <c r="S133" i="19"/>
  <c r="T133" i="19" s="1"/>
  <c r="K133" i="19"/>
  <c r="L133" i="19" s="1"/>
  <c r="C133" i="19"/>
  <c r="D133" i="19" s="1"/>
  <c r="S132" i="19"/>
  <c r="T132" i="19" s="1"/>
  <c r="K132" i="19"/>
  <c r="L132" i="19" s="1"/>
  <c r="C132" i="19"/>
  <c r="D132" i="19" s="1"/>
  <c r="S131" i="19"/>
  <c r="T131" i="19" s="1"/>
  <c r="K131" i="19"/>
  <c r="L131" i="19" s="1"/>
  <c r="C131" i="19"/>
  <c r="D131" i="19" s="1"/>
  <c r="S130" i="19"/>
  <c r="T130" i="19" s="1"/>
  <c r="K130" i="19"/>
  <c r="L130" i="19" s="1"/>
  <c r="C130" i="19"/>
  <c r="D130" i="19" s="1"/>
  <c r="S129" i="19"/>
  <c r="T129" i="19" s="1"/>
  <c r="K129" i="19"/>
  <c r="L129" i="19" s="1"/>
  <c r="C129" i="19"/>
  <c r="D129" i="19" s="1"/>
  <c r="S128" i="19"/>
  <c r="T128" i="19" s="1"/>
  <c r="K128" i="19"/>
  <c r="L128" i="19" s="1"/>
  <c r="C128" i="19"/>
  <c r="D128" i="19" s="1"/>
  <c r="S127" i="19"/>
  <c r="T127" i="19" s="1"/>
  <c r="K127" i="19"/>
  <c r="L127" i="19" s="1"/>
  <c r="C127" i="19"/>
  <c r="D127" i="19" s="1"/>
  <c r="S126" i="19"/>
  <c r="T126" i="19" s="1"/>
  <c r="K126" i="19"/>
  <c r="L126" i="19" s="1"/>
  <c r="C126" i="19"/>
  <c r="D126" i="19" s="1"/>
  <c r="S125" i="19"/>
  <c r="T125" i="19" s="1"/>
  <c r="K125" i="19"/>
  <c r="L125" i="19" s="1"/>
  <c r="C125" i="19"/>
  <c r="D125" i="19" s="1"/>
  <c r="S124" i="19"/>
  <c r="T124" i="19" s="1"/>
  <c r="K124" i="19"/>
  <c r="L124" i="19" s="1"/>
  <c r="C124" i="19"/>
  <c r="D124" i="19" s="1"/>
  <c r="S123" i="19"/>
  <c r="T123" i="19" s="1"/>
  <c r="K123" i="19"/>
  <c r="L123" i="19" s="1"/>
  <c r="C123" i="19"/>
  <c r="D123" i="19" s="1"/>
  <c r="S122" i="19"/>
  <c r="T122" i="19" s="1"/>
  <c r="K122" i="19"/>
  <c r="L122" i="19" s="1"/>
  <c r="C122" i="19"/>
  <c r="D122" i="19" s="1"/>
  <c r="T121" i="19"/>
  <c r="S121" i="19"/>
  <c r="K121" i="19"/>
  <c r="L121" i="19" s="1"/>
  <c r="C121" i="19"/>
  <c r="D121" i="19" s="1"/>
  <c r="S120" i="19"/>
  <c r="T120" i="19" s="1"/>
  <c r="K120" i="19"/>
  <c r="L120" i="19" s="1"/>
  <c r="C120" i="19"/>
  <c r="D120" i="19" s="1"/>
  <c r="S119" i="19"/>
  <c r="T119" i="19" s="1"/>
  <c r="K119" i="19"/>
  <c r="L119" i="19" s="1"/>
  <c r="C119" i="19"/>
  <c r="D119" i="19" s="1"/>
  <c r="S118" i="19"/>
  <c r="T118" i="19" s="1"/>
  <c r="K118" i="19"/>
  <c r="L118" i="19" s="1"/>
  <c r="C118" i="19"/>
  <c r="D118" i="19" s="1"/>
  <c r="S117" i="19"/>
  <c r="T117" i="19" s="1"/>
  <c r="K117" i="19"/>
  <c r="L117" i="19" s="1"/>
  <c r="C117" i="19"/>
  <c r="D117" i="19" s="1"/>
  <c r="S116" i="19"/>
  <c r="T116" i="19" s="1"/>
  <c r="K116" i="19"/>
  <c r="L116" i="19" s="1"/>
  <c r="C116" i="19"/>
  <c r="D116" i="19" s="1"/>
  <c r="S115" i="19"/>
  <c r="T115" i="19" s="1"/>
  <c r="K115" i="19"/>
  <c r="L115" i="19" s="1"/>
  <c r="C115" i="19"/>
  <c r="D115" i="19" s="1"/>
  <c r="S114" i="19"/>
  <c r="T114" i="19" s="1"/>
  <c r="K114" i="19"/>
  <c r="L114" i="19" s="1"/>
  <c r="C114" i="19"/>
  <c r="D114" i="19" s="1"/>
  <c r="S113" i="19"/>
  <c r="T113" i="19" s="1"/>
  <c r="K113" i="19"/>
  <c r="L113" i="19" s="1"/>
  <c r="C113" i="19"/>
  <c r="D113" i="19" s="1"/>
  <c r="S112" i="19"/>
  <c r="T112" i="19" s="1"/>
  <c r="K112" i="19"/>
  <c r="L112" i="19" s="1"/>
  <c r="C112" i="19"/>
  <c r="D112" i="19" s="1"/>
  <c r="S111" i="19"/>
  <c r="T111" i="19" s="1"/>
  <c r="K111" i="19"/>
  <c r="L111" i="19" s="1"/>
  <c r="C111" i="19"/>
  <c r="D111" i="19" s="1"/>
  <c r="S110" i="19"/>
  <c r="T110" i="19" s="1"/>
  <c r="K110" i="19"/>
  <c r="L110" i="19" s="1"/>
  <c r="C110" i="19"/>
  <c r="D110" i="19" s="1"/>
  <c r="S109" i="19"/>
  <c r="T109" i="19" s="1"/>
  <c r="K109" i="19"/>
  <c r="L109" i="19" s="1"/>
  <c r="C109" i="19"/>
  <c r="D109" i="19" s="1"/>
  <c r="S108" i="19"/>
  <c r="T108" i="19" s="1"/>
  <c r="K108" i="19"/>
  <c r="L108" i="19" s="1"/>
  <c r="C108" i="19"/>
  <c r="D108" i="19" s="1"/>
  <c r="S107" i="19"/>
  <c r="T107" i="19" s="1"/>
  <c r="K107" i="19"/>
  <c r="L107" i="19" s="1"/>
  <c r="C107" i="19"/>
  <c r="D107" i="19" s="1"/>
  <c r="S106" i="19"/>
  <c r="T106" i="19" s="1"/>
  <c r="K106" i="19"/>
  <c r="L106" i="19" s="1"/>
  <c r="C106" i="19"/>
  <c r="D106" i="19" s="1"/>
  <c r="S105" i="19"/>
  <c r="T105" i="19" s="1"/>
  <c r="K105" i="19"/>
  <c r="L105" i="19" s="1"/>
  <c r="C105" i="19"/>
  <c r="D105" i="19" s="1"/>
  <c r="S104" i="19"/>
  <c r="T104" i="19" s="1"/>
  <c r="K104" i="19"/>
  <c r="L104" i="19" s="1"/>
  <c r="C104" i="19"/>
  <c r="D104" i="19" s="1"/>
  <c r="S103" i="19"/>
  <c r="T103" i="19" s="1"/>
  <c r="K103" i="19"/>
  <c r="L103" i="19" s="1"/>
  <c r="D103" i="19"/>
  <c r="C103" i="19"/>
  <c r="S102" i="19"/>
  <c r="T102" i="19" s="1"/>
  <c r="K102" i="19"/>
  <c r="L102" i="19" s="1"/>
  <c r="C102" i="19"/>
  <c r="D102" i="19" s="1"/>
  <c r="S101" i="19"/>
  <c r="T101" i="19" s="1"/>
  <c r="K101" i="19"/>
  <c r="L101" i="19" s="1"/>
  <c r="C101" i="19"/>
  <c r="D101" i="19" s="1"/>
  <c r="S100" i="19"/>
  <c r="T100" i="19" s="1"/>
  <c r="K100" i="19"/>
  <c r="L100" i="19" s="1"/>
  <c r="C100" i="19"/>
  <c r="D100" i="19" s="1"/>
  <c r="S99" i="19"/>
  <c r="T99" i="19" s="1"/>
  <c r="K99" i="19"/>
  <c r="L99" i="19" s="1"/>
  <c r="C99" i="19"/>
  <c r="D99" i="19" s="1"/>
  <c r="S98" i="19"/>
  <c r="T98" i="19" s="1"/>
  <c r="K98" i="19"/>
  <c r="L98" i="19" s="1"/>
  <c r="C98" i="19"/>
  <c r="D98" i="19" s="1"/>
  <c r="S97" i="19"/>
  <c r="T97" i="19" s="1"/>
  <c r="K97" i="19"/>
  <c r="L97" i="19" s="1"/>
  <c r="C97" i="19"/>
  <c r="D97" i="19" s="1"/>
  <c r="S96" i="19"/>
  <c r="T96" i="19" s="1"/>
  <c r="K96" i="19"/>
  <c r="L96" i="19" s="1"/>
  <c r="C96" i="19"/>
  <c r="D96" i="19" s="1"/>
  <c r="S95" i="19"/>
  <c r="T95" i="19" s="1"/>
  <c r="K95" i="19"/>
  <c r="L95" i="19" s="1"/>
  <c r="C95" i="19"/>
  <c r="D95" i="19" s="1"/>
  <c r="S94" i="19"/>
  <c r="T94" i="19" s="1"/>
  <c r="K94" i="19"/>
  <c r="L94" i="19" s="1"/>
  <c r="C94" i="19"/>
  <c r="D94" i="19" s="1"/>
  <c r="S93" i="19"/>
  <c r="T93" i="19" s="1"/>
  <c r="K93" i="19"/>
  <c r="L93" i="19" s="1"/>
  <c r="C93" i="19"/>
  <c r="D93" i="19" s="1"/>
  <c r="S92" i="19"/>
  <c r="T92" i="19" s="1"/>
  <c r="K92" i="19"/>
  <c r="L92" i="19" s="1"/>
  <c r="C92" i="19"/>
  <c r="D92" i="19" s="1"/>
  <c r="S91" i="19"/>
  <c r="T91" i="19" s="1"/>
  <c r="K91" i="19"/>
  <c r="L91" i="19" s="1"/>
  <c r="C91" i="19"/>
  <c r="D91" i="19" s="1"/>
  <c r="S90" i="19"/>
  <c r="T90" i="19" s="1"/>
  <c r="K90" i="19"/>
  <c r="L90" i="19" s="1"/>
  <c r="C90" i="19"/>
  <c r="D90" i="19" s="1"/>
  <c r="S89" i="19"/>
  <c r="T89" i="19" s="1"/>
  <c r="K89" i="19"/>
  <c r="L89" i="19" s="1"/>
  <c r="C89" i="19"/>
  <c r="D89" i="19" s="1"/>
  <c r="S88" i="19"/>
  <c r="T88" i="19" s="1"/>
  <c r="K88" i="19"/>
  <c r="L88" i="19" s="1"/>
  <c r="C88" i="19"/>
  <c r="D88" i="19" s="1"/>
  <c r="S87" i="19"/>
  <c r="T87" i="19" s="1"/>
  <c r="K87" i="19"/>
  <c r="L87" i="19" s="1"/>
  <c r="D87" i="19"/>
  <c r="C87" i="19"/>
  <c r="S86" i="19"/>
  <c r="T86" i="19" s="1"/>
  <c r="K86" i="19"/>
  <c r="L86" i="19" s="1"/>
  <c r="C86" i="19"/>
  <c r="D86" i="19" s="1"/>
  <c r="S85" i="19"/>
  <c r="T85" i="19" s="1"/>
  <c r="K85" i="19"/>
  <c r="L85" i="19" s="1"/>
  <c r="C85" i="19"/>
  <c r="D85" i="19" s="1"/>
  <c r="S84" i="19"/>
  <c r="T84" i="19" s="1"/>
  <c r="K84" i="19"/>
  <c r="L84" i="19" s="1"/>
  <c r="C84" i="19"/>
  <c r="D84" i="19" s="1"/>
  <c r="S83" i="19"/>
  <c r="T83" i="19" s="1"/>
  <c r="K83" i="19"/>
  <c r="L83" i="19" s="1"/>
  <c r="C83" i="19"/>
  <c r="D83" i="19" s="1"/>
  <c r="S82" i="19"/>
  <c r="T82" i="19" s="1"/>
  <c r="K82" i="19"/>
  <c r="L82" i="19" s="1"/>
  <c r="C82" i="19"/>
  <c r="D82" i="19" s="1"/>
  <c r="S81" i="19"/>
  <c r="T81" i="19" s="1"/>
  <c r="K81" i="19"/>
  <c r="L81" i="19" s="1"/>
  <c r="C81" i="19"/>
  <c r="D81" i="19" s="1"/>
  <c r="S80" i="19"/>
  <c r="T80" i="19" s="1"/>
  <c r="K80" i="19"/>
  <c r="L80" i="19" s="1"/>
  <c r="C80" i="19"/>
  <c r="D80" i="19" s="1"/>
  <c r="S79" i="19"/>
  <c r="T79" i="19" s="1"/>
  <c r="K79" i="19"/>
  <c r="L79" i="19" s="1"/>
  <c r="C79" i="19"/>
  <c r="D79" i="19" s="1"/>
  <c r="S78" i="19"/>
  <c r="T78" i="19" s="1"/>
  <c r="K78" i="19"/>
  <c r="L78" i="19" s="1"/>
  <c r="C78" i="19"/>
  <c r="D78" i="19" s="1"/>
  <c r="S77" i="19"/>
  <c r="T77" i="19" s="1"/>
  <c r="K77" i="19"/>
  <c r="L77" i="19" s="1"/>
  <c r="C77" i="19"/>
  <c r="D77" i="19" s="1"/>
  <c r="S76" i="19"/>
  <c r="T76" i="19" s="1"/>
  <c r="K76" i="19"/>
  <c r="L76" i="19" s="1"/>
  <c r="C76" i="19"/>
  <c r="D76" i="19" s="1"/>
  <c r="S75" i="19"/>
  <c r="T75" i="19" s="1"/>
  <c r="K75" i="19"/>
  <c r="L75" i="19" s="1"/>
  <c r="C75" i="19"/>
  <c r="D75" i="19" s="1"/>
  <c r="S74" i="19"/>
  <c r="T74" i="19" s="1"/>
  <c r="K74" i="19"/>
  <c r="L74" i="19" s="1"/>
  <c r="C74" i="19"/>
  <c r="D74" i="19" s="1"/>
  <c r="S73" i="19"/>
  <c r="T73" i="19" s="1"/>
  <c r="K73" i="19"/>
  <c r="L73" i="19" s="1"/>
  <c r="C73" i="19"/>
  <c r="D73" i="19" s="1"/>
  <c r="S72" i="19"/>
  <c r="T72" i="19" s="1"/>
  <c r="K72" i="19"/>
  <c r="L72" i="19" s="1"/>
  <c r="C72" i="19"/>
  <c r="D72" i="19" s="1"/>
  <c r="S71" i="19"/>
  <c r="T71" i="19" s="1"/>
  <c r="K71" i="19"/>
  <c r="L71" i="19" s="1"/>
  <c r="C71" i="19"/>
  <c r="D71" i="19" s="1"/>
  <c r="S70" i="19"/>
  <c r="T70" i="19" s="1"/>
  <c r="K70" i="19"/>
  <c r="L70" i="19" s="1"/>
  <c r="C70" i="19"/>
  <c r="D70" i="19" s="1"/>
  <c r="S69" i="19"/>
  <c r="T69" i="19" s="1"/>
  <c r="K69" i="19"/>
  <c r="L69" i="19" s="1"/>
  <c r="C69" i="19"/>
  <c r="D69" i="19" s="1"/>
  <c r="S68" i="19"/>
  <c r="T68" i="19" s="1"/>
  <c r="K68" i="19"/>
  <c r="L68" i="19" s="1"/>
  <c r="C68" i="19"/>
  <c r="D68" i="19" s="1"/>
  <c r="T67" i="19"/>
  <c r="S67" i="19"/>
  <c r="K67" i="19"/>
  <c r="L67" i="19" s="1"/>
  <c r="C67" i="19"/>
  <c r="D67" i="19" s="1"/>
  <c r="S66" i="19"/>
  <c r="T66" i="19" s="1"/>
  <c r="K66" i="19"/>
  <c r="L66" i="19" s="1"/>
  <c r="C66" i="19"/>
  <c r="D66" i="19" s="1"/>
  <c r="S65" i="19"/>
  <c r="T65" i="19" s="1"/>
  <c r="K65" i="19"/>
  <c r="L65" i="19" s="1"/>
  <c r="C65" i="19"/>
  <c r="D65" i="19" s="1"/>
  <c r="S64" i="19"/>
  <c r="T64" i="19" s="1"/>
  <c r="K64" i="19"/>
  <c r="L64" i="19" s="1"/>
  <c r="C64" i="19"/>
  <c r="D64" i="19" s="1"/>
  <c r="S63" i="19"/>
  <c r="T63" i="19" s="1"/>
  <c r="K63" i="19"/>
  <c r="L63" i="19" s="1"/>
  <c r="D63" i="19"/>
  <c r="C63" i="19"/>
  <c r="S62" i="19"/>
  <c r="T62" i="19" s="1"/>
  <c r="K62" i="19"/>
  <c r="L62" i="19" s="1"/>
  <c r="C62" i="19"/>
  <c r="D62" i="19" s="1"/>
  <c r="S61" i="19"/>
  <c r="T61" i="19" s="1"/>
  <c r="K61" i="19"/>
  <c r="L61" i="19" s="1"/>
  <c r="C61" i="19"/>
  <c r="D61" i="19" s="1"/>
  <c r="S60" i="19"/>
  <c r="T60" i="19" s="1"/>
  <c r="K60" i="19"/>
  <c r="L60" i="19" s="1"/>
  <c r="C60" i="19"/>
  <c r="D60" i="19" s="1"/>
  <c r="S59" i="19"/>
  <c r="T59" i="19" s="1"/>
  <c r="K59" i="19"/>
  <c r="L59" i="19" s="1"/>
  <c r="C59" i="19"/>
  <c r="D59" i="19" s="1"/>
  <c r="S58" i="19"/>
  <c r="T58" i="19" s="1"/>
  <c r="K58" i="19"/>
  <c r="L58" i="19" s="1"/>
  <c r="C58" i="19"/>
  <c r="D58" i="19" s="1"/>
  <c r="S57" i="19"/>
  <c r="T57" i="19" s="1"/>
  <c r="K57" i="19"/>
  <c r="L57" i="19" s="1"/>
  <c r="C57" i="19"/>
  <c r="D57" i="19" s="1"/>
  <c r="S56" i="19"/>
  <c r="T56" i="19" s="1"/>
  <c r="K56" i="19"/>
  <c r="L56" i="19" s="1"/>
  <c r="C56" i="19"/>
  <c r="D56" i="19" s="1"/>
  <c r="S55" i="19"/>
  <c r="T55" i="19" s="1"/>
  <c r="K55" i="19"/>
  <c r="L55" i="19" s="1"/>
  <c r="C55" i="19"/>
  <c r="D55" i="19" s="1"/>
  <c r="S54" i="19"/>
  <c r="T54" i="19" s="1"/>
  <c r="K54" i="19"/>
  <c r="L54" i="19" s="1"/>
  <c r="C54" i="19"/>
  <c r="D54" i="19" s="1"/>
  <c r="S53" i="19"/>
  <c r="T53" i="19" s="1"/>
  <c r="K53" i="19"/>
  <c r="L53" i="19" s="1"/>
  <c r="C53" i="19"/>
  <c r="D53" i="19" s="1"/>
  <c r="S52" i="19"/>
  <c r="T52" i="19" s="1"/>
  <c r="K52" i="19"/>
  <c r="L52" i="19" s="1"/>
  <c r="C52" i="19"/>
  <c r="D52" i="19" s="1"/>
  <c r="T51" i="19"/>
  <c r="S51" i="19"/>
  <c r="K51" i="19"/>
  <c r="L51" i="19" s="1"/>
  <c r="C51" i="19"/>
  <c r="D51" i="19" s="1"/>
  <c r="S50" i="19"/>
  <c r="T50" i="19" s="1"/>
  <c r="L50" i="19"/>
  <c r="K50" i="19"/>
  <c r="C50" i="19"/>
  <c r="D50" i="19" s="1"/>
  <c r="S49" i="19"/>
  <c r="T49" i="19" s="1"/>
  <c r="K49" i="19"/>
  <c r="L49" i="19" s="1"/>
  <c r="C49" i="19"/>
  <c r="D49" i="19" s="1"/>
  <c r="S48" i="19"/>
  <c r="T48" i="19" s="1"/>
  <c r="K48" i="19"/>
  <c r="L48" i="19" s="1"/>
  <c r="C48" i="19"/>
  <c r="D48" i="19" s="1"/>
  <c r="S47" i="19"/>
  <c r="T47" i="19" s="1"/>
  <c r="K47" i="19"/>
  <c r="L47" i="19" s="1"/>
  <c r="C47" i="19"/>
  <c r="D47" i="19" s="1"/>
  <c r="S46" i="19"/>
  <c r="T46" i="19" s="1"/>
  <c r="K46" i="19"/>
  <c r="L46" i="19" s="1"/>
  <c r="C46" i="19"/>
  <c r="D46" i="19" s="1"/>
  <c r="S45" i="19"/>
  <c r="T45" i="19" s="1"/>
  <c r="K45" i="19"/>
  <c r="L45" i="19" s="1"/>
  <c r="C45" i="19"/>
  <c r="D45" i="19" s="1"/>
  <c r="S44" i="19"/>
  <c r="T44" i="19" s="1"/>
  <c r="K44" i="19"/>
  <c r="L44" i="19" s="1"/>
  <c r="C44" i="19"/>
  <c r="D44" i="19" s="1"/>
  <c r="S43" i="19"/>
  <c r="T43" i="19" s="1"/>
  <c r="K43" i="19"/>
  <c r="L43" i="19" s="1"/>
  <c r="C43" i="19"/>
  <c r="D43" i="19" s="1"/>
  <c r="S42" i="19"/>
  <c r="T42" i="19" s="1"/>
  <c r="K42" i="19"/>
  <c r="L42" i="19" s="1"/>
  <c r="C42" i="19"/>
  <c r="D42" i="19" s="1"/>
  <c r="S41" i="19"/>
  <c r="T41" i="19" s="1"/>
  <c r="K41" i="19"/>
  <c r="L41" i="19" s="1"/>
  <c r="C41" i="19"/>
  <c r="D41" i="19" s="1"/>
  <c r="S40" i="19"/>
  <c r="T40" i="19" s="1"/>
  <c r="K40" i="19"/>
  <c r="L40" i="19" s="1"/>
  <c r="C40" i="19"/>
  <c r="D40" i="19" s="1"/>
  <c r="S39" i="19"/>
  <c r="T39" i="19" s="1"/>
  <c r="K39" i="19"/>
  <c r="L39" i="19" s="1"/>
  <c r="C39" i="19"/>
  <c r="D39" i="19" s="1"/>
  <c r="S38" i="19"/>
  <c r="T38" i="19" s="1"/>
  <c r="K38" i="19"/>
  <c r="L38" i="19" s="1"/>
  <c r="C38" i="19"/>
  <c r="D38" i="19" s="1"/>
  <c r="S37" i="19"/>
  <c r="T37" i="19" s="1"/>
  <c r="K37" i="19"/>
  <c r="L37" i="19" s="1"/>
  <c r="C37" i="19"/>
  <c r="D37" i="19" s="1"/>
  <c r="S36" i="19"/>
  <c r="T36" i="19" s="1"/>
  <c r="K36" i="19"/>
  <c r="L36" i="19" s="1"/>
  <c r="C36" i="19"/>
  <c r="D36" i="19" s="1"/>
  <c r="S35" i="19"/>
  <c r="T35" i="19" s="1"/>
  <c r="K35" i="19"/>
  <c r="L35" i="19" s="1"/>
  <c r="C35" i="19"/>
  <c r="D35" i="19" s="1"/>
  <c r="S34" i="19"/>
  <c r="T34" i="19" s="1"/>
  <c r="K34" i="19"/>
  <c r="L34" i="19" s="1"/>
  <c r="C34" i="19"/>
  <c r="D34" i="19" s="1"/>
  <c r="S33" i="19"/>
  <c r="T33" i="19" s="1"/>
  <c r="K33" i="19"/>
  <c r="L33" i="19" s="1"/>
  <c r="C33" i="19"/>
  <c r="D33" i="19" s="1"/>
  <c r="S32" i="19"/>
  <c r="T32" i="19" s="1"/>
  <c r="K32" i="19"/>
  <c r="L32" i="19" s="1"/>
  <c r="C32" i="19"/>
  <c r="D32" i="19" s="1"/>
  <c r="S31" i="19"/>
  <c r="T31" i="19" s="1"/>
  <c r="K31" i="19"/>
  <c r="L31" i="19" s="1"/>
  <c r="C31" i="19"/>
  <c r="D31" i="19" s="1"/>
  <c r="S30" i="19"/>
  <c r="T30" i="19" s="1"/>
  <c r="K30" i="19"/>
  <c r="L30" i="19" s="1"/>
  <c r="C30" i="19"/>
  <c r="D30" i="19" s="1"/>
  <c r="S29" i="19"/>
  <c r="T29" i="19" s="1"/>
  <c r="K29" i="19"/>
  <c r="L29" i="19" s="1"/>
  <c r="C29" i="19"/>
  <c r="D29" i="19" s="1"/>
  <c r="S28" i="19"/>
  <c r="T28" i="19" s="1"/>
  <c r="K28" i="19"/>
  <c r="L28" i="19" s="1"/>
  <c r="C28" i="19"/>
  <c r="D28" i="19" s="1"/>
  <c r="S27" i="19"/>
  <c r="T27" i="19" s="1"/>
  <c r="K27" i="19"/>
  <c r="L27" i="19" s="1"/>
  <c r="C27" i="19"/>
  <c r="D27" i="19" s="1"/>
  <c r="S26" i="19"/>
  <c r="T26" i="19" s="1"/>
  <c r="K26" i="19"/>
  <c r="L26" i="19" s="1"/>
  <c r="C26" i="19"/>
  <c r="D26" i="19" s="1"/>
  <c r="S25" i="19"/>
  <c r="T25" i="19" s="1"/>
  <c r="K25" i="19"/>
  <c r="L25" i="19" s="1"/>
  <c r="C25" i="19"/>
  <c r="D25" i="19" s="1"/>
  <c r="S24" i="19"/>
  <c r="T24" i="19" s="1"/>
  <c r="K24" i="19"/>
  <c r="L24" i="19" s="1"/>
  <c r="C24" i="19"/>
  <c r="D24" i="19" s="1"/>
  <c r="S23" i="19"/>
  <c r="T23" i="19" s="1"/>
  <c r="K23" i="19"/>
  <c r="L23" i="19" s="1"/>
  <c r="C23" i="19"/>
  <c r="D23" i="19" s="1"/>
  <c r="S22" i="19"/>
  <c r="T22" i="19" s="1"/>
  <c r="K22" i="19"/>
  <c r="L22" i="19" s="1"/>
  <c r="C22" i="19"/>
  <c r="D22" i="19" s="1"/>
  <c r="S21" i="19"/>
  <c r="T21" i="19" s="1"/>
  <c r="K21" i="19"/>
  <c r="L21" i="19" s="1"/>
  <c r="C21" i="19"/>
  <c r="D21" i="19" s="1"/>
  <c r="S20" i="19"/>
  <c r="T20" i="19" s="1"/>
  <c r="K20" i="19"/>
  <c r="L20" i="19" s="1"/>
  <c r="C20" i="19"/>
  <c r="D20" i="19" s="1"/>
  <c r="S19" i="19"/>
  <c r="T19" i="19" s="1"/>
  <c r="K19" i="19"/>
  <c r="L19" i="19" s="1"/>
  <c r="C19" i="19"/>
  <c r="D19" i="19" s="1"/>
  <c r="S18" i="19"/>
  <c r="T18" i="19" s="1"/>
  <c r="K18" i="19"/>
  <c r="L18" i="19" s="1"/>
  <c r="C18" i="19"/>
  <c r="D18" i="19" s="1"/>
  <c r="T17" i="19"/>
  <c r="S17" i="19"/>
  <c r="K17" i="19"/>
  <c r="L17" i="19" s="1"/>
  <c r="C17" i="19"/>
  <c r="D17" i="19" s="1"/>
  <c r="S16" i="19"/>
  <c r="T16" i="19" s="1"/>
  <c r="K16" i="19"/>
  <c r="L16" i="19" s="1"/>
  <c r="C16" i="19"/>
  <c r="D16" i="19" s="1"/>
  <c r="S15" i="19"/>
  <c r="T15" i="19" s="1"/>
  <c r="K15" i="19"/>
  <c r="L15" i="19" s="1"/>
  <c r="C15" i="19"/>
  <c r="D15" i="19" s="1"/>
  <c r="S14" i="19"/>
  <c r="T14" i="19" s="1"/>
  <c r="K14" i="19"/>
  <c r="L14" i="19" s="1"/>
  <c r="C14" i="19"/>
  <c r="D14" i="19" s="1"/>
  <c r="S13" i="19"/>
  <c r="T13" i="19" s="1"/>
  <c r="K13" i="19"/>
  <c r="L13" i="19" s="1"/>
  <c r="C13" i="19"/>
  <c r="D13" i="19" s="1"/>
  <c r="S12" i="19"/>
  <c r="T12" i="19" s="1"/>
  <c r="K12" i="19"/>
  <c r="L12" i="19" s="1"/>
  <c r="C12" i="19"/>
  <c r="D12" i="19" s="1"/>
  <c r="S11" i="19"/>
  <c r="T11" i="19" s="1"/>
  <c r="K11" i="19"/>
  <c r="L11" i="19" s="1"/>
  <c r="C11" i="19"/>
  <c r="D11" i="19" s="1"/>
  <c r="S10" i="19"/>
  <c r="T10" i="19" s="1"/>
  <c r="K10" i="19"/>
  <c r="L10" i="19" s="1"/>
  <c r="C10" i="19"/>
  <c r="D10" i="19" s="1"/>
  <c r="S9" i="19"/>
  <c r="T9" i="19" s="1"/>
  <c r="K9" i="19"/>
  <c r="L9" i="19" s="1"/>
  <c r="C9" i="19"/>
  <c r="D9" i="19" s="1"/>
  <c r="S8" i="19"/>
  <c r="T8" i="19" s="1"/>
  <c r="K8" i="19"/>
  <c r="L8" i="19" s="1"/>
  <c r="C8" i="19"/>
  <c r="D8" i="19" s="1"/>
  <c r="S7" i="19"/>
  <c r="T7" i="19" s="1"/>
  <c r="K7" i="19"/>
  <c r="L7" i="19" s="1"/>
  <c r="C7" i="19"/>
  <c r="D7" i="19" s="1"/>
  <c r="S6" i="19"/>
  <c r="T6" i="19" s="1"/>
  <c r="K6" i="19"/>
  <c r="L6" i="19" s="1"/>
  <c r="C6" i="19"/>
  <c r="D6" i="19" s="1"/>
  <c r="S5" i="19"/>
  <c r="T5" i="19" s="1"/>
  <c r="K5" i="19"/>
  <c r="L5" i="19" s="1"/>
  <c r="C5" i="19"/>
  <c r="D5" i="19" s="1"/>
  <c r="S4" i="19"/>
  <c r="T4" i="19" s="1"/>
  <c r="K4" i="19"/>
  <c r="L4" i="19" s="1"/>
  <c r="C4" i="19"/>
  <c r="D4" i="19" s="1"/>
  <c r="S3" i="19"/>
  <c r="T3" i="19" s="1"/>
  <c r="U3" i="19" s="1"/>
  <c r="K3" i="19"/>
  <c r="L3" i="19" s="1"/>
  <c r="M3" i="19" s="1"/>
  <c r="C3" i="19"/>
  <c r="D3" i="19" s="1"/>
  <c r="E3" i="19" s="1"/>
  <c r="S229" i="18"/>
  <c r="T229" i="18" s="1"/>
  <c r="K229" i="18"/>
  <c r="L229" i="18" s="1"/>
  <c r="C229" i="18"/>
  <c r="D229" i="18" s="1"/>
  <c r="S228" i="18"/>
  <c r="T228" i="18" s="1"/>
  <c r="K228" i="18"/>
  <c r="L228" i="18" s="1"/>
  <c r="C228" i="18"/>
  <c r="D228" i="18" s="1"/>
  <c r="S227" i="18"/>
  <c r="T227" i="18" s="1"/>
  <c r="K227" i="18"/>
  <c r="L227" i="18" s="1"/>
  <c r="C227" i="18"/>
  <c r="D227" i="18" s="1"/>
  <c r="T226" i="18"/>
  <c r="S226" i="18"/>
  <c r="K226" i="18"/>
  <c r="L226" i="18" s="1"/>
  <c r="C226" i="18"/>
  <c r="D226" i="18" s="1"/>
  <c r="T225" i="18"/>
  <c r="S225" i="18"/>
  <c r="K225" i="18"/>
  <c r="L225" i="18" s="1"/>
  <c r="C225" i="18"/>
  <c r="D225" i="18" s="1"/>
  <c r="T224" i="18"/>
  <c r="S224" i="18"/>
  <c r="K224" i="18"/>
  <c r="L224" i="18" s="1"/>
  <c r="C224" i="18"/>
  <c r="D224" i="18" s="1"/>
  <c r="T223" i="18"/>
  <c r="S223" i="18"/>
  <c r="K223" i="18"/>
  <c r="L223" i="18" s="1"/>
  <c r="C223" i="18"/>
  <c r="D223" i="18" s="1"/>
  <c r="T222" i="18"/>
  <c r="S222" i="18"/>
  <c r="K222" i="18"/>
  <c r="L222" i="18" s="1"/>
  <c r="C222" i="18"/>
  <c r="D222" i="18" s="1"/>
  <c r="T221" i="18"/>
  <c r="S221" i="18"/>
  <c r="K221" i="18"/>
  <c r="L221" i="18" s="1"/>
  <c r="C221" i="18"/>
  <c r="D221" i="18" s="1"/>
  <c r="T220" i="18"/>
  <c r="S220" i="18"/>
  <c r="K220" i="18"/>
  <c r="L220" i="18" s="1"/>
  <c r="C220" i="18"/>
  <c r="D220" i="18" s="1"/>
  <c r="T219" i="18"/>
  <c r="S219" i="18"/>
  <c r="K219" i="18"/>
  <c r="L219" i="18" s="1"/>
  <c r="C219" i="18"/>
  <c r="D219" i="18" s="1"/>
  <c r="T218" i="18"/>
  <c r="S218" i="18"/>
  <c r="K218" i="18"/>
  <c r="L218" i="18" s="1"/>
  <c r="C218" i="18"/>
  <c r="D218" i="18" s="1"/>
  <c r="T217" i="18"/>
  <c r="S217" i="18"/>
  <c r="K217" i="18"/>
  <c r="L217" i="18" s="1"/>
  <c r="C217" i="18"/>
  <c r="D217" i="18" s="1"/>
  <c r="T216" i="18"/>
  <c r="S216" i="18"/>
  <c r="K216" i="18"/>
  <c r="L216" i="18" s="1"/>
  <c r="C216" i="18"/>
  <c r="D216" i="18" s="1"/>
  <c r="T215" i="18"/>
  <c r="S215" i="18"/>
  <c r="K215" i="18"/>
  <c r="L215" i="18" s="1"/>
  <c r="C215" i="18"/>
  <c r="D215" i="18" s="1"/>
  <c r="T214" i="18"/>
  <c r="S214" i="18"/>
  <c r="K214" i="18"/>
  <c r="L214" i="18" s="1"/>
  <c r="C214" i="18"/>
  <c r="D214" i="18" s="1"/>
  <c r="T213" i="18"/>
  <c r="S213" i="18"/>
  <c r="K213" i="18"/>
  <c r="L213" i="18" s="1"/>
  <c r="C213" i="18"/>
  <c r="D213" i="18" s="1"/>
  <c r="T212" i="18"/>
  <c r="S212" i="18"/>
  <c r="K212" i="18"/>
  <c r="L212" i="18" s="1"/>
  <c r="C212" i="18"/>
  <c r="D212" i="18" s="1"/>
  <c r="T211" i="18"/>
  <c r="S211" i="18"/>
  <c r="K211" i="18"/>
  <c r="L211" i="18" s="1"/>
  <c r="C211" i="18"/>
  <c r="D211" i="18" s="1"/>
  <c r="T210" i="18"/>
  <c r="S210" i="18"/>
  <c r="K210" i="18"/>
  <c r="L210" i="18" s="1"/>
  <c r="C210" i="18"/>
  <c r="D210" i="18" s="1"/>
  <c r="T209" i="18"/>
  <c r="S209" i="18"/>
  <c r="K209" i="18"/>
  <c r="L209" i="18" s="1"/>
  <c r="C209" i="18"/>
  <c r="D209" i="18" s="1"/>
  <c r="T208" i="18"/>
  <c r="S208" i="18"/>
  <c r="K208" i="18"/>
  <c r="L208" i="18" s="1"/>
  <c r="C208" i="18"/>
  <c r="D208" i="18" s="1"/>
  <c r="T207" i="18"/>
  <c r="S207" i="18"/>
  <c r="K207" i="18"/>
  <c r="L207" i="18" s="1"/>
  <c r="C207" i="18"/>
  <c r="D207" i="18" s="1"/>
  <c r="T206" i="18"/>
  <c r="S206" i="18"/>
  <c r="K206" i="18"/>
  <c r="L206" i="18" s="1"/>
  <c r="C206" i="18"/>
  <c r="D206" i="18" s="1"/>
  <c r="S205" i="18"/>
  <c r="T205" i="18" s="1"/>
  <c r="K205" i="18"/>
  <c r="L205" i="18" s="1"/>
  <c r="C205" i="18"/>
  <c r="D205" i="18" s="1"/>
  <c r="S204" i="18"/>
  <c r="T204" i="18" s="1"/>
  <c r="K204" i="18"/>
  <c r="L204" i="18" s="1"/>
  <c r="C204" i="18"/>
  <c r="D204" i="18" s="1"/>
  <c r="S203" i="18"/>
  <c r="T203" i="18" s="1"/>
  <c r="K203" i="18"/>
  <c r="L203" i="18" s="1"/>
  <c r="C203" i="18"/>
  <c r="D203" i="18" s="1"/>
  <c r="S202" i="18"/>
  <c r="T202" i="18" s="1"/>
  <c r="K202" i="18"/>
  <c r="L202" i="18" s="1"/>
  <c r="C202" i="18"/>
  <c r="D202" i="18" s="1"/>
  <c r="S201" i="18"/>
  <c r="T201" i="18" s="1"/>
  <c r="K201" i="18"/>
  <c r="L201" i="18" s="1"/>
  <c r="C201" i="18"/>
  <c r="D201" i="18" s="1"/>
  <c r="S200" i="18"/>
  <c r="T200" i="18" s="1"/>
  <c r="K200" i="18"/>
  <c r="L200" i="18" s="1"/>
  <c r="C200" i="18"/>
  <c r="D200" i="18" s="1"/>
  <c r="S199" i="18"/>
  <c r="T199" i="18" s="1"/>
  <c r="K199" i="18"/>
  <c r="L199" i="18" s="1"/>
  <c r="C199" i="18"/>
  <c r="D199" i="18" s="1"/>
  <c r="S198" i="18"/>
  <c r="T198" i="18" s="1"/>
  <c r="K198" i="18"/>
  <c r="L198" i="18" s="1"/>
  <c r="C198" i="18"/>
  <c r="D198" i="18" s="1"/>
  <c r="S197" i="18"/>
  <c r="T197" i="18" s="1"/>
  <c r="K197" i="18"/>
  <c r="L197" i="18" s="1"/>
  <c r="C197" i="18"/>
  <c r="D197" i="18" s="1"/>
  <c r="T196" i="18"/>
  <c r="S196" i="18"/>
  <c r="K196" i="18"/>
  <c r="L196" i="18" s="1"/>
  <c r="C196" i="18"/>
  <c r="D196" i="18" s="1"/>
  <c r="S195" i="18"/>
  <c r="T195" i="18" s="1"/>
  <c r="K195" i="18"/>
  <c r="L195" i="18" s="1"/>
  <c r="C195" i="18"/>
  <c r="D195" i="18" s="1"/>
  <c r="S194" i="18"/>
  <c r="T194" i="18" s="1"/>
  <c r="K194" i="18"/>
  <c r="L194" i="18" s="1"/>
  <c r="C194" i="18"/>
  <c r="D194" i="18" s="1"/>
  <c r="S193" i="18"/>
  <c r="T193" i="18" s="1"/>
  <c r="K193" i="18"/>
  <c r="L193" i="18" s="1"/>
  <c r="C193" i="18"/>
  <c r="D193" i="18" s="1"/>
  <c r="S192" i="18"/>
  <c r="T192" i="18" s="1"/>
  <c r="K192" i="18"/>
  <c r="L192" i="18" s="1"/>
  <c r="C192" i="18"/>
  <c r="D192" i="18" s="1"/>
  <c r="S191" i="18"/>
  <c r="T191" i="18" s="1"/>
  <c r="K191" i="18"/>
  <c r="L191" i="18" s="1"/>
  <c r="C191" i="18"/>
  <c r="D191" i="18" s="1"/>
  <c r="S190" i="18"/>
  <c r="T190" i="18" s="1"/>
  <c r="K190" i="18"/>
  <c r="L190" i="18" s="1"/>
  <c r="C190" i="18"/>
  <c r="D190" i="18" s="1"/>
  <c r="S189" i="18"/>
  <c r="T189" i="18" s="1"/>
  <c r="K189" i="18"/>
  <c r="L189" i="18" s="1"/>
  <c r="C189" i="18"/>
  <c r="D189" i="18" s="1"/>
  <c r="S188" i="18"/>
  <c r="T188" i="18" s="1"/>
  <c r="K188" i="18"/>
  <c r="L188" i="18" s="1"/>
  <c r="C188" i="18"/>
  <c r="D188" i="18" s="1"/>
  <c r="S187" i="18"/>
  <c r="T187" i="18" s="1"/>
  <c r="K187" i="18"/>
  <c r="L187" i="18" s="1"/>
  <c r="C187" i="18"/>
  <c r="D187" i="18" s="1"/>
  <c r="S186" i="18"/>
  <c r="T186" i="18" s="1"/>
  <c r="K186" i="18"/>
  <c r="L186" i="18" s="1"/>
  <c r="C186" i="18"/>
  <c r="D186" i="18" s="1"/>
  <c r="S185" i="18"/>
  <c r="T185" i="18" s="1"/>
  <c r="K185" i="18"/>
  <c r="L185" i="18" s="1"/>
  <c r="C185" i="18"/>
  <c r="D185" i="18" s="1"/>
  <c r="S184" i="18"/>
  <c r="T184" i="18" s="1"/>
  <c r="K184" i="18"/>
  <c r="L184" i="18" s="1"/>
  <c r="C184" i="18"/>
  <c r="D184" i="18" s="1"/>
  <c r="S183" i="18"/>
  <c r="T183" i="18" s="1"/>
  <c r="K183" i="18"/>
  <c r="L183" i="18" s="1"/>
  <c r="D183" i="18"/>
  <c r="C183" i="18"/>
  <c r="T182" i="18"/>
  <c r="S182" i="18"/>
  <c r="K182" i="18"/>
  <c r="L182" i="18" s="1"/>
  <c r="C182" i="18"/>
  <c r="D182" i="18" s="1"/>
  <c r="S181" i="18"/>
  <c r="T181" i="18" s="1"/>
  <c r="K181" i="18"/>
  <c r="L181" i="18" s="1"/>
  <c r="C181" i="18"/>
  <c r="D181" i="18" s="1"/>
  <c r="S180" i="18"/>
  <c r="T180" i="18" s="1"/>
  <c r="K180" i="18"/>
  <c r="L180" i="18" s="1"/>
  <c r="C180" i="18"/>
  <c r="D180" i="18" s="1"/>
  <c r="S179" i="18"/>
  <c r="T179" i="18" s="1"/>
  <c r="K179" i="18"/>
  <c r="L179" i="18" s="1"/>
  <c r="C179" i="18"/>
  <c r="D179" i="18" s="1"/>
  <c r="T178" i="18"/>
  <c r="S178" i="18"/>
  <c r="K178" i="18"/>
  <c r="L178" i="18" s="1"/>
  <c r="C178" i="18"/>
  <c r="D178" i="18" s="1"/>
  <c r="S177" i="18"/>
  <c r="T177" i="18" s="1"/>
  <c r="K177" i="18"/>
  <c r="L177" i="18" s="1"/>
  <c r="C177" i="18"/>
  <c r="D177" i="18" s="1"/>
  <c r="S176" i="18"/>
  <c r="T176" i="18" s="1"/>
  <c r="K176" i="18"/>
  <c r="L176" i="18" s="1"/>
  <c r="C176" i="18"/>
  <c r="D176" i="18" s="1"/>
  <c r="S175" i="18"/>
  <c r="T175" i="18" s="1"/>
  <c r="K175" i="18"/>
  <c r="L175" i="18" s="1"/>
  <c r="C175" i="18"/>
  <c r="D175" i="18" s="1"/>
  <c r="S174" i="18"/>
  <c r="T174" i="18" s="1"/>
  <c r="K174" i="18"/>
  <c r="L174" i="18" s="1"/>
  <c r="C174" i="18"/>
  <c r="D174" i="18" s="1"/>
  <c r="S173" i="18"/>
  <c r="T173" i="18" s="1"/>
  <c r="K173" i="18"/>
  <c r="L173" i="18" s="1"/>
  <c r="C173" i="18"/>
  <c r="D173" i="18" s="1"/>
  <c r="S172" i="18"/>
  <c r="T172" i="18" s="1"/>
  <c r="K172" i="18"/>
  <c r="L172" i="18" s="1"/>
  <c r="C172" i="18"/>
  <c r="D172" i="18" s="1"/>
  <c r="S171" i="18"/>
  <c r="T171" i="18" s="1"/>
  <c r="K171" i="18"/>
  <c r="L171" i="18" s="1"/>
  <c r="C171" i="18"/>
  <c r="D171" i="18" s="1"/>
  <c r="S170" i="18"/>
  <c r="T170" i="18" s="1"/>
  <c r="K170" i="18"/>
  <c r="L170" i="18" s="1"/>
  <c r="C170" i="18"/>
  <c r="D170" i="18" s="1"/>
  <c r="S169" i="18"/>
  <c r="T169" i="18" s="1"/>
  <c r="K169" i="18"/>
  <c r="L169" i="18" s="1"/>
  <c r="C169" i="18"/>
  <c r="D169" i="18" s="1"/>
  <c r="S168" i="18"/>
  <c r="T168" i="18" s="1"/>
  <c r="K168" i="18"/>
  <c r="L168" i="18" s="1"/>
  <c r="C168" i="18"/>
  <c r="D168" i="18" s="1"/>
  <c r="S167" i="18"/>
  <c r="T167" i="18" s="1"/>
  <c r="K167" i="18"/>
  <c r="L167" i="18" s="1"/>
  <c r="C167" i="18"/>
  <c r="D167" i="18" s="1"/>
  <c r="T166" i="18"/>
  <c r="S166" i="18"/>
  <c r="K166" i="18"/>
  <c r="L166" i="18" s="1"/>
  <c r="C166" i="18"/>
  <c r="D166" i="18" s="1"/>
  <c r="S165" i="18"/>
  <c r="T165" i="18" s="1"/>
  <c r="K165" i="18"/>
  <c r="L165" i="18" s="1"/>
  <c r="C165" i="18"/>
  <c r="D165" i="18" s="1"/>
  <c r="S164" i="18"/>
  <c r="T164" i="18" s="1"/>
  <c r="K164" i="18"/>
  <c r="L164" i="18" s="1"/>
  <c r="C164" i="18"/>
  <c r="D164" i="18" s="1"/>
  <c r="S163" i="18"/>
  <c r="T163" i="18" s="1"/>
  <c r="K163" i="18"/>
  <c r="L163" i="18" s="1"/>
  <c r="D163" i="18"/>
  <c r="C163" i="18"/>
  <c r="S162" i="18"/>
  <c r="T162" i="18" s="1"/>
  <c r="K162" i="18"/>
  <c r="L162" i="18" s="1"/>
  <c r="C162" i="18"/>
  <c r="D162" i="18" s="1"/>
  <c r="S161" i="18"/>
  <c r="T161" i="18" s="1"/>
  <c r="K161" i="18"/>
  <c r="L161" i="18" s="1"/>
  <c r="C161" i="18"/>
  <c r="D161" i="18" s="1"/>
  <c r="S160" i="18"/>
  <c r="T160" i="18" s="1"/>
  <c r="K160" i="18"/>
  <c r="L160" i="18" s="1"/>
  <c r="C160" i="18"/>
  <c r="D160" i="18" s="1"/>
  <c r="S159" i="18"/>
  <c r="T159" i="18" s="1"/>
  <c r="K159" i="18"/>
  <c r="L159" i="18" s="1"/>
  <c r="C159" i="18"/>
  <c r="D159" i="18" s="1"/>
  <c r="S158" i="18"/>
  <c r="T158" i="18" s="1"/>
  <c r="K158" i="18"/>
  <c r="L158" i="18" s="1"/>
  <c r="C158" i="18"/>
  <c r="D158" i="18" s="1"/>
  <c r="T157" i="18"/>
  <c r="S157" i="18"/>
  <c r="K157" i="18"/>
  <c r="L157" i="18" s="1"/>
  <c r="C157" i="18"/>
  <c r="D157" i="18" s="1"/>
  <c r="S156" i="18"/>
  <c r="T156" i="18" s="1"/>
  <c r="K156" i="18"/>
  <c r="L156" i="18" s="1"/>
  <c r="C156" i="18"/>
  <c r="D156" i="18" s="1"/>
  <c r="S155" i="18"/>
  <c r="T155" i="18" s="1"/>
  <c r="K155" i="18"/>
  <c r="L155" i="18" s="1"/>
  <c r="C155" i="18"/>
  <c r="D155" i="18" s="1"/>
  <c r="S154" i="18"/>
  <c r="T154" i="18" s="1"/>
  <c r="K154" i="18"/>
  <c r="L154" i="18" s="1"/>
  <c r="C154" i="18"/>
  <c r="D154" i="18" s="1"/>
  <c r="S153" i="18"/>
  <c r="T153" i="18" s="1"/>
  <c r="K153" i="18"/>
  <c r="L153" i="18" s="1"/>
  <c r="C153" i="18"/>
  <c r="D153" i="18" s="1"/>
  <c r="S152" i="18"/>
  <c r="T152" i="18" s="1"/>
  <c r="K152" i="18"/>
  <c r="L152" i="18" s="1"/>
  <c r="C152" i="18"/>
  <c r="D152" i="18" s="1"/>
  <c r="S151" i="18"/>
  <c r="T151" i="18" s="1"/>
  <c r="K151" i="18"/>
  <c r="L151" i="18" s="1"/>
  <c r="C151" i="18"/>
  <c r="D151" i="18" s="1"/>
  <c r="S150" i="18"/>
  <c r="T150" i="18" s="1"/>
  <c r="K150" i="18"/>
  <c r="L150" i="18" s="1"/>
  <c r="C150" i="18"/>
  <c r="D150" i="18" s="1"/>
  <c r="S149" i="18"/>
  <c r="T149" i="18" s="1"/>
  <c r="K149" i="18"/>
  <c r="L149" i="18" s="1"/>
  <c r="C149" i="18"/>
  <c r="D149" i="18" s="1"/>
  <c r="S148" i="18"/>
  <c r="T148" i="18" s="1"/>
  <c r="K148" i="18"/>
  <c r="L148" i="18" s="1"/>
  <c r="C148" i="18"/>
  <c r="D148" i="18" s="1"/>
  <c r="S147" i="18"/>
  <c r="T147" i="18" s="1"/>
  <c r="K147" i="18"/>
  <c r="L147" i="18" s="1"/>
  <c r="D147" i="18"/>
  <c r="C147" i="18"/>
  <c r="S146" i="18"/>
  <c r="T146" i="18" s="1"/>
  <c r="K146" i="18"/>
  <c r="L146" i="18" s="1"/>
  <c r="C146" i="18"/>
  <c r="D146" i="18" s="1"/>
  <c r="S145" i="18"/>
  <c r="T145" i="18" s="1"/>
  <c r="K145" i="18"/>
  <c r="L145" i="18" s="1"/>
  <c r="C145" i="18"/>
  <c r="D145" i="18" s="1"/>
  <c r="S144" i="18"/>
  <c r="T144" i="18" s="1"/>
  <c r="K144" i="18"/>
  <c r="L144" i="18" s="1"/>
  <c r="C144" i="18"/>
  <c r="D144" i="18" s="1"/>
  <c r="S143" i="18"/>
  <c r="T143" i="18" s="1"/>
  <c r="K143" i="18"/>
  <c r="L143" i="18" s="1"/>
  <c r="C143" i="18"/>
  <c r="D143" i="18" s="1"/>
  <c r="S142" i="18"/>
  <c r="T142" i="18" s="1"/>
  <c r="K142" i="18"/>
  <c r="L142" i="18" s="1"/>
  <c r="C142" i="18"/>
  <c r="D142" i="18" s="1"/>
  <c r="S141" i="18"/>
  <c r="T141" i="18" s="1"/>
  <c r="K141" i="18"/>
  <c r="L141" i="18" s="1"/>
  <c r="C141" i="18"/>
  <c r="D141" i="18" s="1"/>
  <c r="S140" i="18"/>
  <c r="T140" i="18" s="1"/>
  <c r="K140" i="18"/>
  <c r="L140" i="18" s="1"/>
  <c r="C140" i="18"/>
  <c r="D140" i="18" s="1"/>
  <c r="S139" i="18"/>
  <c r="T139" i="18" s="1"/>
  <c r="K139" i="18"/>
  <c r="L139" i="18" s="1"/>
  <c r="C139" i="18"/>
  <c r="D139" i="18" s="1"/>
  <c r="S138" i="18"/>
  <c r="T138" i="18" s="1"/>
  <c r="K138" i="18"/>
  <c r="L138" i="18" s="1"/>
  <c r="C138" i="18"/>
  <c r="D138" i="18" s="1"/>
  <c r="S137" i="18"/>
  <c r="T137" i="18" s="1"/>
  <c r="K137" i="18"/>
  <c r="L137" i="18" s="1"/>
  <c r="C137" i="18"/>
  <c r="D137" i="18" s="1"/>
  <c r="S136" i="18"/>
  <c r="T136" i="18" s="1"/>
  <c r="K136" i="18"/>
  <c r="L136" i="18" s="1"/>
  <c r="C136" i="18"/>
  <c r="D136" i="18" s="1"/>
  <c r="S135" i="18"/>
  <c r="T135" i="18" s="1"/>
  <c r="K135" i="18"/>
  <c r="L135" i="18" s="1"/>
  <c r="C135" i="18"/>
  <c r="D135" i="18" s="1"/>
  <c r="S134" i="18"/>
  <c r="T134" i="18" s="1"/>
  <c r="K134" i="18"/>
  <c r="L134" i="18" s="1"/>
  <c r="C134" i="18"/>
  <c r="D134" i="18" s="1"/>
  <c r="S133" i="18"/>
  <c r="T133" i="18" s="1"/>
  <c r="K133" i="18"/>
  <c r="L133" i="18" s="1"/>
  <c r="C133" i="18"/>
  <c r="D133" i="18" s="1"/>
  <c r="S132" i="18"/>
  <c r="T132" i="18" s="1"/>
  <c r="K132" i="18"/>
  <c r="L132" i="18" s="1"/>
  <c r="C132" i="18"/>
  <c r="D132" i="18" s="1"/>
  <c r="S131" i="18"/>
  <c r="T131" i="18" s="1"/>
  <c r="K131" i="18"/>
  <c r="L131" i="18" s="1"/>
  <c r="C131" i="18"/>
  <c r="D131" i="18" s="1"/>
  <c r="S130" i="18"/>
  <c r="T130" i="18" s="1"/>
  <c r="K130" i="18"/>
  <c r="L130" i="18" s="1"/>
  <c r="C130" i="18"/>
  <c r="D130" i="18" s="1"/>
  <c r="S129" i="18"/>
  <c r="T129" i="18" s="1"/>
  <c r="K129" i="18"/>
  <c r="L129" i="18" s="1"/>
  <c r="C129" i="18"/>
  <c r="D129" i="18" s="1"/>
  <c r="S128" i="18"/>
  <c r="T128" i="18" s="1"/>
  <c r="K128" i="18"/>
  <c r="L128" i="18" s="1"/>
  <c r="C128" i="18"/>
  <c r="D128" i="18" s="1"/>
  <c r="S127" i="18"/>
  <c r="T127" i="18" s="1"/>
  <c r="K127" i="18"/>
  <c r="L127" i="18" s="1"/>
  <c r="C127" i="18"/>
  <c r="D127" i="18" s="1"/>
  <c r="S126" i="18"/>
  <c r="T126" i="18" s="1"/>
  <c r="K126" i="18"/>
  <c r="L126" i="18" s="1"/>
  <c r="C126" i="18"/>
  <c r="D126" i="18" s="1"/>
  <c r="S125" i="18"/>
  <c r="T125" i="18" s="1"/>
  <c r="K125" i="18"/>
  <c r="L125" i="18" s="1"/>
  <c r="C125" i="18"/>
  <c r="D125" i="18" s="1"/>
  <c r="S124" i="18"/>
  <c r="T124" i="18" s="1"/>
  <c r="K124" i="18"/>
  <c r="L124" i="18" s="1"/>
  <c r="C124" i="18"/>
  <c r="D124" i="18" s="1"/>
  <c r="S123" i="18"/>
  <c r="T123" i="18" s="1"/>
  <c r="K123" i="18"/>
  <c r="L123" i="18" s="1"/>
  <c r="C123" i="18"/>
  <c r="D123" i="18" s="1"/>
  <c r="S122" i="18"/>
  <c r="T122" i="18" s="1"/>
  <c r="K122" i="18"/>
  <c r="L122" i="18" s="1"/>
  <c r="C122" i="18"/>
  <c r="D122" i="18" s="1"/>
  <c r="S121" i="18"/>
  <c r="T121" i="18" s="1"/>
  <c r="K121" i="18"/>
  <c r="L121" i="18" s="1"/>
  <c r="C121" i="18"/>
  <c r="D121" i="18" s="1"/>
  <c r="S120" i="18"/>
  <c r="T120" i="18" s="1"/>
  <c r="K120" i="18"/>
  <c r="L120" i="18" s="1"/>
  <c r="C120" i="18"/>
  <c r="D120" i="18" s="1"/>
  <c r="S119" i="18"/>
  <c r="T119" i="18" s="1"/>
  <c r="K119" i="18"/>
  <c r="L119" i="18" s="1"/>
  <c r="C119" i="18"/>
  <c r="D119" i="18" s="1"/>
  <c r="S118" i="18"/>
  <c r="T118" i="18" s="1"/>
  <c r="K118" i="18"/>
  <c r="L118" i="18" s="1"/>
  <c r="C118" i="18"/>
  <c r="D118" i="18" s="1"/>
  <c r="S117" i="18"/>
  <c r="T117" i="18" s="1"/>
  <c r="K117" i="18"/>
  <c r="L117" i="18" s="1"/>
  <c r="C117" i="18"/>
  <c r="D117" i="18" s="1"/>
  <c r="S116" i="18"/>
  <c r="T116" i="18" s="1"/>
  <c r="K116" i="18"/>
  <c r="L116" i="18" s="1"/>
  <c r="C116" i="18"/>
  <c r="D116" i="18" s="1"/>
  <c r="S115" i="18"/>
  <c r="T115" i="18" s="1"/>
  <c r="K115" i="18"/>
  <c r="L115" i="18" s="1"/>
  <c r="C115" i="18"/>
  <c r="D115" i="18" s="1"/>
  <c r="S114" i="18"/>
  <c r="T114" i="18" s="1"/>
  <c r="K114" i="18"/>
  <c r="L114" i="18" s="1"/>
  <c r="C114" i="18"/>
  <c r="D114" i="18" s="1"/>
  <c r="S113" i="18"/>
  <c r="T113" i="18" s="1"/>
  <c r="K113" i="18"/>
  <c r="L113" i="18" s="1"/>
  <c r="D113" i="18"/>
  <c r="C113" i="18"/>
  <c r="S112" i="18"/>
  <c r="T112" i="18" s="1"/>
  <c r="K112" i="18"/>
  <c r="L112" i="18" s="1"/>
  <c r="C112" i="18"/>
  <c r="D112" i="18" s="1"/>
  <c r="S111" i="18"/>
  <c r="T111" i="18" s="1"/>
  <c r="K111" i="18"/>
  <c r="L111" i="18" s="1"/>
  <c r="C111" i="18"/>
  <c r="D111" i="18" s="1"/>
  <c r="S110" i="18"/>
  <c r="T110" i="18" s="1"/>
  <c r="K110" i="18"/>
  <c r="L110" i="18" s="1"/>
  <c r="C110" i="18"/>
  <c r="D110" i="18" s="1"/>
  <c r="S109" i="18"/>
  <c r="T109" i="18" s="1"/>
  <c r="K109" i="18"/>
  <c r="L109" i="18" s="1"/>
  <c r="C109" i="18"/>
  <c r="D109" i="18" s="1"/>
  <c r="S108" i="18"/>
  <c r="T108" i="18" s="1"/>
  <c r="L108" i="18"/>
  <c r="K108" i="18"/>
  <c r="C108" i="18"/>
  <c r="D108" i="18" s="1"/>
  <c r="S107" i="18"/>
  <c r="T107" i="18" s="1"/>
  <c r="K107" i="18"/>
  <c r="L107" i="18" s="1"/>
  <c r="D107" i="18"/>
  <c r="C107" i="18"/>
  <c r="S106" i="18"/>
  <c r="T106" i="18" s="1"/>
  <c r="K106" i="18"/>
  <c r="L106" i="18" s="1"/>
  <c r="C106" i="18"/>
  <c r="D106" i="18" s="1"/>
  <c r="S105" i="18"/>
  <c r="T105" i="18" s="1"/>
  <c r="K105" i="18"/>
  <c r="L105" i="18" s="1"/>
  <c r="C105" i="18"/>
  <c r="D105" i="18" s="1"/>
  <c r="S104" i="18"/>
  <c r="T104" i="18" s="1"/>
  <c r="K104" i="18"/>
  <c r="L104" i="18" s="1"/>
  <c r="C104" i="18"/>
  <c r="D104" i="18" s="1"/>
  <c r="S103" i="18"/>
  <c r="T103" i="18" s="1"/>
  <c r="K103" i="18"/>
  <c r="L103" i="18" s="1"/>
  <c r="C103" i="18"/>
  <c r="D103" i="18" s="1"/>
  <c r="S102" i="18"/>
  <c r="T102" i="18" s="1"/>
  <c r="K102" i="18"/>
  <c r="L102" i="18" s="1"/>
  <c r="C102" i="18"/>
  <c r="D102" i="18" s="1"/>
  <c r="S101" i="18"/>
  <c r="T101" i="18" s="1"/>
  <c r="L101" i="18"/>
  <c r="K101" i="18"/>
  <c r="C101" i="18"/>
  <c r="D101" i="18" s="1"/>
  <c r="S100" i="18"/>
  <c r="T100" i="18" s="1"/>
  <c r="K100" i="18"/>
  <c r="L100" i="18" s="1"/>
  <c r="C100" i="18"/>
  <c r="D100" i="18" s="1"/>
  <c r="T99" i="18"/>
  <c r="S99" i="18"/>
  <c r="K99" i="18"/>
  <c r="L99" i="18" s="1"/>
  <c r="C99" i="18"/>
  <c r="D99" i="18" s="1"/>
  <c r="S98" i="18"/>
  <c r="T98" i="18" s="1"/>
  <c r="L98" i="18"/>
  <c r="K98" i="18"/>
  <c r="D98" i="18"/>
  <c r="C98" i="18"/>
  <c r="S97" i="18"/>
  <c r="T97" i="18" s="1"/>
  <c r="K97" i="18"/>
  <c r="L97" i="18" s="1"/>
  <c r="C97" i="18"/>
  <c r="D97" i="18" s="1"/>
  <c r="T96" i="18"/>
  <c r="S96" i="18"/>
  <c r="K96" i="18"/>
  <c r="L96" i="18" s="1"/>
  <c r="C96" i="18"/>
  <c r="D96" i="18" s="1"/>
  <c r="S95" i="18"/>
  <c r="T95" i="18" s="1"/>
  <c r="K95" i="18"/>
  <c r="L95" i="18" s="1"/>
  <c r="C95" i="18"/>
  <c r="D95" i="18" s="1"/>
  <c r="S94" i="18"/>
  <c r="T94" i="18" s="1"/>
  <c r="K94" i="18"/>
  <c r="L94" i="18" s="1"/>
  <c r="C94" i="18"/>
  <c r="D94" i="18" s="1"/>
  <c r="S93" i="18"/>
  <c r="T93" i="18" s="1"/>
  <c r="K93" i="18"/>
  <c r="L93" i="18" s="1"/>
  <c r="C93" i="18"/>
  <c r="D93" i="18" s="1"/>
  <c r="S92" i="18"/>
  <c r="T92" i="18" s="1"/>
  <c r="L92" i="18"/>
  <c r="K92" i="18"/>
  <c r="C92" i="18"/>
  <c r="D92" i="18" s="1"/>
  <c r="S91" i="18"/>
  <c r="T91" i="18" s="1"/>
  <c r="K91" i="18"/>
  <c r="L91" i="18" s="1"/>
  <c r="D91" i="18"/>
  <c r="C91" i="18"/>
  <c r="S90" i="18"/>
  <c r="T90" i="18" s="1"/>
  <c r="K90" i="18"/>
  <c r="L90" i="18" s="1"/>
  <c r="C90" i="18"/>
  <c r="D90" i="18" s="1"/>
  <c r="S89" i="18"/>
  <c r="T89" i="18" s="1"/>
  <c r="K89" i="18"/>
  <c r="L89" i="18" s="1"/>
  <c r="C89" i="18"/>
  <c r="D89" i="18" s="1"/>
  <c r="S88" i="18"/>
  <c r="T88" i="18" s="1"/>
  <c r="K88" i="18"/>
  <c r="L88" i="18" s="1"/>
  <c r="C88" i="18"/>
  <c r="D88" i="18" s="1"/>
  <c r="S87" i="18"/>
  <c r="T87" i="18" s="1"/>
  <c r="K87" i="18"/>
  <c r="L87" i="18" s="1"/>
  <c r="C87" i="18"/>
  <c r="D87" i="18" s="1"/>
  <c r="S86" i="18"/>
  <c r="T86" i="18" s="1"/>
  <c r="K86" i="18"/>
  <c r="L86" i="18" s="1"/>
  <c r="C86" i="18"/>
  <c r="D86" i="18" s="1"/>
  <c r="T85" i="18"/>
  <c r="S85" i="18"/>
  <c r="K85" i="18"/>
  <c r="L85" i="18" s="1"/>
  <c r="C85" i="18"/>
  <c r="D85" i="18" s="1"/>
  <c r="S84" i="18"/>
  <c r="T84" i="18" s="1"/>
  <c r="K84" i="18"/>
  <c r="L84" i="18" s="1"/>
  <c r="C84" i="18"/>
  <c r="D84" i="18" s="1"/>
  <c r="S83" i="18"/>
  <c r="T83" i="18" s="1"/>
  <c r="K83" i="18"/>
  <c r="L83" i="18" s="1"/>
  <c r="C83" i="18"/>
  <c r="D83" i="18" s="1"/>
  <c r="S82" i="18"/>
  <c r="T82" i="18" s="1"/>
  <c r="K82" i="18"/>
  <c r="L82" i="18" s="1"/>
  <c r="C82" i="18"/>
  <c r="D82" i="18" s="1"/>
  <c r="S81" i="18"/>
  <c r="T81" i="18" s="1"/>
  <c r="K81" i="18"/>
  <c r="L81" i="18" s="1"/>
  <c r="C81" i="18"/>
  <c r="D81" i="18" s="1"/>
  <c r="S80" i="18"/>
  <c r="T80" i="18" s="1"/>
  <c r="K80" i="18"/>
  <c r="L80" i="18" s="1"/>
  <c r="C80" i="18"/>
  <c r="D80" i="18" s="1"/>
  <c r="S79" i="18"/>
  <c r="T79" i="18" s="1"/>
  <c r="K79" i="18"/>
  <c r="L79" i="18" s="1"/>
  <c r="C79" i="18"/>
  <c r="D79" i="18" s="1"/>
  <c r="S78" i="18"/>
  <c r="T78" i="18" s="1"/>
  <c r="K78" i="18"/>
  <c r="L78" i="18" s="1"/>
  <c r="C78" i="18"/>
  <c r="D78" i="18" s="1"/>
  <c r="S77" i="18"/>
  <c r="T77" i="18" s="1"/>
  <c r="L77" i="18"/>
  <c r="K77" i="18"/>
  <c r="C77" i="18"/>
  <c r="D77" i="18" s="1"/>
  <c r="S76" i="18"/>
  <c r="T76" i="18" s="1"/>
  <c r="K76" i="18"/>
  <c r="L76" i="18" s="1"/>
  <c r="C76" i="18"/>
  <c r="D76" i="18" s="1"/>
  <c r="S75" i="18"/>
  <c r="T75" i="18" s="1"/>
  <c r="L75" i="18"/>
  <c r="K75" i="18"/>
  <c r="C75" i="18"/>
  <c r="D75" i="18" s="1"/>
  <c r="S74" i="18"/>
  <c r="T74" i="18" s="1"/>
  <c r="K74" i="18"/>
  <c r="L74" i="18" s="1"/>
  <c r="C74" i="18"/>
  <c r="D74" i="18" s="1"/>
  <c r="S73" i="18"/>
  <c r="T73" i="18" s="1"/>
  <c r="K73" i="18"/>
  <c r="L73" i="18" s="1"/>
  <c r="C73" i="18"/>
  <c r="D73" i="18" s="1"/>
  <c r="S72" i="18"/>
  <c r="T72" i="18" s="1"/>
  <c r="K72" i="18"/>
  <c r="L72" i="18" s="1"/>
  <c r="C72" i="18"/>
  <c r="D72" i="18" s="1"/>
  <c r="S71" i="18"/>
  <c r="T71" i="18" s="1"/>
  <c r="K71" i="18"/>
  <c r="L71" i="18" s="1"/>
  <c r="C71" i="18"/>
  <c r="D71" i="18" s="1"/>
  <c r="S70" i="18"/>
  <c r="T70" i="18" s="1"/>
  <c r="K70" i="18"/>
  <c r="L70" i="18" s="1"/>
  <c r="C70" i="18"/>
  <c r="D70" i="18" s="1"/>
  <c r="S69" i="18"/>
  <c r="T69" i="18" s="1"/>
  <c r="K69" i="18"/>
  <c r="L69" i="18" s="1"/>
  <c r="C69" i="18"/>
  <c r="D69" i="18" s="1"/>
  <c r="S68" i="18"/>
  <c r="T68" i="18" s="1"/>
  <c r="K68" i="18"/>
  <c r="L68" i="18" s="1"/>
  <c r="C68" i="18"/>
  <c r="D68" i="18" s="1"/>
  <c r="S67" i="18"/>
  <c r="T67" i="18" s="1"/>
  <c r="K67" i="18"/>
  <c r="L67" i="18" s="1"/>
  <c r="C67" i="18"/>
  <c r="D67" i="18" s="1"/>
  <c r="S66" i="18"/>
  <c r="T66" i="18" s="1"/>
  <c r="K66" i="18"/>
  <c r="L66" i="18" s="1"/>
  <c r="C66" i="18"/>
  <c r="D66" i="18" s="1"/>
  <c r="S65" i="18"/>
  <c r="T65" i="18" s="1"/>
  <c r="K65" i="18"/>
  <c r="L65" i="18" s="1"/>
  <c r="C65" i="18"/>
  <c r="D65" i="18" s="1"/>
  <c r="S64" i="18"/>
  <c r="T64" i="18" s="1"/>
  <c r="K64" i="18"/>
  <c r="L64" i="18" s="1"/>
  <c r="C64" i="18"/>
  <c r="D64" i="18" s="1"/>
  <c r="S63" i="18"/>
  <c r="T63" i="18" s="1"/>
  <c r="K63" i="18"/>
  <c r="L63" i="18" s="1"/>
  <c r="C63" i="18"/>
  <c r="D63" i="18" s="1"/>
  <c r="S62" i="18"/>
  <c r="T62" i="18" s="1"/>
  <c r="K62" i="18"/>
  <c r="L62" i="18" s="1"/>
  <c r="C62" i="18"/>
  <c r="D62" i="18" s="1"/>
  <c r="S61" i="18"/>
  <c r="T61" i="18" s="1"/>
  <c r="K61" i="18"/>
  <c r="L61" i="18" s="1"/>
  <c r="C61" i="18"/>
  <c r="D61" i="18" s="1"/>
  <c r="S60" i="18"/>
  <c r="T60" i="18" s="1"/>
  <c r="K60" i="18"/>
  <c r="L60" i="18" s="1"/>
  <c r="C60" i="18"/>
  <c r="D60" i="18" s="1"/>
  <c r="S59" i="18"/>
  <c r="T59" i="18" s="1"/>
  <c r="K59" i="18"/>
  <c r="L59" i="18" s="1"/>
  <c r="C59" i="18"/>
  <c r="D59" i="18" s="1"/>
  <c r="S58" i="18"/>
  <c r="T58" i="18" s="1"/>
  <c r="K58" i="18"/>
  <c r="L58" i="18" s="1"/>
  <c r="C58" i="18"/>
  <c r="D58" i="18" s="1"/>
  <c r="S57" i="18"/>
  <c r="T57" i="18" s="1"/>
  <c r="K57" i="18"/>
  <c r="L57" i="18" s="1"/>
  <c r="C57" i="18"/>
  <c r="D57" i="18" s="1"/>
  <c r="S56" i="18"/>
  <c r="T56" i="18" s="1"/>
  <c r="K56" i="18"/>
  <c r="L56" i="18" s="1"/>
  <c r="C56" i="18"/>
  <c r="D56" i="18" s="1"/>
  <c r="S55" i="18"/>
  <c r="T55" i="18" s="1"/>
  <c r="K55" i="18"/>
  <c r="L55" i="18" s="1"/>
  <c r="C55" i="18"/>
  <c r="D55" i="18" s="1"/>
  <c r="S54" i="18"/>
  <c r="T54" i="18" s="1"/>
  <c r="K54" i="18"/>
  <c r="L54" i="18" s="1"/>
  <c r="C54" i="18"/>
  <c r="D54" i="18" s="1"/>
  <c r="S53" i="18"/>
  <c r="T53" i="18" s="1"/>
  <c r="K53" i="18"/>
  <c r="L53" i="18" s="1"/>
  <c r="C53" i="18"/>
  <c r="D53" i="18" s="1"/>
  <c r="S52" i="18"/>
  <c r="T52" i="18" s="1"/>
  <c r="L52" i="18"/>
  <c r="K52" i="18"/>
  <c r="C52" i="18"/>
  <c r="D52" i="18" s="1"/>
  <c r="S51" i="18"/>
  <c r="T51" i="18" s="1"/>
  <c r="K51" i="18"/>
  <c r="L51" i="18" s="1"/>
  <c r="C51" i="18"/>
  <c r="D51" i="18" s="1"/>
  <c r="S50" i="18"/>
  <c r="T50" i="18" s="1"/>
  <c r="K50" i="18"/>
  <c r="L50" i="18" s="1"/>
  <c r="C50" i="18"/>
  <c r="D50" i="18" s="1"/>
  <c r="S49" i="18"/>
  <c r="T49" i="18" s="1"/>
  <c r="K49" i="18"/>
  <c r="L49" i="18" s="1"/>
  <c r="C49" i="18"/>
  <c r="D49" i="18" s="1"/>
  <c r="S48" i="18"/>
  <c r="T48" i="18" s="1"/>
  <c r="K48" i="18"/>
  <c r="L48" i="18" s="1"/>
  <c r="C48" i="18"/>
  <c r="D48" i="18" s="1"/>
  <c r="S47" i="18"/>
  <c r="T47" i="18" s="1"/>
  <c r="K47" i="18"/>
  <c r="L47" i="18" s="1"/>
  <c r="C47" i="18"/>
  <c r="D47" i="18" s="1"/>
  <c r="S46" i="18"/>
  <c r="T46" i="18" s="1"/>
  <c r="K46" i="18"/>
  <c r="L46" i="18" s="1"/>
  <c r="C46" i="18"/>
  <c r="D46" i="18" s="1"/>
  <c r="S45" i="18"/>
  <c r="T45" i="18" s="1"/>
  <c r="K45" i="18"/>
  <c r="L45" i="18" s="1"/>
  <c r="C45" i="18"/>
  <c r="D45" i="18" s="1"/>
  <c r="S44" i="18"/>
  <c r="T44" i="18" s="1"/>
  <c r="K44" i="18"/>
  <c r="L44" i="18" s="1"/>
  <c r="C44" i="18"/>
  <c r="D44" i="18" s="1"/>
  <c r="S43" i="18"/>
  <c r="T43" i="18" s="1"/>
  <c r="K43" i="18"/>
  <c r="L43" i="18" s="1"/>
  <c r="C43" i="18"/>
  <c r="D43" i="18" s="1"/>
  <c r="S42" i="18"/>
  <c r="T42" i="18" s="1"/>
  <c r="K42" i="18"/>
  <c r="L42" i="18" s="1"/>
  <c r="C42" i="18"/>
  <c r="D42" i="18" s="1"/>
  <c r="S41" i="18"/>
  <c r="T41" i="18" s="1"/>
  <c r="K41" i="18"/>
  <c r="L41" i="18" s="1"/>
  <c r="C41" i="18"/>
  <c r="D41" i="18" s="1"/>
  <c r="S40" i="18"/>
  <c r="T40" i="18" s="1"/>
  <c r="K40" i="18"/>
  <c r="L40" i="18" s="1"/>
  <c r="C40" i="18"/>
  <c r="D40" i="18" s="1"/>
  <c r="T39" i="18"/>
  <c r="S39" i="18"/>
  <c r="K39" i="18"/>
  <c r="L39" i="18" s="1"/>
  <c r="C39" i="18"/>
  <c r="D39" i="18" s="1"/>
  <c r="S38" i="18"/>
  <c r="T38" i="18" s="1"/>
  <c r="K38" i="18"/>
  <c r="L38" i="18" s="1"/>
  <c r="C38" i="18"/>
  <c r="D38" i="18" s="1"/>
  <c r="S37" i="18"/>
  <c r="T37" i="18" s="1"/>
  <c r="K37" i="18"/>
  <c r="L37" i="18" s="1"/>
  <c r="C37" i="18"/>
  <c r="D37" i="18" s="1"/>
  <c r="S36" i="18"/>
  <c r="T36" i="18" s="1"/>
  <c r="K36" i="18"/>
  <c r="L36" i="18" s="1"/>
  <c r="C36" i="18"/>
  <c r="D36" i="18" s="1"/>
  <c r="S35" i="18"/>
  <c r="T35" i="18" s="1"/>
  <c r="L35" i="18"/>
  <c r="K35" i="18"/>
  <c r="C35" i="18"/>
  <c r="D35" i="18" s="1"/>
  <c r="S34" i="18"/>
  <c r="T34" i="18" s="1"/>
  <c r="K34" i="18"/>
  <c r="L34" i="18" s="1"/>
  <c r="C34" i="18"/>
  <c r="D34" i="18" s="1"/>
  <c r="S33" i="18"/>
  <c r="T33" i="18" s="1"/>
  <c r="K33" i="18"/>
  <c r="L33" i="18" s="1"/>
  <c r="C33" i="18"/>
  <c r="D33" i="18" s="1"/>
  <c r="S32" i="18"/>
  <c r="T32" i="18" s="1"/>
  <c r="K32" i="18"/>
  <c r="L32" i="18" s="1"/>
  <c r="C32" i="18"/>
  <c r="D32" i="18" s="1"/>
  <c r="S31" i="18"/>
  <c r="T31" i="18" s="1"/>
  <c r="K31" i="18"/>
  <c r="L31" i="18" s="1"/>
  <c r="C31" i="18"/>
  <c r="D31" i="18" s="1"/>
  <c r="S30" i="18"/>
  <c r="T30" i="18" s="1"/>
  <c r="K30" i="18"/>
  <c r="L30" i="18" s="1"/>
  <c r="C30" i="18"/>
  <c r="D30" i="18" s="1"/>
  <c r="S29" i="18"/>
  <c r="T29" i="18" s="1"/>
  <c r="K29" i="18"/>
  <c r="L29" i="18" s="1"/>
  <c r="C29" i="18"/>
  <c r="D29" i="18" s="1"/>
  <c r="S28" i="18"/>
  <c r="T28" i="18" s="1"/>
  <c r="K28" i="18"/>
  <c r="L28" i="18" s="1"/>
  <c r="C28" i="18"/>
  <c r="D28" i="18" s="1"/>
  <c r="S27" i="18"/>
  <c r="T27" i="18" s="1"/>
  <c r="K27" i="18"/>
  <c r="L27" i="18" s="1"/>
  <c r="C27" i="18"/>
  <c r="D27" i="18" s="1"/>
  <c r="S26" i="18"/>
  <c r="T26" i="18" s="1"/>
  <c r="K26" i="18"/>
  <c r="L26" i="18" s="1"/>
  <c r="C26" i="18"/>
  <c r="D26" i="18" s="1"/>
  <c r="S25" i="18"/>
  <c r="T25" i="18" s="1"/>
  <c r="K25" i="18"/>
  <c r="L25" i="18" s="1"/>
  <c r="C25" i="18"/>
  <c r="D25" i="18" s="1"/>
  <c r="S24" i="18"/>
  <c r="T24" i="18" s="1"/>
  <c r="L24" i="18"/>
  <c r="K24" i="18"/>
  <c r="C24" i="18"/>
  <c r="D24" i="18" s="1"/>
  <c r="S23" i="18"/>
  <c r="T23" i="18" s="1"/>
  <c r="K23" i="18"/>
  <c r="L23" i="18" s="1"/>
  <c r="C23" i="18"/>
  <c r="D23" i="18" s="1"/>
  <c r="S22" i="18"/>
  <c r="T22" i="18" s="1"/>
  <c r="K22" i="18"/>
  <c r="L22" i="18" s="1"/>
  <c r="C22" i="18"/>
  <c r="D22" i="18" s="1"/>
  <c r="S21" i="18"/>
  <c r="T21" i="18" s="1"/>
  <c r="K21" i="18"/>
  <c r="L21" i="18" s="1"/>
  <c r="C21" i="18"/>
  <c r="D21" i="18" s="1"/>
  <c r="S20" i="18"/>
  <c r="T20" i="18" s="1"/>
  <c r="K20" i="18"/>
  <c r="L20" i="18" s="1"/>
  <c r="D20" i="18"/>
  <c r="C20" i="18"/>
  <c r="S19" i="18"/>
  <c r="T19" i="18" s="1"/>
  <c r="K19" i="18"/>
  <c r="L19" i="18" s="1"/>
  <c r="C19" i="18"/>
  <c r="D19" i="18" s="1"/>
  <c r="S18" i="18"/>
  <c r="T18" i="18" s="1"/>
  <c r="K18" i="18"/>
  <c r="L18" i="18" s="1"/>
  <c r="C18" i="18"/>
  <c r="D18" i="18" s="1"/>
  <c r="S17" i="18"/>
  <c r="T17" i="18" s="1"/>
  <c r="K17" i="18"/>
  <c r="L17" i="18" s="1"/>
  <c r="C17" i="18"/>
  <c r="D17" i="18" s="1"/>
  <c r="S16" i="18"/>
  <c r="T16" i="18" s="1"/>
  <c r="K16" i="18"/>
  <c r="L16" i="18" s="1"/>
  <c r="C16" i="18"/>
  <c r="D16" i="18" s="1"/>
  <c r="S15" i="18"/>
  <c r="T15" i="18" s="1"/>
  <c r="K15" i="18"/>
  <c r="L15" i="18" s="1"/>
  <c r="C15" i="18"/>
  <c r="D15" i="18" s="1"/>
  <c r="S14" i="18"/>
  <c r="T14" i="18" s="1"/>
  <c r="K14" i="18"/>
  <c r="L14" i="18" s="1"/>
  <c r="C14" i="18"/>
  <c r="D14" i="18" s="1"/>
  <c r="S13" i="18"/>
  <c r="T13" i="18" s="1"/>
  <c r="K13" i="18"/>
  <c r="L13" i="18" s="1"/>
  <c r="C13" i="18"/>
  <c r="D13" i="18" s="1"/>
  <c r="S12" i="18"/>
  <c r="T12" i="18" s="1"/>
  <c r="K12" i="18"/>
  <c r="L12" i="18" s="1"/>
  <c r="C12" i="18"/>
  <c r="D12" i="18" s="1"/>
  <c r="S11" i="18"/>
  <c r="T11" i="18" s="1"/>
  <c r="K11" i="18"/>
  <c r="L11" i="18" s="1"/>
  <c r="C11" i="18"/>
  <c r="D11" i="18" s="1"/>
  <c r="S10" i="18"/>
  <c r="T10" i="18" s="1"/>
  <c r="K10" i="18"/>
  <c r="L10" i="18" s="1"/>
  <c r="C10" i="18"/>
  <c r="D10" i="18" s="1"/>
  <c r="S9" i="18"/>
  <c r="T9" i="18" s="1"/>
  <c r="L9" i="18"/>
  <c r="K9" i="18"/>
  <c r="C9" i="18"/>
  <c r="D9" i="18" s="1"/>
  <c r="S8" i="18"/>
  <c r="T8" i="18" s="1"/>
  <c r="K8" i="18"/>
  <c r="L8" i="18" s="1"/>
  <c r="C8" i="18"/>
  <c r="D8" i="18" s="1"/>
  <c r="S7" i="18"/>
  <c r="T7" i="18" s="1"/>
  <c r="K7" i="18"/>
  <c r="L7" i="18" s="1"/>
  <c r="C7" i="18"/>
  <c r="D7" i="18" s="1"/>
  <c r="S6" i="18"/>
  <c r="T6" i="18" s="1"/>
  <c r="K6" i="18"/>
  <c r="L6" i="18" s="1"/>
  <c r="C6" i="18"/>
  <c r="D6" i="18" s="1"/>
  <c r="S5" i="18"/>
  <c r="T5" i="18" s="1"/>
  <c r="K5" i="18"/>
  <c r="L5" i="18" s="1"/>
  <c r="C5" i="18"/>
  <c r="D5" i="18" s="1"/>
  <c r="S4" i="18"/>
  <c r="T4" i="18" s="1"/>
  <c r="K4" i="18"/>
  <c r="L4" i="18" s="1"/>
  <c r="C4" i="18"/>
  <c r="D4" i="18" s="1"/>
  <c r="S3" i="18"/>
  <c r="T3" i="18" s="1"/>
  <c r="U3" i="18" s="1"/>
  <c r="K3" i="18"/>
  <c r="L3" i="18" s="1"/>
  <c r="M3" i="18" s="1"/>
  <c r="C3" i="18"/>
  <c r="D3" i="18" s="1"/>
  <c r="E3" i="18" s="1"/>
  <c r="S229" i="17"/>
  <c r="T229" i="17" s="1"/>
  <c r="S228" i="17"/>
  <c r="T228" i="17" s="1"/>
  <c r="S227" i="17"/>
  <c r="T227" i="17" s="1"/>
  <c r="S226" i="17"/>
  <c r="T226" i="17" s="1"/>
  <c r="S225" i="17"/>
  <c r="T225" i="17" s="1"/>
  <c r="S224" i="17"/>
  <c r="T224" i="17" s="1"/>
  <c r="S223" i="17"/>
  <c r="T223" i="17" s="1"/>
  <c r="S222" i="17"/>
  <c r="T222" i="17" s="1"/>
  <c r="S221" i="17"/>
  <c r="T221" i="17" s="1"/>
  <c r="S220" i="17"/>
  <c r="T220" i="17" s="1"/>
  <c r="S219" i="17"/>
  <c r="T219" i="17" s="1"/>
  <c r="S218" i="17"/>
  <c r="T218" i="17" s="1"/>
  <c r="S217" i="17"/>
  <c r="T217" i="17" s="1"/>
  <c r="S216" i="17"/>
  <c r="T216" i="17" s="1"/>
  <c r="S215" i="17"/>
  <c r="T215" i="17" s="1"/>
  <c r="S214" i="17"/>
  <c r="T214" i="17" s="1"/>
  <c r="S213" i="17"/>
  <c r="T213" i="17" s="1"/>
  <c r="S212" i="17"/>
  <c r="T212" i="17" s="1"/>
  <c r="S211" i="17"/>
  <c r="T211" i="17" s="1"/>
  <c r="S210" i="17"/>
  <c r="T210" i="17" s="1"/>
  <c r="S209" i="17"/>
  <c r="T209" i="17" s="1"/>
  <c r="S208" i="17"/>
  <c r="T208" i="17" s="1"/>
  <c r="S207" i="17"/>
  <c r="T207" i="17" s="1"/>
  <c r="S206" i="17"/>
  <c r="T206" i="17" s="1"/>
  <c r="S205" i="17"/>
  <c r="T205" i="17" s="1"/>
  <c r="S204" i="17"/>
  <c r="T204" i="17" s="1"/>
  <c r="S203" i="17"/>
  <c r="T203" i="17" s="1"/>
  <c r="S202" i="17"/>
  <c r="T202" i="17" s="1"/>
  <c r="S201" i="17"/>
  <c r="T201" i="17" s="1"/>
  <c r="S200" i="17"/>
  <c r="T200" i="17" s="1"/>
  <c r="S199" i="17"/>
  <c r="T199" i="17" s="1"/>
  <c r="S198" i="17"/>
  <c r="T198" i="17" s="1"/>
  <c r="S197" i="17"/>
  <c r="T197" i="17" s="1"/>
  <c r="S196" i="17"/>
  <c r="T196" i="17" s="1"/>
  <c r="S195" i="17"/>
  <c r="T195" i="17" s="1"/>
  <c r="S194" i="17"/>
  <c r="T194" i="17" s="1"/>
  <c r="S193" i="17"/>
  <c r="T193" i="17" s="1"/>
  <c r="S192" i="17"/>
  <c r="T192" i="17" s="1"/>
  <c r="S191" i="17"/>
  <c r="T191" i="17" s="1"/>
  <c r="S190" i="17"/>
  <c r="T190" i="17" s="1"/>
  <c r="S189" i="17"/>
  <c r="T189" i="17" s="1"/>
  <c r="S188" i="17"/>
  <c r="T188" i="17" s="1"/>
  <c r="S187" i="17"/>
  <c r="T187" i="17" s="1"/>
  <c r="S186" i="17"/>
  <c r="T186" i="17" s="1"/>
  <c r="S185" i="17"/>
  <c r="T185" i="17" s="1"/>
  <c r="S184" i="17"/>
  <c r="T184" i="17" s="1"/>
  <c r="S183" i="17"/>
  <c r="T183" i="17" s="1"/>
  <c r="S182" i="17"/>
  <c r="T182" i="17" s="1"/>
  <c r="S181" i="17"/>
  <c r="T181" i="17" s="1"/>
  <c r="S180" i="17"/>
  <c r="T180" i="17" s="1"/>
  <c r="S179" i="17"/>
  <c r="T179" i="17" s="1"/>
  <c r="S178" i="17"/>
  <c r="T178" i="17" s="1"/>
  <c r="S177" i="17"/>
  <c r="T177" i="17" s="1"/>
  <c r="S176" i="17"/>
  <c r="T176" i="17" s="1"/>
  <c r="S175" i="17"/>
  <c r="T175" i="17" s="1"/>
  <c r="S174" i="17"/>
  <c r="T174" i="17" s="1"/>
  <c r="S173" i="17"/>
  <c r="T173" i="17" s="1"/>
  <c r="S172" i="17"/>
  <c r="T172" i="17" s="1"/>
  <c r="S171" i="17"/>
  <c r="T171" i="17" s="1"/>
  <c r="S170" i="17"/>
  <c r="T170" i="17" s="1"/>
  <c r="S169" i="17"/>
  <c r="T169" i="17" s="1"/>
  <c r="S168" i="17"/>
  <c r="T168" i="17" s="1"/>
  <c r="S167" i="17"/>
  <c r="T167" i="17" s="1"/>
  <c r="S166" i="17"/>
  <c r="T166" i="17" s="1"/>
  <c r="S165" i="17"/>
  <c r="T165" i="17" s="1"/>
  <c r="S164" i="17"/>
  <c r="T164" i="17" s="1"/>
  <c r="S163" i="17"/>
  <c r="T163" i="17" s="1"/>
  <c r="S162" i="17"/>
  <c r="T162" i="17" s="1"/>
  <c r="S161" i="17"/>
  <c r="T161" i="17" s="1"/>
  <c r="S160" i="17"/>
  <c r="T160" i="17" s="1"/>
  <c r="S159" i="17"/>
  <c r="T159" i="17" s="1"/>
  <c r="S158" i="17"/>
  <c r="T158" i="17" s="1"/>
  <c r="S157" i="17"/>
  <c r="T157" i="17" s="1"/>
  <c r="S156" i="17"/>
  <c r="T156" i="17" s="1"/>
  <c r="T155" i="17"/>
  <c r="S155" i="17"/>
  <c r="S154" i="17"/>
  <c r="T154" i="17" s="1"/>
  <c r="S153" i="17"/>
  <c r="T153" i="17" s="1"/>
  <c r="S152" i="17"/>
  <c r="T152" i="17" s="1"/>
  <c r="S151" i="17"/>
  <c r="T151" i="17" s="1"/>
  <c r="S150" i="17"/>
  <c r="T150" i="17" s="1"/>
  <c r="S149" i="17"/>
  <c r="T149" i="17" s="1"/>
  <c r="S148" i="17"/>
  <c r="T148" i="17" s="1"/>
  <c r="S147" i="17"/>
  <c r="T147" i="17" s="1"/>
  <c r="S146" i="17"/>
  <c r="T146" i="17" s="1"/>
  <c r="S145" i="17"/>
  <c r="T145" i="17" s="1"/>
  <c r="S144" i="17"/>
  <c r="T144" i="17" s="1"/>
  <c r="S143" i="17"/>
  <c r="T143" i="17" s="1"/>
  <c r="S142" i="17"/>
  <c r="T142" i="17" s="1"/>
  <c r="S141" i="17"/>
  <c r="T141" i="17" s="1"/>
  <c r="S140" i="17"/>
  <c r="T140" i="17" s="1"/>
  <c r="S139" i="17"/>
  <c r="T139" i="17" s="1"/>
  <c r="S138" i="17"/>
  <c r="T138" i="17" s="1"/>
  <c r="S137" i="17"/>
  <c r="T137" i="17" s="1"/>
  <c r="S136" i="17"/>
  <c r="T136" i="17" s="1"/>
  <c r="S135" i="17"/>
  <c r="T135" i="17" s="1"/>
  <c r="S134" i="17"/>
  <c r="T134" i="17" s="1"/>
  <c r="S133" i="17"/>
  <c r="T133" i="17" s="1"/>
  <c r="S132" i="17"/>
  <c r="T132" i="17" s="1"/>
  <c r="S131" i="17"/>
  <c r="T131" i="17" s="1"/>
  <c r="S130" i="17"/>
  <c r="T130" i="17" s="1"/>
  <c r="S129" i="17"/>
  <c r="T129" i="17" s="1"/>
  <c r="S128" i="17"/>
  <c r="T128" i="17" s="1"/>
  <c r="S127" i="17"/>
  <c r="T127" i="17" s="1"/>
  <c r="S126" i="17"/>
  <c r="T126" i="17" s="1"/>
  <c r="S125" i="17"/>
  <c r="T125" i="17" s="1"/>
  <c r="S124" i="17"/>
  <c r="T124" i="17" s="1"/>
  <c r="S123" i="17"/>
  <c r="T123" i="17" s="1"/>
  <c r="S122" i="17"/>
  <c r="T122" i="17" s="1"/>
  <c r="S121" i="17"/>
  <c r="T121" i="17" s="1"/>
  <c r="S120" i="17"/>
  <c r="T120" i="17" s="1"/>
  <c r="S119" i="17"/>
  <c r="T119" i="17" s="1"/>
  <c r="S118" i="17"/>
  <c r="T118" i="17" s="1"/>
  <c r="S117" i="17"/>
  <c r="T117" i="17" s="1"/>
  <c r="S116" i="17"/>
  <c r="T116" i="17" s="1"/>
  <c r="S115" i="17"/>
  <c r="T115" i="17" s="1"/>
  <c r="S114" i="17"/>
  <c r="T114" i="17" s="1"/>
  <c r="S113" i="17"/>
  <c r="T113" i="17" s="1"/>
  <c r="S112" i="17"/>
  <c r="T112" i="17" s="1"/>
  <c r="S111" i="17"/>
  <c r="T111" i="17" s="1"/>
  <c r="S110" i="17"/>
  <c r="T110" i="17" s="1"/>
  <c r="S109" i="17"/>
  <c r="T109" i="17" s="1"/>
  <c r="S108" i="17"/>
  <c r="T108" i="17" s="1"/>
  <c r="S107" i="17"/>
  <c r="T107" i="17" s="1"/>
  <c r="S106" i="17"/>
  <c r="T106" i="17" s="1"/>
  <c r="S105" i="17"/>
  <c r="T105" i="17" s="1"/>
  <c r="S104" i="17"/>
  <c r="T104" i="17" s="1"/>
  <c r="S103" i="17"/>
  <c r="T103" i="17" s="1"/>
  <c r="S102" i="17"/>
  <c r="T102" i="17" s="1"/>
  <c r="S101" i="17"/>
  <c r="T101" i="17" s="1"/>
  <c r="S100" i="17"/>
  <c r="T100" i="17" s="1"/>
  <c r="S99" i="17"/>
  <c r="T99" i="17" s="1"/>
  <c r="S98" i="17"/>
  <c r="T98" i="17" s="1"/>
  <c r="S97" i="17"/>
  <c r="T97" i="17" s="1"/>
  <c r="S96" i="17"/>
  <c r="T96" i="17" s="1"/>
  <c r="S95" i="17"/>
  <c r="T95" i="17" s="1"/>
  <c r="S94" i="17"/>
  <c r="T94" i="17" s="1"/>
  <c r="S93" i="17"/>
  <c r="T93" i="17" s="1"/>
  <c r="S92" i="17"/>
  <c r="T92" i="17" s="1"/>
  <c r="S91" i="17"/>
  <c r="T91" i="17" s="1"/>
  <c r="S90" i="17"/>
  <c r="T90" i="17" s="1"/>
  <c r="S89" i="17"/>
  <c r="T89" i="17" s="1"/>
  <c r="S88" i="17"/>
  <c r="T88" i="17" s="1"/>
  <c r="S87" i="17"/>
  <c r="T87" i="17" s="1"/>
  <c r="S86" i="17"/>
  <c r="T86" i="17" s="1"/>
  <c r="S85" i="17"/>
  <c r="T85" i="17" s="1"/>
  <c r="S84" i="17"/>
  <c r="T84" i="17" s="1"/>
  <c r="S83" i="17"/>
  <c r="T83" i="17" s="1"/>
  <c r="S82" i="17"/>
  <c r="T82" i="17" s="1"/>
  <c r="S81" i="17"/>
  <c r="T81" i="17" s="1"/>
  <c r="S80" i="17"/>
  <c r="T80" i="17" s="1"/>
  <c r="S79" i="17"/>
  <c r="T79" i="17" s="1"/>
  <c r="S78" i="17"/>
  <c r="T78" i="17" s="1"/>
  <c r="S77" i="17"/>
  <c r="T77" i="17" s="1"/>
  <c r="S76" i="17"/>
  <c r="T76" i="17" s="1"/>
  <c r="S75" i="17"/>
  <c r="T75" i="17" s="1"/>
  <c r="S74" i="17"/>
  <c r="T74" i="17" s="1"/>
  <c r="S73" i="17"/>
  <c r="T73" i="17" s="1"/>
  <c r="S72" i="17"/>
  <c r="T72" i="17" s="1"/>
  <c r="S71" i="17"/>
  <c r="T71" i="17" s="1"/>
  <c r="S70" i="17"/>
  <c r="T70" i="17" s="1"/>
  <c r="S69" i="17"/>
  <c r="T69" i="17" s="1"/>
  <c r="S68" i="17"/>
  <c r="T68" i="17" s="1"/>
  <c r="S67" i="17"/>
  <c r="T67" i="17" s="1"/>
  <c r="S66" i="17"/>
  <c r="T66" i="17" s="1"/>
  <c r="S65" i="17"/>
  <c r="T65" i="17" s="1"/>
  <c r="S64" i="17"/>
  <c r="T64" i="17" s="1"/>
  <c r="S63" i="17"/>
  <c r="T63" i="17" s="1"/>
  <c r="S62" i="17"/>
  <c r="T62" i="17" s="1"/>
  <c r="S61" i="17"/>
  <c r="T61" i="17" s="1"/>
  <c r="S60" i="17"/>
  <c r="T60" i="17" s="1"/>
  <c r="S59" i="17"/>
  <c r="T59" i="17" s="1"/>
  <c r="S58" i="17"/>
  <c r="T58" i="17" s="1"/>
  <c r="S57" i="17"/>
  <c r="T57" i="17" s="1"/>
  <c r="S56" i="17"/>
  <c r="T56" i="17" s="1"/>
  <c r="S55" i="17"/>
  <c r="T55" i="17" s="1"/>
  <c r="S54" i="17"/>
  <c r="T54" i="17" s="1"/>
  <c r="S53" i="17"/>
  <c r="T53" i="17" s="1"/>
  <c r="S52" i="17"/>
  <c r="T52" i="17" s="1"/>
  <c r="S51" i="17"/>
  <c r="T51" i="17" s="1"/>
  <c r="S50" i="17"/>
  <c r="T50" i="17" s="1"/>
  <c r="S49" i="17"/>
  <c r="T49" i="17" s="1"/>
  <c r="S48" i="17"/>
  <c r="T48" i="17" s="1"/>
  <c r="S47" i="17"/>
  <c r="T47" i="17" s="1"/>
  <c r="S46" i="17"/>
  <c r="T46" i="17" s="1"/>
  <c r="S45" i="17"/>
  <c r="T45" i="17" s="1"/>
  <c r="S44" i="17"/>
  <c r="T44" i="17" s="1"/>
  <c r="S43" i="17"/>
  <c r="T43" i="17" s="1"/>
  <c r="S42" i="17"/>
  <c r="T42" i="17" s="1"/>
  <c r="S41" i="17"/>
  <c r="T41" i="17" s="1"/>
  <c r="S40" i="17"/>
  <c r="T40" i="17" s="1"/>
  <c r="S39" i="17"/>
  <c r="T39" i="17" s="1"/>
  <c r="S38" i="17"/>
  <c r="T38" i="17" s="1"/>
  <c r="S37" i="17"/>
  <c r="T37" i="17" s="1"/>
  <c r="S36" i="17"/>
  <c r="T36" i="17" s="1"/>
  <c r="S35" i="17"/>
  <c r="T35" i="17" s="1"/>
  <c r="S34" i="17"/>
  <c r="T34" i="17" s="1"/>
  <c r="S33" i="17"/>
  <c r="T33" i="17" s="1"/>
  <c r="S32" i="17"/>
  <c r="T32" i="17" s="1"/>
  <c r="S31" i="17"/>
  <c r="T31" i="17" s="1"/>
  <c r="S30" i="17"/>
  <c r="T30" i="17" s="1"/>
  <c r="S29" i="17"/>
  <c r="T29" i="17" s="1"/>
  <c r="S28" i="17"/>
  <c r="T28" i="17" s="1"/>
  <c r="S27" i="17"/>
  <c r="T27" i="17" s="1"/>
  <c r="S26" i="17"/>
  <c r="T26" i="17" s="1"/>
  <c r="S25" i="17"/>
  <c r="T25" i="17" s="1"/>
  <c r="S24" i="17"/>
  <c r="T24" i="17" s="1"/>
  <c r="S23" i="17"/>
  <c r="T23" i="17" s="1"/>
  <c r="S22" i="17"/>
  <c r="T22" i="17" s="1"/>
  <c r="S21" i="17"/>
  <c r="T21" i="17" s="1"/>
  <c r="S20" i="17"/>
  <c r="T20" i="17" s="1"/>
  <c r="S19" i="17"/>
  <c r="T19" i="17" s="1"/>
  <c r="S18" i="17"/>
  <c r="T18" i="17" s="1"/>
  <c r="S17" i="17"/>
  <c r="T17" i="17" s="1"/>
  <c r="S16" i="17"/>
  <c r="T16" i="17" s="1"/>
  <c r="S15" i="17"/>
  <c r="T15" i="17" s="1"/>
  <c r="S14" i="17"/>
  <c r="T14" i="17" s="1"/>
  <c r="S13" i="17"/>
  <c r="T13" i="17" s="1"/>
  <c r="S12" i="17"/>
  <c r="T12" i="17" s="1"/>
  <c r="S11" i="17"/>
  <c r="T11" i="17" s="1"/>
  <c r="S10" i="17"/>
  <c r="T10" i="17" s="1"/>
  <c r="S9" i="17"/>
  <c r="T9" i="17" s="1"/>
  <c r="S8" i="17"/>
  <c r="T8" i="17" s="1"/>
  <c r="S7" i="17"/>
  <c r="T7" i="17" s="1"/>
  <c r="S6" i="17"/>
  <c r="T6" i="17" s="1"/>
  <c r="S5" i="17"/>
  <c r="T5" i="17" s="1"/>
  <c r="S4" i="17"/>
  <c r="T4" i="17" s="1"/>
  <c r="S3" i="17"/>
  <c r="T3" i="17" s="1"/>
  <c r="U3" i="17" s="1"/>
  <c r="K229" i="17"/>
  <c r="L229" i="17" s="1"/>
  <c r="K228" i="17"/>
  <c r="L228" i="17" s="1"/>
  <c r="K227" i="17"/>
  <c r="L227" i="17" s="1"/>
  <c r="K226" i="17"/>
  <c r="L226" i="17" s="1"/>
  <c r="K225" i="17"/>
  <c r="L225" i="17" s="1"/>
  <c r="K224" i="17"/>
  <c r="L224" i="17" s="1"/>
  <c r="K223" i="17"/>
  <c r="L223" i="17" s="1"/>
  <c r="K222" i="17"/>
  <c r="L222" i="17" s="1"/>
  <c r="K221" i="17"/>
  <c r="L221" i="17" s="1"/>
  <c r="L220" i="17"/>
  <c r="K220" i="17"/>
  <c r="K219" i="17"/>
  <c r="L219" i="17" s="1"/>
  <c r="K218" i="17"/>
  <c r="L218" i="17" s="1"/>
  <c r="K217" i="17"/>
  <c r="L217" i="17" s="1"/>
  <c r="K216" i="17"/>
  <c r="L216" i="17" s="1"/>
  <c r="K215" i="17"/>
  <c r="L215" i="17" s="1"/>
  <c r="K214" i="17"/>
  <c r="L214" i="17" s="1"/>
  <c r="K213" i="17"/>
  <c r="L213" i="17" s="1"/>
  <c r="K212" i="17"/>
  <c r="L212" i="17" s="1"/>
  <c r="K211" i="17"/>
  <c r="L211" i="17" s="1"/>
  <c r="K210" i="17"/>
  <c r="L210" i="17" s="1"/>
  <c r="K209" i="17"/>
  <c r="L209" i="17" s="1"/>
  <c r="K208" i="17"/>
  <c r="L208" i="17" s="1"/>
  <c r="K207" i="17"/>
  <c r="L207" i="17" s="1"/>
  <c r="K206" i="17"/>
  <c r="L206" i="17" s="1"/>
  <c r="K205" i="17"/>
  <c r="L205" i="17" s="1"/>
  <c r="K204" i="17"/>
  <c r="L204" i="17" s="1"/>
  <c r="K203" i="17"/>
  <c r="L203" i="17" s="1"/>
  <c r="K202" i="17"/>
  <c r="L202" i="17" s="1"/>
  <c r="K201" i="17"/>
  <c r="L201" i="17" s="1"/>
  <c r="K200" i="17"/>
  <c r="L200" i="17" s="1"/>
  <c r="K199" i="17"/>
  <c r="L199" i="17" s="1"/>
  <c r="K198" i="17"/>
  <c r="L198" i="17" s="1"/>
  <c r="K197" i="17"/>
  <c r="L197" i="17" s="1"/>
  <c r="K196" i="17"/>
  <c r="L196" i="17" s="1"/>
  <c r="K195" i="17"/>
  <c r="L195" i="17" s="1"/>
  <c r="K194" i="17"/>
  <c r="L194" i="17" s="1"/>
  <c r="K193" i="17"/>
  <c r="L193" i="17" s="1"/>
  <c r="K192" i="17"/>
  <c r="L192" i="17" s="1"/>
  <c r="K191" i="17"/>
  <c r="L191" i="17" s="1"/>
  <c r="K190" i="17"/>
  <c r="L190" i="17" s="1"/>
  <c r="K189" i="17"/>
  <c r="L189" i="17" s="1"/>
  <c r="K188" i="17"/>
  <c r="L188" i="17" s="1"/>
  <c r="K187" i="17"/>
  <c r="L187" i="17" s="1"/>
  <c r="K186" i="17"/>
  <c r="L186" i="17" s="1"/>
  <c r="K185" i="17"/>
  <c r="L185" i="17" s="1"/>
  <c r="K184" i="17"/>
  <c r="L184" i="17" s="1"/>
  <c r="K183" i="17"/>
  <c r="L183" i="17" s="1"/>
  <c r="K182" i="17"/>
  <c r="L182" i="17" s="1"/>
  <c r="K181" i="17"/>
  <c r="L181" i="17" s="1"/>
  <c r="K180" i="17"/>
  <c r="L180" i="17" s="1"/>
  <c r="K179" i="17"/>
  <c r="L179" i="17" s="1"/>
  <c r="K178" i="17"/>
  <c r="L178" i="17" s="1"/>
  <c r="K177" i="17"/>
  <c r="L177" i="17" s="1"/>
  <c r="K176" i="17"/>
  <c r="L176" i="17" s="1"/>
  <c r="K175" i="17"/>
  <c r="L175" i="17" s="1"/>
  <c r="K174" i="17"/>
  <c r="L174" i="17" s="1"/>
  <c r="K173" i="17"/>
  <c r="L173" i="17" s="1"/>
  <c r="K172" i="17"/>
  <c r="L172" i="17" s="1"/>
  <c r="K171" i="17"/>
  <c r="L171" i="17" s="1"/>
  <c r="K170" i="17"/>
  <c r="L170" i="17" s="1"/>
  <c r="K169" i="17"/>
  <c r="L169" i="17" s="1"/>
  <c r="K168" i="17"/>
  <c r="L168" i="17" s="1"/>
  <c r="K167" i="17"/>
  <c r="L167" i="17" s="1"/>
  <c r="K166" i="17"/>
  <c r="L166" i="17" s="1"/>
  <c r="K165" i="17"/>
  <c r="L165" i="17" s="1"/>
  <c r="K164" i="17"/>
  <c r="L164" i="17" s="1"/>
  <c r="K163" i="17"/>
  <c r="L163" i="17" s="1"/>
  <c r="K162" i="17"/>
  <c r="L162" i="17" s="1"/>
  <c r="K161" i="17"/>
  <c r="L161" i="17" s="1"/>
  <c r="K160" i="17"/>
  <c r="L160" i="17" s="1"/>
  <c r="K159" i="17"/>
  <c r="L159" i="17" s="1"/>
  <c r="K158" i="17"/>
  <c r="L158" i="17" s="1"/>
  <c r="L157" i="17"/>
  <c r="K157" i="17"/>
  <c r="K156" i="17"/>
  <c r="L156" i="17" s="1"/>
  <c r="K155" i="17"/>
  <c r="L155" i="17" s="1"/>
  <c r="K154" i="17"/>
  <c r="L154" i="17" s="1"/>
  <c r="K153" i="17"/>
  <c r="L153" i="17" s="1"/>
  <c r="K152" i="17"/>
  <c r="L152" i="17" s="1"/>
  <c r="K151" i="17"/>
  <c r="L151" i="17" s="1"/>
  <c r="K150" i="17"/>
  <c r="L150" i="17" s="1"/>
  <c r="K149" i="17"/>
  <c r="L149" i="17" s="1"/>
  <c r="K148" i="17"/>
  <c r="L148" i="17" s="1"/>
  <c r="K147" i="17"/>
  <c r="L147" i="17" s="1"/>
  <c r="K146" i="17"/>
  <c r="L146" i="17" s="1"/>
  <c r="K145" i="17"/>
  <c r="L145" i="17" s="1"/>
  <c r="K144" i="17"/>
  <c r="L144" i="17" s="1"/>
  <c r="K143" i="17"/>
  <c r="L143" i="17" s="1"/>
  <c r="K142" i="17"/>
  <c r="L142" i="17" s="1"/>
  <c r="K141" i="17"/>
  <c r="L141" i="17" s="1"/>
  <c r="K140" i="17"/>
  <c r="L140" i="17" s="1"/>
  <c r="K139" i="17"/>
  <c r="L139" i="17" s="1"/>
  <c r="K138" i="17"/>
  <c r="L138" i="17" s="1"/>
  <c r="K137" i="17"/>
  <c r="L137" i="17" s="1"/>
  <c r="K136" i="17"/>
  <c r="L136" i="17" s="1"/>
  <c r="K135" i="17"/>
  <c r="L135" i="17" s="1"/>
  <c r="K134" i="17"/>
  <c r="L134" i="17" s="1"/>
  <c r="K133" i="17"/>
  <c r="L133" i="17" s="1"/>
  <c r="K132" i="17"/>
  <c r="L132" i="17" s="1"/>
  <c r="K131" i="17"/>
  <c r="L131" i="17" s="1"/>
  <c r="K130" i="17"/>
  <c r="L130" i="17" s="1"/>
  <c r="K129" i="17"/>
  <c r="L129" i="17" s="1"/>
  <c r="K128" i="17"/>
  <c r="L128" i="17" s="1"/>
  <c r="K127" i="17"/>
  <c r="L127" i="17" s="1"/>
  <c r="K126" i="17"/>
  <c r="L126" i="17" s="1"/>
  <c r="K125" i="17"/>
  <c r="L125" i="17" s="1"/>
  <c r="K124" i="17"/>
  <c r="L124" i="17" s="1"/>
  <c r="K123" i="17"/>
  <c r="L123" i="17" s="1"/>
  <c r="K122" i="17"/>
  <c r="L122" i="17" s="1"/>
  <c r="K121" i="17"/>
  <c r="L121" i="17" s="1"/>
  <c r="K120" i="17"/>
  <c r="L120" i="17" s="1"/>
  <c r="K119" i="17"/>
  <c r="L119" i="17" s="1"/>
  <c r="K118" i="17"/>
  <c r="L118" i="17" s="1"/>
  <c r="K117" i="17"/>
  <c r="L117" i="17" s="1"/>
  <c r="K116" i="17"/>
  <c r="L116" i="17" s="1"/>
  <c r="K115" i="17"/>
  <c r="L115" i="17" s="1"/>
  <c r="K114" i="17"/>
  <c r="L114" i="17" s="1"/>
  <c r="K113" i="17"/>
  <c r="L113" i="17" s="1"/>
  <c r="K112" i="17"/>
  <c r="L112" i="17" s="1"/>
  <c r="K111" i="17"/>
  <c r="L111" i="17" s="1"/>
  <c r="K110" i="17"/>
  <c r="L110" i="17" s="1"/>
  <c r="K109" i="17"/>
  <c r="L109" i="17" s="1"/>
  <c r="K108" i="17"/>
  <c r="L108" i="17" s="1"/>
  <c r="K107" i="17"/>
  <c r="L107" i="17" s="1"/>
  <c r="K106" i="17"/>
  <c r="L106" i="17" s="1"/>
  <c r="K105" i="17"/>
  <c r="L105" i="17" s="1"/>
  <c r="K104" i="17"/>
  <c r="L104" i="17" s="1"/>
  <c r="K103" i="17"/>
  <c r="L103" i="17" s="1"/>
  <c r="K102" i="17"/>
  <c r="L102" i="17" s="1"/>
  <c r="K101" i="17"/>
  <c r="L101" i="17" s="1"/>
  <c r="K100" i="17"/>
  <c r="L100" i="17" s="1"/>
  <c r="K99" i="17"/>
  <c r="L99" i="17" s="1"/>
  <c r="L98" i="17"/>
  <c r="K98" i="17"/>
  <c r="K97" i="17"/>
  <c r="L97" i="17" s="1"/>
  <c r="K96" i="17"/>
  <c r="L96" i="17" s="1"/>
  <c r="K95" i="17"/>
  <c r="L95" i="17" s="1"/>
  <c r="K94" i="17"/>
  <c r="L94" i="17" s="1"/>
  <c r="K93" i="17"/>
  <c r="L93" i="17" s="1"/>
  <c r="K92" i="17"/>
  <c r="L92" i="17" s="1"/>
  <c r="K91" i="17"/>
  <c r="L91" i="17" s="1"/>
  <c r="K90" i="17"/>
  <c r="L90" i="17" s="1"/>
  <c r="K89" i="17"/>
  <c r="L89" i="17" s="1"/>
  <c r="K88" i="17"/>
  <c r="L88" i="17" s="1"/>
  <c r="K87" i="17"/>
  <c r="L87" i="17" s="1"/>
  <c r="K86" i="17"/>
  <c r="L86" i="17" s="1"/>
  <c r="K85" i="17"/>
  <c r="L85" i="17" s="1"/>
  <c r="K84" i="17"/>
  <c r="L84" i="17" s="1"/>
  <c r="K83" i="17"/>
  <c r="L83" i="17" s="1"/>
  <c r="K82" i="17"/>
  <c r="L82" i="17" s="1"/>
  <c r="K81" i="17"/>
  <c r="L81" i="17" s="1"/>
  <c r="K80" i="17"/>
  <c r="L80" i="17" s="1"/>
  <c r="K79" i="17"/>
  <c r="L79" i="17" s="1"/>
  <c r="K78" i="17"/>
  <c r="L78" i="17" s="1"/>
  <c r="K77" i="17"/>
  <c r="L77" i="17" s="1"/>
  <c r="K76" i="17"/>
  <c r="L76" i="17" s="1"/>
  <c r="K75" i="17"/>
  <c r="L75" i="17" s="1"/>
  <c r="K74" i="17"/>
  <c r="L74" i="17" s="1"/>
  <c r="K73" i="17"/>
  <c r="L73" i="17" s="1"/>
  <c r="K72" i="17"/>
  <c r="L72" i="17" s="1"/>
  <c r="K71" i="17"/>
  <c r="L71" i="17" s="1"/>
  <c r="K70" i="17"/>
  <c r="L70" i="17" s="1"/>
  <c r="K69" i="17"/>
  <c r="L69" i="17" s="1"/>
  <c r="K68" i="17"/>
  <c r="L68" i="17" s="1"/>
  <c r="K67" i="17"/>
  <c r="L67" i="17" s="1"/>
  <c r="K66" i="17"/>
  <c r="L66" i="17" s="1"/>
  <c r="K65" i="17"/>
  <c r="L65" i="17" s="1"/>
  <c r="K64" i="17"/>
  <c r="L64" i="17" s="1"/>
  <c r="K63" i="17"/>
  <c r="L63" i="17" s="1"/>
  <c r="K62" i="17"/>
  <c r="L62" i="17" s="1"/>
  <c r="K61" i="17"/>
  <c r="L61" i="17" s="1"/>
  <c r="K60" i="17"/>
  <c r="L60" i="17" s="1"/>
  <c r="K59" i="17"/>
  <c r="L59" i="17" s="1"/>
  <c r="K58" i="17"/>
  <c r="L58" i="17" s="1"/>
  <c r="K57" i="17"/>
  <c r="L57" i="17" s="1"/>
  <c r="K56" i="17"/>
  <c r="L56" i="17" s="1"/>
  <c r="K55" i="17"/>
  <c r="L55" i="17" s="1"/>
  <c r="K54" i="17"/>
  <c r="L54" i="17" s="1"/>
  <c r="K53" i="17"/>
  <c r="L53" i="17" s="1"/>
  <c r="K52" i="17"/>
  <c r="L52" i="17" s="1"/>
  <c r="K51" i="17"/>
  <c r="L51" i="17" s="1"/>
  <c r="K50" i="17"/>
  <c r="L50" i="17" s="1"/>
  <c r="K49" i="17"/>
  <c r="L49" i="17" s="1"/>
  <c r="K48" i="17"/>
  <c r="L48" i="17" s="1"/>
  <c r="K47" i="17"/>
  <c r="L47" i="17" s="1"/>
  <c r="K46" i="17"/>
  <c r="L46" i="17" s="1"/>
  <c r="K45" i="17"/>
  <c r="L45" i="17" s="1"/>
  <c r="K44" i="17"/>
  <c r="L44" i="17" s="1"/>
  <c r="K43" i="17"/>
  <c r="L43" i="17" s="1"/>
  <c r="K42" i="17"/>
  <c r="L42" i="17" s="1"/>
  <c r="K41" i="17"/>
  <c r="L41" i="17" s="1"/>
  <c r="K40" i="17"/>
  <c r="L40" i="17" s="1"/>
  <c r="K39" i="17"/>
  <c r="L39" i="17" s="1"/>
  <c r="K38" i="17"/>
  <c r="L38" i="17" s="1"/>
  <c r="K37" i="17"/>
  <c r="L37" i="17" s="1"/>
  <c r="K36" i="17"/>
  <c r="L36" i="17" s="1"/>
  <c r="K35" i="17"/>
  <c r="L35" i="17" s="1"/>
  <c r="K34" i="17"/>
  <c r="L34" i="17" s="1"/>
  <c r="K33" i="17"/>
  <c r="L33" i="17" s="1"/>
  <c r="K32" i="17"/>
  <c r="L32" i="17" s="1"/>
  <c r="K31" i="17"/>
  <c r="L31" i="17" s="1"/>
  <c r="K30" i="17"/>
  <c r="L30" i="17" s="1"/>
  <c r="K29" i="17"/>
  <c r="L29" i="17" s="1"/>
  <c r="K28" i="17"/>
  <c r="L28" i="17" s="1"/>
  <c r="K27" i="17"/>
  <c r="L27" i="17" s="1"/>
  <c r="K26" i="17"/>
  <c r="L26" i="17" s="1"/>
  <c r="K25" i="17"/>
  <c r="L25" i="17" s="1"/>
  <c r="K24" i="17"/>
  <c r="L24" i="17" s="1"/>
  <c r="K23" i="17"/>
  <c r="L23" i="17" s="1"/>
  <c r="K22" i="17"/>
  <c r="L22" i="17" s="1"/>
  <c r="K21" i="17"/>
  <c r="L21" i="17" s="1"/>
  <c r="K20" i="17"/>
  <c r="L20" i="17" s="1"/>
  <c r="K19" i="17"/>
  <c r="L19" i="17" s="1"/>
  <c r="K18" i="17"/>
  <c r="L18" i="17" s="1"/>
  <c r="K17" i="17"/>
  <c r="L17" i="17" s="1"/>
  <c r="K16" i="17"/>
  <c r="L16" i="17" s="1"/>
  <c r="K15" i="17"/>
  <c r="L15" i="17" s="1"/>
  <c r="K14" i="17"/>
  <c r="L14" i="17" s="1"/>
  <c r="L13" i="17"/>
  <c r="K13" i="17"/>
  <c r="K12" i="17"/>
  <c r="L12" i="17" s="1"/>
  <c r="K11" i="17"/>
  <c r="L11" i="17" s="1"/>
  <c r="K10" i="17"/>
  <c r="L10" i="17" s="1"/>
  <c r="K9" i="17"/>
  <c r="L9" i="17" s="1"/>
  <c r="L8" i="17"/>
  <c r="K8" i="17"/>
  <c r="K7" i="17"/>
  <c r="L7" i="17" s="1"/>
  <c r="K6" i="17"/>
  <c r="L6" i="17" s="1"/>
  <c r="K5" i="17"/>
  <c r="L5" i="17" s="1"/>
  <c r="K4" i="17"/>
  <c r="L4" i="17" s="1"/>
  <c r="K3" i="17"/>
  <c r="L3" i="17" s="1"/>
  <c r="M3" i="17" s="1"/>
  <c r="C229" i="17"/>
  <c r="D229" i="17" s="1"/>
  <c r="D228" i="17"/>
  <c r="C228" i="17"/>
  <c r="C227" i="17"/>
  <c r="D227" i="17" s="1"/>
  <c r="C226" i="17"/>
  <c r="D226" i="17" s="1"/>
  <c r="C225" i="17"/>
  <c r="D225" i="17" s="1"/>
  <c r="C224" i="17"/>
  <c r="D224" i="17" s="1"/>
  <c r="D223" i="17"/>
  <c r="C223" i="17"/>
  <c r="C222" i="17"/>
  <c r="D222" i="17" s="1"/>
  <c r="C221" i="17"/>
  <c r="D221" i="17" s="1"/>
  <c r="D220" i="17"/>
  <c r="C220" i="17"/>
  <c r="D219" i="17"/>
  <c r="C219" i="17"/>
  <c r="C218" i="17"/>
  <c r="D218" i="17" s="1"/>
  <c r="D217" i="17"/>
  <c r="C217" i="17"/>
  <c r="D216" i="17"/>
  <c r="C216" i="17"/>
  <c r="C215" i="17"/>
  <c r="D215" i="17" s="1"/>
  <c r="C214" i="17"/>
  <c r="D214" i="17" s="1"/>
  <c r="D213" i="17"/>
  <c r="C213" i="17"/>
  <c r="C212" i="17"/>
  <c r="D212" i="17" s="1"/>
  <c r="C211" i="17"/>
  <c r="D211" i="17" s="1"/>
  <c r="D210" i="17"/>
  <c r="C210" i="17"/>
  <c r="C209" i="17"/>
  <c r="D209" i="17" s="1"/>
  <c r="C208" i="17"/>
  <c r="D208" i="17" s="1"/>
  <c r="D207" i="17"/>
  <c r="C207" i="17"/>
  <c r="C206" i="17"/>
  <c r="D206" i="17" s="1"/>
  <c r="C205" i="17"/>
  <c r="D205" i="17" s="1"/>
  <c r="D204" i="17"/>
  <c r="C204" i="17"/>
  <c r="C203" i="17"/>
  <c r="D203" i="17" s="1"/>
  <c r="C202" i="17"/>
  <c r="D202" i="17" s="1"/>
  <c r="D201" i="17"/>
  <c r="C201" i="17"/>
  <c r="C200" i="17"/>
  <c r="D200" i="17" s="1"/>
  <c r="C199" i="17"/>
  <c r="D199" i="17" s="1"/>
  <c r="D198" i="17"/>
  <c r="C198" i="17"/>
  <c r="C197" i="17"/>
  <c r="D197" i="17" s="1"/>
  <c r="C196" i="17"/>
  <c r="D196" i="17" s="1"/>
  <c r="D195" i="17"/>
  <c r="C195" i="17"/>
  <c r="C194" i="17"/>
  <c r="D194" i="17" s="1"/>
  <c r="D193" i="17"/>
  <c r="C193" i="17"/>
  <c r="D192" i="17"/>
  <c r="C192" i="17"/>
  <c r="C191" i="17"/>
  <c r="D191" i="17" s="1"/>
  <c r="C190" i="17"/>
  <c r="D190" i="17" s="1"/>
  <c r="D189" i="17"/>
  <c r="C189" i="17"/>
  <c r="C188" i="17"/>
  <c r="D188" i="17" s="1"/>
  <c r="C187" i="17"/>
  <c r="D187" i="17" s="1"/>
  <c r="D186" i="17"/>
  <c r="C186" i="17"/>
  <c r="D185" i="17"/>
  <c r="C185" i="17"/>
  <c r="C184" i="17"/>
  <c r="D184" i="17" s="1"/>
  <c r="D183" i="17"/>
  <c r="C183" i="17"/>
  <c r="C182" i="17"/>
  <c r="D182" i="17" s="1"/>
  <c r="D181" i="17"/>
  <c r="C181" i="17"/>
  <c r="D180" i="17"/>
  <c r="C180" i="17"/>
  <c r="C179" i="17"/>
  <c r="D179" i="17" s="1"/>
  <c r="C178" i="17"/>
  <c r="D178" i="17" s="1"/>
  <c r="D177" i="17"/>
  <c r="C177" i="17"/>
  <c r="C176" i="17"/>
  <c r="D176" i="17" s="1"/>
  <c r="C175" i="17"/>
  <c r="D175" i="17" s="1"/>
  <c r="D174" i="17"/>
  <c r="C174" i="17"/>
  <c r="D173" i="17"/>
  <c r="C173" i="17"/>
  <c r="C172" i="17"/>
  <c r="D172" i="17" s="1"/>
  <c r="D171" i="17"/>
  <c r="C171" i="17"/>
  <c r="C170" i="17"/>
  <c r="D170" i="17" s="1"/>
  <c r="D169" i="17"/>
  <c r="C169" i="17"/>
  <c r="D168" i="17"/>
  <c r="C168" i="17"/>
  <c r="C167" i="17"/>
  <c r="D167" i="17" s="1"/>
  <c r="C166" i="17"/>
  <c r="D166" i="17" s="1"/>
  <c r="D165" i="17"/>
  <c r="C165" i="17"/>
  <c r="C164" i="17"/>
  <c r="D164" i="17" s="1"/>
  <c r="C163" i="17"/>
  <c r="D163" i="17" s="1"/>
  <c r="D162" i="17"/>
  <c r="C162" i="17"/>
  <c r="D161" i="17"/>
  <c r="C161" i="17"/>
  <c r="C160" i="17"/>
  <c r="D160" i="17" s="1"/>
  <c r="D159" i="17"/>
  <c r="C159" i="17"/>
  <c r="C158" i="17"/>
  <c r="D158" i="17" s="1"/>
  <c r="D157" i="17"/>
  <c r="C157" i="17"/>
  <c r="D156" i="17"/>
  <c r="C156" i="17"/>
  <c r="C155" i="17"/>
  <c r="D155" i="17" s="1"/>
  <c r="C154" i="17"/>
  <c r="D154" i="17" s="1"/>
  <c r="D153" i="17"/>
  <c r="C153" i="17"/>
  <c r="C152" i="17"/>
  <c r="D152" i="17" s="1"/>
  <c r="C151" i="17"/>
  <c r="D151" i="17" s="1"/>
  <c r="D150" i="17"/>
  <c r="C150" i="17"/>
  <c r="D149" i="17"/>
  <c r="C149" i="17"/>
  <c r="C148" i="17"/>
  <c r="D148" i="17" s="1"/>
  <c r="D147" i="17"/>
  <c r="C147" i="17"/>
  <c r="C146" i="17"/>
  <c r="D146" i="17" s="1"/>
  <c r="D145" i="17"/>
  <c r="C145" i="17"/>
  <c r="D144" i="17"/>
  <c r="C144" i="17"/>
  <c r="C143" i="17"/>
  <c r="D143" i="17" s="1"/>
  <c r="C142" i="17"/>
  <c r="D142" i="17" s="1"/>
  <c r="D141" i="17"/>
  <c r="C141" i="17"/>
  <c r="C140" i="17"/>
  <c r="D140" i="17" s="1"/>
  <c r="C139" i="17"/>
  <c r="D139" i="17" s="1"/>
  <c r="D138" i="17"/>
  <c r="C138" i="17"/>
  <c r="D137" i="17"/>
  <c r="C137" i="17"/>
  <c r="C136" i="17"/>
  <c r="D136" i="17" s="1"/>
  <c r="D135" i="17"/>
  <c r="C135" i="17"/>
  <c r="C134" i="17"/>
  <c r="D134" i="17" s="1"/>
  <c r="D133" i="17"/>
  <c r="C133" i="17"/>
  <c r="D132" i="17"/>
  <c r="C132" i="17"/>
  <c r="C131" i="17"/>
  <c r="D131" i="17" s="1"/>
  <c r="C130" i="17"/>
  <c r="D130" i="17" s="1"/>
  <c r="D129" i="17"/>
  <c r="C129" i="17"/>
  <c r="C128" i="17"/>
  <c r="D128" i="17" s="1"/>
  <c r="C127" i="17"/>
  <c r="D127" i="17" s="1"/>
  <c r="D126" i="17"/>
  <c r="C126" i="17"/>
  <c r="D125" i="17"/>
  <c r="C125" i="17"/>
  <c r="C124" i="17"/>
  <c r="D124" i="17" s="1"/>
  <c r="D123" i="17"/>
  <c r="C123" i="17"/>
  <c r="C122" i="17"/>
  <c r="D122" i="17" s="1"/>
  <c r="D121" i="17"/>
  <c r="C121" i="17"/>
  <c r="D120" i="17"/>
  <c r="C120" i="17"/>
  <c r="C119" i="17"/>
  <c r="D119" i="17" s="1"/>
  <c r="C118" i="17"/>
  <c r="D118" i="17" s="1"/>
  <c r="D117" i="17"/>
  <c r="C117" i="17"/>
  <c r="C116" i="17"/>
  <c r="D116" i="17" s="1"/>
  <c r="C115" i="17"/>
  <c r="D115" i="17" s="1"/>
  <c r="D114" i="17"/>
  <c r="C114" i="17"/>
  <c r="D113" i="17"/>
  <c r="C113" i="17"/>
  <c r="C112" i="17"/>
  <c r="D112" i="17" s="1"/>
  <c r="D111" i="17"/>
  <c r="C111" i="17"/>
  <c r="C110" i="17"/>
  <c r="D110" i="17" s="1"/>
  <c r="D109" i="17"/>
  <c r="C109" i="17"/>
  <c r="D108" i="17"/>
  <c r="C108" i="17"/>
  <c r="C107" i="17"/>
  <c r="D107" i="17" s="1"/>
  <c r="C106" i="17"/>
  <c r="D106" i="17" s="1"/>
  <c r="D105" i="17"/>
  <c r="C105" i="17"/>
  <c r="C104" i="17"/>
  <c r="D104" i="17" s="1"/>
  <c r="C103" i="17"/>
  <c r="D103" i="17" s="1"/>
  <c r="D102" i="17"/>
  <c r="C102" i="17"/>
  <c r="D101" i="17"/>
  <c r="C101" i="17"/>
  <c r="C100" i="17"/>
  <c r="D100" i="17" s="1"/>
  <c r="C99" i="17"/>
  <c r="D99" i="17" s="1"/>
  <c r="C98" i="17"/>
  <c r="D98" i="17" s="1"/>
  <c r="C97" i="17"/>
  <c r="D97" i="17" s="1"/>
  <c r="C96" i="17"/>
  <c r="D96" i="17" s="1"/>
  <c r="C95" i="17"/>
  <c r="D95" i="17" s="1"/>
  <c r="C94" i="17"/>
  <c r="D94" i="17" s="1"/>
  <c r="C93" i="17"/>
  <c r="D93" i="17" s="1"/>
  <c r="C92" i="17"/>
  <c r="D92" i="17" s="1"/>
  <c r="C91" i="17"/>
  <c r="D91" i="17" s="1"/>
  <c r="C90" i="17"/>
  <c r="D90" i="17" s="1"/>
  <c r="C89" i="17"/>
  <c r="D89" i="17" s="1"/>
  <c r="C88" i="17"/>
  <c r="D88" i="17" s="1"/>
  <c r="C87" i="17"/>
  <c r="D87" i="17" s="1"/>
  <c r="C86" i="17"/>
  <c r="D86" i="17" s="1"/>
  <c r="C85" i="17"/>
  <c r="D85" i="17" s="1"/>
  <c r="C84" i="17"/>
  <c r="D84" i="17" s="1"/>
  <c r="C83" i="17"/>
  <c r="D83" i="17" s="1"/>
  <c r="C82" i="17"/>
  <c r="D82" i="17" s="1"/>
  <c r="C81" i="17"/>
  <c r="D81" i="17" s="1"/>
  <c r="C80" i="17"/>
  <c r="D80" i="17" s="1"/>
  <c r="C79" i="17"/>
  <c r="D79" i="17" s="1"/>
  <c r="C78" i="17"/>
  <c r="D78" i="17" s="1"/>
  <c r="C77" i="17"/>
  <c r="D77" i="17" s="1"/>
  <c r="C76" i="17"/>
  <c r="D76" i="17" s="1"/>
  <c r="C75" i="17"/>
  <c r="D75" i="17" s="1"/>
  <c r="C74" i="17"/>
  <c r="D74" i="17" s="1"/>
  <c r="C73" i="17"/>
  <c r="D73" i="17" s="1"/>
  <c r="C72" i="17"/>
  <c r="D72" i="17" s="1"/>
  <c r="C71" i="17"/>
  <c r="D71" i="17" s="1"/>
  <c r="C70" i="17"/>
  <c r="D70" i="17" s="1"/>
  <c r="C69" i="17"/>
  <c r="D69" i="17" s="1"/>
  <c r="C68" i="17"/>
  <c r="D68" i="17" s="1"/>
  <c r="C67" i="17"/>
  <c r="D67" i="17" s="1"/>
  <c r="C66" i="17"/>
  <c r="D66" i="17" s="1"/>
  <c r="C65" i="17"/>
  <c r="D65" i="17" s="1"/>
  <c r="C64" i="17"/>
  <c r="D64" i="17" s="1"/>
  <c r="C63" i="17"/>
  <c r="D63" i="17" s="1"/>
  <c r="C62" i="17"/>
  <c r="D62" i="17" s="1"/>
  <c r="C61" i="17"/>
  <c r="D61" i="17" s="1"/>
  <c r="D60" i="17"/>
  <c r="C60" i="17"/>
  <c r="C59" i="17"/>
  <c r="D59" i="17" s="1"/>
  <c r="C58" i="17"/>
  <c r="D58" i="17" s="1"/>
  <c r="C57" i="17"/>
  <c r="D57" i="17" s="1"/>
  <c r="C56" i="17"/>
  <c r="D56" i="17" s="1"/>
  <c r="C55" i="17"/>
  <c r="D55" i="17" s="1"/>
  <c r="C54" i="17"/>
  <c r="D54" i="17" s="1"/>
  <c r="C53" i="17"/>
  <c r="D53" i="17" s="1"/>
  <c r="C52" i="17"/>
  <c r="D52" i="17" s="1"/>
  <c r="C51" i="17"/>
  <c r="D51" i="17" s="1"/>
  <c r="C50" i="17"/>
  <c r="D50" i="17" s="1"/>
  <c r="C49" i="17"/>
  <c r="D49" i="17" s="1"/>
  <c r="C48" i="17"/>
  <c r="D48" i="17" s="1"/>
  <c r="C47" i="17"/>
  <c r="D47" i="17" s="1"/>
  <c r="C46" i="17"/>
  <c r="D46" i="17" s="1"/>
  <c r="C45" i="17"/>
  <c r="D45" i="17" s="1"/>
  <c r="C44" i="17"/>
  <c r="D44" i="17" s="1"/>
  <c r="C43" i="17"/>
  <c r="D43" i="17" s="1"/>
  <c r="C42" i="17"/>
  <c r="D42" i="17" s="1"/>
  <c r="C41" i="17"/>
  <c r="D41" i="17" s="1"/>
  <c r="C40" i="17"/>
  <c r="D40" i="17" s="1"/>
  <c r="D39" i="17"/>
  <c r="C39" i="17"/>
  <c r="C38" i="17"/>
  <c r="D38" i="17" s="1"/>
  <c r="C37" i="17"/>
  <c r="D37" i="17" s="1"/>
  <c r="C36" i="17"/>
  <c r="D36" i="17" s="1"/>
  <c r="C35" i="17"/>
  <c r="D35" i="17" s="1"/>
  <c r="C34" i="17"/>
  <c r="D34" i="17" s="1"/>
  <c r="C33" i="17"/>
  <c r="D33" i="17" s="1"/>
  <c r="C32" i="17"/>
  <c r="D32" i="17" s="1"/>
  <c r="C31" i="17"/>
  <c r="D31" i="17" s="1"/>
  <c r="C30" i="17"/>
  <c r="D30" i="17" s="1"/>
  <c r="C29" i="17"/>
  <c r="D29" i="17" s="1"/>
  <c r="C28" i="17"/>
  <c r="D28" i="17" s="1"/>
  <c r="C27" i="17"/>
  <c r="D27" i="17" s="1"/>
  <c r="C26" i="17"/>
  <c r="D26" i="17" s="1"/>
  <c r="C25" i="17"/>
  <c r="D25" i="17" s="1"/>
  <c r="C24" i="17"/>
  <c r="D24" i="17" s="1"/>
  <c r="C23" i="17"/>
  <c r="D23" i="17" s="1"/>
  <c r="C22" i="17"/>
  <c r="D22" i="17" s="1"/>
  <c r="C21" i="17"/>
  <c r="D21" i="17" s="1"/>
  <c r="C20" i="17"/>
  <c r="D20" i="17" s="1"/>
  <c r="C19" i="17"/>
  <c r="D19" i="17" s="1"/>
  <c r="C18" i="17"/>
  <c r="D18" i="17" s="1"/>
  <c r="C17" i="17"/>
  <c r="D17" i="17" s="1"/>
  <c r="C16" i="17"/>
  <c r="D16" i="17" s="1"/>
  <c r="C15" i="17"/>
  <c r="D15" i="17" s="1"/>
  <c r="C14" i="17"/>
  <c r="D14" i="17" s="1"/>
  <c r="C13" i="17"/>
  <c r="D13" i="17" s="1"/>
  <c r="C12" i="17"/>
  <c r="D12" i="17" s="1"/>
  <c r="C11" i="17"/>
  <c r="D11" i="17" s="1"/>
  <c r="C10" i="17"/>
  <c r="D10" i="17" s="1"/>
  <c r="C9" i="17"/>
  <c r="D9" i="17" s="1"/>
  <c r="C8" i="17"/>
  <c r="D8" i="17" s="1"/>
  <c r="C7" i="17"/>
  <c r="D7" i="17" s="1"/>
  <c r="C6" i="17"/>
  <c r="D6" i="17" s="1"/>
  <c r="C5" i="17"/>
  <c r="D5" i="17" s="1"/>
  <c r="C4" i="17"/>
  <c r="D4" i="17" s="1"/>
  <c r="C3" i="17"/>
  <c r="D3" i="17" s="1"/>
  <c r="E3" i="17" s="1"/>
  <c r="S229" i="16"/>
  <c r="T229" i="16" s="1"/>
  <c r="S228" i="16"/>
  <c r="T228" i="16" s="1"/>
  <c r="S227" i="16"/>
  <c r="T227" i="16" s="1"/>
  <c r="S226" i="16"/>
  <c r="T226" i="16" s="1"/>
  <c r="S225" i="16"/>
  <c r="T225" i="16" s="1"/>
  <c r="S224" i="16"/>
  <c r="T224" i="16" s="1"/>
  <c r="S223" i="16"/>
  <c r="T223" i="16" s="1"/>
  <c r="S222" i="16"/>
  <c r="T222" i="16" s="1"/>
  <c r="S221" i="16"/>
  <c r="T221" i="16" s="1"/>
  <c r="S220" i="16"/>
  <c r="T220" i="16" s="1"/>
  <c r="S219" i="16"/>
  <c r="T219" i="16" s="1"/>
  <c r="S218" i="16"/>
  <c r="T218" i="16" s="1"/>
  <c r="S217" i="16"/>
  <c r="T217" i="16" s="1"/>
  <c r="S216" i="16"/>
  <c r="T216" i="16" s="1"/>
  <c r="S215" i="16"/>
  <c r="T215" i="16" s="1"/>
  <c r="S214" i="16"/>
  <c r="T214" i="16" s="1"/>
  <c r="S213" i="16"/>
  <c r="T213" i="16" s="1"/>
  <c r="S212" i="16"/>
  <c r="T212" i="16" s="1"/>
  <c r="S211" i="16"/>
  <c r="T211" i="16" s="1"/>
  <c r="S210" i="16"/>
  <c r="T210" i="16" s="1"/>
  <c r="S209" i="16"/>
  <c r="T209" i="16" s="1"/>
  <c r="S208" i="16"/>
  <c r="T208" i="16" s="1"/>
  <c r="S207" i="16"/>
  <c r="T207" i="16" s="1"/>
  <c r="S206" i="16"/>
  <c r="T206" i="16" s="1"/>
  <c r="S205" i="16"/>
  <c r="T205" i="16" s="1"/>
  <c r="S204" i="16"/>
  <c r="T204" i="16" s="1"/>
  <c r="S203" i="16"/>
  <c r="T203" i="16" s="1"/>
  <c r="S202" i="16"/>
  <c r="T202" i="16" s="1"/>
  <c r="S201" i="16"/>
  <c r="T201" i="16" s="1"/>
  <c r="S200" i="16"/>
  <c r="T200" i="16" s="1"/>
  <c r="S199" i="16"/>
  <c r="T199" i="16" s="1"/>
  <c r="S198" i="16"/>
  <c r="T198" i="16" s="1"/>
  <c r="S197" i="16"/>
  <c r="T197" i="16" s="1"/>
  <c r="S196" i="16"/>
  <c r="T196" i="16" s="1"/>
  <c r="S195" i="16"/>
  <c r="T195" i="16" s="1"/>
  <c r="S194" i="16"/>
  <c r="T194" i="16" s="1"/>
  <c r="S193" i="16"/>
  <c r="T193" i="16" s="1"/>
  <c r="S192" i="16"/>
  <c r="T192" i="16" s="1"/>
  <c r="S191" i="16"/>
  <c r="T191" i="16" s="1"/>
  <c r="S190" i="16"/>
  <c r="T190" i="16" s="1"/>
  <c r="S189" i="16"/>
  <c r="T189" i="16" s="1"/>
  <c r="S188" i="16"/>
  <c r="T188" i="16" s="1"/>
  <c r="S187" i="16"/>
  <c r="T187" i="16" s="1"/>
  <c r="S186" i="16"/>
  <c r="T186" i="16" s="1"/>
  <c r="S185" i="16"/>
  <c r="T185" i="16" s="1"/>
  <c r="S184" i="16"/>
  <c r="T184" i="16" s="1"/>
  <c r="S183" i="16"/>
  <c r="T183" i="16" s="1"/>
  <c r="S182" i="16"/>
  <c r="T182" i="16" s="1"/>
  <c r="S181" i="16"/>
  <c r="T181" i="16" s="1"/>
  <c r="S180" i="16"/>
  <c r="T180" i="16" s="1"/>
  <c r="S179" i="16"/>
  <c r="T179" i="16" s="1"/>
  <c r="S178" i="16"/>
  <c r="T178" i="16" s="1"/>
  <c r="S177" i="16"/>
  <c r="T177" i="16" s="1"/>
  <c r="S176" i="16"/>
  <c r="T176" i="16" s="1"/>
  <c r="S175" i="16"/>
  <c r="T175" i="16" s="1"/>
  <c r="S174" i="16"/>
  <c r="T174" i="16" s="1"/>
  <c r="S173" i="16"/>
  <c r="T173" i="16" s="1"/>
  <c r="S172" i="16"/>
  <c r="T172" i="16" s="1"/>
  <c r="S171" i="16"/>
  <c r="T171" i="16" s="1"/>
  <c r="S170" i="16"/>
  <c r="T170" i="16" s="1"/>
  <c r="S169" i="16"/>
  <c r="T169" i="16" s="1"/>
  <c r="S168" i="16"/>
  <c r="T168" i="16" s="1"/>
  <c r="S167" i="16"/>
  <c r="T167" i="16" s="1"/>
  <c r="S166" i="16"/>
  <c r="T166" i="16" s="1"/>
  <c r="S165" i="16"/>
  <c r="T165" i="16" s="1"/>
  <c r="S164" i="16"/>
  <c r="T164" i="16" s="1"/>
  <c r="S163" i="16"/>
  <c r="T163" i="16" s="1"/>
  <c r="S162" i="16"/>
  <c r="T162" i="16" s="1"/>
  <c r="S161" i="16"/>
  <c r="T161" i="16" s="1"/>
  <c r="S160" i="16"/>
  <c r="T160" i="16" s="1"/>
  <c r="S159" i="16"/>
  <c r="T159" i="16" s="1"/>
  <c r="S158" i="16"/>
  <c r="T158" i="16" s="1"/>
  <c r="S157" i="16"/>
  <c r="T157" i="16" s="1"/>
  <c r="S156" i="16"/>
  <c r="T156" i="16" s="1"/>
  <c r="S155" i="16"/>
  <c r="T155" i="16" s="1"/>
  <c r="S154" i="16"/>
  <c r="T154" i="16" s="1"/>
  <c r="S153" i="16"/>
  <c r="T153" i="16" s="1"/>
  <c r="S152" i="16"/>
  <c r="T152" i="16" s="1"/>
  <c r="S151" i="16"/>
  <c r="T151" i="16" s="1"/>
  <c r="S150" i="16"/>
  <c r="T150" i="16" s="1"/>
  <c r="S149" i="16"/>
  <c r="T149" i="16" s="1"/>
  <c r="S148" i="16"/>
  <c r="T148" i="16" s="1"/>
  <c r="S147" i="16"/>
  <c r="T147" i="16" s="1"/>
  <c r="S146" i="16"/>
  <c r="T146" i="16" s="1"/>
  <c r="S145" i="16"/>
  <c r="T145" i="16" s="1"/>
  <c r="S144" i="16"/>
  <c r="T144" i="16" s="1"/>
  <c r="S143" i="16"/>
  <c r="T143" i="16" s="1"/>
  <c r="S142" i="16"/>
  <c r="T142" i="16" s="1"/>
  <c r="S141" i="16"/>
  <c r="T141" i="16" s="1"/>
  <c r="S140" i="16"/>
  <c r="T140" i="16" s="1"/>
  <c r="S139" i="16"/>
  <c r="T139" i="16" s="1"/>
  <c r="S138" i="16"/>
  <c r="T138" i="16" s="1"/>
  <c r="S137" i="16"/>
  <c r="T137" i="16" s="1"/>
  <c r="S136" i="16"/>
  <c r="T136" i="16" s="1"/>
  <c r="S135" i="16"/>
  <c r="T135" i="16" s="1"/>
  <c r="S134" i="16"/>
  <c r="T134" i="16" s="1"/>
  <c r="S133" i="16"/>
  <c r="T133" i="16" s="1"/>
  <c r="S132" i="16"/>
  <c r="T132" i="16" s="1"/>
  <c r="S131" i="16"/>
  <c r="T131" i="16" s="1"/>
  <c r="S130" i="16"/>
  <c r="T130" i="16" s="1"/>
  <c r="S129" i="16"/>
  <c r="T129" i="16" s="1"/>
  <c r="S128" i="16"/>
  <c r="T128" i="16" s="1"/>
  <c r="S127" i="16"/>
  <c r="T127" i="16" s="1"/>
  <c r="S126" i="16"/>
  <c r="T126" i="16" s="1"/>
  <c r="S125" i="16"/>
  <c r="T125" i="16" s="1"/>
  <c r="S124" i="16"/>
  <c r="T124" i="16" s="1"/>
  <c r="S123" i="16"/>
  <c r="T123" i="16" s="1"/>
  <c r="S122" i="16"/>
  <c r="T122" i="16" s="1"/>
  <c r="S121" i="16"/>
  <c r="T121" i="16" s="1"/>
  <c r="S120" i="16"/>
  <c r="T120" i="16" s="1"/>
  <c r="S119" i="16"/>
  <c r="T119" i="16" s="1"/>
  <c r="S118" i="16"/>
  <c r="T118" i="16" s="1"/>
  <c r="S117" i="16"/>
  <c r="T117" i="16" s="1"/>
  <c r="S116" i="16"/>
  <c r="T116" i="16" s="1"/>
  <c r="S115" i="16"/>
  <c r="T115" i="16" s="1"/>
  <c r="S114" i="16"/>
  <c r="T114" i="16" s="1"/>
  <c r="S113" i="16"/>
  <c r="T113" i="16" s="1"/>
  <c r="S112" i="16"/>
  <c r="T112" i="16" s="1"/>
  <c r="S111" i="16"/>
  <c r="T111" i="16" s="1"/>
  <c r="S110" i="16"/>
  <c r="T110" i="16" s="1"/>
  <c r="S109" i="16"/>
  <c r="T109" i="16" s="1"/>
  <c r="S108" i="16"/>
  <c r="T108" i="16" s="1"/>
  <c r="S107" i="16"/>
  <c r="T107" i="16" s="1"/>
  <c r="S106" i="16"/>
  <c r="T106" i="16" s="1"/>
  <c r="S105" i="16"/>
  <c r="T105" i="16" s="1"/>
  <c r="S104" i="16"/>
  <c r="T104" i="16" s="1"/>
  <c r="S103" i="16"/>
  <c r="T103" i="16" s="1"/>
  <c r="S102" i="16"/>
  <c r="T102" i="16" s="1"/>
  <c r="S101" i="16"/>
  <c r="T101" i="16" s="1"/>
  <c r="S100" i="16"/>
  <c r="T100" i="16" s="1"/>
  <c r="S99" i="16"/>
  <c r="T99" i="16" s="1"/>
  <c r="S98" i="16"/>
  <c r="T98" i="16" s="1"/>
  <c r="S97" i="16"/>
  <c r="T97" i="16" s="1"/>
  <c r="S96" i="16"/>
  <c r="T96" i="16" s="1"/>
  <c r="S95" i="16"/>
  <c r="T95" i="16" s="1"/>
  <c r="S94" i="16"/>
  <c r="T94" i="16" s="1"/>
  <c r="S93" i="16"/>
  <c r="T93" i="16" s="1"/>
  <c r="S92" i="16"/>
  <c r="T92" i="16" s="1"/>
  <c r="S91" i="16"/>
  <c r="T91" i="16" s="1"/>
  <c r="S90" i="16"/>
  <c r="T90" i="16" s="1"/>
  <c r="S89" i="16"/>
  <c r="T89" i="16" s="1"/>
  <c r="S88" i="16"/>
  <c r="T88" i="16" s="1"/>
  <c r="S87" i="16"/>
  <c r="T87" i="16" s="1"/>
  <c r="S86" i="16"/>
  <c r="T86" i="16" s="1"/>
  <c r="S85" i="16"/>
  <c r="T85" i="16" s="1"/>
  <c r="S84" i="16"/>
  <c r="T84" i="16" s="1"/>
  <c r="S83" i="16"/>
  <c r="T83" i="16" s="1"/>
  <c r="S82" i="16"/>
  <c r="T82" i="16" s="1"/>
  <c r="S81" i="16"/>
  <c r="T81" i="16" s="1"/>
  <c r="S80" i="16"/>
  <c r="T80" i="16" s="1"/>
  <c r="S79" i="16"/>
  <c r="T79" i="16" s="1"/>
  <c r="S78" i="16"/>
  <c r="T78" i="16" s="1"/>
  <c r="S77" i="16"/>
  <c r="T77" i="16" s="1"/>
  <c r="S76" i="16"/>
  <c r="T76" i="16" s="1"/>
  <c r="S75" i="16"/>
  <c r="T75" i="16" s="1"/>
  <c r="S74" i="16"/>
  <c r="T74" i="16" s="1"/>
  <c r="S73" i="16"/>
  <c r="T73" i="16" s="1"/>
  <c r="S72" i="16"/>
  <c r="T72" i="16" s="1"/>
  <c r="S71" i="16"/>
  <c r="T71" i="16" s="1"/>
  <c r="S70" i="16"/>
  <c r="T70" i="16" s="1"/>
  <c r="S69" i="16"/>
  <c r="T69" i="16" s="1"/>
  <c r="S68" i="16"/>
  <c r="T68" i="16" s="1"/>
  <c r="S67" i="16"/>
  <c r="T67" i="16" s="1"/>
  <c r="S66" i="16"/>
  <c r="T66" i="16" s="1"/>
  <c r="S65" i="16"/>
  <c r="T65" i="16" s="1"/>
  <c r="S64" i="16"/>
  <c r="T64" i="16" s="1"/>
  <c r="S63" i="16"/>
  <c r="T63" i="16" s="1"/>
  <c r="S62" i="16"/>
  <c r="T62" i="16" s="1"/>
  <c r="S61" i="16"/>
  <c r="T61" i="16" s="1"/>
  <c r="S60" i="16"/>
  <c r="T60" i="16" s="1"/>
  <c r="S59" i="16"/>
  <c r="T59" i="16" s="1"/>
  <c r="S58" i="16"/>
  <c r="T58" i="16" s="1"/>
  <c r="S57" i="16"/>
  <c r="T57" i="16" s="1"/>
  <c r="S56" i="16"/>
  <c r="T56" i="16" s="1"/>
  <c r="S55" i="16"/>
  <c r="T55" i="16" s="1"/>
  <c r="S54" i="16"/>
  <c r="T54" i="16" s="1"/>
  <c r="S53" i="16"/>
  <c r="T53" i="16" s="1"/>
  <c r="S52" i="16"/>
  <c r="T52" i="16" s="1"/>
  <c r="S51" i="16"/>
  <c r="T51" i="16" s="1"/>
  <c r="S50" i="16"/>
  <c r="T50" i="16" s="1"/>
  <c r="S49" i="16"/>
  <c r="T49" i="16" s="1"/>
  <c r="S48" i="16"/>
  <c r="T48" i="16" s="1"/>
  <c r="S47" i="16"/>
  <c r="T47" i="16" s="1"/>
  <c r="S46" i="16"/>
  <c r="T46" i="16" s="1"/>
  <c r="S45" i="16"/>
  <c r="T45" i="16" s="1"/>
  <c r="S44" i="16"/>
  <c r="T44" i="16" s="1"/>
  <c r="S43" i="16"/>
  <c r="T43" i="16" s="1"/>
  <c r="S42" i="16"/>
  <c r="T42" i="16" s="1"/>
  <c r="S41" i="16"/>
  <c r="T41" i="16" s="1"/>
  <c r="S40" i="16"/>
  <c r="T40" i="16" s="1"/>
  <c r="S39" i="16"/>
  <c r="T39" i="16" s="1"/>
  <c r="S38" i="16"/>
  <c r="T38" i="16" s="1"/>
  <c r="S37" i="16"/>
  <c r="T37" i="16" s="1"/>
  <c r="S36" i="16"/>
  <c r="T36" i="16" s="1"/>
  <c r="S35" i="16"/>
  <c r="T35" i="16" s="1"/>
  <c r="S34" i="16"/>
  <c r="T34" i="16" s="1"/>
  <c r="S33" i="16"/>
  <c r="T33" i="16" s="1"/>
  <c r="S32" i="16"/>
  <c r="T32" i="16" s="1"/>
  <c r="S31" i="16"/>
  <c r="T31" i="16" s="1"/>
  <c r="S30" i="16"/>
  <c r="T30" i="16" s="1"/>
  <c r="S29" i="16"/>
  <c r="T29" i="16" s="1"/>
  <c r="S28" i="16"/>
  <c r="T28" i="16" s="1"/>
  <c r="S27" i="16"/>
  <c r="T27" i="16" s="1"/>
  <c r="S26" i="16"/>
  <c r="T26" i="16" s="1"/>
  <c r="S25" i="16"/>
  <c r="T25" i="16" s="1"/>
  <c r="S24" i="16"/>
  <c r="T24" i="16" s="1"/>
  <c r="S23" i="16"/>
  <c r="T23" i="16" s="1"/>
  <c r="S22" i="16"/>
  <c r="T22" i="16" s="1"/>
  <c r="S21" i="16"/>
  <c r="T21" i="16" s="1"/>
  <c r="S20" i="16"/>
  <c r="T20" i="16" s="1"/>
  <c r="S19" i="16"/>
  <c r="T19" i="16" s="1"/>
  <c r="S18" i="16"/>
  <c r="T18" i="16" s="1"/>
  <c r="S17" i="16"/>
  <c r="T17" i="16" s="1"/>
  <c r="S16" i="16"/>
  <c r="T16" i="16" s="1"/>
  <c r="S15" i="16"/>
  <c r="T15" i="16" s="1"/>
  <c r="S14" i="16"/>
  <c r="T14" i="16" s="1"/>
  <c r="S13" i="16"/>
  <c r="T13" i="16" s="1"/>
  <c r="S12" i="16"/>
  <c r="T12" i="16" s="1"/>
  <c r="S11" i="16"/>
  <c r="T11" i="16" s="1"/>
  <c r="S10" i="16"/>
  <c r="T10" i="16" s="1"/>
  <c r="S9" i="16"/>
  <c r="T9" i="16" s="1"/>
  <c r="S8" i="16"/>
  <c r="T8" i="16" s="1"/>
  <c r="S7" i="16"/>
  <c r="T7" i="16" s="1"/>
  <c r="S6" i="16"/>
  <c r="T6" i="16" s="1"/>
  <c r="S5" i="16"/>
  <c r="T5" i="16" s="1"/>
  <c r="S4" i="16"/>
  <c r="T4" i="16" s="1"/>
  <c r="S3" i="16"/>
  <c r="T3" i="16" s="1"/>
  <c r="U3" i="16" s="1"/>
  <c r="C229" i="16"/>
  <c r="D229" i="16" s="1"/>
  <c r="C228" i="16"/>
  <c r="D228" i="16" s="1"/>
  <c r="C227" i="16"/>
  <c r="D227" i="16" s="1"/>
  <c r="C226" i="16"/>
  <c r="D226" i="16" s="1"/>
  <c r="C225" i="16"/>
  <c r="D225" i="16" s="1"/>
  <c r="C224" i="16"/>
  <c r="D224" i="16" s="1"/>
  <c r="C223" i="16"/>
  <c r="D223" i="16" s="1"/>
  <c r="C222" i="16"/>
  <c r="D222" i="16" s="1"/>
  <c r="C221" i="16"/>
  <c r="D221" i="16" s="1"/>
  <c r="C220" i="16"/>
  <c r="D220" i="16" s="1"/>
  <c r="C219" i="16"/>
  <c r="D219" i="16" s="1"/>
  <c r="C218" i="16"/>
  <c r="D218" i="16" s="1"/>
  <c r="C217" i="16"/>
  <c r="D217" i="16" s="1"/>
  <c r="C216" i="16"/>
  <c r="D216" i="16" s="1"/>
  <c r="C215" i="16"/>
  <c r="D215" i="16" s="1"/>
  <c r="C214" i="16"/>
  <c r="D214" i="16" s="1"/>
  <c r="C213" i="16"/>
  <c r="D213" i="16" s="1"/>
  <c r="C212" i="16"/>
  <c r="D212" i="16" s="1"/>
  <c r="C211" i="16"/>
  <c r="D211" i="16" s="1"/>
  <c r="C210" i="16"/>
  <c r="D210" i="16" s="1"/>
  <c r="C209" i="16"/>
  <c r="D209" i="16" s="1"/>
  <c r="C208" i="16"/>
  <c r="D208" i="16" s="1"/>
  <c r="C207" i="16"/>
  <c r="D207" i="16" s="1"/>
  <c r="C206" i="16"/>
  <c r="D206" i="16" s="1"/>
  <c r="C205" i="16"/>
  <c r="D205" i="16" s="1"/>
  <c r="C204" i="16"/>
  <c r="D204" i="16" s="1"/>
  <c r="C203" i="16"/>
  <c r="D203" i="16" s="1"/>
  <c r="C202" i="16"/>
  <c r="D202" i="16" s="1"/>
  <c r="C201" i="16"/>
  <c r="D201" i="16" s="1"/>
  <c r="C200" i="16"/>
  <c r="D200" i="16" s="1"/>
  <c r="C199" i="16"/>
  <c r="D199" i="16" s="1"/>
  <c r="C198" i="16"/>
  <c r="D198" i="16" s="1"/>
  <c r="C197" i="16"/>
  <c r="D197" i="16" s="1"/>
  <c r="C196" i="16"/>
  <c r="D196" i="16" s="1"/>
  <c r="C195" i="16"/>
  <c r="D195" i="16" s="1"/>
  <c r="C194" i="16"/>
  <c r="D194" i="16" s="1"/>
  <c r="C193" i="16"/>
  <c r="D193" i="16" s="1"/>
  <c r="C192" i="16"/>
  <c r="D192" i="16" s="1"/>
  <c r="C191" i="16"/>
  <c r="D191" i="16" s="1"/>
  <c r="C190" i="16"/>
  <c r="D190" i="16" s="1"/>
  <c r="C189" i="16"/>
  <c r="D189" i="16" s="1"/>
  <c r="C188" i="16"/>
  <c r="D188" i="16" s="1"/>
  <c r="C187" i="16"/>
  <c r="D187" i="16" s="1"/>
  <c r="C186" i="16"/>
  <c r="D186" i="16" s="1"/>
  <c r="C185" i="16"/>
  <c r="D185" i="16" s="1"/>
  <c r="C184" i="16"/>
  <c r="D184" i="16" s="1"/>
  <c r="C183" i="16"/>
  <c r="D183" i="16" s="1"/>
  <c r="C182" i="16"/>
  <c r="D182" i="16" s="1"/>
  <c r="C181" i="16"/>
  <c r="D181" i="16" s="1"/>
  <c r="C180" i="16"/>
  <c r="D180" i="16" s="1"/>
  <c r="C179" i="16"/>
  <c r="D179" i="16" s="1"/>
  <c r="C178" i="16"/>
  <c r="D178" i="16" s="1"/>
  <c r="C177" i="16"/>
  <c r="D177" i="16" s="1"/>
  <c r="C176" i="16"/>
  <c r="D176" i="16" s="1"/>
  <c r="C175" i="16"/>
  <c r="D175" i="16" s="1"/>
  <c r="C174" i="16"/>
  <c r="D174" i="16" s="1"/>
  <c r="C173" i="16"/>
  <c r="D173" i="16" s="1"/>
  <c r="C172" i="16"/>
  <c r="D172" i="16" s="1"/>
  <c r="C171" i="16"/>
  <c r="D171" i="16" s="1"/>
  <c r="C170" i="16"/>
  <c r="D170" i="16" s="1"/>
  <c r="C169" i="16"/>
  <c r="D169" i="16" s="1"/>
  <c r="C168" i="16"/>
  <c r="D168" i="16" s="1"/>
  <c r="C167" i="16"/>
  <c r="D167" i="16" s="1"/>
  <c r="C166" i="16"/>
  <c r="D166" i="16" s="1"/>
  <c r="C165" i="16"/>
  <c r="D165" i="16" s="1"/>
  <c r="C164" i="16"/>
  <c r="D164" i="16" s="1"/>
  <c r="C163" i="16"/>
  <c r="D163" i="16" s="1"/>
  <c r="C162" i="16"/>
  <c r="D162" i="16" s="1"/>
  <c r="C161" i="16"/>
  <c r="D161" i="16" s="1"/>
  <c r="C160" i="16"/>
  <c r="D160" i="16" s="1"/>
  <c r="C159" i="16"/>
  <c r="D159" i="16" s="1"/>
  <c r="C158" i="16"/>
  <c r="D158" i="16" s="1"/>
  <c r="C157" i="16"/>
  <c r="D157" i="16" s="1"/>
  <c r="C156" i="16"/>
  <c r="D156" i="16" s="1"/>
  <c r="C155" i="16"/>
  <c r="D155" i="16" s="1"/>
  <c r="C154" i="16"/>
  <c r="D154" i="16" s="1"/>
  <c r="C153" i="16"/>
  <c r="D153" i="16" s="1"/>
  <c r="C152" i="16"/>
  <c r="D152" i="16" s="1"/>
  <c r="C151" i="16"/>
  <c r="D151" i="16" s="1"/>
  <c r="C150" i="16"/>
  <c r="D150" i="16" s="1"/>
  <c r="C149" i="16"/>
  <c r="D149" i="16" s="1"/>
  <c r="C148" i="16"/>
  <c r="D148" i="16" s="1"/>
  <c r="C147" i="16"/>
  <c r="D147" i="16" s="1"/>
  <c r="C146" i="16"/>
  <c r="D146" i="16" s="1"/>
  <c r="C145" i="16"/>
  <c r="D145" i="16" s="1"/>
  <c r="C144" i="16"/>
  <c r="D144" i="16" s="1"/>
  <c r="C143" i="16"/>
  <c r="D143" i="16" s="1"/>
  <c r="C142" i="16"/>
  <c r="D142" i="16" s="1"/>
  <c r="C141" i="16"/>
  <c r="D141" i="16" s="1"/>
  <c r="C140" i="16"/>
  <c r="D140" i="16" s="1"/>
  <c r="C139" i="16"/>
  <c r="D139" i="16" s="1"/>
  <c r="C138" i="16"/>
  <c r="D138" i="16" s="1"/>
  <c r="C137" i="16"/>
  <c r="D137" i="16" s="1"/>
  <c r="C136" i="16"/>
  <c r="D136" i="16" s="1"/>
  <c r="C135" i="16"/>
  <c r="D135" i="16" s="1"/>
  <c r="C134" i="16"/>
  <c r="D134" i="16" s="1"/>
  <c r="C133" i="16"/>
  <c r="D133" i="16" s="1"/>
  <c r="C132" i="16"/>
  <c r="D132" i="16" s="1"/>
  <c r="C131" i="16"/>
  <c r="D131" i="16" s="1"/>
  <c r="C130" i="16"/>
  <c r="D130" i="16" s="1"/>
  <c r="C129" i="16"/>
  <c r="D129" i="16" s="1"/>
  <c r="C128" i="16"/>
  <c r="D128" i="16" s="1"/>
  <c r="C127" i="16"/>
  <c r="D127" i="16" s="1"/>
  <c r="C126" i="16"/>
  <c r="D126" i="16" s="1"/>
  <c r="C125" i="16"/>
  <c r="D125" i="16" s="1"/>
  <c r="C124" i="16"/>
  <c r="D124" i="16" s="1"/>
  <c r="C123" i="16"/>
  <c r="D123" i="16" s="1"/>
  <c r="C122" i="16"/>
  <c r="D122" i="16" s="1"/>
  <c r="C121" i="16"/>
  <c r="D121" i="16" s="1"/>
  <c r="C120" i="16"/>
  <c r="D120" i="16" s="1"/>
  <c r="C119" i="16"/>
  <c r="D119" i="16" s="1"/>
  <c r="C118" i="16"/>
  <c r="D118" i="16" s="1"/>
  <c r="C117" i="16"/>
  <c r="D117" i="16" s="1"/>
  <c r="C116" i="16"/>
  <c r="D116" i="16" s="1"/>
  <c r="C115" i="16"/>
  <c r="D115" i="16" s="1"/>
  <c r="C114" i="16"/>
  <c r="D114" i="16" s="1"/>
  <c r="C113" i="16"/>
  <c r="D113" i="16" s="1"/>
  <c r="C112" i="16"/>
  <c r="D112" i="16" s="1"/>
  <c r="C111" i="16"/>
  <c r="D111" i="16" s="1"/>
  <c r="C110" i="16"/>
  <c r="D110" i="16" s="1"/>
  <c r="C109" i="16"/>
  <c r="D109" i="16" s="1"/>
  <c r="C108" i="16"/>
  <c r="D108" i="16" s="1"/>
  <c r="C107" i="16"/>
  <c r="D107" i="16" s="1"/>
  <c r="C106" i="16"/>
  <c r="D106" i="16" s="1"/>
  <c r="C105" i="16"/>
  <c r="D105" i="16" s="1"/>
  <c r="C104" i="16"/>
  <c r="D104" i="16" s="1"/>
  <c r="C103" i="16"/>
  <c r="D103" i="16" s="1"/>
  <c r="C102" i="16"/>
  <c r="D102" i="16" s="1"/>
  <c r="C101" i="16"/>
  <c r="D101" i="16" s="1"/>
  <c r="C100" i="16"/>
  <c r="D100" i="16" s="1"/>
  <c r="C99" i="16"/>
  <c r="D99" i="16" s="1"/>
  <c r="C98" i="16"/>
  <c r="D98" i="16" s="1"/>
  <c r="C97" i="16"/>
  <c r="D97" i="16" s="1"/>
  <c r="C96" i="16"/>
  <c r="D96" i="16" s="1"/>
  <c r="C95" i="16"/>
  <c r="D95" i="16" s="1"/>
  <c r="C94" i="16"/>
  <c r="D94" i="16" s="1"/>
  <c r="C93" i="16"/>
  <c r="D93" i="16" s="1"/>
  <c r="C92" i="16"/>
  <c r="D92" i="16" s="1"/>
  <c r="C91" i="16"/>
  <c r="D91" i="16" s="1"/>
  <c r="C90" i="16"/>
  <c r="D90" i="16" s="1"/>
  <c r="C89" i="16"/>
  <c r="D89" i="16" s="1"/>
  <c r="C88" i="16"/>
  <c r="D88" i="16" s="1"/>
  <c r="C87" i="16"/>
  <c r="D87" i="16" s="1"/>
  <c r="C86" i="16"/>
  <c r="D86" i="16" s="1"/>
  <c r="C85" i="16"/>
  <c r="D85" i="16" s="1"/>
  <c r="C84" i="16"/>
  <c r="D84" i="16" s="1"/>
  <c r="C83" i="16"/>
  <c r="D83" i="16" s="1"/>
  <c r="C82" i="16"/>
  <c r="D82" i="16" s="1"/>
  <c r="C81" i="16"/>
  <c r="D81" i="16" s="1"/>
  <c r="C80" i="16"/>
  <c r="D80" i="16" s="1"/>
  <c r="C79" i="16"/>
  <c r="D79" i="16" s="1"/>
  <c r="C78" i="16"/>
  <c r="D78" i="16" s="1"/>
  <c r="C77" i="16"/>
  <c r="D77" i="16" s="1"/>
  <c r="C76" i="16"/>
  <c r="D76" i="16" s="1"/>
  <c r="C75" i="16"/>
  <c r="D75" i="16" s="1"/>
  <c r="C74" i="16"/>
  <c r="D74" i="16" s="1"/>
  <c r="C73" i="16"/>
  <c r="D73" i="16" s="1"/>
  <c r="C72" i="16"/>
  <c r="D72" i="16" s="1"/>
  <c r="C71" i="16"/>
  <c r="D71" i="16" s="1"/>
  <c r="C70" i="16"/>
  <c r="D70" i="16" s="1"/>
  <c r="C69" i="16"/>
  <c r="D69" i="16" s="1"/>
  <c r="C68" i="16"/>
  <c r="D68" i="16" s="1"/>
  <c r="C67" i="16"/>
  <c r="D67" i="16" s="1"/>
  <c r="C66" i="16"/>
  <c r="D66" i="16" s="1"/>
  <c r="C65" i="16"/>
  <c r="D65" i="16" s="1"/>
  <c r="C64" i="16"/>
  <c r="D64" i="16" s="1"/>
  <c r="C63" i="16"/>
  <c r="D63" i="16" s="1"/>
  <c r="C62" i="16"/>
  <c r="D62" i="16" s="1"/>
  <c r="C61" i="16"/>
  <c r="D61" i="16" s="1"/>
  <c r="C60" i="16"/>
  <c r="D60" i="16" s="1"/>
  <c r="C59" i="16"/>
  <c r="D59" i="16" s="1"/>
  <c r="C58" i="16"/>
  <c r="D58" i="16" s="1"/>
  <c r="C57" i="16"/>
  <c r="D57" i="16" s="1"/>
  <c r="C56" i="16"/>
  <c r="D56" i="16" s="1"/>
  <c r="C55" i="16"/>
  <c r="D55" i="16" s="1"/>
  <c r="C54" i="16"/>
  <c r="D54" i="16" s="1"/>
  <c r="C53" i="16"/>
  <c r="D53" i="16" s="1"/>
  <c r="C52" i="16"/>
  <c r="D52" i="16" s="1"/>
  <c r="C51" i="16"/>
  <c r="D51" i="16" s="1"/>
  <c r="C50" i="16"/>
  <c r="D50" i="16" s="1"/>
  <c r="C49" i="16"/>
  <c r="D49" i="16" s="1"/>
  <c r="C48" i="16"/>
  <c r="D48" i="16" s="1"/>
  <c r="C47" i="16"/>
  <c r="D47" i="16" s="1"/>
  <c r="C46" i="16"/>
  <c r="D46" i="16" s="1"/>
  <c r="C45" i="16"/>
  <c r="D45" i="16" s="1"/>
  <c r="C44" i="16"/>
  <c r="D44" i="16" s="1"/>
  <c r="C43" i="16"/>
  <c r="D43" i="16" s="1"/>
  <c r="C42" i="16"/>
  <c r="D42" i="16" s="1"/>
  <c r="C41" i="16"/>
  <c r="D41" i="16" s="1"/>
  <c r="C40" i="16"/>
  <c r="D40" i="16" s="1"/>
  <c r="C39" i="16"/>
  <c r="D39" i="16" s="1"/>
  <c r="C38" i="16"/>
  <c r="D38" i="16" s="1"/>
  <c r="C37" i="16"/>
  <c r="D37" i="16" s="1"/>
  <c r="C36" i="16"/>
  <c r="D36" i="16" s="1"/>
  <c r="C35" i="16"/>
  <c r="D35" i="16" s="1"/>
  <c r="C34" i="16"/>
  <c r="D34" i="16" s="1"/>
  <c r="C33" i="16"/>
  <c r="D33" i="16" s="1"/>
  <c r="C32" i="16"/>
  <c r="D32" i="16" s="1"/>
  <c r="C31" i="16"/>
  <c r="D31" i="16" s="1"/>
  <c r="C30" i="16"/>
  <c r="D30" i="16" s="1"/>
  <c r="C29" i="16"/>
  <c r="D29" i="16" s="1"/>
  <c r="C28" i="16"/>
  <c r="D28" i="16" s="1"/>
  <c r="C27" i="16"/>
  <c r="D27" i="16" s="1"/>
  <c r="C26" i="16"/>
  <c r="D26" i="16" s="1"/>
  <c r="C25" i="16"/>
  <c r="D25" i="16" s="1"/>
  <c r="C24" i="16"/>
  <c r="D24" i="16" s="1"/>
  <c r="C23" i="16"/>
  <c r="D23" i="16" s="1"/>
  <c r="C22" i="16"/>
  <c r="D22" i="16" s="1"/>
  <c r="C21" i="16"/>
  <c r="D21" i="16" s="1"/>
  <c r="C20" i="16"/>
  <c r="D20" i="16" s="1"/>
  <c r="C19" i="16"/>
  <c r="D19" i="16" s="1"/>
  <c r="C18" i="16"/>
  <c r="D18" i="16" s="1"/>
  <c r="C17" i="16"/>
  <c r="D17" i="16" s="1"/>
  <c r="C16" i="16"/>
  <c r="D16" i="16" s="1"/>
  <c r="C15" i="16"/>
  <c r="D15" i="16" s="1"/>
  <c r="C14" i="16"/>
  <c r="D14" i="16" s="1"/>
  <c r="C13" i="16"/>
  <c r="D13" i="16" s="1"/>
  <c r="C12" i="16"/>
  <c r="D12" i="16" s="1"/>
  <c r="C11" i="16"/>
  <c r="D11" i="16" s="1"/>
  <c r="C10" i="16"/>
  <c r="D10" i="16" s="1"/>
  <c r="C9" i="16"/>
  <c r="D9" i="16" s="1"/>
  <c r="C8" i="16"/>
  <c r="D8" i="16" s="1"/>
  <c r="C7" i="16"/>
  <c r="D7" i="16" s="1"/>
  <c r="C6" i="16"/>
  <c r="D6" i="16" s="1"/>
  <c r="C5" i="16"/>
  <c r="D5" i="16" s="1"/>
  <c r="C4" i="16"/>
  <c r="D4" i="16" s="1"/>
  <c r="C3" i="16"/>
  <c r="D3" i="16" s="1"/>
  <c r="E3" i="16" s="1"/>
  <c r="S229" i="15"/>
  <c r="T229" i="15" s="1"/>
  <c r="S228" i="15"/>
  <c r="T228" i="15" s="1"/>
  <c r="S227" i="15"/>
  <c r="T227" i="15" s="1"/>
  <c r="S226" i="15"/>
  <c r="T226" i="15" s="1"/>
  <c r="S225" i="15"/>
  <c r="T225" i="15" s="1"/>
  <c r="S224" i="15"/>
  <c r="T224" i="15" s="1"/>
  <c r="S223" i="15"/>
  <c r="T223" i="15" s="1"/>
  <c r="S222" i="15"/>
  <c r="T222" i="15" s="1"/>
  <c r="S221" i="15"/>
  <c r="T221" i="15" s="1"/>
  <c r="S220" i="15"/>
  <c r="T220" i="15" s="1"/>
  <c r="S219" i="15"/>
  <c r="T219" i="15" s="1"/>
  <c r="S218" i="15"/>
  <c r="T218" i="15" s="1"/>
  <c r="S217" i="15"/>
  <c r="T217" i="15" s="1"/>
  <c r="S216" i="15"/>
  <c r="T216" i="15" s="1"/>
  <c r="S215" i="15"/>
  <c r="T215" i="15" s="1"/>
  <c r="S214" i="15"/>
  <c r="T214" i="15" s="1"/>
  <c r="S213" i="15"/>
  <c r="T213" i="15" s="1"/>
  <c r="S212" i="15"/>
  <c r="T212" i="15" s="1"/>
  <c r="S211" i="15"/>
  <c r="T211" i="15" s="1"/>
  <c r="S210" i="15"/>
  <c r="T210" i="15" s="1"/>
  <c r="S209" i="15"/>
  <c r="T209" i="15" s="1"/>
  <c r="S208" i="15"/>
  <c r="T208" i="15" s="1"/>
  <c r="S207" i="15"/>
  <c r="T207" i="15" s="1"/>
  <c r="S206" i="15"/>
  <c r="T206" i="15" s="1"/>
  <c r="S205" i="15"/>
  <c r="T205" i="15" s="1"/>
  <c r="S204" i="15"/>
  <c r="T204" i="15" s="1"/>
  <c r="S203" i="15"/>
  <c r="T203" i="15" s="1"/>
  <c r="S202" i="15"/>
  <c r="T202" i="15" s="1"/>
  <c r="S201" i="15"/>
  <c r="T201" i="15" s="1"/>
  <c r="S200" i="15"/>
  <c r="T200" i="15" s="1"/>
  <c r="S199" i="15"/>
  <c r="T199" i="15" s="1"/>
  <c r="S198" i="15"/>
  <c r="T198" i="15" s="1"/>
  <c r="S197" i="15"/>
  <c r="T197" i="15" s="1"/>
  <c r="S196" i="15"/>
  <c r="T196" i="15" s="1"/>
  <c r="S195" i="15"/>
  <c r="T195" i="15" s="1"/>
  <c r="S194" i="15"/>
  <c r="T194" i="15" s="1"/>
  <c r="S193" i="15"/>
  <c r="T193" i="15" s="1"/>
  <c r="S192" i="15"/>
  <c r="T192" i="15" s="1"/>
  <c r="S191" i="15"/>
  <c r="T191" i="15" s="1"/>
  <c r="S190" i="15"/>
  <c r="T190" i="15" s="1"/>
  <c r="S189" i="15"/>
  <c r="T189" i="15" s="1"/>
  <c r="S188" i="15"/>
  <c r="T188" i="15" s="1"/>
  <c r="S187" i="15"/>
  <c r="T187" i="15" s="1"/>
  <c r="S186" i="15"/>
  <c r="T186" i="15" s="1"/>
  <c r="S185" i="15"/>
  <c r="T185" i="15" s="1"/>
  <c r="S184" i="15"/>
  <c r="T184" i="15" s="1"/>
  <c r="S183" i="15"/>
  <c r="T183" i="15" s="1"/>
  <c r="S182" i="15"/>
  <c r="T182" i="15" s="1"/>
  <c r="S181" i="15"/>
  <c r="T181" i="15" s="1"/>
  <c r="S180" i="15"/>
  <c r="T180" i="15" s="1"/>
  <c r="S179" i="15"/>
  <c r="T179" i="15" s="1"/>
  <c r="S178" i="15"/>
  <c r="T178" i="15" s="1"/>
  <c r="S177" i="15"/>
  <c r="T177" i="15" s="1"/>
  <c r="S176" i="15"/>
  <c r="T176" i="15" s="1"/>
  <c r="S175" i="15"/>
  <c r="T175" i="15" s="1"/>
  <c r="S174" i="15"/>
  <c r="T174" i="15" s="1"/>
  <c r="S173" i="15"/>
  <c r="T173" i="15" s="1"/>
  <c r="S172" i="15"/>
  <c r="T172" i="15" s="1"/>
  <c r="S171" i="15"/>
  <c r="T171" i="15" s="1"/>
  <c r="S170" i="15"/>
  <c r="T170" i="15" s="1"/>
  <c r="S169" i="15"/>
  <c r="T169" i="15" s="1"/>
  <c r="S168" i="15"/>
  <c r="T168" i="15" s="1"/>
  <c r="S167" i="15"/>
  <c r="T167" i="15" s="1"/>
  <c r="S166" i="15"/>
  <c r="T166" i="15" s="1"/>
  <c r="S165" i="15"/>
  <c r="T165" i="15" s="1"/>
  <c r="S164" i="15"/>
  <c r="T164" i="15" s="1"/>
  <c r="S163" i="15"/>
  <c r="T163" i="15" s="1"/>
  <c r="S162" i="15"/>
  <c r="T162" i="15" s="1"/>
  <c r="S161" i="15"/>
  <c r="T161" i="15" s="1"/>
  <c r="S160" i="15"/>
  <c r="T160" i="15" s="1"/>
  <c r="S159" i="15"/>
  <c r="T159" i="15" s="1"/>
  <c r="S158" i="15"/>
  <c r="T158" i="15" s="1"/>
  <c r="S157" i="15"/>
  <c r="T157" i="15" s="1"/>
  <c r="S156" i="15"/>
  <c r="T156" i="15" s="1"/>
  <c r="S155" i="15"/>
  <c r="T155" i="15" s="1"/>
  <c r="S154" i="15"/>
  <c r="T154" i="15" s="1"/>
  <c r="S153" i="15"/>
  <c r="T153" i="15" s="1"/>
  <c r="S152" i="15"/>
  <c r="T152" i="15" s="1"/>
  <c r="S151" i="15"/>
  <c r="T151" i="15" s="1"/>
  <c r="S150" i="15"/>
  <c r="T150" i="15" s="1"/>
  <c r="S149" i="15"/>
  <c r="T149" i="15" s="1"/>
  <c r="S148" i="15"/>
  <c r="T148" i="15" s="1"/>
  <c r="S147" i="15"/>
  <c r="T147" i="15" s="1"/>
  <c r="S146" i="15"/>
  <c r="T146" i="15" s="1"/>
  <c r="S145" i="15"/>
  <c r="T145" i="15" s="1"/>
  <c r="S144" i="15"/>
  <c r="T144" i="15" s="1"/>
  <c r="S143" i="15"/>
  <c r="T143" i="15" s="1"/>
  <c r="S142" i="15"/>
  <c r="T142" i="15" s="1"/>
  <c r="S141" i="15"/>
  <c r="T141" i="15" s="1"/>
  <c r="S140" i="15"/>
  <c r="T140" i="15" s="1"/>
  <c r="S139" i="15"/>
  <c r="T139" i="15" s="1"/>
  <c r="S138" i="15"/>
  <c r="T138" i="15" s="1"/>
  <c r="S137" i="15"/>
  <c r="T137" i="15" s="1"/>
  <c r="S136" i="15"/>
  <c r="T136" i="15" s="1"/>
  <c r="S135" i="15"/>
  <c r="T135" i="15" s="1"/>
  <c r="S134" i="15"/>
  <c r="T134" i="15" s="1"/>
  <c r="S133" i="15"/>
  <c r="T133" i="15" s="1"/>
  <c r="S132" i="15"/>
  <c r="T132" i="15" s="1"/>
  <c r="S131" i="15"/>
  <c r="T131" i="15" s="1"/>
  <c r="S130" i="15"/>
  <c r="T130" i="15" s="1"/>
  <c r="S129" i="15"/>
  <c r="T129" i="15" s="1"/>
  <c r="S128" i="15"/>
  <c r="T128" i="15" s="1"/>
  <c r="S127" i="15"/>
  <c r="T127" i="15" s="1"/>
  <c r="S126" i="15"/>
  <c r="T126" i="15" s="1"/>
  <c r="S125" i="15"/>
  <c r="T125" i="15" s="1"/>
  <c r="S124" i="15"/>
  <c r="T124" i="15" s="1"/>
  <c r="S123" i="15"/>
  <c r="T123" i="15" s="1"/>
  <c r="S122" i="15"/>
  <c r="T122" i="15" s="1"/>
  <c r="S121" i="15"/>
  <c r="T121" i="15" s="1"/>
  <c r="S120" i="15"/>
  <c r="T120" i="15" s="1"/>
  <c r="S119" i="15"/>
  <c r="T119" i="15" s="1"/>
  <c r="S118" i="15"/>
  <c r="T118" i="15" s="1"/>
  <c r="S117" i="15"/>
  <c r="T117" i="15" s="1"/>
  <c r="S116" i="15"/>
  <c r="T116" i="15" s="1"/>
  <c r="S115" i="15"/>
  <c r="T115" i="15" s="1"/>
  <c r="S114" i="15"/>
  <c r="T114" i="15" s="1"/>
  <c r="S113" i="15"/>
  <c r="T113" i="15" s="1"/>
  <c r="S112" i="15"/>
  <c r="T112" i="15" s="1"/>
  <c r="S111" i="15"/>
  <c r="T111" i="15" s="1"/>
  <c r="S110" i="15"/>
  <c r="T110" i="15" s="1"/>
  <c r="S109" i="15"/>
  <c r="T109" i="15" s="1"/>
  <c r="S108" i="15"/>
  <c r="T108" i="15" s="1"/>
  <c r="S107" i="15"/>
  <c r="T107" i="15" s="1"/>
  <c r="S106" i="15"/>
  <c r="T106" i="15" s="1"/>
  <c r="S105" i="15"/>
  <c r="T105" i="15" s="1"/>
  <c r="S104" i="15"/>
  <c r="T104" i="15" s="1"/>
  <c r="S103" i="15"/>
  <c r="T103" i="15" s="1"/>
  <c r="S102" i="15"/>
  <c r="T102" i="15" s="1"/>
  <c r="S101" i="15"/>
  <c r="T101" i="15" s="1"/>
  <c r="S100" i="15"/>
  <c r="T100" i="15" s="1"/>
  <c r="S99" i="15"/>
  <c r="T99" i="15" s="1"/>
  <c r="S98" i="15"/>
  <c r="T98" i="15" s="1"/>
  <c r="S97" i="15"/>
  <c r="T97" i="15" s="1"/>
  <c r="S96" i="15"/>
  <c r="T96" i="15" s="1"/>
  <c r="S95" i="15"/>
  <c r="T95" i="15" s="1"/>
  <c r="S94" i="15"/>
  <c r="T94" i="15" s="1"/>
  <c r="S93" i="15"/>
  <c r="T93" i="15" s="1"/>
  <c r="S92" i="15"/>
  <c r="T92" i="15" s="1"/>
  <c r="S91" i="15"/>
  <c r="T91" i="15" s="1"/>
  <c r="S90" i="15"/>
  <c r="T90" i="15" s="1"/>
  <c r="S89" i="15"/>
  <c r="T89" i="15" s="1"/>
  <c r="S88" i="15"/>
  <c r="T88" i="15" s="1"/>
  <c r="S87" i="15"/>
  <c r="T87" i="15" s="1"/>
  <c r="S86" i="15"/>
  <c r="T86" i="15" s="1"/>
  <c r="S85" i="15"/>
  <c r="T85" i="15" s="1"/>
  <c r="S84" i="15"/>
  <c r="T84" i="15" s="1"/>
  <c r="S83" i="15"/>
  <c r="T83" i="15" s="1"/>
  <c r="S82" i="15"/>
  <c r="T82" i="15" s="1"/>
  <c r="S81" i="15"/>
  <c r="T81" i="15" s="1"/>
  <c r="S80" i="15"/>
  <c r="T80" i="15" s="1"/>
  <c r="S79" i="15"/>
  <c r="T79" i="15" s="1"/>
  <c r="S78" i="15"/>
  <c r="T78" i="15" s="1"/>
  <c r="S77" i="15"/>
  <c r="T77" i="15" s="1"/>
  <c r="S76" i="15"/>
  <c r="T76" i="15" s="1"/>
  <c r="S75" i="15"/>
  <c r="T75" i="15" s="1"/>
  <c r="S74" i="15"/>
  <c r="T74" i="15" s="1"/>
  <c r="S73" i="15"/>
  <c r="T73" i="15" s="1"/>
  <c r="S72" i="15"/>
  <c r="T72" i="15" s="1"/>
  <c r="S71" i="15"/>
  <c r="T71" i="15" s="1"/>
  <c r="S70" i="15"/>
  <c r="T70" i="15" s="1"/>
  <c r="S69" i="15"/>
  <c r="T69" i="15" s="1"/>
  <c r="S68" i="15"/>
  <c r="T68" i="15" s="1"/>
  <c r="S67" i="15"/>
  <c r="T67" i="15" s="1"/>
  <c r="S66" i="15"/>
  <c r="T66" i="15" s="1"/>
  <c r="S65" i="15"/>
  <c r="T65" i="15" s="1"/>
  <c r="S64" i="15"/>
  <c r="T64" i="15" s="1"/>
  <c r="S63" i="15"/>
  <c r="T63" i="15" s="1"/>
  <c r="S62" i="15"/>
  <c r="T62" i="15" s="1"/>
  <c r="S61" i="15"/>
  <c r="T61" i="15" s="1"/>
  <c r="S60" i="15"/>
  <c r="T60" i="15" s="1"/>
  <c r="S59" i="15"/>
  <c r="T59" i="15" s="1"/>
  <c r="S58" i="15"/>
  <c r="T58" i="15" s="1"/>
  <c r="S57" i="15"/>
  <c r="T57" i="15" s="1"/>
  <c r="S56" i="15"/>
  <c r="T56" i="15" s="1"/>
  <c r="S55" i="15"/>
  <c r="T55" i="15" s="1"/>
  <c r="S54" i="15"/>
  <c r="T54" i="15" s="1"/>
  <c r="S53" i="15"/>
  <c r="T53" i="15" s="1"/>
  <c r="S52" i="15"/>
  <c r="T52" i="15" s="1"/>
  <c r="S51" i="15"/>
  <c r="T51" i="15" s="1"/>
  <c r="S50" i="15"/>
  <c r="T50" i="15" s="1"/>
  <c r="S49" i="15"/>
  <c r="T49" i="15" s="1"/>
  <c r="S48" i="15"/>
  <c r="T48" i="15" s="1"/>
  <c r="S47" i="15"/>
  <c r="T47" i="15" s="1"/>
  <c r="S46" i="15"/>
  <c r="T46" i="15" s="1"/>
  <c r="S45" i="15"/>
  <c r="T45" i="15" s="1"/>
  <c r="S44" i="15"/>
  <c r="T44" i="15" s="1"/>
  <c r="S43" i="15"/>
  <c r="T43" i="15" s="1"/>
  <c r="S42" i="15"/>
  <c r="T42" i="15" s="1"/>
  <c r="S41" i="15"/>
  <c r="T41" i="15" s="1"/>
  <c r="S40" i="15"/>
  <c r="T40" i="15" s="1"/>
  <c r="S39" i="15"/>
  <c r="T39" i="15" s="1"/>
  <c r="S38" i="15"/>
  <c r="T38" i="15" s="1"/>
  <c r="S37" i="15"/>
  <c r="T37" i="15" s="1"/>
  <c r="S36" i="15"/>
  <c r="T36" i="15" s="1"/>
  <c r="S35" i="15"/>
  <c r="T35" i="15" s="1"/>
  <c r="S34" i="15"/>
  <c r="T34" i="15" s="1"/>
  <c r="S33" i="15"/>
  <c r="T33" i="15" s="1"/>
  <c r="S32" i="15"/>
  <c r="T32" i="15" s="1"/>
  <c r="S31" i="15"/>
  <c r="T31" i="15" s="1"/>
  <c r="S30" i="15"/>
  <c r="T30" i="15" s="1"/>
  <c r="S29" i="15"/>
  <c r="T29" i="15" s="1"/>
  <c r="S28" i="15"/>
  <c r="T28" i="15" s="1"/>
  <c r="S27" i="15"/>
  <c r="T27" i="15" s="1"/>
  <c r="S26" i="15"/>
  <c r="T26" i="15" s="1"/>
  <c r="S25" i="15"/>
  <c r="T25" i="15" s="1"/>
  <c r="S24" i="15"/>
  <c r="T24" i="15" s="1"/>
  <c r="S23" i="15"/>
  <c r="T23" i="15" s="1"/>
  <c r="S22" i="15"/>
  <c r="T22" i="15" s="1"/>
  <c r="S21" i="15"/>
  <c r="T21" i="15" s="1"/>
  <c r="S20" i="15"/>
  <c r="T20" i="15" s="1"/>
  <c r="S19" i="15"/>
  <c r="T19" i="15" s="1"/>
  <c r="S18" i="15"/>
  <c r="T18" i="15" s="1"/>
  <c r="S17" i="15"/>
  <c r="T17" i="15" s="1"/>
  <c r="S16" i="15"/>
  <c r="T16" i="15" s="1"/>
  <c r="S15" i="15"/>
  <c r="T15" i="15" s="1"/>
  <c r="S14" i="15"/>
  <c r="T14" i="15" s="1"/>
  <c r="S13" i="15"/>
  <c r="T13" i="15" s="1"/>
  <c r="S12" i="15"/>
  <c r="T12" i="15" s="1"/>
  <c r="S11" i="15"/>
  <c r="T11" i="15" s="1"/>
  <c r="S10" i="15"/>
  <c r="T10" i="15" s="1"/>
  <c r="S9" i="15"/>
  <c r="T9" i="15" s="1"/>
  <c r="S8" i="15"/>
  <c r="T8" i="15" s="1"/>
  <c r="S7" i="15"/>
  <c r="T7" i="15" s="1"/>
  <c r="S6" i="15"/>
  <c r="T6" i="15" s="1"/>
  <c r="S5" i="15"/>
  <c r="T5" i="15" s="1"/>
  <c r="S4" i="15"/>
  <c r="T4" i="15" s="1"/>
  <c r="S3" i="15"/>
  <c r="T3" i="15" s="1"/>
  <c r="U3" i="15" s="1"/>
  <c r="K229" i="15"/>
  <c r="L229" i="15" s="1"/>
  <c r="K228" i="15"/>
  <c r="L228" i="15" s="1"/>
  <c r="K227" i="15"/>
  <c r="L227" i="15" s="1"/>
  <c r="K226" i="15"/>
  <c r="L226" i="15" s="1"/>
  <c r="K225" i="15"/>
  <c r="L225" i="15" s="1"/>
  <c r="K224" i="15"/>
  <c r="L224" i="15" s="1"/>
  <c r="K223" i="15"/>
  <c r="L223" i="15" s="1"/>
  <c r="K222" i="15"/>
  <c r="L222" i="15" s="1"/>
  <c r="K221" i="15"/>
  <c r="L221" i="15" s="1"/>
  <c r="K220" i="15"/>
  <c r="L220" i="15" s="1"/>
  <c r="K219" i="15"/>
  <c r="L219" i="15" s="1"/>
  <c r="K218" i="15"/>
  <c r="L218" i="15" s="1"/>
  <c r="K217" i="15"/>
  <c r="L217" i="15" s="1"/>
  <c r="K216" i="15"/>
  <c r="L216" i="15" s="1"/>
  <c r="K215" i="15"/>
  <c r="L215" i="15" s="1"/>
  <c r="K214" i="15"/>
  <c r="L214" i="15" s="1"/>
  <c r="K213" i="15"/>
  <c r="L213" i="15" s="1"/>
  <c r="K212" i="15"/>
  <c r="L212" i="15" s="1"/>
  <c r="K211" i="15"/>
  <c r="L211" i="15" s="1"/>
  <c r="K210" i="15"/>
  <c r="L210" i="15" s="1"/>
  <c r="K209" i="15"/>
  <c r="L209" i="15" s="1"/>
  <c r="K208" i="15"/>
  <c r="L208" i="15" s="1"/>
  <c r="K207" i="15"/>
  <c r="L207" i="15" s="1"/>
  <c r="K206" i="15"/>
  <c r="L206" i="15" s="1"/>
  <c r="K205" i="15"/>
  <c r="L205" i="15" s="1"/>
  <c r="K204" i="15"/>
  <c r="L204" i="15" s="1"/>
  <c r="K203" i="15"/>
  <c r="L203" i="15" s="1"/>
  <c r="K202" i="15"/>
  <c r="L202" i="15" s="1"/>
  <c r="K201" i="15"/>
  <c r="L201" i="15" s="1"/>
  <c r="K200" i="15"/>
  <c r="L200" i="15" s="1"/>
  <c r="K199" i="15"/>
  <c r="L199" i="15" s="1"/>
  <c r="K198" i="15"/>
  <c r="L198" i="15" s="1"/>
  <c r="K197" i="15"/>
  <c r="L197" i="15" s="1"/>
  <c r="K196" i="15"/>
  <c r="L196" i="15" s="1"/>
  <c r="K195" i="15"/>
  <c r="L195" i="15" s="1"/>
  <c r="K194" i="15"/>
  <c r="L194" i="15" s="1"/>
  <c r="K193" i="15"/>
  <c r="L193" i="15" s="1"/>
  <c r="K192" i="15"/>
  <c r="L192" i="15" s="1"/>
  <c r="K191" i="15"/>
  <c r="L191" i="15" s="1"/>
  <c r="K190" i="15"/>
  <c r="L190" i="15" s="1"/>
  <c r="K189" i="15"/>
  <c r="L189" i="15" s="1"/>
  <c r="K188" i="15"/>
  <c r="L188" i="15" s="1"/>
  <c r="K187" i="15"/>
  <c r="L187" i="15" s="1"/>
  <c r="K186" i="15"/>
  <c r="L186" i="15" s="1"/>
  <c r="K185" i="15"/>
  <c r="L185" i="15" s="1"/>
  <c r="K184" i="15"/>
  <c r="L184" i="15" s="1"/>
  <c r="K183" i="15"/>
  <c r="L183" i="15" s="1"/>
  <c r="K182" i="15"/>
  <c r="L182" i="15" s="1"/>
  <c r="K181" i="15"/>
  <c r="L181" i="15" s="1"/>
  <c r="K180" i="15"/>
  <c r="L180" i="15" s="1"/>
  <c r="K179" i="15"/>
  <c r="L179" i="15" s="1"/>
  <c r="K178" i="15"/>
  <c r="L178" i="15" s="1"/>
  <c r="K177" i="15"/>
  <c r="L177" i="15" s="1"/>
  <c r="K176" i="15"/>
  <c r="L176" i="15" s="1"/>
  <c r="K175" i="15"/>
  <c r="L175" i="15" s="1"/>
  <c r="K174" i="15"/>
  <c r="L174" i="15" s="1"/>
  <c r="K173" i="15"/>
  <c r="L173" i="15" s="1"/>
  <c r="K172" i="15"/>
  <c r="L172" i="15" s="1"/>
  <c r="K171" i="15"/>
  <c r="L171" i="15" s="1"/>
  <c r="K170" i="15"/>
  <c r="L170" i="15" s="1"/>
  <c r="K169" i="15"/>
  <c r="L169" i="15" s="1"/>
  <c r="K168" i="15"/>
  <c r="L168" i="15" s="1"/>
  <c r="K167" i="15"/>
  <c r="L167" i="15" s="1"/>
  <c r="K166" i="15"/>
  <c r="L166" i="15" s="1"/>
  <c r="K165" i="15"/>
  <c r="L165" i="15" s="1"/>
  <c r="K164" i="15"/>
  <c r="L164" i="15" s="1"/>
  <c r="K163" i="15"/>
  <c r="L163" i="15" s="1"/>
  <c r="K162" i="15"/>
  <c r="L162" i="15" s="1"/>
  <c r="K161" i="15"/>
  <c r="L161" i="15" s="1"/>
  <c r="K160" i="15"/>
  <c r="L160" i="15" s="1"/>
  <c r="K159" i="15"/>
  <c r="L159" i="15" s="1"/>
  <c r="K158" i="15"/>
  <c r="L158" i="15" s="1"/>
  <c r="K157" i="15"/>
  <c r="L157" i="15" s="1"/>
  <c r="K156" i="15"/>
  <c r="L156" i="15" s="1"/>
  <c r="K155" i="15"/>
  <c r="L155" i="15" s="1"/>
  <c r="K154" i="15"/>
  <c r="L154" i="15" s="1"/>
  <c r="K153" i="15"/>
  <c r="L153" i="15" s="1"/>
  <c r="K152" i="15"/>
  <c r="L152" i="15" s="1"/>
  <c r="K151" i="15"/>
  <c r="L151" i="15" s="1"/>
  <c r="K150" i="15"/>
  <c r="L150" i="15" s="1"/>
  <c r="K149" i="15"/>
  <c r="L149" i="15" s="1"/>
  <c r="K148" i="15"/>
  <c r="L148" i="15" s="1"/>
  <c r="K147" i="15"/>
  <c r="L147" i="15" s="1"/>
  <c r="K146" i="15"/>
  <c r="L146" i="15" s="1"/>
  <c r="K145" i="15"/>
  <c r="L145" i="15" s="1"/>
  <c r="K144" i="15"/>
  <c r="L144" i="15" s="1"/>
  <c r="K143" i="15"/>
  <c r="L143" i="15" s="1"/>
  <c r="K142" i="15"/>
  <c r="L142" i="15" s="1"/>
  <c r="K141" i="15"/>
  <c r="L141" i="15" s="1"/>
  <c r="K140" i="15"/>
  <c r="L140" i="15" s="1"/>
  <c r="K139" i="15"/>
  <c r="L139" i="15" s="1"/>
  <c r="K138" i="15"/>
  <c r="L138" i="15" s="1"/>
  <c r="K137" i="15"/>
  <c r="L137" i="15" s="1"/>
  <c r="K136" i="15"/>
  <c r="L136" i="15" s="1"/>
  <c r="K135" i="15"/>
  <c r="L135" i="15" s="1"/>
  <c r="K134" i="15"/>
  <c r="L134" i="15" s="1"/>
  <c r="K133" i="15"/>
  <c r="L133" i="15" s="1"/>
  <c r="K132" i="15"/>
  <c r="L132" i="15" s="1"/>
  <c r="K131" i="15"/>
  <c r="L131" i="15" s="1"/>
  <c r="K130" i="15"/>
  <c r="L130" i="15" s="1"/>
  <c r="K129" i="15"/>
  <c r="L129" i="15" s="1"/>
  <c r="K128" i="15"/>
  <c r="L128" i="15" s="1"/>
  <c r="K127" i="15"/>
  <c r="L127" i="15" s="1"/>
  <c r="K126" i="15"/>
  <c r="L126" i="15" s="1"/>
  <c r="K125" i="15"/>
  <c r="L125" i="15" s="1"/>
  <c r="K124" i="15"/>
  <c r="L124" i="15" s="1"/>
  <c r="K123" i="15"/>
  <c r="L123" i="15" s="1"/>
  <c r="K122" i="15"/>
  <c r="L122" i="15" s="1"/>
  <c r="K121" i="15"/>
  <c r="L121" i="15" s="1"/>
  <c r="K120" i="15"/>
  <c r="L120" i="15" s="1"/>
  <c r="K119" i="15"/>
  <c r="L119" i="15" s="1"/>
  <c r="K118" i="15"/>
  <c r="L118" i="15" s="1"/>
  <c r="K117" i="15"/>
  <c r="L117" i="15" s="1"/>
  <c r="K116" i="15"/>
  <c r="L116" i="15" s="1"/>
  <c r="K115" i="15"/>
  <c r="L115" i="15" s="1"/>
  <c r="K114" i="15"/>
  <c r="L114" i="15" s="1"/>
  <c r="K113" i="15"/>
  <c r="L113" i="15" s="1"/>
  <c r="K112" i="15"/>
  <c r="L112" i="15" s="1"/>
  <c r="K111" i="15"/>
  <c r="L111" i="15" s="1"/>
  <c r="K110" i="15"/>
  <c r="L110" i="15" s="1"/>
  <c r="K109" i="15"/>
  <c r="L109" i="15" s="1"/>
  <c r="K108" i="15"/>
  <c r="L108" i="15" s="1"/>
  <c r="K107" i="15"/>
  <c r="L107" i="15" s="1"/>
  <c r="K106" i="15"/>
  <c r="L106" i="15" s="1"/>
  <c r="K105" i="15"/>
  <c r="L105" i="15" s="1"/>
  <c r="K104" i="15"/>
  <c r="L104" i="15" s="1"/>
  <c r="K103" i="15"/>
  <c r="L103" i="15" s="1"/>
  <c r="K102" i="15"/>
  <c r="L102" i="15" s="1"/>
  <c r="K101" i="15"/>
  <c r="L101" i="15" s="1"/>
  <c r="K100" i="15"/>
  <c r="L100" i="15" s="1"/>
  <c r="K99" i="15"/>
  <c r="L99" i="15" s="1"/>
  <c r="K98" i="15"/>
  <c r="L98" i="15" s="1"/>
  <c r="K97" i="15"/>
  <c r="L97" i="15" s="1"/>
  <c r="K96" i="15"/>
  <c r="L96" i="15" s="1"/>
  <c r="K95" i="15"/>
  <c r="L95" i="15" s="1"/>
  <c r="K94" i="15"/>
  <c r="L94" i="15" s="1"/>
  <c r="K93" i="15"/>
  <c r="L93" i="15" s="1"/>
  <c r="K92" i="15"/>
  <c r="L92" i="15" s="1"/>
  <c r="K91" i="15"/>
  <c r="L91" i="15" s="1"/>
  <c r="K90" i="15"/>
  <c r="L90" i="15" s="1"/>
  <c r="K89" i="15"/>
  <c r="L89" i="15" s="1"/>
  <c r="K88" i="15"/>
  <c r="L88" i="15" s="1"/>
  <c r="K87" i="15"/>
  <c r="L87" i="15" s="1"/>
  <c r="K86" i="15"/>
  <c r="L86" i="15" s="1"/>
  <c r="K85" i="15"/>
  <c r="L85" i="15" s="1"/>
  <c r="K84" i="15"/>
  <c r="L84" i="15" s="1"/>
  <c r="K83" i="15"/>
  <c r="L83" i="15" s="1"/>
  <c r="K82" i="15"/>
  <c r="L82" i="15" s="1"/>
  <c r="K81" i="15"/>
  <c r="L81" i="15" s="1"/>
  <c r="K80" i="15"/>
  <c r="L80" i="15" s="1"/>
  <c r="K79" i="15"/>
  <c r="L79" i="15" s="1"/>
  <c r="K78" i="15"/>
  <c r="L78" i="15" s="1"/>
  <c r="K77" i="15"/>
  <c r="L77" i="15" s="1"/>
  <c r="K76" i="15"/>
  <c r="L76" i="15" s="1"/>
  <c r="K75" i="15"/>
  <c r="L75" i="15" s="1"/>
  <c r="K74" i="15"/>
  <c r="L74" i="15" s="1"/>
  <c r="K73" i="15"/>
  <c r="L73" i="15" s="1"/>
  <c r="K72" i="15"/>
  <c r="L72" i="15" s="1"/>
  <c r="K71" i="15"/>
  <c r="L71" i="15" s="1"/>
  <c r="K70" i="15"/>
  <c r="L70" i="15" s="1"/>
  <c r="K69" i="15"/>
  <c r="L69" i="15" s="1"/>
  <c r="K68" i="15"/>
  <c r="L68" i="15" s="1"/>
  <c r="K67" i="15"/>
  <c r="L67" i="15" s="1"/>
  <c r="K66" i="15"/>
  <c r="L66" i="15" s="1"/>
  <c r="K65" i="15"/>
  <c r="L65" i="15" s="1"/>
  <c r="K64" i="15"/>
  <c r="L64" i="15" s="1"/>
  <c r="K63" i="15"/>
  <c r="L63" i="15" s="1"/>
  <c r="K62" i="15"/>
  <c r="L62" i="15" s="1"/>
  <c r="K61" i="15"/>
  <c r="L61" i="15" s="1"/>
  <c r="K60" i="15"/>
  <c r="L60" i="15" s="1"/>
  <c r="K59" i="15"/>
  <c r="L59" i="15" s="1"/>
  <c r="K58" i="15"/>
  <c r="L58" i="15" s="1"/>
  <c r="K57" i="15"/>
  <c r="L57" i="15" s="1"/>
  <c r="K56" i="15"/>
  <c r="L56" i="15" s="1"/>
  <c r="K55" i="15"/>
  <c r="L55" i="15" s="1"/>
  <c r="K54" i="15"/>
  <c r="L54" i="15" s="1"/>
  <c r="K53" i="15"/>
  <c r="L53" i="15" s="1"/>
  <c r="K52" i="15"/>
  <c r="L52" i="15" s="1"/>
  <c r="K51" i="15"/>
  <c r="L51" i="15" s="1"/>
  <c r="K50" i="15"/>
  <c r="L50" i="15" s="1"/>
  <c r="K49" i="15"/>
  <c r="L49" i="15" s="1"/>
  <c r="K48" i="15"/>
  <c r="L48" i="15" s="1"/>
  <c r="K47" i="15"/>
  <c r="L47" i="15" s="1"/>
  <c r="K46" i="15"/>
  <c r="L46" i="15" s="1"/>
  <c r="K45" i="15"/>
  <c r="L45" i="15" s="1"/>
  <c r="K44" i="15"/>
  <c r="L44" i="15" s="1"/>
  <c r="K43" i="15"/>
  <c r="L43" i="15" s="1"/>
  <c r="K42" i="15"/>
  <c r="L42" i="15" s="1"/>
  <c r="K41" i="15"/>
  <c r="L41" i="15" s="1"/>
  <c r="K40" i="15"/>
  <c r="L40" i="15" s="1"/>
  <c r="K39" i="15"/>
  <c r="L39" i="15" s="1"/>
  <c r="K38" i="15"/>
  <c r="L38" i="15" s="1"/>
  <c r="K37" i="15"/>
  <c r="L37" i="15" s="1"/>
  <c r="K36" i="15"/>
  <c r="L36" i="15" s="1"/>
  <c r="K35" i="15"/>
  <c r="L35" i="15" s="1"/>
  <c r="K34" i="15"/>
  <c r="L34" i="15" s="1"/>
  <c r="K33" i="15"/>
  <c r="L33" i="15" s="1"/>
  <c r="K32" i="15"/>
  <c r="L32" i="15" s="1"/>
  <c r="K31" i="15"/>
  <c r="L31" i="15" s="1"/>
  <c r="K30" i="15"/>
  <c r="L30" i="15" s="1"/>
  <c r="K29" i="15"/>
  <c r="L29" i="15" s="1"/>
  <c r="K28" i="15"/>
  <c r="L28" i="15" s="1"/>
  <c r="K27" i="15"/>
  <c r="L27" i="15" s="1"/>
  <c r="K26" i="15"/>
  <c r="L26" i="15" s="1"/>
  <c r="K25" i="15"/>
  <c r="L25" i="15" s="1"/>
  <c r="K24" i="15"/>
  <c r="L24" i="15" s="1"/>
  <c r="K23" i="15"/>
  <c r="L23" i="15" s="1"/>
  <c r="K22" i="15"/>
  <c r="L22" i="15" s="1"/>
  <c r="K21" i="15"/>
  <c r="L21" i="15" s="1"/>
  <c r="K20" i="15"/>
  <c r="L20" i="15" s="1"/>
  <c r="K19" i="15"/>
  <c r="L19" i="15" s="1"/>
  <c r="K18" i="15"/>
  <c r="L18" i="15" s="1"/>
  <c r="K17" i="15"/>
  <c r="L17" i="15" s="1"/>
  <c r="K16" i="15"/>
  <c r="L16" i="15" s="1"/>
  <c r="K15" i="15"/>
  <c r="L15" i="15" s="1"/>
  <c r="K14" i="15"/>
  <c r="L14" i="15" s="1"/>
  <c r="K13" i="15"/>
  <c r="L13" i="15" s="1"/>
  <c r="K12" i="15"/>
  <c r="L12" i="15" s="1"/>
  <c r="K11" i="15"/>
  <c r="L11" i="15" s="1"/>
  <c r="K10" i="15"/>
  <c r="L10" i="15" s="1"/>
  <c r="K9" i="15"/>
  <c r="L9" i="15" s="1"/>
  <c r="K8" i="15"/>
  <c r="L8" i="15" s="1"/>
  <c r="K7" i="15"/>
  <c r="L7" i="15" s="1"/>
  <c r="K6" i="15"/>
  <c r="L6" i="15" s="1"/>
  <c r="K5" i="15"/>
  <c r="L5" i="15" s="1"/>
  <c r="K4" i="15"/>
  <c r="L4" i="15" s="1"/>
  <c r="K3" i="15"/>
  <c r="L3" i="15" s="1"/>
  <c r="M3" i="15" s="1"/>
  <c r="C229" i="15"/>
  <c r="D229" i="15" s="1"/>
  <c r="C228" i="15"/>
  <c r="D228" i="15" s="1"/>
  <c r="C227" i="15"/>
  <c r="D227" i="15" s="1"/>
  <c r="C226" i="15"/>
  <c r="D226" i="15" s="1"/>
  <c r="C225" i="15"/>
  <c r="D225" i="15" s="1"/>
  <c r="C224" i="15"/>
  <c r="D224" i="15" s="1"/>
  <c r="C223" i="15"/>
  <c r="D223" i="15" s="1"/>
  <c r="C222" i="15"/>
  <c r="D222" i="15" s="1"/>
  <c r="C221" i="15"/>
  <c r="D221" i="15" s="1"/>
  <c r="C220" i="15"/>
  <c r="D220" i="15" s="1"/>
  <c r="C219" i="15"/>
  <c r="D219" i="15" s="1"/>
  <c r="C218" i="15"/>
  <c r="D218" i="15" s="1"/>
  <c r="C217" i="15"/>
  <c r="D217" i="15" s="1"/>
  <c r="C216" i="15"/>
  <c r="D216" i="15" s="1"/>
  <c r="C215" i="15"/>
  <c r="D215" i="15" s="1"/>
  <c r="C214" i="15"/>
  <c r="D214" i="15" s="1"/>
  <c r="C213" i="15"/>
  <c r="D213" i="15" s="1"/>
  <c r="C212" i="15"/>
  <c r="D212" i="15" s="1"/>
  <c r="C211" i="15"/>
  <c r="D211" i="15" s="1"/>
  <c r="C210" i="15"/>
  <c r="D210" i="15" s="1"/>
  <c r="C209" i="15"/>
  <c r="D209" i="15" s="1"/>
  <c r="C208" i="15"/>
  <c r="D208" i="15" s="1"/>
  <c r="C207" i="15"/>
  <c r="D207" i="15" s="1"/>
  <c r="C206" i="15"/>
  <c r="D206" i="15" s="1"/>
  <c r="C205" i="15"/>
  <c r="D205" i="15" s="1"/>
  <c r="C204" i="15"/>
  <c r="D204" i="15" s="1"/>
  <c r="C203" i="15"/>
  <c r="D203" i="15" s="1"/>
  <c r="C202" i="15"/>
  <c r="D202" i="15" s="1"/>
  <c r="C201" i="15"/>
  <c r="D201" i="15" s="1"/>
  <c r="C200" i="15"/>
  <c r="D200" i="15" s="1"/>
  <c r="C199" i="15"/>
  <c r="D199" i="15" s="1"/>
  <c r="C198" i="15"/>
  <c r="D198" i="15" s="1"/>
  <c r="C197" i="15"/>
  <c r="D197" i="15" s="1"/>
  <c r="C196" i="15"/>
  <c r="D196" i="15" s="1"/>
  <c r="C195" i="15"/>
  <c r="D195" i="15" s="1"/>
  <c r="C194" i="15"/>
  <c r="D194" i="15" s="1"/>
  <c r="C193" i="15"/>
  <c r="D193" i="15" s="1"/>
  <c r="C192" i="15"/>
  <c r="D192" i="15" s="1"/>
  <c r="C191" i="15"/>
  <c r="D191" i="15" s="1"/>
  <c r="C190" i="15"/>
  <c r="D190" i="15" s="1"/>
  <c r="C189" i="15"/>
  <c r="D189" i="15" s="1"/>
  <c r="C188" i="15"/>
  <c r="D188" i="15" s="1"/>
  <c r="C187" i="15"/>
  <c r="D187" i="15" s="1"/>
  <c r="C186" i="15"/>
  <c r="D186" i="15" s="1"/>
  <c r="C185" i="15"/>
  <c r="D185" i="15" s="1"/>
  <c r="C184" i="15"/>
  <c r="D184" i="15" s="1"/>
  <c r="C183" i="15"/>
  <c r="D183" i="15" s="1"/>
  <c r="C182" i="15"/>
  <c r="D182" i="15" s="1"/>
  <c r="C181" i="15"/>
  <c r="D181" i="15" s="1"/>
  <c r="C180" i="15"/>
  <c r="D180" i="15" s="1"/>
  <c r="C179" i="15"/>
  <c r="D179" i="15" s="1"/>
  <c r="C178" i="15"/>
  <c r="D178" i="15" s="1"/>
  <c r="C177" i="15"/>
  <c r="D177" i="15" s="1"/>
  <c r="C176" i="15"/>
  <c r="D176" i="15" s="1"/>
  <c r="C175" i="15"/>
  <c r="D175" i="15" s="1"/>
  <c r="C174" i="15"/>
  <c r="D174" i="15" s="1"/>
  <c r="C173" i="15"/>
  <c r="D173" i="15" s="1"/>
  <c r="C172" i="15"/>
  <c r="D172" i="15" s="1"/>
  <c r="C171" i="15"/>
  <c r="D171" i="15" s="1"/>
  <c r="C170" i="15"/>
  <c r="D170" i="15" s="1"/>
  <c r="C169" i="15"/>
  <c r="D169" i="15" s="1"/>
  <c r="C168" i="15"/>
  <c r="D168" i="15" s="1"/>
  <c r="C167" i="15"/>
  <c r="D167" i="15" s="1"/>
  <c r="C166" i="15"/>
  <c r="D166" i="15" s="1"/>
  <c r="C165" i="15"/>
  <c r="D165" i="15" s="1"/>
  <c r="C164" i="15"/>
  <c r="D164" i="15" s="1"/>
  <c r="C163" i="15"/>
  <c r="D163" i="15" s="1"/>
  <c r="C162" i="15"/>
  <c r="D162" i="15" s="1"/>
  <c r="C161" i="15"/>
  <c r="D161" i="15" s="1"/>
  <c r="C160" i="15"/>
  <c r="D160" i="15" s="1"/>
  <c r="C159" i="15"/>
  <c r="D159" i="15" s="1"/>
  <c r="C158" i="15"/>
  <c r="D158" i="15" s="1"/>
  <c r="C157" i="15"/>
  <c r="D157" i="15" s="1"/>
  <c r="C156" i="15"/>
  <c r="D156" i="15" s="1"/>
  <c r="C155" i="15"/>
  <c r="D155" i="15" s="1"/>
  <c r="C154" i="15"/>
  <c r="D154" i="15" s="1"/>
  <c r="C153" i="15"/>
  <c r="D153" i="15" s="1"/>
  <c r="C152" i="15"/>
  <c r="D152" i="15" s="1"/>
  <c r="C151" i="15"/>
  <c r="D151" i="15" s="1"/>
  <c r="C150" i="15"/>
  <c r="D150" i="15" s="1"/>
  <c r="C149" i="15"/>
  <c r="D149" i="15" s="1"/>
  <c r="C148" i="15"/>
  <c r="D148" i="15" s="1"/>
  <c r="C147" i="15"/>
  <c r="D147" i="15" s="1"/>
  <c r="C146" i="15"/>
  <c r="D146" i="15" s="1"/>
  <c r="C145" i="15"/>
  <c r="D145" i="15" s="1"/>
  <c r="C144" i="15"/>
  <c r="D144" i="15" s="1"/>
  <c r="C143" i="15"/>
  <c r="D143" i="15" s="1"/>
  <c r="C142" i="15"/>
  <c r="D142" i="15" s="1"/>
  <c r="C141" i="15"/>
  <c r="D141" i="15" s="1"/>
  <c r="C140" i="15"/>
  <c r="D140" i="15" s="1"/>
  <c r="C139" i="15"/>
  <c r="D139" i="15" s="1"/>
  <c r="C138" i="15"/>
  <c r="D138" i="15" s="1"/>
  <c r="C137" i="15"/>
  <c r="D137" i="15" s="1"/>
  <c r="C136" i="15"/>
  <c r="D136" i="15" s="1"/>
  <c r="C135" i="15"/>
  <c r="D135" i="15" s="1"/>
  <c r="C134" i="15"/>
  <c r="D134" i="15" s="1"/>
  <c r="C133" i="15"/>
  <c r="D133" i="15" s="1"/>
  <c r="C132" i="15"/>
  <c r="D132" i="15" s="1"/>
  <c r="C131" i="15"/>
  <c r="D131" i="15" s="1"/>
  <c r="C130" i="15"/>
  <c r="D130" i="15" s="1"/>
  <c r="C129" i="15"/>
  <c r="D129" i="15" s="1"/>
  <c r="C128" i="15"/>
  <c r="D128" i="15" s="1"/>
  <c r="C127" i="15"/>
  <c r="D127" i="15" s="1"/>
  <c r="C126" i="15"/>
  <c r="D126" i="15" s="1"/>
  <c r="C125" i="15"/>
  <c r="D125" i="15" s="1"/>
  <c r="C124" i="15"/>
  <c r="D124" i="15" s="1"/>
  <c r="C123" i="15"/>
  <c r="D123" i="15" s="1"/>
  <c r="C122" i="15"/>
  <c r="D122" i="15" s="1"/>
  <c r="C121" i="15"/>
  <c r="D121" i="15" s="1"/>
  <c r="C120" i="15"/>
  <c r="D120" i="15" s="1"/>
  <c r="C119" i="15"/>
  <c r="D119" i="15" s="1"/>
  <c r="C118" i="15"/>
  <c r="D118" i="15" s="1"/>
  <c r="C117" i="15"/>
  <c r="D117" i="15" s="1"/>
  <c r="C116" i="15"/>
  <c r="D116" i="15" s="1"/>
  <c r="C115" i="15"/>
  <c r="D115" i="15" s="1"/>
  <c r="C114" i="15"/>
  <c r="D114" i="15" s="1"/>
  <c r="C113" i="15"/>
  <c r="D113" i="15" s="1"/>
  <c r="C112" i="15"/>
  <c r="D112" i="15" s="1"/>
  <c r="C111" i="15"/>
  <c r="D111" i="15" s="1"/>
  <c r="C110" i="15"/>
  <c r="D110" i="15" s="1"/>
  <c r="C109" i="15"/>
  <c r="D109" i="15" s="1"/>
  <c r="C108" i="15"/>
  <c r="D108" i="15" s="1"/>
  <c r="C107" i="15"/>
  <c r="D107" i="15" s="1"/>
  <c r="C106" i="15"/>
  <c r="D106" i="15" s="1"/>
  <c r="C105" i="15"/>
  <c r="D105" i="15" s="1"/>
  <c r="C104" i="15"/>
  <c r="D104" i="15" s="1"/>
  <c r="C103" i="15"/>
  <c r="D103" i="15" s="1"/>
  <c r="C102" i="15"/>
  <c r="D102" i="15" s="1"/>
  <c r="C101" i="15"/>
  <c r="D101" i="15" s="1"/>
  <c r="C100" i="15"/>
  <c r="D100" i="15" s="1"/>
  <c r="C99" i="15"/>
  <c r="D99" i="15" s="1"/>
  <c r="C98" i="15"/>
  <c r="D98" i="15" s="1"/>
  <c r="C97" i="15"/>
  <c r="D97" i="15" s="1"/>
  <c r="C96" i="15"/>
  <c r="D96" i="15" s="1"/>
  <c r="C95" i="15"/>
  <c r="D95" i="15" s="1"/>
  <c r="C94" i="15"/>
  <c r="D94" i="15" s="1"/>
  <c r="C93" i="15"/>
  <c r="D93" i="15" s="1"/>
  <c r="C92" i="15"/>
  <c r="D92" i="15" s="1"/>
  <c r="C91" i="15"/>
  <c r="D91" i="15" s="1"/>
  <c r="C90" i="15"/>
  <c r="D90" i="15" s="1"/>
  <c r="C89" i="15"/>
  <c r="D89" i="15" s="1"/>
  <c r="C88" i="15"/>
  <c r="D88" i="15" s="1"/>
  <c r="C87" i="15"/>
  <c r="D87" i="15" s="1"/>
  <c r="C86" i="15"/>
  <c r="D86" i="15" s="1"/>
  <c r="C85" i="15"/>
  <c r="D85" i="15" s="1"/>
  <c r="C84" i="15"/>
  <c r="D84" i="15" s="1"/>
  <c r="C83" i="15"/>
  <c r="D83" i="15" s="1"/>
  <c r="C82" i="15"/>
  <c r="D82" i="15" s="1"/>
  <c r="C81" i="15"/>
  <c r="D81" i="15" s="1"/>
  <c r="C80" i="15"/>
  <c r="D80" i="15" s="1"/>
  <c r="C79" i="15"/>
  <c r="D79" i="15" s="1"/>
  <c r="C78" i="15"/>
  <c r="D78" i="15" s="1"/>
  <c r="C77" i="15"/>
  <c r="D77" i="15" s="1"/>
  <c r="C76" i="15"/>
  <c r="D76" i="15" s="1"/>
  <c r="C75" i="15"/>
  <c r="D75" i="15" s="1"/>
  <c r="C74" i="15"/>
  <c r="D74" i="15" s="1"/>
  <c r="C73" i="15"/>
  <c r="D73" i="15" s="1"/>
  <c r="C72" i="15"/>
  <c r="D72" i="15" s="1"/>
  <c r="C71" i="15"/>
  <c r="D71" i="15" s="1"/>
  <c r="C70" i="15"/>
  <c r="D70" i="15" s="1"/>
  <c r="C69" i="15"/>
  <c r="D69" i="15" s="1"/>
  <c r="C68" i="15"/>
  <c r="D68" i="15" s="1"/>
  <c r="C67" i="15"/>
  <c r="D67" i="15" s="1"/>
  <c r="C66" i="15"/>
  <c r="D66" i="15" s="1"/>
  <c r="C65" i="15"/>
  <c r="D65" i="15" s="1"/>
  <c r="C64" i="15"/>
  <c r="D64" i="15" s="1"/>
  <c r="C63" i="15"/>
  <c r="D63" i="15" s="1"/>
  <c r="C62" i="15"/>
  <c r="D62" i="15" s="1"/>
  <c r="C61" i="15"/>
  <c r="D61" i="15" s="1"/>
  <c r="C60" i="15"/>
  <c r="D60" i="15" s="1"/>
  <c r="C59" i="15"/>
  <c r="D59" i="15" s="1"/>
  <c r="C58" i="15"/>
  <c r="D58" i="15" s="1"/>
  <c r="C57" i="15"/>
  <c r="D57" i="15" s="1"/>
  <c r="C56" i="15"/>
  <c r="D56" i="15" s="1"/>
  <c r="C55" i="15"/>
  <c r="D55" i="15" s="1"/>
  <c r="C54" i="15"/>
  <c r="D54" i="15" s="1"/>
  <c r="C53" i="15"/>
  <c r="D53" i="15" s="1"/>
  <c r="C52" i="15"/>
  <c r="D52" i="15" s="1"/>
  <c r="C51" i="15"/>
  <c r="D51" i="15" s="1"/>
  <c r="C50" i="15"/>
  <c r="D50" i="15" s="1"/>
  <c r="C49" i="15"/>
  <c r="D49" i="15" s="1"/>
  <c r="C48" i="15"/>
  <c r="D48" i="15" s="1"/>
  <c r="C47" i="15"/>
  <c r="D47" i="15" s="1"/>
  <c r="C46" i="15"/>
  <c r="D46" i="15" s="1"/>
  <c r="C45" i="15"/>
  <c r="D45" i="15" s="1"/>
  <c r="C44" i="15"/>
  <c r="D44" i="15" s="1"/>
  <c r="C43" i="15"/>
  <c r="D43" i="15" s="1"/>
  <c r="C42" i="15"/>
  <c r="D42" i="15" s="1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C34" i="15"/>
  <c r="D34" i="15" s="1"/>
  <c r="C33" i="15"/>
  <c r="D33" i="15" s="1"/>
  <c r="C32" i="15"/>
  <c r="D32" i="15" s="1"/>
  <c r="C31" i="15"/>
  <c r="D31" i="15" s="1"/>
  <c r="C30" i="15"/>
  <c r="D30" i="15" s="1"/>
  <c r="C29" i="15"/>
  <c r="D29" i="15" s="1"/>
  <c r="C28" i="15"/>
  <c r="D28" i="15" s="1"/>
  <c r="C27" i="15"/>
  <c r="D27" i="15" s="1"/>
  <c r="C26" i="15"/>
  <c r="D26" i="15" s="1"/>
  <c r="C25" i="15"/>
  <c r="D25" i="15" s="1"/>
  <c r="C24" i="15"/>
  <c r="D24" i="15" s="1"/>
  <c r="C23" i="15"/>
  <c r="D23" i="15" s="1"/>
  <c r="C22" i="15"/>
  <c r="D22" i="15" s="1"/>
  <c r="C21" i="15"/>
  <c r="D21" i="15" s="1"/>
  <c r="C20" i="15"/>
  <c r="D20" i="15" s="1"/>
  <c r="C19" i="15"/>
  <c r="D19" i="15" s="1"/>
  <c r="C18" i="15"/>
  <c r="D18" i="15" s="1"/>
  <c r="C17" i="15"/>
  <c r="D17" i="15" s="1"/>
  <c r="C16" i="15"/>
  <c r="D16" i="15" s="1"/>
  <c r="C15" i="15"/>
  <c r="D15" i="15" s="1"/>
  <c r="C14" i="15"/>
  <c r="D14" i="15" s="1"/>
  <c r="C13" i="15"/>
  <c r="D13" i="15" s="1"/>
  <c r="C12" i="15"/>
  <c r="D12" i="15" s="1"/>
  <c r="C11" i="15"/>
  <c r="D11" i="15" s="1"/>
  <c r="C10" i="15"/>
  <c r="D10" i="15" s="1"/>
  <c r="C9" i="15"/>
  <c r="D9" i="15" s="1"/>
  <c r="C8" i="15"/>
  <c r="D8" i="15" s="1"/>
  <c r="C7" i="15"/>
  <c r="D7" i="15" s="1"/>
  <c r="C6" i="15"/>
  <c r="D6" i="15" s="1"/>
  <c r="C5" i="15"/>
  <c r="D5" i="15" s="1"/>
  <c r="C4" i="15"/>
  <c r="D4" i="15" s="1"/>
  <c r="C3" i="15"/>
  <c r="D3" i="15" s="1"/>
  <c r="E3" i="15" s="1"/>
  <c r="AE5" i="5"/>
  <c r="AD5" i="5"/>
  <c r="AB5" i="5"/>
  <c r="AA5" i="5"/>
  <c r="Y5" i="5"/>
  <c r="X5" i="5"/>
  <c r="V5" i="5"/>
  <c r="U5" i="5"/>
  <c r="R5" i="5"/>
  <c r="Q5" i="5"/>
  <c r="P5" i="5"/>
  <c r="O5" i="5"/>
  <c r="M5" i="5"/>
  <c r="L5" i="5"/>
  <c r="J5" i="5"/>
  <c r="I5" i="5"/>
  <c r="G5" i="5"/>
  <c r="F5" i="5"/>
  <c r="D5" i="5"/>
  <c r="C5" i="5"/>
  <c r="E5" i="5"/>
  <c r="K5" i="5"/>
  <c r="N5" i="5"/>
  <c r="T5" i="5"/>
  <c r="W5" i="5"/>
  <c r="Z5" i="5"/>
  <c r="AC5" i="5"/>
  <c r="B5" i="5"/>
  <c r="C229" i="4"/>
  <c r="D229" i="4" s="1"/>
  <c r="C228" i="4"/>
  <c r="D228" i="4" s="1"/>
  <c r="C227" i="4"/>
  <c r="D227" i="4" s="1"/>
  <c r="C226" i="4"/>
  <c r="D226" i="4" s="1"/>
  <c r="C225" i="4"/>
  <c r="D225" i="4" s="1"/>
  <c r="C224" i="4"/>
  <c r="D224" i="4" s="1"/>
  <c r="C223" i="4"/>
  <c r="D223" i="4" s="1"/>
  <c r="C222" i="4"/>
  <c r="D222" i="4" s="1"/>
  <c r="C221" i="4"/>
  <c r="D221" i="4" s="1"/>
  <c r="C220" i="4"/>
  <c r="D220" i="4" s="1"/>
  <c r="D219" i="4"/>
  <c r="C219" i="4"/>
  <c r="C218" i="4"/>
  <c r="D218" i="4" s="1"/>
  <c r="C217" i="4"/>
  <c r="D217" i="4" s="1"/>
  <c r="D216" i="4"/>
  <c r="C216" i="4"/>
  <c r="C215" i="4"/>
  <c r="D215" i="4" s="1"/>
  <c r="C214" i="4"/>
  <c r="D214" i="4" s="1"/>
  <c r="D213" i="4"/>
  <c r="C213" i="4"/>
  <c r="C212" i="4"/>
  <c r="D212" i="4" s="1"/>
  <c r="C211" i="4"/>
  <c r="D211" i="4" s="1"/>
  <c r="D210" i="4"/>
  <c r="C210" i="4"/>
  <c r="C209" i="4"/>
  <c r="D209" i="4" s="1"/>
  <c r="C208" i="4"/>
  <c r="D208" i="4" s="1"/>
  <c r="D207" i="4"/>
  <c r="C207" i="4"/>
  <c r="C206" i="4"/>
  <c r="D206" i="4" s="1"/>
  <c r="C205" i="4"/>
  <c r="D205" i="4" s="1"/>
  <c r="D204" i="4"/>
  <c r="C204" i="4"/>
  <c r="C203" i="4"/>
  <c r="D203" i="4" s="1"/>
  <c r="C202" i="4"/>
  <c r="D202" i="4" s="1"/>
  <c r="D201" i="4"/>
  <c r="C201" i="4"/>
  <c r="C200" i="4"/>
  <c r="D200" i="4" s="1"/>
  <c r="C199" i="4"/>
  <c r="D199" i="4" s="1"/>
  <c r="D198" i="4"/>
  <c r="C198" i="4"/>
  <c r="C197" i="4"/>
  <c r="D197" i="4" s="1"/>
  <c r="C196" i="4"/>
  <c r="D196" i="4" s="1"/>
  <c r="D195" i="4"/>
  <c r="C195" i="4"/>
  <c r="C194" i="4"/>
  <c r="D194" i="4" s="1"/>
  <c r="C193" i="4"/>
  <c r="D193" i="4" s="1"/>
  <c r="D192" i="4"/>
  <c r="C192" i="4"/>
  <c r="C191" i="4"/>
  <c r="D191" i="4" s="1"/>
  <c r="C190" i="4"/>
  <c r="D190" i="4" s="1"/>
  <c r="D189" i="4"/>
  <c r="C189" i="4"/>
  <c r="C188" i="4"/>
  <c r="D188" i="4" s="1"/>
  <c r="C187" i="4"/>
  <c r="D187" i="4" s="1"/>
  <c r="D186" i="4"/>
  <c r="C186" i="4"/>
  <c r="C185" i="4"/>
  <c r="D185" i="4" s="1"/>
  <c r="C184" i="4"/>
  <c r="D184" i="4" s="1"/>
  <c r="D183" i="4"/>
  <c r="C183" i="4"/>
  <c r="C182" i="4"/>
  <c r="D182" i="4" s="1"/>
  <c r="C181" i="4"/>
  <c r="D181" i="4" s="1"/>
  <c r="D180" i="4"/>
  <c r="C180" i="4"/>
  <c r="C179" i="4"/>
  <c r="D179" i="4" s="1"/>
  <c r="C178" i="4"/>
  <c r="D178" i="4" s="1"/>
  <c r="D177" i="4"/>
  <c r="C177" i="4"/>
  <c r="C176" i="4"/>
  <c r="D176" i="4" s="1"/>
  <c r="C175" i="4"/>
  <c r="D175" i="4" s="1"/>
  <c r="D174" i="4"/>
  <c r="C174" i="4"/>
  <c r="C173" i="4"/>
  <c r="D173" i="4" s="1"/>
  <c r="C172" i="4"/>
  <c r="D172" i="4" s="1"/>
  <c r="D171" i="4"/>
  <c r="C171" i="4"/>
  <c r="C170" i="4"/>
  <c r="D170" i="4" s="1"/>
  <c r="C169" i="4"/>
  <c r="D169" i="4" s="1"/>
  <c r="D168" i="4"/>
  <c r="C168" i="4"/>
  <c r="C167" i="4"/>
  <c r="D167" i="4" s="1"/>
  <c r="C166" i="4"/>
  <c r="D166" i="4" s="1"/>
  <c r="D165" i="4"/>
  <c r="C165" i="4"/>
  <c r="C164" i="4"/>
  <c r="D164" i="4" s="1"/>
  <c r="C163" i="4"/>
  <c r="D163" i="4" s="1"/>
  <c r="D162" i="4"/>
  <c r="C162" i="4"/>
  <c r="C161" i="4"/>
  <c r="D161" i="4" s="1"/>
  <c r="C160" i="4"/>
  <c r="D160" i="4" s="1"/>
  <c r="D159" i="4"/>
  <c r="C159" i="4"/>
  <c r="C158" i="4"/>
  <c r="D158" i="4" s="1"/>
  <c r="C157" i="4"/>
  <c r="D157" i="4" s="1"/>
  <c r="D156" i="4"/>
  <c r="C156" i="4"/>
  <c r="C155" i="4"/>
  <c r="D155" i="4" s="1"/>
  <c r="C154" i="4"/>
  <c r="D154" i="4" s="1"/>
  <c r="D153" i="4"/>
  <c r="C153" i="4"/>
  <c r="C152" i="4"/>
  <c r="D152" i="4" s="1"/>
  <c r="C151" i="4"/>
  <c r="D151" i="4" s="1"/>
  <c r="D150" i="4"/>
  <c r="C150" i="4"/>
  <c r="C149" i="4"/>
  <c r="D149" i="4" s="1"/>
  <c r="C148" i="4"/>
  <c r="D148" i="4" s="1"/>
  <c r="D147" i="4"/>
  <c r="C147" i="4"/>
  <c r="C146" i="4"/>
  <c r="D146" i="4" s="1"/>
  <c r="C145" i="4"/>
  <c r="D145" i="4" s="1"/>
  <c r="D144" i="4"/>
  <c r="C144" i="4"/>
  <c r="C143" i="4"/>
  <c r="D143" i="4" s="1"/>
  <c r="C142" i="4"/>
  <c r="D142" i="4" s="1"/>
  <c r="D141" i="4"/>
  <c r="C141" i="4"/>
  <c r="C140" i="4"/>
  <c r="D140" i="4" s="1"/>
  <c r="C139" i="4"/>
  <c r="D139" i="4" s="1"/>
  <c r="D138" i="4"/>
  <c r="C138" i="4"/>
  <c r="C137" i="4"/>
  <c r="D137" i="4" s="1"/>
  <c r="C136" i="4"/>
  <c r="D136" i="4" s="1"/>
  <c r="D135" i="4"/>
  <c r="C135" i="4"/>
  <c r="C134" i="4"/>
  <c r="D134" i="4" s="1"/>
  <c r="C133" i="4"/>
  <c r="D133" i="4" s="1"/>
  <c r="D132" i="4"/>
  <c r="C132" i="4"/>
  <c r="C131" i="4"/>
  <c r="D131" i="4" s="1"/>
  <c r="C130" i="4"/>
  <c r="D130" i="4" s="1"/>
  <c r="D129" i="4"/>
  <c r="C129" i="4"/>
  <c r="C128" i="4"/>
  <c r="D128" i="4" s="1"/>
  <c r="C127" i="4"/>
  <c r="D127" i="4" s="1"/>
  <c r="D126" i="4"/>
  <c r="C126" i="4"/>
  <c r="C125" i="4"/>
  <c r="D125" i="4" s="1"/>
  <c r="C124" i="4"/>
  <c r="D124" i="4" s="1"/>
  <c r="D123" i="4"/>
  <c r="C123" i="4"/>
  <c r="C122" i="4"/>
  <c r="D122" i="4" s="1"/>
  <c r="C121" i="4"/>
  <c r="D121" i="4" s="1"/>
  <c r="D120" i="4"/>
  <c r="C120" i="4"/>
  <c r="C119" i="4"/>
  <c r="D119" i="4" s="1"/>
  <c r="C118" i="4"/>
  <c r="D118" i="4" s="1"/>
  <c r="D117" i="4"/>
  <c r="C117" i="4"/>
  <c r="C116" i="4"/>
  <c r="D116" i="4" s="1"/>
  <c r="C115" i="4"/>
  <c r="D115" i="4" s="1"/>
  <c r="D114" i="4"/>
  <c r="C114" i="4"/>
  <c r="C113" i="4"/>
  <c r="D113" i="4" s="1"/>
  <c r="C112" i="4"/>
  <c r="D112" i="4" s="1"/>
  <c r="D111" i="4"/>
  <c r="C111" i="4"/>
  <c r="C110" i="4"/>
  <c r="D110" i="4" s="1"/>
  <c r="C109" i="4"/>
  <c r="D109" i="4" s="1"/>
  <c r="D108" i="4"/>
  <c r="C108" i="4"/>
  <c r="C107" i="4"/>
  <c r="D107" i="4" s="1"/>
  <c r="C106" i="4"/>
  <c r="D106" i="4" s="1"/>
  <c r="D105" i="4"/>
  <c r="C105" i="4"/>
  <c r="C104" i="4"/>
  <c r="D104" i="4" s="1"/>
  <c r="C103" i="4"/>
  <c r="D103" i="4" s="1"/>
  <c r="D102" i="4"/>
  <c r="C102" i="4"/>
  <c r="C101" i="4"/>
  <c r="D101" i="4" s="1"/>
  <c r="C100" i="4"/>
  <c r="D100" i="4" s="1"/>
  <c r="D99" i="4"/>
  <c r="C99" i="4"/>
  <c r="C98" i="4"/>
  <c r="D98" i="4" s="1"/>
  <c r="C97" i="4"/>
  <c r="D97" i="4" s="1"/>
  <c r="D96" i="4"/>
  <c r="C96" i="4"/>
  <c r="C95" i="4"/>
  <c r="D95" i="4" s="1"/>
  <c r="C94" i="4"/>
  <c r="D94" i="4" s="1"/>
  <c r="D93" i="4"/>
  <c r="C93" i="4"/>
  <c r="C92" i="4"/>
  <c r="D92" i="4" s="1"/>
  <c r="C91" i="4"/>
  <c r="D91" i="4" s="1"/>
  <c r="D90" i="4"/>
  <c r="C90" i="4"/>
  <c r="C89" i="4"/>
  <c r="D89" i="4" s="1"/>
  <c r="C88" i="4"/>
  <c r="D88" i="4" s="1"/>
  <c r="D87" i="4"/>
  <c r="C87" i="4"/>
  <c r="C86" i="4"/>
  <c r="D86" i="4" s="1"/>
  <c r="C85" i="4"/>
  <c r="D85" i="4" s="1"/>
  <c r="D84" i="4"/>
  <c r="C84" i="4"/>
  <c r="C83" i="4"/>
  <c r="D83" i="4" s="1"/>
  <c r="C82" i="4"/>
  <c r="D82" i="4" s="1"/>
  <c r="D81" i="4"/>
  <c r="C81" i="4"/>
  <c r="C80" i="4"/>
  <c r="D80" i="4" s="1"/>
  <c r="C79" i="4"/>
  <c r="D79" i="4" s="1"/>
  <c r="D78" i="4"/>
  <c r="C78" i="4"/>
  <c r="C77" i="4"/>
  <c r="D77" i="4" s="1"/>
  <c r="C76" i="4"/>
  <c r="D76" i="4" s="1"/>
  <c r="D75" i="4"/>
  <c r="C75" i="4"/>
  <c r="C74" i="4"/>
  <c r="D74" i="4" s="1"/>
  <c r="C73" i="4"/>
  <c r="D73" i="4" s="1"/>
  <c r="D72" i="4"/>
  <c r="C72" i="4"/>
  <c r="C71" i="4"/>
  <c r="D71" i="4" s="1"/>
  <c r="C70" i="4"/>
  <c r="D70" i="4" s="1"/>
  <c r="D69" i="4"/>
  <c r="C69" i="4"/>
  <c r="C68" i="4"/>
  <c r="D68" i="4" s="1"/>
  <c r="C67" i="4"/>
  <c r="D67" i="4" s="1"/>
  <c r="D66" i="4"/>
  <c r="C66" i="4"/>
  <c r="C65" i="4"/>
  <c r="D65" i="4" s="1"/>
  <c r="C64" i="4"/>
  <c r="D64" i="4" s="1"/>
  <c r="D63" i="4"/>
  <c r="C63" i="4"/>
  <c r="C62" i="4"/>
  <c r="D62" i="4" s="1"/>
  <c r="C61" i="4"/>
  <c r="D61" i="4" s="1"/>
  <c r="D60" i="4"/>
  <c r="C60" i="4"/>
  <c r="C59" i="4"/>
  <c r="D59" i="4" s="1"/>
  <c r="C58" i="4"/>
  <c r="D58" i="4" s="1"/>
  <c r="D57" i="4"/>
  <c r="C57" i="4"/>
  <c r="C56" i="4"/>
  <c r="D56" i="4" s="1"/>
  <c r="C55" i="4"/>
  <c r="D55" i="4" s="1"/>
  <c r="D54" i="4"/>
  <c r="C54" i="4"/>
  <c r="C53" i="4"/>
  <c r="D53" i="4" s="1"/>
  <c r="C52" i="4"/>
  <c r="D52" i="4" s="1"/>
  <c r="D51" i="4"/>
  <c r="C51" i="4"/>
  <c r="C50" i="4"/>
  <c r="D50" i="4" s="1"/>
  <c r="C49" i="4"/>
  <c r="D49" i="4" s="1"/>
  <c r="D48" i="4"/>
  <c r="C48" i="4"/>
  <c r="C47" i="4"/>
  <c r="D47" i="4" s="1"/>
  <c r="C46" i="4"/>
  <c r="D46" i="4" s="1"/>
  <c r="D45" i="4"/>
  <c r="C45" i="4"/>
  <c r="D44" i="4"/>
  <c r="C44" i="4"/>
  <c r="C43" i="4"/>
  <c r="D43" i="4" s="1"/>
  <c r="D42" i="4"/>
  <c r="C42" i="4"/>
  <c r="C41" i="4"/>
  <c r="D41" i="4" s="1"/>
  <c r="C40" i="4"/>
  <c r="D40" i="4" s="1"/>
  <c r="D39" i="4"/>
  <c r="C39" i="4"/>
  <c r="C38" i="4"/>
  <c r="D38" i="4" s="1"/>
  <c r="C37" i="4"/>
  <c r="D37" i="4" s="1"/>
  <c r="D36" i="4"/>
  <c r="C36" i="4"/>
  <c r="D35" i="4"/>
  <c r="C35" i="4"/>
  <c r="C34" i="4"/>
  <c r="D34" i="4" s="1"/>
  <c r="D33" i="4"/>
  <c r="C33" i="4"/>
  <c r="C32" i="4"/>
  <c r="D32" i="4" s="1"/>
  <c r="C31" i="4"/>
  <c r="D31" i="4" s="1"/>
  <c r="D30" i="4"/>
  <c r="C30" i="4"/>
  <c r="C29" i="4"/>
  <c r="D29" i="4" s="1"/>
  <c r="C28" i="4"/>
  <c r="D28" i="4" s="1"/>
  <c r="D27" i="4"/>
  <c r="C27" i="4"/>
  <c r="D26" i="4"/>
  <c r="C26" i="4"/>
  <c r="C25" i="4"/>
  <c r="D25" i="4" s="1"/>
  <c r="D24" i="4"/>
  <c r="C24" i="4"/>
  <c r="C23" i="4"/>
  <c r="D23" i="4" s="1"/>
  <c r="C22" i="4"/>
  <c r="D22" i="4" s="1"/>
  <c r="D21" i="4"/>
  <c r="C21" i="4"/>
  <c r="D20" i="4"/>
  <c r="C20" i="4"/>
  <c r="C19" i="4"/>
  <c r="D19" i="4" s="1"/>
  <c r="D18" i="4"/>
  <c r="C18" i="4"/>
  <c r="D17" i="4"/>
  <c r="C17" i="4"/>
  <c r="C16" i="4"/>
  <c r="D16" i="4" s="1"/>
  <c r="D15" i="4"/>
  <c r="C15" i="4"/>
  <c r="C14" i="4"/>
  <c r="D14" i="4" s="1"/>
  <c r="C13" i="4"/>
  <c r="D13" i="4" s="1"/>
  <c r="D12" i="4"/>
  <c r="C12" i="4"/>
  <c r="C11" i="4"/>
  <c r="D11" i="4" s="1"/>
  <c r="C10" i="4"/>
  <c r="D10" i="4" s="1"/>
  <c r="D9" i="4"/>
  <c r="C9" i="4"/>
  <c r="D8" i="4"/>
  <c r="C8" i="4"/>
  <c r="C7" i="4"/>
  <c r="D7" i="4" s="1"/>
  <c r="D6" i="4"/>
  <c r="C6" i="4"/>
  <c r="C5" i="4"/>
  <c r="D5" i="4" s="1"/>
  <c r="C4" i="4"/>
  <c r="D4" i="4" s="1"/>
  <c r="E4" i="4" s="1"/>
  <c r="D3" i="4"/>
  <c r="E3" i="4" s="1"/>
  <c r="C3" i="4"/>
  <c r="Z18" i="5" l="1"/>
  <c r="AA18" i="5"/>
  <c r="U4" i="24"/>
  <c r="U5" i="24" s="1"/>
  <c r="E4" i="33"/>
  <c r="M4" i="33"/>
  <c r="U4" i="33"/>
  <c r="M4" i="32"/>
  <c r="E4" i="32"/>
  <c r="U4" i="32"/>
  <c r="B9" i="5"/>
  <c r="E9" i="5"/>
  <c r="U4" i="22"/>
  <c r="U5" i="22"/>
  <c r="U6" i="22" s="1"/>
  <c r="U4" i="21"/>
  <c r="U4" i="20"/>
  <c r="E4" i="19"/>
  <c r="M4" i="17"/>
  <c r="E4" i="17"/>
  <c r="M4" i="16"/>
  <c r="M5" i="16"/>
  <c r="U4" i="16"/>
  <c r="U5" i="16" s="1"/>
  <c r="E4" i="25"/>
  <c r="U4" i="25"/>
  <c r="M4" i="25"/>
  <c r="M4" i="24"/>
  <c r="E4" i="24"/>
  <c r="E4" i="23"/>
  <c r="U4" i="23"/>
  <c r="M4" i="23"/>
  <c r="E4" i="22"/>
  <c r="M4" i="22"/>
  <c r="E4" i="21"/>
  <c r="U5" i="21"/>
  <c r="M4" i="21"/>
  <c r="U5" i="20"/>
  <c r="E4" i="20"/>
  <c r="M4" i="20"/>
  <c r="M4" i="19"/>
  <c r="U4" i="19"/>
  <c r="E5" i="19"/>
  <c r="U4" i="18"/>
  <c r="E4" i="18"/>
  <c r="M4" i="18"/>
  <c r="U4" i="17"/>
  <c r="M5" i="17"/>
  <c r="E5" i="17"/>
  <c r="E4" i="16"/>
  <c r="U4" i="15"/>
  <c r="M4" i="15"/>
  <c r="E4" i="15"/>
  <c r="H5" i="5"/>
  <c r="H9" i="5" s="1"/>
  <c r="E5" i="4"/>
  <c r="U5" i="33" l="1"/>
  <c r="M5" i="33"/>
  <c r="E5" i="33"/>
  <c r="U5" i="32"/>
  <c r="E5" i="32"/>
  <c r="M5" i="32"/>
  <c r="M6" i="16"/>
  <c r="M5" i="25"/>
  <c r="U5" i="25"/>
  <c r="E5" i="25"/>
  <c r="E5" i="24"/>
  <c r="U6" i="24"/>
  <c r="M5" i="24"/>
  <c r="M5" i="23"/>
  <c r="U5" i="23"/>
  <c r="E5" i="23"/>
  <c r="E5" i="22"/>
  <c r="U7" i="22"/>
  <c r="M5" i="22"/>
  <c r="U6" i="21"/>
  <c r="E5" i="21"/>
  <c r="M5" i="21"/>
  <c r="E5" i="20"/>
  <c r="U6" i="20"/>
  <c r="M5" i="20"/>
  <c r="E6" i="19"/>
  <c r="U5" i="19"/>
  <c r="M5" i="19"/>
  <c r="U5" i="18"/>
  <c r="M5" i="18"/>
  <c r="E5" i="18"/>
  <c r="U5" i="17"/>
  <c r="M6" i="17"/>
  <c r="E6" i="17"/>
  <c r="U6" i="16"/>
  <c r="E5" i="16"/>
  <c r="U5" i="15"/>
  <c r="M5" i="15"/>
  <c r="E5" i="15"/>
  <c r="E6" i="4"/>
  <c r="E6" i="33" l="1"/>
  <c r="M6" i="33"/>
  <c r="U6" i="33"/>
  <c r="M6" i="32"/>
  <c r="E6" i="32"/>
  <c r="U6" i="32"/>
  <c r="M7" i="16"/>
  <c r="E6" i="25"/>
  <c r="U6" i="25"/>
  <c r="M6" i="25"/>
  <c r="M6" i="24"/>
  <c r="U7" i="24"/>
  <c r="E6" i="24"/>
  <c r="E6" i="23"/>
  <c r="U6" i="23"/>
  <c r="M6" i="23"/>
  <c r="M6" i="22"/>
  <c r="U8" i="22"/>
  <c r="E6" i="22"/>
  <c r="M6" i="21"/>
  <c r="E6" i="21"/>
  <c r="U7" i="21"/>
  <c r="M6" i="20"/>
  <c r="E6" i="20"/>
  <c r="U7" i="20"/>
  <c r="U6" i="19"/>
  <c r="M6" i="19"/>
  <c r="E7" i="19"/>
  <c r="U6" i="18"/>
  <c r="E6" i="18"/>
  <c r="M6" i="18"/>
  <c r="U6" i="17"/>
  <c r="M7" i="17"/>
  <c r="E7" i="17"/>
  <c r="U7" i="16"/>
  <c r="E6" i="16"/>
  <c r="U6" i="15"/>
  <c r="M6" i="15"/>
  <c r="E6" i="15"/>
  <c r="E7" i="4"/>
  <c r="U7" i="33" l="1"/>
  <c r="M7" i="33"/>
  <c r="E7" i="33"/>
  <c r="U7" i="32"/>
  <c r="E7" i="32"/>
  <c r="M7" i="32"/>
  <c r="M8" i="16"/>
  <c r="M7" i="25"/>
  <c r="U7" i="25"/>
  <c r="E7" i="25"/>
  <c r="E7" i="24"/>
  <c r="U8" i="24"/>
  <c r="M7" i="24"/>
  <c r="M7" i="23"/>
  <c r="U7" i="23"/>
  <c r="E7" i="23"/>
  <c r="E7" i="22"/>
  <c r="M7" i="22"/>
  <c r="U9" i="22"/>
  <c r="U8" i="21"/>
  <c r="E7" i="21"/>
  <c r="M7" i="21"/>
  <c r="M7" i="20"/>
  <c r="U8" i="20"/>
  <c r="E7" i="20"/>
  <c r="E8" i="19"/>
  <c r="M7" i="19"/>
  <c r="U7" i="19"/>
  <c r="M7" i="18"/>
  <c r="E7" i="18"/>
  <c r="U7" i="18"/>
  <c r="U7" i="17"/>
  <c r="M8" i="17"/>
  <c r="E8" i="17"/>
  <c r="U8" i="16"/>
  <c r="E7" i="16"/>
  <c r="U7" i="15"/>
  <c r="M7" i="15"/>
  <c r="E7" i="15"/>
  <c r="E8" i="4"/>
  <c r="E8" i="33" l="1"/>
  <c r="M8" i="33"/>
  <c r="U8" i="33"/>
  <c r="M8" i="32"/>
  <c r="E8" i="32"/>
  <c r="U8" i="32"/>
  <c r="M9" i="16"/>
  <c r="E8" i="25"/>
  <c r="U8" i="25"/>
  <c r="M8" i="25"/>
  <c r="U9" i="24"/>
  <c r="M8" i="24"/>
  <c r="E8" i="24"/>
  <c r="E8" i="23"/>
  <c r="U8" i="23"/>
  <c r="M8" i="23"/>
  <c r="U10" i="22"/>
  <c r="M8" i="22"/>
  <c r="E8" i="22"/>
  <c r="U9" i="21"/>
  <c r="M8" i="21"/>
  <c r="E8" i="21"/>
  <c r="E8" i="20"/>
  <c r="U9" i="20"/>
  <c r="M8" i="20"/>
  <c r="U8" i="19"/>
  <c r="M8" i="19"/>
  <c r="E9" i="19"/>
  <c r="M8" i="18"/>
  <c r="U8" i="18"/>
  <c r="E8" i="18"/>
  <c r="U8" i="17"/>
  <c r="M9" i="17"/>
  <c r="E9" i="17"/>
  <c r="U9" i="16"/>
  <c r="E8" i="16"/>
  <c r="U8" i="15"/>
  <c r="M8" i="15"/>
  <c r="E8" i="15"/>
  <c r="E9" i="4"/>
  <c r="U9" i="33" l="1"/>
  <c r="M9" i="33"/>
  <c r="E9" i="33"/>
  <c r="U9" i="32"/>
  <c r="E9" i="32"/>
  <c r="M9" i="32"/>
  <c r="M10" i="16"/>
  <c r="M9" i="25"/>
  <c r="U9" i="25"/>
  <c r="E9" i="25"/>
  <c r="E9" i="24"/>
  <c r="M9" i="24"/>
  <c r="U10" i="24"/>
  <c r="M9" i="23"/>
  <c r="U9" i="23"/>
  <c r="E9" i="23"/>
  <c r="M9" i="22"/>
  <c r="E9" i="22"/>
  <c r="U11" i="22"/>
  <c r="U10" i="21"/>
  <c r="E9" i="21"/>
  <c r="M9" i="21"/>
  <c r="M9" i="20"/>
  <c r="E9" i="20"/>
  <c r="U10" i="20"/>
  <c r="E10" i="19"/>
  <c r="M9" i="19"/>
  <c r="U9" i="19"/>
  <c r="M9" i="18"/>
  <c r="E9" i="18"/>
  <c r="U9" i="18"/>
  <c r="U9" i="17"/>
  <c r="M10" i="17"/>
  <c r="E10" i="17"/>
  <c r="U10" i="16"/>
  <c r="E9" i="16"/>
  <c r="U9" i="15"/>
  <c r="M9" i="15"/>
  <c r="E9" i="15"/>
  <c r="E10" i="4"/>
  <c r="E10" i="33" l="1"/>
  <c r="M10" i="33"/>
  <c r="U10" i="33"/>
  <c r="M10" i="32"/>
  <c r="E10" i="32"/>
  <c r="U10" i="32"/>
  <c r="M11" i="16"/>
  <c r="M10" i="25"/>
  <c r="E10" i="25"/>
  <c r="U10" i="25"/>
  <c r="U11" i="24"/>
  <c r="M10" i="24"/>
  <c r="E10" i="24"/>
  <c r="E10" i="23"/>
  <c r="U10" i="23"/>
  <c r="M10" i="23"/>
  <c r="U12" i="22"/>
  <c r="M10" i="22"/>
  <c r="E10" i="22"/>
  <c r="M10" i="21"/>
  <c r="E10" i="21"/>
  <c r="U11" i="21"/>
  <c r="U11" i="20"/>
  <c r="E10" i="20"/>
  <c r="M10" i="20"/>
  <c r="U10" i="19"/>
  <c r="M10" i="19"/>
  <c r="E11" i="19"/>
  <c r="U10" i="18"/>
  <c r="E10" i="18"/>
  <c r="M10" i="18"/>
  <c r="U10" i="17"/>
  <c r="M11" i="17"/>
  <c r="E11" i="17"/>
  <c r="U11" i="16"/>
  <c r="E10" i="16"/>
  <c r="U10" i="15"/>
  <c r="M10" i="15"/>
  <c r="E10" i="15"/>
  <c r="E11" i="4"/>
  <c r="U11" i="33" l="1"/>
  <c r="M11" i="33"/>
  <c r="E11" i="33"/>
  <c r="U11" i="32"/>
  <c r="E11" i="32"/>
  <c r="M11" i="32"/>
  <c r="M12" i="16"/>
  <c r="U11" i="25"/>
  <c r="E11" i="25"/>
  <c r="M11" i="25"/>
  <c r="E11" i="24"/>
  <c r="M11" i="24"/>
  <c r="U12" i="24"/>
  <c r="M11" i="23"/>
  <c r="U11" i="23"/>
  <c r="E11" i="23"/>
  <c r="E11" i="22"/>
  <c r="M11" i="22"/>
  <c r="U13" i="22"/>
  <c r="U12" i="21"/>
  <c r="E11" i="21"/>
  <c r="M11" i="21"/>
  <c r="M11" i="20"/>
  <c r="E11" i="20"/>
  <c r="U12" i="20"/>
  <c r="E12" i="19"/>
  <c r="M11" i="19"/>
  <c r="U11" i="19"/>
  <c r="M11" i="18"/>
  <c r="E11" i="18"/>
  <c r="U11" i="18"/>
  <c r="U11" i="17"/>
  <c r="M12" i="17"/>
  <c r="E12" i="17"/>
  <c r="U12" i="16"/>
  <c r="E11" i="16"/>
  <c r="U11" i="15"/>
  <c r="M11" i="15"/>
  <c r="E11" i="15"/>
  <c r="E12" i="4"/>
  <c r="E12" i="33" l="1"/>
  <c r="M12" i="33"/>
  <c r="U12" i="33"/>
  <c r="M12" i="32"/>
  <c r="E12" i="32"/>
  <c r="U12" i="32"/>
  <c r="M13" i="16"/>
  <c r="M12" i="25"/>
  <c r="E12" i="25"/>
  <c r="U12" i="25"/>
  <c r="U13" i="24"/>
  <c r="M12" i="24"/>
  <c r="E12" i="24"/>
  <c r="E12" i="23"/>
  <c r="U12" i="23"/>
  <c r="M12" i="23"/>
  <c r="U14" i="22"/>
  <c r="M12" i="22"/>
  <c r="E12" i="22"/>
  <c r="M12" i="21"/>
  <c r="E12" i="21"/>
  <c r="U13" i="21"/>
  <c r="M12" i="20"/>
  <c r="U13" i="20"/>
  <c r="E12" i="20"/>
  <c r="U12" i="19"/>
  <c r="M12" i="19"/>
  <c r="E13" i="19"/>
  <c r="U12" i="18"/>
  <c r="E12" i="18"/>
  <c r="M12" i="18"/>
  <c r="U12" i="17"/>
  <c r="M13" i="17"/>
  <c r="E13" i="17"/>
  <c r="U13" i="16"/>
  <c r="E12" i="16"/>
  <c r="U12" i="15"/>
  <c r="M12" i="15"/>
  <c r="E12" i="15"/>
  <c r="E13" i="4"/>
  <c r="U13" i="33" l="1"/>
  <c r="M13" i="33"/>
  <c r="E13" i="33"/>
  <c r="U13" i="32"/>
  <c r="E13" i="32"/>
  <c r="M13" i="32"/>
  <c r="M14" i="16"/>
  <c r="U13" i="25"/>
  <c r="E13" i="25"/>
  <c r="M13" i="25"/>
  <c r="E13" i="24"/>
  <c r="M13" i="24"/>
  <c r="U14" i="24"/>
  <c r="M13" i="23"/>
  <c r="U13" i="23"/>
  <c r="E13" i="23"/>
  <c r="E13" i="22"/>
  <c r="U15" i="22"/>
  <c r="M13" i="22"/>
  <c r="U14" i="21"/>
  <c r="E13" i="21"/>
  <c r="M13" i="21"/>
  <c r="M13" i="20"/>
  <c r="E13" i="20"/>
  <c r="U14" i="20"/>
  <c r="E14" i="19"/>
  <c r="M13" i="19"/>
  <c r="U13" i="19"/>
  <c r="M13" i="18"/>
  <c r="U13" i="18"/>
  <c r="E13" i="18"/>
  <c r="U13" i="17"/>
  <c r="M14" i="17"/>
  <c r="E14" i="17"/>
  <c r="U14" i="16"/>
  <c r="E13" i="16"/>
  <c r="U13" i="15"/>
  <c r="M13" i="15"/>
  <c r="E13" i="15"/>
  <c r="E14" i="4"/>
  <c r="E14" i="33" l="1"/>
  <c r="M14" i="33"/>
  <c r="U14" i="33"/>
  <c r="M14" i="32"/>
  <c r="E14" i="32"/>
  <c r="U14" i="32"/>
  <c r="M15" i="16"/>
  <c r="M14" i="25"/>
  <c r="E14" i="25"/>
  <c r="U14" i="25"/>
  <c r="M14" i="24"/>
  <c r="U15" i="24"/>
  <c r="E14" i="24"/>
  <c r="E14" i="23"/>
  <c r="U14" i="23"/>
  <c r="M14" i="23"/>
  <c r="M14" i="22"/>
  <c r="U16" i="22"/>
  <c r="E14" i="22"/>
  <c r="M14" i="21"/>
  <c r="E14" i="21"/>
  <c r="U15" i="21"/>
  <c r="M14" i="20"/>
  <c r="U15" i="20"/>
  <c r="E14" i="20"/>
  <c r="U14" i="19"/>
  <c r="M14" i="19"/>
  <c r="E15" i="19"/>
  <c r="E14" i="18"/>
  <c r="U14" i="18"/>
  <c r="M14" i="18"/>
  <c r="U14" i="17"/>
  <c r="M15" i="17"/>
  <c r="E15" i="17"/>
  <c r="U15" i="16"/>
  <c r="E14" i="16"/>
  <c r="U14" i="15"/>
  <c r="M14" i="15"/>
  <c r="E14" i="15"/>
  <c r="E15" i="4"/>
  <c r="U15" i="33" l="1"/>
  <c r="M15" i="33"/>
  <c r="E15" i="33"/>
  <c r="U15" i="32"/>
  <c r="E15" i="32"/>
  <c r="M15" i="32"/>
  <c r="M16" i="16"/>
  <c r="U15" i="25"/>
  <c r="E15" i="25"/>
  <c r="M15" i="25"/>
  <c r="U16" i="24"/>
  <c r="M15" i="24"/>
  <c r="E15" i="24"/>
  <c r="U15" i="23"/>
  <c r="E15" i="23"/>
  <c r="M15" i="23"/>
  <c r="M15" i="22"/>
  <c r="E15" i="22"/>
  <c r="U17" i="22"/>
  <c r="M15" i="21"/>
  <c r="U16" i="21"/>
  <c r="E15" i="21"/>
  <c r="M15" i="20"/>
  <c r="E15" i="20"/>
  <c r="U16" i="20"/>
  <c r="M15" i="19"/>
  <c r="U15" i="19"/>
  <c r="E16" i="19"/>
  <c r="M15" i="18"/>
  <c r="E15" i="18"/>
  <c r="U15" i="18"/>
  <c r="U15" i="17"/>
  <c r="M16" i="17"/>
  <c r="E16" i="17"/>
  <c r="U16" i="16"/>
  <c r="E15" i="16"/>
  <c r="U15" i="15"/>
  <c r="M15" i="15"/>
  <c r="E15" i="15"/>
  <c r="E16" i="4"/>
  <c r="E16" i="33" l="1"/>
  <c r="M16" i="33"/>
  <c r="U16" i="33"/>
  <c r="M16" i="32"/>
  <c r="E16" i="32"/>
  <c r="U16" i="32"/>
  <c r="M17" i="16"/>
  <c r="M16" i="25"/>
  <c r="E16" i="25"/>
  <c r="U16" i="25"/>
  <c r="E16" i="24"/>
  <c r="U17" i="24"/>
  <c r="M16" i="24"/>
  <c r="E16" i="23"/>
  <c r="U16" i="23"/>
  <c r="M16" i="23"/>
  <c r="M16" i="22"/>
  <c r="U18" i="22"/>
  <c r="E16" i="22"/>
  <c r="E16" i="21"/>
  <c r="U17" i="21"/>
  <c r="M16" i="21"/>
  <c r="M16" i="20"/>
  <c r="U17" i="20"/>
  <c r="E16" i="20"/>
  <c r="E17" i="19"/>
  <c r="U16" i="19"/>
  <c r="M16" i="19"/>
  <c r="U16" i="18"/>
  <c r="E16" i="18"/>
  <c r="M16" i="18"/>
  <c r="U16" i="17"/>
  <c r="M17" i="17"/>
  <c r="E17" i="17"/>
  <c r="U17" i="16"/>
  <c r="E16" i="16"/>
  <c r="U16" i="15"/>
  <c r="M16" i="15"/>
  <c r="E16" i="15"/>
  <c r="E17" i="4"/>
  <c r="U17" i="33" l="1"/>
  <c r="M17" i="33"/>
  <c r="E17" i="33"/>
  <c r="U17" i="32"/>
  <c r="E17" i="32"/>
  <c r="M17" i="32"/>
  <c r="M18" i="16"/>
  <c r="U17" i="25"/>
  <c r="E17" i="25"/>
  <c r="M17" i="25"/>
  <c r="U18" i="24"/>
  <c r="M17" i="24"/>
  <c r="E17" i="24"/>
  <c r="M17" i="23"/>
  <c r="U17" i="23"/>
  <c r="E17" i="23"/>
  <c r="E17" i="22"/>
  <c r="U19" i="22"/>
  <c r="M17" i="22"/>
  <c r="U18" i="21"/>
  <c r="E17" i="21"/>
  <c r="M17" i="21"/>
  <c r="E17" i="20"/>
  <c r="U18" i="20"/>
  <c r="M17" i="20"/>
  <c r="E18" i="19"/>
  <c r="M17" i="19"/>
  <c r="U17" i="19"/>
  <c r="M17" i="18"/>
  <c r="E17" i="18"/>
  <c r="U17" i="18"/>
  <c r="U17" i="17"/>
  <c r="M18" i="17"/>
  <c r="E18" i="17"/>
  <c r="U18" i="16"/>
  <c r="E17" i="16"/>
  <c r="U17" i="15"/>
  <c r="M17" i="15"/>
  <c r="E17" i="15"/>
  <c r="E18" i="4"/>
  <c r="E18" i="33" l="1"/>
  <c r="M18" i="33"/>
  <c r="U18" i="33"/>
  <c r="M18" i="32"/>
  <c r="U18" i="32"/>
  <c r="E18" i="32"/>
  <c r="M19" i="16"/>
  <c r="E18" i="25"/>
  <c r="M18" i="25"/>
  <c r="U18" i="25"/>
  <c r="E18" i="24"/>
  <c r="M18" i="24"/>
  <c r="U19" i="24"/>
  <c r="E18" i="23"/>
  <c r="U18" i="23"/>
  <c r="M18" i="23"/>
  <c r="U20" i="22"/>
  <c r="M18" i="22"/>
  <c r="E18" i="22"/>
  <c r="M18" i="21"/>
  <c r="E18" i="21"/>
  <c r="U19" i="21"/>
  <c r="M18" i="20"/>
  <c r="U19" i="20"/>
  <c r="E18" i="20"/>
  <c r="U18" i="19"/>
  <c r="M18" i="19"/>
  <c r="E19" i="19"/>
  <c r="U18" i="18"/>
  <c r="E18" i="18"/>
  <c r="M18" i="18"/>
  <c r="U18" i="17"/>
  <c r="M19" i="17"/>
  <c r="E19" i="17"/>
  <c r="U19" i="16"/>
  <c r="E18" i="16"/>
  <c r="U18" i="15"/>
  <c r="M18" i="15"/>
  <c r="E18" i="15"/>
  <c r="E19" i="4"/>
  <c r="U19" i="33" l="1"/>
  <c r="M19" i="33"/>
  <c r="E19" i="33"/>
  <c r="U19" i="32"/>
  <c r="E19" i="32"/>
  <c r="M19" i="32"/>
  <c r="M20" i="16"/>
  <c r="U19" i="25"/>
  <c r="E19" i="25"/>
  <c r="M19" i="25"/>
  <c r="U20" i="24"/>
  <c r="M19" i="24"/>
  <c r="E19" i="24"/>
  <c r="U19" i="23"/>
  <c r="E19" i="23"/>
  <c r="M19" i="23"/>
  <c r="E19" i="22"/>
  <c r="M19" i="22"/>
  <c r="U21" i="22"/>
  <c r="U20" i="21"/>
  <c r="M19" i="21"/>
  <c r="E19" i="21"/>
  <c r="M19" i="20"/>
  <c r="E19" i="20"/>
  <c r="U20" i="20"/>
  <c r="E20" i="19"/>
  <c r="M19" i="19"/>
  <c r="U19" i="19"/>
  <c r="M19" i="18"/>
  <c r="E19" i="18"/>
  <c r="U19" i="18"/>
  <c r="U19" i="17"/>
  <c r="M20" i="17"/>
  <c r="E20" i="17"/>
  <c r="U20" i="16"/>
  <c r="E19" i="16"/>
  <c r="U19" i="15"/>
  <c r="M19" i="15"/>
  <c r="E19" i="15"/>
  <c r="E20" i="4"/>
  <c r="E20" i="33" l="1"/>
  <c r="M20" i="33"/>
  <c r="U20" i="33"/>
  <c r="M20" i="32"/>
  <c r="E20" i="32"/>
  <c r="U20" i="32"/>
  <c r="M21" i="16"/>
  <c r="E20" i="25"/>
  <c r="M20" i="25"/>
  <c r="U20" i="25"/>
  <c r="E20" i="24"/>
  <c r="M20" i="24"/>
  <c r="U21" i="24"/>
  <c r="E20" i="23"/>
  <c r="U20" i="23"/>
  <c r="M20" i="23"/>
  <c r="U22" i="22"/>
  <c r="M20" i="22"/>
  <c r="E20" i="22"/>
  <c r="E20" i="21"/>
  <c r="M20" i="21"/>
  <c r="U21" i="21"/>
  <c r="E20" i="20"/>
  <c r="U21" i="20"/>
  <c r="M20" i="20"/>
  <c r="M20" i="19"/>
  <c r="U20" i="19"/>
  <c r="E21" i="19"/>
  <c r="U20" i="18"/>
  <c r="E20" i="18"/>
  <c r="M20" i="18"/>
  <c r="U20" i="17"/>
  <c r="M21" i="17"/>
  <c r="E21" i="17"/>
  <c r="U21" i="16"/>
  <c r="E20" i="16"/>
  <c r="U20" i="15"/>
  <c r="M20" i="15"/>
  <c r="E20" i="15"/>
  <c r="E21" i="4"/>
  <c r="U21" i="33" l="1"/>
  <c r="M21" i="33"/>
  <c r="E21" i="33"/>
  <c r="E21" i="32"/>
  <c r="U21" i="32"/>
  <c r="M21" i="32"/>
  <c r="M22" i="16"/>
  <c r="E21" i="25"/>
  <c r="U21" i="25"/>
  <c r="M21" i="25"/>
  <c r="U22" i="24"/>
  <c r="M21" i="24"/>
  <c r="E21" i="24"/>
  <c r="M21" i="23"/>
  <c r="U21" i="23"/>
  <c r="E21" i="23"/>
  <c r="U23" i="22"/>
  <c r="E21" i="22"/>
  <c r="M21" i="22"/>
  <c r="E21" i="21"/>
  <c r="U22" i="21"/>
  <c r="M21" i="21"/>
  <c r="U22" i="20"/>
  <c r="M21" i="20"/>
  <c r="E21" i="20"/>
  <c r="E22" i="19"/>
  <c r="U21" i="19"/>
  <c r="M21" i="19"/>
  <c r="E21" i="18"/>
  <c r="U21" i="18"/>
  <c r="M21" i="18"/>
  <c r="U21" i="17"/>
  <c r="M22" i="17"/>
  <c r="E22" i="17"/>
  <c r="U22" i="16"/>
  <c r="E21" i="16"/>
  <c r="U21" i="15"/>
  <c r="M21" i="15"/>
  <c r="E21" i="15"/>
  <c r="E22" i="4"/>
  <c r="E22" i="33" l="1"/>
  <c r="M22" i="33"/>
  <c r="U22" i="33"/>
  <c r="M22" i="32"/>
  <c r="U22" i="32"/>
  <c r="E22" i="32"/>
  <c r="M23" i="16"/>
  <c r="M22" i="25"/>
  <c r="U22" i="25"/>
  <c r="E22" i="25"/>
  <c r="E22" i="24"/>
  <c r="M22" i="24"/>
  <c r="U23" i="24"/>
  <c r="E22" i="23"/>
  <c r="U22" i="23"/>
  <c r="M22" i="23"/>
  <c r="M22" i="22"/>
  <c r="E22" i="22"/>
  <c r="U24" i="22"/>
  <c r="M22" i="21"/>
  <c r="E22" i="21"/>
  <c r="U23" i="21"/>
  <c r="E22" i="20"/>
  <c r="M22" i="20"/>
  <c r="U23" i="20"/>
  <c r="M22" i="19"/>
  <c r="U22" i="19"/>
  <c r="E23" i="19"/>
  <c r="M22" i="18"/>
  <c r="U22" i="18"/>
  <c r="E22" i="18"/>
  <c r="U22" i="17"/>
  <c r="M23" i="17"/>
  <c r="E23" i="17"/>
  <c r="U23" i="16"/>
  <c r="E22" i="16"/>
  <c r="U22" i="15"/>
  <c r="M22" i="15"/>
  <c r="E22" i="15"/>
  <c r="E23" i="4"/>
  <c r="U23" i="33" l="1"/>
  <c r="M23" i="33"/>
  <c r="E23" i="33"/>
  <c r="E23" i="32"/>
  <c r="U23" i="32"/>
  <c r="M23" i="32"/>
  <c r="M24" i="16"/>
  <c r="U23" i="25"/>
  <c r="E23" i="25"/>
  <c r="M23" i="25"/>
  <c r="U24" i="24"/>
  <c r="M23" i="24"/>
  <c r="E23" i="24"/>
  <c r="M23" i="23"/>
  <c r="E23" i="23"/>
  <c r="U23" i="23"/>
  <c r="E23" i="22"/>
  <c r="U25" i="22"/>
  <c r="M23" i="22"/>
  <c r="M23" i="21"/>
  <c r="U24" i="21"/>
  <c r="E23" i="21"/>
  <c r="U24" i="20"/>
  <c r="M23" i="20"/>
  <c r="E23" i="20"/>
  <c r="U23" i="19"/>
  <c r="E24" i="19"/>
  <c r="M23" i="19"/>
  <c r="E23" i="18"/>
  <c r="U23" i="18"/>
  <c r="M23" i="18"/>
  <c r="U23" i="17"/>
  <c r="M24" i="17"/>
  <c r="E24" i="17"/>
  <c r="U24" i="16"/>
  <c r="E23" i="16"/>
  <c r="U23" i="15"/>
  <c r="M23" i="15"/>
  <c r="E23" i="15"/>
  <c r="E24" i="4"/>
  <c r="E24" i="33" l="1"/>
  <c r="M24" i="33"/>
  <c r="U24" i="33"/>
  <c r="M24" i="32"/>
  <c r="U24" i="32"/>
  <c r="E24" i="32"/>
  <c r="M25" i="16"/>
  <c r="M24" i="25"/>
  <c r="E24" i="25"/>
  <c r="U24" i="25"/>
  <c r="E24" i="24"/>
  <c r="M24" i="24"/>
  <c r="U25" i="24"/>
  <c r="U24" i="23"/>
  <c r="E24" i="23"/>
  <c r="M24" i="23"/>
  <c r="E24" i="22"/>
  <c r="M24" i="22"/>
  <c r="U26" i="22"/>
  <c r="E24" i="21"/>
  <c r="U25" i="21"/>
  <c r="M24" i="21"/>
  <c r="E24" i="20"/>
  <c r="M24" i="20"/>
  <c r="U25" i="20"/>
  <c r="M24" i="19"/>
  <c r="E25" i="19"/>
  <c r="U24" i="19"/>
  <c r="M24" i="18"/>
  <c r="U24" i="18"/>
  <c r="E24" i="18"/>
  <c r="U24" i="17"/>
  <c r="M25" i="17"/>
  <c r="E25" i="17"/>
  <c r="U25" i="16"/>
  <c r="E24" i="16"/>
  <c r="U24" i="15"/>
  <c r="M24" i="15"/>
  <c r="E24" i="15"/>
  <c r="E25" i="4"/>
  <c r="U25" i="33" l="1"/>
  <c r="M25" i="33"/>
  <c r="E25" i="33"/>
  <c r="E25" i="32"/>
  <c r="U25" i="32"/>
  <c r="M25" i="32"/>
  <c r="M26" i="16"/>
  <c r="M25" i="25"/>
  <c r="U25" i="25"/>
  <c r="E25" i="25"/>
  <c r="U26" i="24"/>
  <c r="M25" i="24"/>
  <c r="E25" i="24"/>
  <c r="E25" i="23"/>
  <c r="M25" i="23"/>
  <c r="U25" i="23"/>
  <c r="U27" i="22"/>
  <c r="E25" i="22"/>
  <c r="M25" i="22"/>
  <c r="M25" i="21"/>
  <c r="U26" i="21"/>
  <c r="E25" i="21"/>
  <c r="U26" i="20"/>
  <c r="M25" i="20"/>
  <c r="E25" i="20"/>
  <c r="U25" i="19"/>
  <c r="E26" i="19"/>
  <c r="M25" i="19"/>
  <c r="E25" i="18"/>
  <c r="U25" i="18"/>
  <c r="M25" i="18"/>
  <c r="U25" i="17"/>
  <c r="M26" i="17"/>
  <c r="E26" i="17"/>
  <c r="U26" i="16"/>
  <c r="E25" i="16"/>
  <c r="U25" i="15"/>
  <c r="M25" i="15"/>
  <c r="E25" i="15"/>
  <c r="E26" i="4"/>
  <c r="E26" i="33" l="1"/>
  <c r="U26" i="33"/>
  <c r="M26" i="33"/>
  <c r="M26" i="32"/>
  <c r="U26" i="32"/>
  <c r="E26" i="32"/>
  <c r="M27" i="16"/>
  <c r="U26" i="25"/>
  <c r="M26" i="25"/>
  <c r="E26" i="25"/>
  <c r="E26" i="24"/>
  <c r="M26" i="24"/>
  <c r="U27" i="24"/>
  <c r="U26" i="23"/>
  <c r="E26" i="23"/>
  <c r="M26" i="23"/>
  <c r="U28" i="22"/>
  <c r="M26" i="22"/>
  <c r="E26" i="22"/>
  <c r="E26" i="21"/>
  <c r="U27" i="21"/>
  <c r="M26" i="21"/>
  <c r="M26" i="20"/>
  <c r="E26" i="20"/>
  <c r="U27" i="20"/>
  <c r="M26" i="19"/>
  <c r="U26" i="19"/>
  <c r="E27" i="19"/>
  <c r="M26" i="18"/>
  <c r="E26" i="18"/>
  <c r="U26" i="18"/>
  <c r="U26" i="17"/>
  <c r="M27" i="17"/>
  <c r="E27" i="17"/>
  <c r="U27" i="16"/>
  <c r="E26" i="16"/>
  <c r="U26" i="15"/>
  <c r="M26" i="15"/>
  <c r="E26" i="15"/>
  <c r="E27" i="4"/>
  <c r="M27" i="33" l="1"/>
  <c r="U27" i="33"/>
  <c r="E27" i="33"/>
  <c r="E27" i="32"/>
  <c r="U27" i="32"/>
  <c r="M27" i="32"/>
  <c r="M28" i="16"/>
  <c r="E27" i="25"/>
  <c r="M27" i="25"/>
  <c r="U27" i="25"/>
  <c r="U28" i="24"/>
  <c r="M27" i="24"/>
  <c r="E27" i="24"/>
  <c r="U27" i="23"/>
  <c r="M27" i="23"/>
  <c r="E27" i="23"/>
  <c r="M27" i="22"/>
  <c r="E27" i="22"/>
  <c r="U29" i="22"/>
  <c r="M27" i="21"/>
  <c r="U28" i="21"/>
  <c r="E27" i="21"/>
  <c r="E27" i="20"/>
  <c r="U28" i="20"/>
  <c r="M27" i="20"/>
  <c r="U27" i="19"/>
  <c r="E28" i="19"/>
  <c r="M27" i="19"/>
  <c r="U27" i="18"/>
  <c r="E27" i="18"/>
  <c r="M27" i="18"/>
  <c r="U27" i="17"/>
  <c r="M28" i="17"/>
  <c r="E28" i="17"/>
  <c r="U28" i="16"/>
  <c r="E27" i="16"/>
  <c r="U27" i="15"/>
  <c r="M27" i="15"/>
  <c r="E27" i="15"/>
  <c r="E28" i="4"/>
  <c r="E28" i="33" l="1"/>
  <c r="U28" i="33"/>
  <c r="M28" i="33"/>
  <c r="M28" i="32"/>
  <c r="U28" i="32"/>
  <c r="E28" i="32"/>
  <c r="M29" i="16"/>
  <c r="U28" i="25"/>
  <c r="E28" i="25"/>
  <c r="M28" i="25"/>
  <c r="E28" i="24"/>
  <c r="M28" i="24"/>
  <c r="U29" i="24"/>
  <c r="E28" i="23"/>
  <c r="M28" i="23"/>
  <c r="U28" i="23"/>
  <c r="E28" i="22"/>
  <c r="U30" i="22"/>
  <c r="M28" i="22"/>
  <c r="E28" i="21"/>
  <c r="U29" i="21"/>
  <c r="M28" i="21"/>
  <c r="U29" i="20"/>
  <c r="M28" i="20"/>
  <c r="E28" i="20"/>
  <c r="M28" i="19"/>
  <c r="U28" i="19"/>
  <c r="E29" i="19"/>
  <c r="U28" i="18"/>
  <c r="M28" i="18"/>
  <c r="E28" i="18"/>
  <c r="U28" i="17"/>
  <c r="M29" i="17"/>
  <c r="E29" i="17"/>
  <c r="U29" i="16"/>
  <c r="E28" i="16"/>
  <c r="U28" i="15"/>
  <c r="M28" i="15"/>
  <c r="E28" i="15"/>
  <c r="E29" i="4"/>
  <c r="E29" i="33" l="1"/>
  <c r="M29" i="33"/>
  <c r="U29" i="33"/>
  <c r="E29" i="32"/>
  <c r="U29" i="32"/>
  <c r="M29" i="32"/>
  <c r="M30" i="16"/>
  <c r="U29" i="25"/>
  <c r="M29" i="25"/>
  <c r="E29" i="25"/>
  <c r="U30" i="24"/>
  <c r="E29" i="24"/>
  <c r="M29" i="24"/>
  <c r="U29" i="23"/>
  <c r="M29" i="23"/>
  <c r="E29" i="23"/>
  <c r="U31" i="22"/>
  <c r="E29" i="22"/>
  <c r="M29" i="22"/>
  <c r="M29" i="21"/>
  <c r="U30" i="21"/>
  <c r="E29" i="21"/>
  <c r="M29" i="20"/>
  <c r="E29" i="20"/>
  <c r="U30" i="20"/>
  <c r="M29" i="19"/>
  <c r="E30" i="19"/>
  <c r="U29" i="19"/>
  <c r="M29" i="18"/>
  <c r="U29" i="18"/>
  <c r="E29" i="18"/>
  <c r="U29" i="17"/>
  <c r="M30" i="17"/>
  <c r="E30" i="17"/>
  <c r="U30" i="16"/>
  <c r="E29" i="16"/>
  <c r="U29" i="15"/>
  <c r="M29" i="15"/>
  <c r="E29" i="15"/>
  <c r="E30" i="4"/>
  <c r="U30" i="33" l="1"/>
  <c r="M30" i="33"/>
  <c r="E30" i="33"/>
  <c r="M30" i="32"/>
  <c r="E30" i="32"/>
  <c r="U30" i="32"/>
  <c r="M31" i="16"/>
  <c r="E30" i="25"/>
  <c r="M30" i="25"/>
  <c r="U30" i="25"/>
  <c r="E30" i="24"/>
  <c r="M30" i="24"/>
  <c r="U31" i="24"/>
  <c r="E30" i="23"/>
  <c r="U30" i="23"/>
  <c r="M30" i="23"/>
  <c r="M30" i="22"/>
  <c r="E30" i="22"/>
  <c r="U32" i="22"/>
  <c r="E30" i="21"/>
  <c r="M30" i="21"/>
  <c r="U31" i="21"/>
  <c r="E30" i="20"/>
  <c r="U31" i="20"/>
  <c r="M30" i="20"/>
  <c r="E31" i="19"/>
  <c r="U30" i="19"/>
  <c r="M30" i="19"/>
  <c r="E30" i="18"/>
  <c r="U30" i="18"/>
  <c r="M30" i="18"/>
  <c r="U30" i="17"/>
  <c r="M31" i="17"/>
  <c r="E31" i="17"/>
  <c r="U31" i="16"/>
  <c r="E30" i="16"/>
  <c r="U30" i="15"/>
  <c r="M30" i="15"/>
  <c r="E30" i="15"/>
  <c r="E31" i="4"/>
  <c r="E31" i="33" l="1"/>
  <c r="M31" i="33"/>
  <c r="U31" i="33"/>
  <c r="U31" i="32"/>
  <c r="E31" i="32"/>
  <c r="M31" i="32"/>
  <c r="M32" i="16"/>
  <c r="M31" i="25"/>
  <c r="E31" i="25"/>
  <c r="U31" i="25"/>
  <c r="M31" i="24"/>
  <c r="U32" i="24"/>
  <c r="E31" i="24"/>
  <c r="M31" i="23"/>
  <c r="U31" i="23"/>
  <c r="E31" i="23"/>
  <c r="U33" i="22"/>
  <c r="E31" i="22"/>
  <c r="M31" i="22"/>
  <c r="U32" i="21"/>
  <c r="E31" i="21"/>
  <c r="M31" i="21"/>
  <c r="U32" i="20"/>
  <c r="E31" i="20"/>
  <c r="M31" i="20"/>
  <c r="M31" i="19"/>
  <c r="U31" i="19"/>
  <c r="E32" i="19"/>
  <c r="M31" i="18"/>
  <c r="E31" i="18"/>
  <c r="U31" i="18"/>
  <c r="U31" i="17"/>
  <c r="M32" i="17"/>
  <c r="E32" i="17"/>
  <c r="U32" i="16"/>
  <c r="E31" i="16"/>
  <c r="U31" i="15"/>
  <c r="M31" i="15"/>
  <c r="E31" i="15"/>
  <c r="E32" i="4"/>
  <c r="U32" i="33" l="1"/>
  <c r="E32" i="33"/>
  <c r="M32" i="33"/>
  <c r="M32" i="32"/>
  <c r="E32" i="32"/>
  <c r="U32" i="32"/>
  <c r="M33" i="16"/>
  <c r="U32" i="25"/>
  <c r="M32" i="25"/>
  <c r="E32" i="25"/>
  <c r="E32" i="24"/>
  <c r="U33" i="24"/>
  <c r="M32" i="24"/>
  <c r="E32" i="23"/>
  <c r="U32" i="23"/>
  <c r="M32" i="23"/>
  <c r="M32" i="22"/>
  <c r="U34" i="22"/>
  <c r="E32" i="22"/>
  <c r="U33" i="21"/>
  <c r="M32" i="21"/>
  <c r="E32" i="21"/>
  <c r="E32" i="20"/>
  <c r="M32" i="20"/>
  <c r="U33" i="20"/>
  <c r="U32" i="19"/>
  <c r="E33" i="19"/>
  <c r="M32" i="19"/>
  <c r="U32" i="18"/>
  <c r="E32" i="18"/>
  <c r="M32" i="18"/>
  <c r="U32" i="17"/>
  <c r="M33" i="17"/>
  <c r="E33" i="17"/>
  <c r="U33" i="16"/>
  <c r="E32" i="16"/>
  <c r="U32" i="15"/>
  <c r="M32" i="15"/>
  <c r="E32" i="15"/>
  <c r="E33" i="4"/>
  <c r="M33" i="33" l="1"/>
  <c r="E33" i="33"/>
  <c r="U33" i="33"/>
  <c r="U33" i="32"/>
  <c r="E33" i="32"/>
  <c r="M33" i="32"/>
  <c r="M34" i="16"/>
  <c r="U33" i="25"/>
  <c r="E33" i="25"/>
  <c r="M33" i="25"/>
  <c r="M33" i="24"/>
  <c r="U34" i="24"/>
  <c r="E33" i="24"/>
  <c r="M33" i="23"/>
  <c r="U33" i="23"/>
  <c r="E33" i="23"/>
  <c r="M33" i="22"/>
  <c r="E33" i="22"/>
  <c r="U35" i="22"/>
  <c r="E33" i="21"/>
  <c r="U34" i="21"/>
  <c r="M33" i="21"/>
  <c r="U34" i="20"/>
  <c r="M33" i="20"/>
  <c r="E33" i="20"/>
  <c r="E34" i="19"/>
  <c r="U33" i="19"/>
  <c r="M33" i="19"/>
  <c r="E33" i="18"/>
  <c r="U33" i="18"/>
  <c r="M33" i="18"/>
  <c r="U33" i="17"/>
  <c r="M34" i="17"/>
  <c r="E34" i="17"/>
  <c r="U34" i="16"/>
  <c r="E33" i="16"/>
  <c r="U33" i="15"/>
  <c r="M33" i="15"/>
  <c r="E33" i="15"/>
  <c r="E34" i="4"/>
  <c r="U34" i="33" l="1"/>
  <c r="E34" i="33"/>
  <c r="M34" i="33"/>
  <c r="M34" i="32"/>
  <c r="E34" i="32"/>
  <c r="U34" i="32"/>
  <c r="M35" i="16"/>
  <c r="E34" i="25"/>
  <c r="M34" i="25"/>
  <c r="U34" i="25"/>
  <c r="E34" i="24"/>
  <c r="U35" i="24"/>
  <c r="M34" i="24"/>
  <c r="U34" i="23"/>
  <c r="E34" i="23"/>
  <c r="M34" i="23"/>
  <c r="E34" i="22"/>
  <c r="M34" i="22"/>
  <c r="U36" i="22"/>
  <c r="M34" i="21"/>
  <c r="U35" i="21"/>
  <c r="E34" i="21"/>
  <c r="M34" i="20"/>
  <c r="E34" i="20"/>
  <c r="U35" i="20"/>
  <c r="M34" i="19"/>
  <c r="E35" i="19"/>
  <c r="U34" i="19"/>
  <c r="M34" i="18"/>
  <c r="U34" i="18"/>
  <c r="E34" i="18"/>
  <c r="U34" i="17"/>
  <c r="M35" i="17"/>
  <c r="E35" i="17"/>
  <c r="U35" i="16"/>
  <c r="E34" i="16"/>
  <c r="U34" i="15"/>
  <c r="M34" i="15"/>
  <c r="E34" i="15"/>
  <c r="E35" i="4"/>
  <c r="U35" i="33" l="1"/>
  <c r="M35" i="33"/>
  <c r="E35" i="33"/>
  <c r="U35" i="32"/>
  <c r="E35" i="32"/>
  <c r="M35" i="32"/>
  <c r="M36" i="16"/>
  <c r="U35" i="25"/>
  <c r="E35" i="25"/>
  <c r="M35" i="25"/>
  <c r="U36" i="24"/>
  <c r="M35" i="24"/>
  <c r="E35" i="24"/>
  <c r="M35" i="23"/>
  <c r="E35" i="23"/>
  <c r="U35" i="23"/>
  <c r="U37" i="22"/>
  <c r="M35" i="22"/>
  <c r="E35" i="22"/>
  <c r="E35" i="21"/>
  <c r="M35" i="21"/>
  <c r="U36" i="21"/>
  <c r="U36" i="20"/>
  <c r="E35" i="20"/>
  <c r="M35" i="20"/>
  <c r="U35" i="19"/>
  <c r="E36" i="19"/>
  <c r="M35" i="19"/>
  <c r="E35" i="18"/>
  <c r="U35" i="18"/>
  <c r="M35" i="18"/>
  <c r="U35" i="17"/>
  <c r="M36" i="17"/>
  <c r="E36" i="17"/>
  <c r="U36" i="16"/>
  <c r="E35" i="16"/>
  <c r="U35" i="15"/>
  <c r="M35" i="15"/>
  <c r="E35" i="15"/>
  <c r="E36" i="4"/>
  <c r="E36" i="33" l="1"/>
  <c r="M36" i="33"/>
  <c r="U36" i="33"/>
  <c r="M36" i="32"/>
  <c r="E36" i="32"/>
  <c r="U36" i="32"/>
  <c r="M37" i="16"/>
  <c r="M36" i="25"/>
  <c r="E36" i="25"/>
  <c r="U36" i="25"/>
  <c r="E36" i="24"/>
  <c r="M36" i="24"/>
  <c r="U37" i="24"/>
  <c r="U36" i="23"/>
  <c r="E36" i="23"/>
  <c r="M36" i="23"/>
  <c r="M36" i="22"/>
  <c r="U38" i="22"/>
  <c r="E36" i="22"/>
  <c r="U37" i="21"/>
  <c r="M36" i="21"/>
  <c r="E36" i="21"/>
  <c r="M36" i="20"/>
  <c r="E36" i="20"/>
  <c r="U37" i="20"/>
  <c r="U36" i="19"/>
  <c r="M36" i="19"/>
  <c r="E37" i="19"/>
  <c r="M36" i="18"/>
  <c r="U36" i="18"/>
  <c r="E36" i="18"/>
  <c r="U36" i="17"/>
  <c r="M37" i="17"/>
  <c r="E37" i="17"/>
  <c r="U37" i="16"/>
  <c r="E36" i="16"/>
  <c r="U36" i="15"/>
  <c r="M36" i="15"/>
  <c r="E36" i="15"/>
  <c r="E37" i="4"/>
  <c r="E37" i="33" l="1"/>
  <c r="U37" i="33"/>
  <c r="M37" i="33"/>
  <c r="U37" i="32"/>
  <c r="E37" i="32"/>
  <c r="M37" i="32"/>
  <c r="M38" i="16"/>
  <c r="U37" i="25"/>
  <c r="E37" i="25"/>
  <c r="M37" i="25"/>
  <c r="U38" i="24"/>
  <c r="M37" i="24"/>
  <c r="E37" i="24"/>
  <c r="M37" i="23"/>
  <c r="E37" i="23"/>
  <c r="U37" i="23"/>
  <c r="E37" i="22"/>
  <c r="U39" i="22"/>
  <c r="M37" i="22"/>
  <c r="U38" i="21"/>
  <c r="E37" i="21"/>
  <c r="M37" i="21"/>
  <c r="E37" i="20"/>
  <c r="U38" i="20"/>
  <c r="M37" i="20"/>
  <c r="E38" i="19"/>
  <c r="M37" i="19"/>
  <c r="U37" i="19"/>
  <c r="E37" i="18"/>
  <c r="U37" i="18"/>
  <c r="M37" i="18"/>
  <c r="U37" i="17"/>
  <c r="M38" i="17"/>
  <c r="E38" i="17"/>
  <c r="U38" i="16"/>
  <c r="E37" i="16"/>
  <c r="U37" i="15"/>
  <c r="M37" i="15"/>
  <c r="E37" i="15"/>
  <c r="E38" i="4"/>
  <c r="E38" i="33" l="1"/>
  <c r="M38" i="33"/>
  <c r="U38" i="33"/>
  <c r="M38" i="32"/>
  <c r="E38" i="32"/>
  <c r="U38" i="32"/>
  <c r="M39" i="16"/>
  <c r="M38" i="25"/>
  <c r="U38" i="25"/>
  <c r="E38" i="25"/>
  <c r="M38" i="24"/>
  <c r="E38" i="24"/>
  <c r="U39" i="24"/>
  <c r="E38" i="23"/>
  <c r="M38" i="23"/>
  <c r="U38" i="23"/>
  <c r="M38" i="22"/>
  <c r="U40" i="22"/>
  <c r="E38" i="22"/>
  <c r="M38" i="21"/>
  <c r="E38" i="21"/>
  <c r="U39" i="21"/>
  <c r="M38" i="20"/>
  <c r="E38" i="20"/>
  <c r="U39" i="20"/>
  <c r="M38" i="19"/>
  <c r="E39" i="19"/>
  <c r="U38" i="19"/>
  <c r="M38" i="18"/>
  <c r="E38" i="18"/>
  <c r="U38" i="18"/>
  <c r="U38" i="17"/>
  <c r="M39" i="17"/>
  <c r="E39" i="17"/>
  <c r="U39" i="16"/>
  <c r="E38" i="16"/>
  <c r="U38" i="15"/>
  <c r="M38" i="15"/>
  <c r="E38" i="15"/>
  <c r="E39" i="4"/>
  <c r="U39" i="33" l="1"/>
  <c r="M39" i="33"/>
  <c r="E39" i="33"/>
  <c r="U39" i="32"/>
  <c r="E39" i="32"/>
  <c r="M39" i="32"/>
  <c r="M40" i="16"/>
  <c r="U39" i="25"/>
  <c r="M39" i="25"/>
  <c r="E39" i="25"/>
  <c r="E39" i="24"/>
  <c r="U40" i="24"/>
  <c r="M39" i="24"/>
  <c r="M39" i="23"/>
  <c r="U39" i="23"/>
  <c r="E39" i="23"/>
  <c r="U41" i="22"/>
  <c r="M39" i="22"/>
  <c r="E39" i="22"/>
  <c r="U40" i="21"/>
  <c r="M39" i="21"/>
  <c r="E39" i="21"/>
  <c r="U40" i="20"/>
  <c r="E39" i="20"/>
  <c r="M39" i="20"/>
  <c r="E40" i="19"/>
  <c r="U39" i="19"/>
  <c r="M39" i="19"/>
  <c r="E39" i="18"/>
  <c r="U39" i="18"/>
  <c r="M39" i="18"/>
  <c r="U39" i="17"/>
  <c r="M40" i="17"/>
  <c r="E40" i="17"/>
  <c r="U40" i="16"/>
  <c r="E39" i="16"/>
  <c r="U39" i="15"/>
  <c r="M39" i="15"/>
  <c r="E39" i="15"/>
  <c r="E40" i="4"/>
  <c r="M40" i="33" l="1"/>
  <c r="U40" i="33"/>
  <c r="E40" i="33"/>
  <c r="M40" i="32"/>
  <c r="E40" i="32"/>
  <c r="U40" i="32"/>
  <c r="M41" i="16"/>
  <c r="M40" i="25"/>
  <c r="E40" i="25"/>
  <c r="U40" i="25"/>
  <c r="U41" i="24"/>
  <c r="M40" i="24"/>
  <c r="E40" i="24"/>
  <c r="E40" i="23"/>
  <c r="U40" i="23"/>
  <c r="M40" i="23"/>
  <c r="E40" i="22"/>
  <c r="M40" i="22"/>
  <c r="U42" i="22"/>
  <c r="E40" i="21"/>
  <c r="M40" i="21"/>
  <c r="U41" i="21"/>
  <c r="U41" i="20"/>
  <c r="M40" i="20"/>
  <c r="E40" i="20"/>
  <c r="M40" i="19"/>
  <c r="E41" i="19"/>
  <c r="U40" i="19"/>
  <c r="U40" i="18"/>
  <c r="E40" i="18"/>
  <c r="M40" i="18"/>
  <c r="U40" i="17"/>
  <c r="M41" i="17"/>
  <c r="E41" i="17"/>
  <c r="U41" i="16"/>
  <c r="E40" i="16"/>
  <c r="U40" i="15"/>
  <c r="M40" i="15"/>
  <c r="E40" i="15"/>
  <c r="E41" i="4"/>
  <c r="M41" i="33" l="1"/>
  <c r="E41" i="33"/>
  <c r="U41" i="33"/>
  <c r="U41" i="32"/>
  <c r="E41" i="32"/>
  <c r="M41" i="32"/>
  <c r="M42" i="16"/>
  <c r="U41" i="25"/>
  <c r="E41" i="25"/>
  <c r="M41" i="25"/>
  <c r="M41" i="24"/>
  <c r="U42" i="24"/>
  <c r="E41" i="24"/>
  <c r="M41" i="23"/>
  <c r="U41" i="23"/>
  <c r="E41" i="23"/>
  <c r="M41" i="22"/>
  <c r="E41" i="22"/>
  <c r="U43" i="22"/>
  <c r="E41" i="21"/>
  <c r="U42" i="21"/>
  <c r="M41" i="21"/>
  <c r="M41" i="20"/>
  <c r="E41" i="20"/>
  <c r="U42" i="20"/>
  <c r="U41" i="19"/>
  <c r="E42" i="19"/>
  <c r="M41" i="19"/>
  <c r="M41" i="18"/>
  <c r="E41" i="18"/>
  <c r="U41" i="18"/>
  <c r="U41" i="17"/>
  <c r="M42" i="17"/>
  <c r="E42" i="17"/>
  <c r="U42" i="16"/>
  <c r="E41" i="16"/>
  <c r="U41" i="15"/>
  <c r="M41" i="15"/>
  <c r="E41" i="15"/>
  <c r="E42" i="4"/>
  <c r="U42" i="33" l="1"/>
  <c r="M42" i="33"/>
  <c r="E42" i="33"/>
  <c r="M42" i="32"/>
  <c r="E42" i="32"/>
  <c r="U42" i="32"/>
  <c r="M43" i="16"/>
  <c r="M42" i="25"/>
  <c r="E42" i="25"/>
  <c r="U42" i="25"/>
  <c r="E42" i="24"/>
  <c r="U43" i="24"/>
  <c r="M42" i="24"/>
  <c r="U42" i="23"/>
  <c r="E42" i="23"/>
  <c r="M42" i="23"/>
  <c r="E42" i="22"/>
  <c r="U44" i="22"/>
  <c r="M42" i="22"/>
  <c r="U43" i="21"/>
  <c r="M42" i="21"/>
  <c r="E42" i="21"/>
  <c r="U43" i="20"/>
  <c r="E42" i="20"/>
  <c r="M42" i="20"/>
  <c r="E43" i="19"/>
  <c r="M42" i="19"/>
  <c r="U42" i="19"/>
  <c r="U42" i="18"/>
  <c r="E42" i="18"/>
  <c r="M42" i="18"/>
  <c r="U42" i="17"/>
  <c r="M43" i="17"/>
  <c r="E43" i="17"/>
  <c r="U43" i="16"/>
  <c r="E42" i="16"/>
  <c r="U42" i="15"/>
  <c r="M42" i="15"/>
  <c r="E42" i="15"/>
  <c r="E43" i="4"/>
  <c r="E43" i="33" l="1"/>
  <c r="M43" i="33"/>
  <c r="U43" i="33"/>
  <c r="U43" i="32"/>
  <c r="E43" i="32"/>
  <c r="M43" i="32"/>
  <c r="M44" i="16"/>
  <c r="E43" i="25"/>
  <c r="M43" i="25"/>
  <c r="U43" i="25"/>
  <c r="U44" i="24"/>
  <c r="M43" i="24"/>
  <c r="E43" i="24"/>
  <c r="M43" i="23"/>
  <c r="E43" i="23"/>
  <c r="U43" i="23"/>
  <c r="U45" i="22"/>
  <c r="M43" i="22"/>
  <c r="E43" i="22"/>
  <c r="U44" i="21"/>
  <c r="E43" i="21"/>
  <c r="M43" i="21"/>
  <c r="M43" i="20"/>
  <c r="U44" i="20"/>
  <c r="E43" i="20"/>
  <c r="M43" i="19"/>
  <c r="U43" i="19"/>
  <c r="E44" i="19"/>
  <c r="M43" i="18"/>
  <c r="E43" i="18"/>
  <c r="U43" i="18"/>
  <c r="U43" i="17"/>
  <c r="M44" i="17"/>
  <c r="E44" i="17"/>
  <c r="U44" i="16"/>
  <c r="E43" i="16"/>
  <c r="U43" i="15"/>
  <c r="M43" i="15"/>
  <c r="E43" i="15"/>
  <c r="E44" i="4"/>
  <c r="U44" i="33" l="1"/>
  <c r="M44" i="33"/>
  <c r="E44" i="33"/>
  <c r="M44" i="32"/>
  <c r="E44" i="32"/>
  <c r="U44" i="32"/>
  <c r="M45" i="16"/>
  <c r="M44" i="25"/>
  <c r="E44" i="25"/>
  <c r="U44" i="25"/>
  <c r="E44" i="24"/>
  <c r="U45" i="24"/>
  <c r="M44" i="24"/>
  <c r="U44" i="23"/>
  <c r="E44" i="23"/>
  <c r="M44" i="23"/>
  <c r="M44" i="22"/>
  <c r="E44" i="22"/>
  <c r="U46" i="22"/>
  <c r="M44" i="21"/>
  <c r="E44" i="21"/>
  <c r="U45" i="21"/>
  <c r="E44" i="20"/>
  <c r="U45" i="20"/>
  <c r="M44" i="20"/>
  <c r="U44" i="19"/>
  <c r="E45" i="19"/>
  <c r="M44" i="19"/>
  <c r="U44" i="18"/>
  <c r="E44" i="18"/>
  <c r="M44" i="18"/>
  <c r="U44" i="17"/>
  <c r="M45" i="17"/>
  <c r="E45" i="17"/>
  <c r="U45" i="16"/>
  <c r="E44" i="16"/>
  <c r="U44" i="15"/>
  <c r="M44" i="15"/>
  <c r="E44" i="15"/>
  <c r="E45" i="4"/>
  <c r="E45" i="33" l="1"/>
  <c r="M45" i="33"/>
  <c r="U45" i="33"/>
  <c r="U45" i="32"/>
  <c r="E45" i="32"/>
  <c r="M45" i="32"/>
  <c r="M46" i="16"/>
  <c r="M45" i="25"/>
  <c r="U45" i="25"/>
  <c r="E45" i="25"/>
  <c r="M45" i="24"/>
  <c r="U46" i="24"/>
  <c r="E45" i="24"/>
  <c r="E45" i="23"/>
  <c r="U45" i="23"/>
  <c r="M45" i="23"/>
  <c r="E45" i="22"/>
  <c r="M45" i="22"/>
  <c r="U47" i="22"/>
  <c r="M45" i="21"/>
  <c r="U46" i="21"/>
  <c r="E45" i="21"/>
  <c r="M45" i="20"/>
  <c r="U46" i="20"/>
  <c r="E45" i="20"/>
  <c r="U45" i="19"/>
  <c r="M45" i="19"/>
  <c r="E46" i="19"/>
  <c r="U45" i="18"/>
  <c r="M45" i="18"/>
  <c r="E45" i="18"/>
  <c r="U45" i="17"/>
  <c r="M46" i="17"/>
  <c r="E46" i="17"/>
  <c r="U46" i="16"/>
  <c r="E45" i="16"/>
  <c r="U45" i="15"/>
  <c r="M45" i="15"/>
  <c r="E45" i="15"/>
  <c r="E46" i="4"/>
  <c r="E46" i="33" l="1"/>
  <c r="U46" i="33"/>
  <c r="M46" i="33"/>
  <c r="M46" i="32"/>
  <c r="E46" i="32"/>
  <c r="U46" i="32"/>
  <c r="M47" i="16"/>
  <c r="U46" i="25"/>
  <c r="E46" i="25"/>
  <c r="M46" i="25"/>
  <c r="U47" i="24"/>
  <c r="M46" i="24"/>
  <c r="E46" i="24"/>
  <c r="M46" i="23"/>
  <c r="U46" i="23"/>
  <c r="E46" i="23"/>
  <c r="M46" i="22"/>
  <c r="U48" i="22"/>
  <c r="E46" i="22"/>
  <c r="M46" i="21"/>
  <c r="E46" i="21"/>
  <c r="U47" i="21"/>
  <c r="E46" i="20"/>
  <c r="U47" i="20"/>
  <c r="M46" i="20"/>
  <c r="M46" i="19"/>
  <c r="E47" i="19"/>
  <c r="U46" i="19"/>
  <c r="E46" i="18"/>
  <c r="M46" i="18"/>
  <c r="U46" i="18"/>
  <c r="U46" i="17"/>
  <c r="M47" i="17"/>
  <c r="E47" i="17"/>
  <c r="U47" i="16"/>
  <c r="E46" i="16"/>
  <c r="U46" i="15"/>
  <c r="M46" i="15"/>
  <c r="E46" i="15"/>
  <c r="E47" i="4"/>
  <c r="E47" i="33" l="1"/>
  <c r="M47" i="33"/>
  <c r="U47" i="33"/>
  <c r="U47" i="32"/>
  <c r="E47" i="32"/>
  <c r="M47" i="32"/>
  <c r="M48" i="16"/>
  <c r="M47" i="25"/>
  <c r="E47" i="25"/>
  <c r="U47" i="25"/>
  <c r="E47" i="24"/>
  <c r="M47" i="24"/>
  <c r="U48" i="24"/>
  <c r="U47" i="23"/>
  <c r="M47" i="23"/>
  <c r="E47" i="23"/>
  <c r="E47" i="22"/>
  <c r="U49" i="22"/>
  <c r="M47" i="22"/>
  <c r="U48" i="21"/>
  <c r="E47" i="21"/>
  <c r="M47" i="21"/>
  <c r="U48" i="20"/>
  <c r="M47" i="20"/>
  <c r="E47" i="20"/>
  <c r="U47" i="19"/>
  <c r="E48" i="19"/>
  <c r="M47" i="19"/>
  <c r="U47" i="18"/>
  <c r="M47" i="18"/>
  <c r="E47" i="18"/>
  <c r="U47" i="17"/>
  <c r="M48" i="17"/>
  <c r="E48" i="17"/>
  <c r="U48" i="16"/>
  <c r="E47" i="16"/>
  <c r="U47" i="15"/>
  <c r="M47" i="15"/>
  <c r="E47" i="15"/>
  <c r="E48" i="4"/>
  <c r="E48" i="33" l="1"/>
  <c r="U48" i="33"/>
  <c r="M48" i="33"/>
  <c r="M48" i="32"/>
  <c r="E48" i="32"/>
  <c r="U48" i="32"/>
  <c r="M49" i="16"/>
  <c r="U48" i="25"/>
  <c r="E48" i="25"/>
  <c r="M48" i="25"/>
  <c r="U49" i="24"/>
  <c r="M48" i="24"/>
  <c r="E48" i="24"/>
  <c r="E48" i="23"/>
  <c r="M48" i="23"/>
  <c r="U48" i="23"/>
  <c r="U50" i="22"/>
  <c r="M48" i="22"/>
  <c r="E48" i="22"/>
  <c r="M48" i="21"/>
  <c r="U49" i="21"/>
  <c r="E48" i="21"/>
  <c r="M48" i="20"/>
  <c r="U49" i="20"/>
  <c r="E48" i="20"/>
  <c r="M48" i="19"/>
  <c r="U48" i="19"/>
  <c r="E49" i="19"/>
  <c r="M48" i="18"/>
  <c r="E48" i="18"/>
  <c r="U48" i="18"/>
  <c r="U48" i="17"/>
  <c r="M49" i="17"/>
  <c r="E49" i="17"/>
  <c r="U49" i="16"/>
  <c r="E48" i="16"/>
  <c r="U48" i="15"/>
  <c r="M48" i="15"/>
  <c r="E48" i="15"/>
  <c r="E49" i="4"/>
  <c r="M49" i="33" l="1"/>
  <c r="E49" i="33"/>
  <c r="U49" i="33"/>
  <c r="U49" i="32"/>
  <c r="E49" i="32"/>
  <c r="M49" i="32"/>
  <c r="M50" i="16"/>
  <c r="M49" i="25"/>
  <c r="E49" i="25"/>
  <c r="U49" i="25"/>
  <c r="M49" i="24"/>
  <c r="U50" i="24"/>
  <c r="E49" i="24"/>
  <c r="U49" i="23"/>
  <c r="M49" i="23"/>
  <c r="E49" i="23"/>
  <c r="U51" i="22"/>
  <c r="E49" i="22"/>
  <c r="M49" i="22"/>
  <c r="E49" i="21"/>
  <c r="M49" i="21"/>
  <c r="U50" i="21"/>
  <c r="E49" i="20"/>
  <c r="U50" i="20"/>
  <c r="M49" i="20"/>
  <c r="E50" i="19"/>
  <c r="U49" i="19"/>
  <c r="M49" i="19"/>
  <c r="U49" i="18"/>
  <c r="E49" i="18"/>
  <c r="M49" i="18"/>
  <c r="U49" i="17"/>
  <c r="M50" i="17"/>
  <c r="E50" i="17"/>
  <c r="U50" i="16"/>
  <c r="E49" i="16"/>
  <c r="U49" i="15"/>
  <c r="M49" i="15"/>
  <c r="E49" i="15"/>
  <c r="E50" i="4"/>
  <c r="M50" i="33" l="1"/>
  <c r="U50" i="33"/>
  <c r="E50" i="33"/>
  <c r="M50" i="32"/>
  <c r="E50" i="32"/>
  <c r="U50" i="32"/>
  <c r="M51" i="16"/>
  <c r="U50" i="25"/>
  <c r="M50" i="25"/>
  <c r="E50" i="25"/>
  <c r="U51" i="24"/>
  <c r="M50" i="24"/>
  <c r="E50" i="24"/>
  <c r="E50" i="23"/>
  <c r="U50" i="23"/>
  <c r="M50" i="23"/>
  <c r="M50" i="22"/>
  <c r="E50" i="22"/>
  <c r="U52" i="22"/>
  <c r="E50" i="21"/>
  <c r="U51" i="21"/>
  <c r="M50" i="21"/>
  <c r="U51" i="20"/>
  <c r="E50" i="20"/>
  <c r="M50" i="20"/>
  <c r="U50" i="19"/>
  <c r="M50" i="19"/>
  <c r="E51" i="19"/>
  <c r="M50" i="18"/>
  <c r="E50" i="18"/>
  <c r="U50" i="18"/>
  <c r="U50" i="17"/>
  <c r="M51" i="17"/>
  <c r="E51" i="17"/>
  <c r="U51" i="16"/>
  <c r="E50" i="16"/>
  <c r="U50" i="15"/>
  <c r="M50" i="15"/>
  <c r="E50" i="15"/>
  <c r="E51" i="4"/>
  <c r="E51" i="33" l="1"/>
  <c r="U51" i="33"/>
  <c r="M51" i="33"/>
  <c r="U51" i="32"/>
  <c r="E51" i="32"/>
  <c r="M51" i="32"/>
  <c r="M52" i="16"/>
  <c r="E51" i="25"/>
  <c r="M51" i="25"/>
  <c r="U51" i="25"/>
  <c r="U52" i="24"/>
  <c r="E51" i="24"/>
  <c r="M51" i="24"/>
  <c r="M51" i="23"/>
  <c r="U51" i="23"/>
  <c r="E51" i="23"/>
  <c r="U53" i="22"/>
  <c r="E51" i="22"/>
  <c r="M51" i="22"/>
  <c r="M51" i="21"/>
  <c r="U52" i="21"/>
  <c r="E51" i="21"/>
  <c r="M51" i="20"/>
  <c r="E51" i="20"/>
  <c r="U52" i="20"/>
  <c r="M51" i="19"/>
  <c r="U51" i="19"/>
  <c r="E52" i="19"/>
  <c r="U51" i="18"/>
  <c r="E51" i="18"/>
  <c r="M51" i="18"/>
  <c r="U51" i="17"/>
  <c r="M52" i="17"/>
  <c r="E52" i="17"/>
  <c r="U52" i="16"/>
  <c r="E51" i="16"/>
  <c r="U51" i="15"/>
  <c r="M51" i="15"/>
  <c r="E51" i="15"/>
  <c r="E52" i="4"/>
  <c r="E52" i="33" l="1"/>
  <c r="M52" i="33"/>
  <c r="U52" i="33"/>
  <c r="M52" i="32"/>
  <c r="E52" i="32"/>
  <c r="U52" i="32"/>
  <c r="M53" i="16"/>
  <c r="U52" i="25"/>
  <c r="M52" i="25"/>
  <c r="E52" i="25"/>
  <c r="E52" i="24"/>
  <c r="U53" i="24"/>
  <c r="M52" i="24"/>
  <c r="E52" i="23"/>
  <c r="U52" i="23"/>
  <c r="M52" i="23"/>
  <c r="M52" i="22"/>
  <c r="E52" i="22"/>
  <c r="U54" i="22"/>
  <c r="E52" i="21"/>
  <c r="U53" i="21"/>
  <c r="M52" i="21"/>
  <c r="U53" i="20"/>
  <c r="E52" i="20"/>
  <c r="M52" i="20"/>
  <c r="E53" i="19"/>
  <c r="U52" i="19"/>
  <c r="M52" i="19"/>
  <c r="E52" i="18"/>
  <c r="U52" i="18"/>
  <c r="M52" i="18"/>
  <c r="U52" i="17"/>
  <c r="M53" i="17"/>
  <c r="E53" i="17"/>
  <c r="U53" i="16"/>
  <c r="E52" i="16"/>
  <c r="U52" i="15"/>
  <c r="M52" i="15"/>
  <c r="E52" i="15"/>
  <c r="E53" i="4"/>
  <c r="U53" i="33" l="1"/>
  <c r="M53" i="33"/>
  <c r="E53" i="33"/>
  <c r="U53" i="32"/>
  <c r="E53" i="32"/>
  <c r="M53" i="32"/>
  <c r="M54" i="16"/>
  <c r="E53" i="25"/>
  <c r="M53" i="25"/>
  <c r="U53" i="25"/>
  <c r="M53" i="24"/>
  <c r="U54" i="24"/>
  <c r="E53" i="24"/>
  <c r="M53" i="23"/>
  <c r="U53" i="23"/>
  <c r="E53" i="23"/>
  <c r="U55" i="22"/>
  <c r="E53" i="22"/>
  <c r="M53" i="22"/>
  <c r="E53" i="21"/>
  <c r="M53" i="21"/>
  <c r="U54" i="21"/>
  <c r="E53" i="20"/>
  <c r="M53" i="20"/>
  <c r="U54" i="20"/>
  <c r="M53" i="19"/>
  <c r="E54" i="19"/>
  <c r="U53" i="19"/>
  <c r="U53" i="18"/>
  <c r="E53" i="18"/>
  <c r="M53" i="18"/>
  <c r="U53" i="17"/>
  <c r="M54" i="17"/>
  <c r="E54" i="17"/>
  <c r="U54" i="16"/>
  <c r="E53" i="16"/>
  <c r="U53" i="15"/>
  <c r="M53" i="15"/>
  <c r="E53" i="15"/>
  <c r="E54" i="4"/>
  <c r="U54" i="33" l="1"/>
  <c r="E54" i="33"/>
  <c r="M54" i="33"/>
  <c r="M54" i="32"/>
  <c r="E54" i="32"/>
  <c r="U54" i="32"/>
  <c r="M55" i="16"/>
  <c r="U54" i="25"/>
  <c r="M54" i="25"/>
  <c r="E54" i="25"/>
  <c r="U55" i="24"/>
  <c r="M54" i="24"/>
  <c r="E54" i="24"/>
  <c r="E54" i="23"/>
  <c r="M54" i="23"/>
  <c r="U54" i="23"/>
  <c r="M54" i="22"/>
  <c r="E54" i="22"/>
  <c r="U56" i="22"/>
  <c r="U55" i="21"/>
  <c r="E54" i="21"/>
  <c r="M54" i="21"/>
  <c r="U55" i="20"/>
  <c r="M54" i="20"/>
  <c r="E54" i="20"/>
  <c r="U54" i="19"/>
  <c r="E55" i="19"/>
  <c r="M54" i="19"/>
  <c r="E54" i="18"/>
  <c r="M54" i="18"/>
  <c r="U54" i="18"/>
  <c r="U54" i="17"/>
  <c r="M55" i="17"/>
  <c r="E55" i="17"/>
  <c r="U55" i="16"/>
  <c r="E54" i="16"/>
  <c r="U54" i="15"/>
  <c r="M54" i="15"/>
  <c r="E54" i="15"/>
  <c r="E55" i="4"/>
  <c r="M55" i="33" l="1"/>
  <c r="E55" i="33"/>
  <c r="U55" i="33"/>
  <c r="U55" i="32"/>
  <c r="E55" i="32"/>
  <c r="M55" i="32"/>
  <c r="M56" i="16"/>
  <c r="E55" i="25"/>
  <c r="M55" i="25"/>
  <c r="U55" i="25"/>
  <c r="E55" i="24"/>
  <c r="M55" i="24"/>
  <c r="U56" i="24"/>
  <c r="U55" i="23"/>
  <c r="M55" i="23"/>
  <c r="E55" i="23"/>
  <c r="M55" i="22"/>
  <c r="U57" i="22"/>
  <c r="E55" i="22"/>
  <c r="M55" i="21"/>
  <c r="E55" i="21"/>
  <c r="U56" i="21"/>
  <c r="E55" i="20"/>
  <c r="M55" i="20"/>
  <c r="U56" i="20"/>
  <c r="U55" i="19"/>
  <c r="M55" i="19"/>
  <c r="E56" i="19"/>
  <c r="M55" i="18"/>
  <c r="U55" i="18"/>
  <c r="E55" i="18"/>
  <c r="U55" i="17"/>
  <c r="M56" i="17"/>
  <c r="E56" i="17"/>
  <c r="U56" i="16"/>
  <c r="E55" i="16"/>
  <c r="U55" i="15"/>
  <c r="M55" i="15"/>
  <c r="E55" i="15"/>
  <c r="E56" i="4"/>
  <c r="U56" i="33" l="1"/>
  <c r="M56" i="33"/>
  <c r="E56" i="33"/>
  <c r="M56" i="32"/>
  <c r="E56" i="32"/>
  <c r="U56" i="32"/>
  <c r="M57" i="16"/>
  <c r="U56" i="25"/>
  <c r="M56" i="25"/>
  <c r="E56" i="25"/>
  <c r="M56" i="24"/>
  <c r="U57" i="24"/>
  <c r="E56" i="24"/>
  <c r="U56" i="23"/>
  <c r="E56" i="23"/>
  <c r="M56" i="23"/>
  <c r="E56" i="22"/>
  <c r="M56" i="22"/>
  <c r="U58" i="22"/>
  <c r="U57" i="21"/>
  <c r="E56" i="21"/>
  <c r="M56" i="21"/>
  <c r="U57" i="20"/>
  <c r="M56" i="20"/>
  <c r="E56" i="20"/>
  <c r="M56" i="19"/>
  <c r="E57" i="19"/>
  <c r="U56" i="19"/>
  <c r="E56" i="18"/>
  <c r="U56" i="18"/>
  <c r="M56" i="18"/>
  <c r="U56" i="17"/>
  <c r="M57" i="17"/>
  <c r="E57" i="17"/>
  <c r="U57" i="16"/>
  <c r="E56" i="16"/>
  <c r="U56" i="15"/>
  <c r="M56" i="15"/>
  <c r="E56" i="15"/>
  <c r="E57" i="4"/>
  <c r="E57" i="33" l="1"/>
  <c r="U57" i="33"/>
  <c r="M57" i="33"/>
  <c r="U57" i="32"/>
  <c r="E57" i="32"/>
  <c r="M57" i="32"/>
  <c r="M58" i="16"/>
  <c r="E57" i="25"/>
  <c r="M57" i="25"/>
  <c r="U57" i="25"/>
  <c r="U58" i="24"/>
  <c r="M57" i="24"/>
  <c r="E57" i="24"/>
  <c r="M57" i="23"/>
  <c r="U57" i="23"/>
  <c r="E57" i="23"/>
  <c r="E57" i="22"/>
  <c r="U59" i="22"/>
  <c r="M57" i="22"/>
  <c r="E57" i="21"/>
  <c r="M57" i="21"/>
  <c r="U58" i="21"/>
  <c r="E57" i="20"/>
  <c r="M57" i="20"/>
  <c r="U58" i="20"/>
  <c r="U57" i="19"/>
  <c r="E58" i="19"/>
  <c r="M57" i="19"/>
  <c r="U57" i="18"/>
  <c r="E57" i="18"/>
  <c r="M57" i="18"/>
  <c r="U57" i="17"/>
  <c r="M58" i="17"/>
  <c r="E58" i="17"/>
  <c r="U58" i="16"/>
  <c r="E57" i="16"/>
  <c r="U57" i="15"/>
  <c r="M57" i="15"/>
  <c r="E57" i="15"/>
  <c r="E58" i="4"/>
  <c r="M58" i="33" l="1"/>
  <c r="U58" i="33"/>
  <c r="E58" i="33"/>
  <c r="M58" i="32"/>
  <c r="E58" i="32"/>
  <c r="U58" i="32"/>
  <c r="M59" i="16"/>
  <c r="U58" i="25"/>
  <c r="M58" i="25"/>
  <c r="E58" i="25"/>
  <c r="E58" i="24"/>
  <c r="M58" i="24"/>
  <c r="U59" i="24"/>
  <c r="U58" i="23"/>
  <c r="M58" i="23"/>
  <c r="E58" i="23"/>
  <c r="U60" i="22"/>
  <c r="M58" i="22"/>
  <c r="E58" i="22"/>
  <c r="U59" i="21"/>
  <c r="E58" i="21"/>
  <c r="M58" i="21"/>
  <c r="M58" i="20"/>
  <c r="U59" i="20"/>
  <c r="E58" i="20"/>
  <c r="E59" i="19"/>
  <c r="M58" i="19"/>
  <c r="U58" i="19"/>
  <c r="E58" i="18"/>
  <c r="U58" i="18"/>
  <c r="M58" i="18"/>
  <c r="U58" i="17"/>
  <c r="M59" i="17"/>
  <c r="E59" i="17"/>
  <c r="U59" i="16"/>
  <c r="E58" i="16"/>
  <c r="U58" i="15"/>
  <c r="M58" i="15"/>
  <c r="E58" i="15"/>
  <c r="E59" i="4"/>
  <c r="E59" i="33" l="1"/>
  <c r="U59" i="33"/>
  <c r="M59" i="33"/>
  <c r="U59" i="32"/>
  <c r="E59" i="32"/>
  <c r="M59" i="32"/>
  <c r="M60" i="16"/>
  <c r="E59" i="25"/>
  <c r="M59" i="25"/>
  <c r="U59" i="25"/>
  <c r="U60" i="24"/>
  <c r="M59" i="24"/>
  <c r="E59" i="24"/>
  <c r="E59" i="23"/>
  <c r="M59" i="23"/>
  <c r="U59" i="23"/>
  <c r="M59" i="22"/>
  <c r="E59" i="22"/>
  <c r="U61" i="22"/>
  <c r="M59" i="21"/>
  <c r="E59" i="21"/>
  <c r="U60" i="21"/>
  <c r="E59" i="20"/>
  <c r="U60" i="20"/>
  <c r="M59" i="20"/>
  <c r="U59" i="19"/>
  <c r="M59" i="19"/>
  <c r="E60" i="19"/>
  <c r="U59" i="18"/>
  <c r="M59" i="18"/>
  <c r="E59" i="18"/>
  <c r="U59" i="17"/>
  <c r="M60" i="17"/>
  <c r="E60" i="17"/>
  <c r="U60" i="16"/>
  <c r="E59" i="16"/>
  <c r="U59" i="15"/>
  <c r="M59" i="15"/>
  <c r="E59" i="15"/>
  <c r="E60" i="4"/>
  <c r="E60" i="33" l="1"/>
  <c r="M60" i="33"/>
  <c r="U60" i="33"/>
  <c r="U60" i="32"/>
  <c r="M60" i="32"/>
  <c r="E60" i="32"/>
  <c r="M61" i="16"/>
  <c r="U60" i="25"/>
  <c r="E60" i="25"/>
  <c r="M60" i="25"/>
  <c r="E60" i="24"/>
  <c r="U61" i="24"/>
  <c r="M60" i="24"/>
  <c r="U60" i="23"/>
  <c r="M60" i="23"/>
  <c r="E60" i="23"/>
  <c r="M60" i="22"/>
  <c r="U62" i="22"/>
  <c r="E60" i="22"/>
  <c r="U61" i="21"/>
  <c r="E60" i="21"/>
  <c r="M60" i="21"/>
  <c r="U61" i="20"/>
  <c r="E60" i="20"/>
  <c r="M60" i="20"/>
  <c r="M60" i="19"/>
  <c r="U60" i="19"/>
  <c r="E61" i="19"/>
  <c r="E60" i="18"/>
  <c r="U60" i="18"/>
  <c r="M60" i="18"/>
  <c r="U60" i="17"/>
  <c r="M61" i="17"/>
  <c r="E61" i="17"/>
  <c r="U61" i="16"/>
  <c r="E60" i="16"/>
  <c r="U60" i="15"/>
  <c r="M60" i="15"/>
  <c r="E60" i="15"/>
  <c r="E61" i="4"/>
  <c r="U61" i="33" l="1"/>
  <c r="E61" i="33"/>
  <c r="M61" i="33"/>
  <c r="E61" i="32"/>
  <c r="M61" i="32"/>
  <c r="U61" i="32"/>
  <c r="M62" i="16"/>
  <c r="E61" i="25"/>
  <c r="M61" i="25"/>
  <c r="U61" i="25"/>
  <c r="U62" i="24"/>
  <c r="M61" i="24"/>
  <c r="E61" i="24"/>
  <c r="E61" i="23"/>
  <c r="M61" i="23"/>
  <c r="U61" i="23"/>
  <c r="E61" i="22"/>
  <c r="M61" i="22"/>
  <c r="U63" i="22"/>
  <c r="U62" i="21"/>
  <c r="M61" i="21"/>
  <c r="E61" i="21"/>
  <c r="M61" i="20"/>
  <c r="E61" i="20"/>
  <c r="U62" i="20"/>
  <c r="M61" i="19"/>
  <c r="E62" i="19"/>
  <c r="U61" i="19"/>
  <c r="M61" i="18"/>
  <c r="U61" i="18"/>
  <c r="E61" i="18"/>
  <c r="U61" i="17"/>
  <c r="M62" i="17"/>
  <c r="E62" i="17"/>
  <c r="U62" i="16"/>
  <c r="E61" i="16"/>
  <c r="U61" i="15"/>
  <c r="M61" i="15"/>
  <c r="E61" i="15"/>
  <c r="E62" i="4"/>
  <c r="M62" i="33" l="1"/>
  <c r="E62" i="33"/>
  <c r="U62" i="33"/>
  <c r="U62" i="32"/>
  <c r="M62" i="32"/>
  <c r="E62" i="32"/>
  <c r="M63" i="16"/>
  <c r="U62" i="25"/>
  <c r="M62" i="25"/>
  <c r="E62" i="25"/>
  <c r="M62" i="24"/>
  <c r="E62" i="24"/>
  <c r="U63" i="24"/>
  <c r="U62" i="23"/>
  <c r="M62" i="23"/>
  <c r="E62" i="23"/>
  <c r="M62" i="22"/>
  <c r="U64" i="22"/>
  <c r="E62" i="22"/>
  <c r="E62" i="21"/>
  <c r="U63" i="21"/>
  <c r="M62" i="21"/>
  <c r="M62" i="20"/>
  <c r="U63" i="20"/>
  <c r="E62" i="20"/>
  <c r="E63" i="19"/>
  <c r="M62" i="19"/>
  <c r="U62" i="19"/>
  <c r="U62" i="18"/>
  <c r="E62" i="18"/>
  <c r="M62" i="18"/>
  <c r="U62" i="17"/>
  <c r="M63" i="17"/>
  <c r="E63" i="17"/>
  <c r="U63" i="16"/>
  <c r="E62" i="16"/>
  <c r="U62" i="15"/>
  <c r="M62" i="15"/>
  <c r="E62" i="15"/>
  <c r="E63" i="4"/>
  <c r="U63" i="33" l="1"/>
  <c r="E63" i="33"/>
  <c r="M63" i="33"/>
  <c r="E63" i="32"/>
  <c r="M63" i="32"/>
  <c r="U63" i="32"/>
  <c r="M64" i="16"/>
  <c r="E63" i="25"/>
  <c r="M63" i="25"/>
  <c r="U63" i="25"/>
  <c r="E63" i="24"/>
  <c r="M63" i="24"/>
  <c r="U64" i="24"/>
  <c r="M63" i="23"/>
  <c r="U63" i="23"/>
  <c r="E63" i="23"/>
  <c r="E63" i="22"/>
  <c r="U65" i="22"/>
  <c r="M63" i="22"/>
  <c r="M63" i="21"/>
  <c r="U64" i="21"/>
  <c r="E63" i="21"/>
  <c r="M63" i="20"/>
  <c r="E63" i="20"/>
  <c r="U64" i="20"/>
  <c r="U63" i="19"/>
  <c r="E64" i="19"/>
  <c r="M63" i="19"/>
  <c r="U63" i="18"/>
  <c r="M63" i="18"/>
  <c r="E63" i="18"/>
  <c r="U63" i="17"/>
  <c r="M64" i="17"/>
  <c r="E64" i="17"/>
  <c r="U64" i="16"/>
  <c r="E63" i="16"/>
  <c r="U63" i="15"/>
  <c r="M63" i="15"/>
  <c r="E63" i="15"/>
  <c r="E64" i="4"/>
  <c r="M64" i="33" l="1"/>
  <c r="E64" i="33"/>
  <c r="U64" i="33"/>
  <c r="U64" i="32"/>
  <c r="M64" i="32"/>
  <c r="E64" i="32"/>
  <c r="M65" i="16"/>
  <c r="U64" i="25"/>
  <c r="E64" i="25"/>
  <c r="M64" i="25"/>
  <c r="M64" i="24"/>
  <c r="U65" i="24"/>
  <c r="E64" i="24"/>
  <c r="U64" i="23"/>
  <c r="E64" i="23"/>
  <c r="M64" i="23"/>
  <c r="U66" i="22"/>
  <c r="E64" i="22"/>
  <c r="M64" i="22"/>
  <c r="U65" i="21"/>
  <c r="E64" i="21"/>
  <c r="M64" i="21"/>
  <c r="U65" i="20"/>
  <c r="M64" i="20"/>
  <c r="E64" i="20"/>
  <c r="M64" i="19"/>
  <c r="U64" i="19"/>
  <c r="E65" i="19"/>
  <c r="E64" i="18"/>
  <c r="M64" i="18"/>
  <c r="U64" i="18"/>
  <c r="U64" i="17"/>
  <c r="M65" i="17"/>
  <c r="E65" i="17"/>
  <c r="U65" i="16"/>
  <c r="E64" i="16"/>
  <c r="U64" i="15"/>
  <c r="M64" i="15"/>
  <c r="E64" i="15"/>
  <c r="E65" i="4"/>
  <c r="M65" i="33" l="1"/>
  <c r="U65" i="33"/>
  <c r="E65" i="33"/>
  <c r="E65" i="32"/>
  <c r="M65" i="32"/>
  <c r="U65" i="32"/>
  <c r="M66" i="16"/>
  <c r="M65" i="25"/>
  <c r="E65" i="25"/>
  <c r="U65" i="25"/>
  <c r="E65" i="24"/>
  <c r="M65" i="24"/>
  <c r="U66" i="24"/>
  <c r="E65" i="23"/>
  <c r="M65" i="23"/>
  <c r="U65" i="23"/>
  <c r="U67" i="22"/>
  <c r="M65" i="22"/>
  <c r="E65" i="22"/>
  <c r="M65" i="21"/>
  <c r="E65" i="21"/>
  <c r="U66" i="21"/>
  <c r="E65" i="20"/>
  <c r="U66" i="20"/>
  <c r="M65" i="20"/>
  <c r="M65" i="19"/>
  <c r="E66" i="19"/>
  <c r="U65" i="19"/>
  <c r="M65" i="18"/>
  <c r="U65" i="18"/>
  <c r="E65" i="18"/>
  <c r="U65" i="17"/>
  <c r="M66" i="17"/>
  <c r="E66" i="17"/>
  <c r="U66" i="16"/>
  <c r="E65" i="16"/>
  <c r="U65" i="15"/>
  <c r="M65" i="15"/>
  <c r="E65" i="15"/>
  <c r="E66" i="4"/>
  <c r="E66" i="33" l="1"/>
  <c r="U66" i="33"/>
  <c r="M66" i="33"/>
  <c r="U66" i="32"/>
  <c r="M66" i="32"/>
  <c r="E66" i="32"/>
  <c r="M67" i="16"/>
  <c r="E66" i="25"/>
  <c r="M66" i="25"/>
  <c r="U66" i="25"/>
  <c r="M66" i="24"/>
  <c r="U67" i="24"/>
  <c r="E66" i="24"/>
  <c r="U66" i="23"/>
  <c r="M66" i="23"/>
  <c r="E66" i="23"/>
  <c r="E66" i="22"/>
  <c r="M66" i="22"/>
  <c r="U68" i="22"/>
  <c r="M66" i="21"/>
  <c r="U67" i="21"/>
  <c r="E66" i="21"/>
  <c r="U67" i="20"/>
  <c r="M66" i="20"/>
  <c r="E66" i="20"/>
  <c r="E67" i="19"/>
  <c r="M66" i="19"/>
  <c r="U66" i="19"/>
  <c r="E66" i="18"/>
  <c r="U66" i="18"/>
  <c r="M66" i="18"/>
  <c r="U66" i="17"/>
  <c r="M67" i="17"/>
  <c r="E67" i="17"/>
  <c r="U67" i="16"/>
  <c r="E66" i="16"/>
  <c r="U66" i="15"/>
  <c r="M66" i="15"/>
  <c r="E66" i="15"/>
  <c r="E67" i="4"/>
  <c r="E67" i="33" l="1"/>
  <c r="M67" i="33"/>
  <c r="U67" i="33"/>
  <c r="E67" i="32"/>
  <c r="M67" i="32"/>
  <c r="U67" i="32"/>
  <c r="M68" i="16"/>
  <c r="M67" i="25"/>
  <c r="U67" i="25"/>
  <c r="E67" i="25"/>
  <c r="U68" i="24"/>
  <c r="M67" i="24"/>
  <c r="E67" i="24"/>
  <c r="E67" i="23"/>
  <c r="M67" i="23"/>
  <c r="U67" i="23"/>
  <c r="M67" i="22"/>
  <c r="U69" i="22"/>
  <c r="E67" i="22"/>
  <c r="E67" i="21"/>
  <c r="U68" i="21"/>
  <c r="M67" i="21"/>
  <c r="E67" i="20"/>
  <c r="M67" i="20"/>
  <c r="U68" i="20"/>
  <c r="M67" i="19"/>
  <c r="U67" i="19"/>
  <c r="E68" i="19"/>
  <c r="M67" i="18"/>
  <c r="E67" i="18"/>
  <c r="U67" i="18"/>
  <c r="U67" i="17"/>
  <c r="M68" i="17"/>
  <c r="E68" i="17"/>
  <c r="U68" i="16"/>
  <c r="E67" i="16"/>
  <c r="U67" i="15"/>
  <c r="M67" i="15"/>
  <c r="E67" i="15"/>
  <c r="E68" i="4"/>
  <c r="E68" i="33" l="1"/>
  <c r="U68" i="33"/>
  <c r="M68" i="33"/>
  <c r="U68" i="32"/>
  <c r="M68" i="32"/>
  <c r="E68" i="32"/>
  <c r="M69" i="16"/>
  <c r="U68" i="25"/>
  <c r="E68" i="25"/>
  <c r="M68" i="25"/>
  <c r="M68" i="24"/>
  <c r="U69" i="24"/>
  <c r="E68" i="24"/>
  <c r="M68" i="23"/>
  <c r="U68" i="23"/>
  <c r="E68" i="23"/>
  <c r="U70" i="22"/>
  <c r="M68" i="22"/>
  <c r="E68" i="22"/>
  <c r="M68" i="21"/>
  <c r="U69" i="21"/>
  <c r="E68" i="21"/>
  <c r="U69" i="20"/>
  <c r="M68" i="20"/>
  <c r="E68" i="20"/>
  <c r="E69" i="19"/>
  <c r="U68" i="19"/>
  <c r="M68" i="19"/>
  <c r="E68" i="18"/>
  <c r="U68" i="18"/>
  <c r="M68" i="18"/>
  <c r="U68" i="17"/>
  <c r="M69" i="17"/>
  <c r="E69" i="17"/>
  <c r="U69" i="16"/>
  <c r="E68" i="16"/>
  <c r="U68" i="15"/>
  <c r="M68" i="15"/>
  <c r="E68" i="15"/>
  <c r="E69" i="4"/>
  <c r="E69" i="33" l="1"/>
  <c r="M69" i="33"/>
  <c r="U69" i="33"/>
  <c r="E69" i="32"/>
  <c r="M69" i="32"/>
  <c r="U69" i="32"/>
  <c r="M70" i="16"/>
  <c r="M69" i="25"/>
  <c r="E69" i="25"/>
  <c r="U69" i="25"/>
  <c r="E69" i="24"/>
  <c r="U70" i="24"/>
  <c r="M69" i="24"/>
  <c r="U69" i="23"/>
  <c r="M69" i="23"/>
  <c r="E69" i="23"/>
  <c r="E69" i="22"/>
  <c r="M69" i="22"/>
  <c r="U71" i="22"/>
  <c r="E69" i="21"/>
  <c r="U70" i="21"/>
  <c r="M69" i="21"/>
  <c r="M69" i="20"/>
  <c r="E69" i="20"/>
  <c r="U70" i="20"/>
  <c r="E70" i="19"/>
  <c r="M69" i="19"/>
  <c r="U69" i="19"/>
  <c r="M69" i="18"/>
  <c r="U69" i="18"/>
  <c r="E69" i="18"/>
  <c r="U69" i="17"/>
  <c r="M70" i="17"/>
  <c r="E70" i="17"/>
  <c r="U70" i="16"/>
  <c r="E69" i="16"/>
  <c r="U69" i="15"/>
  <c r="M69" i="15"/>
  <c r="E69" i="15"/>
  <c r="E70" i="4"/>
  <c r="E70" i="33" l="1"/>
  <c r="U70" i="33"/>
  <c r="M70" i="33"/>
  <c r="U70" i="32"/>
  <c r="M70" i="32"/>
  <c r="E70" i="32"/>
  <c r="M71" i="16"/>
  <c r="U70" i="25"/>
  <c r="E70" i="25"/>
  <c r="M70" i="25"/>
  <c r="U71" i="24"/>
  <c r="M70" i="24"/>
  <c r="E70" i="24"/>
  <c r="M70" i="23"/>
  <c r="E70" i="23"/>
  <c r="U70" i="23"/>
  <c r="U72" i="22"/>
  <c r="M70" i="22"/>
  <c r="E70" i="22"/>
  <c r="M70" i="21"/>
  <c r="U71" i="21"/>
  <c r="E70" i="21"/>
  <c r="U71" i="20"/>
  <c r="E70" i="20"/>
  <c r="M70" i="20"/>
  <c r="M70" i="19"/>
  <c r="U70" i="19"/>
  <c r="E71" i="19"/>
  <c r="E70" i="18"/>
  <c r="U70" i="18"/>
  <c r="M70" i="18"/>
  <c r="U70" i="17"/>
  <c r="M71" i="17"/>
  <c r="E71" i="17"/>
  <c r="U71" i="16"/>
  <c r="E70" i="16"/>
  <c r="U70" i="15"/>
  <c r="M70" i="15"/>
  <c r="E70" i="15"/>
  <c r="E71" i="4"/>
  <c r="M71" i="33" l="1"/>
  <c r="U71" i="33"/>
  <c r="E71" i="33"/>
  <c r="E71" i="32"/>
  <c r="M71" i="32"/>
  <c r="U71" i="32"/>
  <c r="M72" i="16"/>
  <c r="M71" i="25"/>
  <c r="E71" i="25"/>
  <c r="U71" i="25"/>
  <c r="M71" i="24"/>
  <c r="E71" i="24"/>
  <c r="U72" i="24"/>
  <c r="U71" i="23"/>
  <c r="E71" i="23"/>
  <c r="M71" i="23"/>
  <c r="M71" i="22"/>
  <c r="E71" i="22"/>
  <c r="U73" i="22"/>
  <c r="E71" i="21"/>
  <c r="U72" i="21"/>
  <c r="M71" i="21"/>
  <c r="M71" i="20"/>
  <c r="U72" i="20"/>
  <c r="E71" i="20"/>
  <c r="E72" i="19"/>
  <c r="U71" i="19"/>
  <c r="M71" i="19"/>
  <c r="M71" i="18"/>
  <c r="U71" i="18"/>
  <c r="E71" i="18"/>
  <c r="U71" i="17"/>
  <c r="M72" i="17"/>
  <c r="E72" i="17"/>
  <c r="U72" i="16"/>
  <c r="E71" i="16"/>
  <c r="U71" i="15"/>
  <c r="M71" i="15"/>
  <c r="E71" i="15"/>
  <c r="E72" i="4"/>
  <c r="E72" i="33" l="1"/>
  <c r="U72" i="33"/>
  <c r="M72" i="33"/>
  <c r="U72" i="32"/>
  <c r="M72" i="32"/>
  <c r="E72" i="32"/>
  <c r="M73" i="16"/>
  <c r="E72" i="25"/>
  <c r="M72" i="25"/>
  <c r="U72" i="25"/>
  <c r="U73" i="24"/>
  <c r="M72" i="24"/>
  <c r="E72" i="24"/>
  <c r="M72" i="23"/>
  <c r="E72" i="23"/>
  <c r="U72" i="23"/>
  <c r="U74" i="22"/>
  <c r="E72" i="22"/>
  <c r="M72" i="22"/>
  <c r="M72" i="21"/>
  <c r="U73" i="21"/>
  <c r="E72" i="21"/>
  <c r="E72" i="20"/>
  <c r="M72" i="20"/>
  <c r="U73" i="20"/>
  <c r="U72" i="19"/>
  <c r="M72" i="19"/>
  <c r="E73" i="19"/>
  <c r="E72" i="18"/>
  <c r="U72" i="18"/>
  <c r="M72" i="18"/>
  <c r="U72" i="17"/>
  <c r="M73" i="17"/>
  <c r="E73" i="17"/>
  <c r="U73" i="16"/>
  <c r="E72" i="16"/>
  <c r="U72" i="15"/>
  <c r="M72" i="15"/>
  <c r="E72" i="15"/>
  <c r="E73" i="4"/>
  <c r="E73" i="33" l="1"/>
  <c r="M73" i="33"/>
  <c r="U73" i="33"/>
  <c r="E73" i="32"/>
  <c r="M73" i="32"/>
  <c r="U73" i="32"/>
  <c r="M74" i="16"/>
  <c r="U73" i="25"/>
  <c r="M73" i="25"/>
  <c r="E73" i="25"/>
  <c r="U74" i="24"/>
  <c r="E73" i="24"/>
  <c r="M73" i="24"/>
  <c r="U73" i="23"/>
  <c r="E73" i="23"/>
  <c r="M73" i="23"/>
  <c r="M73" i="22"/>
  <c r="E73" i="22"/>
  <c r="U75" i="22"/>
  <c r="U74" i="21"/>
  <c r="E73" i="21"/>
  <c r="M73" i="21"/>
  <c r="U74" i="20"/>
  <c r="M73" i="20"/>
  <c r="E73" i="20"/>
  <c r="E74" i="19"/>
  <c r="M73" i="19"/>
  <c r="U73" i="19"/>
  <c r="E73" i="18"/>
  <c r="M73" i="18"/>
  <c r="U73" i="18"/>
  <c r="U73" i="17"/>
  <c r="M74" i="17"/>
  <c r="E74" i="17"/>
  <c r="U74" i="16"/>
  <c r="E73" i="16"/>
  <c r="U73" i="15"/>
  <c r="M73" i="15"/>
  <c r="E73" i="15"/>
  <c r="E74" i="4"/>
  <c r="U74" i="33" l="1"/>
  <c r="E74" i="33"/>
  <c r="M74" i="33"/>
  <c r="U74" i="32"/>
  <c r="E74" i="32"/>
  <c r="M74" i="32"/>
  <c r="M75" i="16"/>
  <c r="M74" i="25"/>
  <c r="U74" i="25"/>
  <c r="E74" i="25"/>
  <c r="E74" i="24"/>
  <c r="U75" i="24"/>
  <c r="M74" i="24"/>
  <c r="M74" i="23"/>
  <c r="E74" i="23"/>
  <c r="U74" i="23"/>
  <c r="U76" i="22"/>
  <c r="E74" i="22"/>
  <c r="M74" i="22"/>
  <c r="M74" i="21"/>
  <c r="E74" i="21"/>
  <c r="U75" i="21"/>
  <c r="E74" i="20"/>
  <c r="M74" i="20"/>
  <c r="U75" i="20"/>
  <c r="M74" i="19"/>
  <c r="E75" i="19"/>
  <c r="U74" i="19"/>
  <c r="M74" i="18"/>
  <c r="E74" i="18"/>
  <c r="U74" i="18"/>
  <c r="U74" i="17"/>
  <c r="M75" i="17"/>
  <c r="E75" i="17"/>
  <c r="U75" i="16"/>
  <c r="E74" i="16"/>
  <c r="U74" i="15"/>
  <c r="M74" i="15"/>
  <c r="E74" i="15"/>
  <c r="E75" i="4"/>
  <c r="M75" i="33" l="1"/>
  <c r="E75" i="33"/>
  <c r="U75" i="33"/>
  <c r="M75" i="32"/>
  <c r="E75" i="32"/>
  <c r="U75" i="32"/>
  <c r="M76" i="16"/>
  <c r="E75" i="25"/>
  <c r="U75" i="25"/>
  <c r="M75" i="25"/>
  <c r="M75" i="24"/>
  <c r="U76" i="24"/>
  <c r="E75" i="24"/>
  <c r="U75" i="23"/>
  <c r="E75" i="23"/>
  <c r="M75" i="23"/>
  <c r="E75" i="22"/>
  <c r="M75" i="22"/>
  <c r="U77" i="22"/>
  <c r="U76" i="21"/>
  <c r="E75" i="21"/>
  <c r="M75" i="21"/>
  <c r="U76" i="20"/>
  <c r="M75" i="20"/>
  <c r="E75" i="20"/>
  <c r="E76" i="19"/>
  <c r="M75" i="19"/>
  <c r="U75" i="19"/>
  <c r="U75" i="18"/>
  <c r="E75" i="18"/>
  <c r="M75" i="18"/>
  <c r="U75" i="17"/>
  <c r="M76" i="17"/>
  <c r="E76" i="17"/>
  <c r="U76" i="16"/>
  <c r="E75" i="16"/>
  <c r="U75" i="15"/>
  <c r="M75" i="15"/>
  <c r="E75" i="15"/>
  <c r="E76" i="4"/>
  <c r="E76" i="33" l="1"/>
  <c r="M76" i="33"/>
  <c r="U76" i="33"/>
  <c r="U76" i="32"/>
  <c r="E76" i="32"/>
  <c r="M76" i="32"/>
  <c r="M77" i="16"/>
  <c r="U76" i="25"/>
  <c r="E76" i="25"/>
  <c r="M76" i="25"/>
  <c r="M76" i="24"/>
  <c r="E76" i="24"/>
  <c r="U77" i="24"/>
  <c r="E76" i="23"/>
  <c r="M76" i="23"/>
  <c r="U76" i="23"/>
  <c r="U78" i="22"/>
  <c r="M76" i="22"/>
  <c r="E76" i="22"/>
  <c r="M76" i="21"/>
  <c r="E76" i="21"/>
  <c r="U77" i="21"/>
  <c r="E76" i="20"/>
  <c r="M76" i="20"/>
  <c r="U77" i="20"/>
  <c r="U76" i="19"/>
  <c r="M76" i="19"/>
  <c r="E77" i="19"/>
  <c r="M76" i="18"/>
  <c r="E76" i="18"/>
  <c r="U76" i="18"/>
  <c r="U76" i="17"/>
  <c r="M77" i="17"/>
  <c r="E77" i="17"/>
  <c r="U77" i="16"/>
  <c r="E76" i="16"/>
  <c r="U76" i="15"/>
  <c r="M76" i="15"/>
  <c r="E76" i="15"/>
  <c r="E77" i="4"/>
  <c r="U77" i="33" l="1"/>
  <c r="E77" i="33"/>
  <c r="M77" i="33"/>
  <c r="U77" i="32"/>
  <c r="M77" i="32"/>
  <c r="E77" i="32"/>
  <c r="M78" i="16"/>
  <c r="M77" i="25"/>
  <c r="U77" i="25"/>
  <c r="E77" i="25"/>
  <c r="E77" i="24"/>
  <c r="U78" i="24"/>
  <c r="M77" i="24"/>
  <c r="M77" i="23"/>
  <c r="U77" i="23"/>
  <c r="E77" i="23"/>
  <c r="E77" i="22"/>
  <c r="U79" i="22"/>
  <c r="M77" i="22"/>
  <c r="U78" i="21"/>
  <c r="M77" i="21"/>
  <c r="E77" i="21"/>
  <c r="M77" i="20"/>
  <c r="U78" i="20"/>
  <c r="E77" i="20"/>
  <c r="M77" i="19"/>
  <c r="U77" i="19"/>
  <c r="E78" i="19"/>
  <c r="U77" i="18"/>
  <c r="E77" i="18"/>
  <c r="M77" i="18"/>
  <c r="U77" i="17"/>
  <c r="M78" i="17"/>
  <c r="E78" i="17"/>
  <c r="U78" i="16"/>
  <c r="E77" i="16"/>
  <c r="U77" i="15"/>
  <c r="M77" i="15"/>
  <c r="E77" i="15"/>
  <c r="E78" i="4"/>
  <c r="M78" i="33" l="1"/>
  <c r="U78" i="33"/>
  <c r="E78" i="33"/>
  <c r="E78" i="32"/>
  <c r="M78" i="32"/>
  <c r="U78" i="32"/>
  <c r="M79" i="16"/>
  <c r="U78" i="25"/>
  <c r="E78" i="25"/>
  <c r="M78" i="25"/>
  <c r="U79" i="24"/>
  <c r="M78" i="24"/>
  <c r="E78" i="24"/>
  <c r="M78" i="23"/>
  <c r="E78" i="23"/>
  <c r="U78" i="23"/>
  <c r="M78" i="22"/>
  <c r="U80" i="22"/>
  <c r="E78" i="22"/>
  <c r="U79" i="21"/>
  <c r="E78" i="21"/>
  <c r="M78" i="21"/>
  <c r="U79" i="20"/>
  <c r="M78" i="20"/>
  <c r="E78" i="20"/>
  <c r="E79" i="19"/>
  <c r="M78" i="19"/>
  <c r="U78" i="19"/>
  <c r="M78" i="18"/>
  <c r="E78" i="18"/>
  <c r="U78" i="18"/>
  <c r="U78" i="17"/>
  <c r="M79" i="17"/>
  <c r="E79" i="17"/>
  <c r="U79" i="16"/>
  <c r="E78" i="16"/>
  <c r="U78" i="15"/>
  <c r="M78" i="15"/>
  <c r="E78" i="15"/>
  <c r="E79" i="4"/>
  <c r="M79" i="33" l="1"/>
  <c r="E79" i="33"/>
  <c r="U79" i="33"/>
  <c r="M79" i="32"/>
  <c r="U79" i="32"/>
  <c r="E79" i="32"/>
  <c r="M80" i="16"/>
  <c r="U79" i="25"/>
  <c r="M79" i="25"/>
  <c r="E79" i="25"/>
  <c r="M79" i="24"/>
  <c r="U80" i="24"/>
  <c r="E79" i="24"/>
  <c r="E79" i="23"/>
  <c r="U79" i="23"/>
  <c r="M79" i="23"/>
  <c r="U81" i="22"/>
  <c r="E79" i="22"/>
  <c r="M79" i="22"/>
  <c r="M79" i="21"/>
  <c r="U80" i="21"/>
  <c r="E79" i="21"/>
  <c r="U80" i="20"/>
  <c r="E79" i="20"/>
  <c r="M79" i="20"/>
  <c r="M79" i="19"/>
  <c r="U79" i="19"/>
  <c r="E80" i="19"/>
  <c r="U79" i="18"/>
  <c r="E79" i="18"/>
  <c r="M79" i="18"/>
  <c r="U79" i="17"/>
  <c r="M80" i="17"/>
  <c r="E80" i="17"/>
  <c r="U80" i="16"/>
  <c r="E79" i="16"/>
  <c r="U79" i="15"/>
  <c r="M79" i="15"/>
  <c r="E79" i="15"/>
  <c r="E80" i="4"/>
  <c r="U80" i="33" l="1"/>
  <c r="E80" i="33"/>
  <c r="M80" i="33"/>
  <c r="E80" i="32"/>
  <c r="U80" i="32"/>
  <c r="M80" i="32"/>
  <c r="M81" i="16"/>
  <c r="M80" i="25"/>
  <c r="U80" i="25"/>
  <c r="E80" i="25"/>
  <c r="E80" i="24"/>
  <c r="U81" i="24"/>
  <c r="M80" i="24"/>
  <c r="U80" i="23"/>
  <c r="M80" i="23"/>
  <c r="E80" i="23"/>
  <c r="E80" i="22"/>
  <c r="M80" i="22"/>
  <c r="U82" i="22"/>
  <c r="E80" i="21"/>
  <c r="U81" i="21"/>
  <c r="M80" i="21"/>
  <c r="M80" i="20"/>
  <c r="U81" i="20"/>
  <c r="E80" i="20"/>
  <c r="U80" i="19"/>
  <c r="M80" i="19"/>
  <c r="E81" i="19"/>
  <c r="E80" i="18"/>
  <c r="U80" i="18"/>
  <c r="M80" i="18"/>
  <c r="U80" i="17"/>
  <c r="M81" i="17"/>
  <c r="E81" i="17"/>
  <c r="U81" i="16"/>
  <c r="E80" i="16"/>
  <c r="U80" i="15"/>
  <c r="M80" i="15"/>
  <c r="E80" i="15"/>
  <c r="E81" i="4"/>
  <c r="M81" i="33" l="1"/>
  <c r="U81" i="33"/>
  <c r="E81" i="33"/>
  <c r="M81" i="32"/>
  <c r="U81" i="32"/>
  <c r="E81" i="32"/>
  <c r="M82" i="16"/>
  <c r="U81" i="25"/>
  <c r="E81" i="25"/>
  <c r="M81" i="25"/>
  <c r="U82" i="24"/>
  <c r="E81" i="24"/>
  <c r="M81" i="24"/>
  <c r="E81" i="23"/>
  <c r="M81" i="23"/>
  <c r="U81" i="23"/>
  <c r="M81" i="22"/>
  <c r="E81" i="22"/>
  <c r="U83" i="22"/>
  <c r="M81" i="21"/>
  <c r="E81" i="21"/>
  <c r="U82" i="21"/>
  <c r="M81" i="20"/>
  <c r="E81" i="20"/>
  <c r="U82" i="20"/>
  <c r="E82" i="19"/>
  <c r="U81" i="19"/>
  <c r="M81" i="19"/>
  <c r="U81" i="18"/>
  <c r="E81" i="18"/>
  <c r="M81" i="18"/>
  <c r="U81" i="17"/>
  <c r="M82" i="17"/>
  <c r="E82" i="17"/>
  <c r="U82" i="16"/>
  <c r="E81" i="16"/>
  <c r="U81" i="15"/>
  <c r="M81" i="15"/>
  <c r="E81" i="15"/>
  <c r="E82" i="4"/>
  <c r="E82" i="33" l="1"/>
  <c r="M82" i="33"/>
  <c r="U82" i="33"/>
  <c r="E82" i="32"/>
  <c r="U82" i="32"/>
  <c r="M82" i="32"/>
  <c r="M83" i="16"/>
  <c r="E82" i="25"/>
  <c r="M82" i="25"/>
  <c r="U82" i="25"/>
  <c r="M82" i="24"/>
  <c r="U83" i="24"/>
  <c r="E82" i="24"/>
  <c r="E82" i="23"/>
  <c r="U82" i="23"/>
  <c r="M82" i="23"/>
  <c r="E82" i="22"/>
  <c r="U84" i="22"/>
  <c r="M82" i="22"/>
  <c r="U83" i="21"/>
  <c r="M82" i="21"/>
  <c r="E82" i="21"/>
  <c r="E82" i="20"/>
  <c r="M82" i="20"/>
  <c r="U83" i="20"/>
  <c r="E83" i="19"/>
  <c r="M82" i="19"/>
  <c r="U82" i="19"/>
  <c r="M82" i="18"/>
  <c r="E82" i="18"/>
  <c r="U82" i="18"/>
  <c r="U82" i="17"/>
  <c r="M83" i="17"/>
  <c r="E83" i="17"/>
  <c r="U83" i="16"/>
  <c r="E82" i="16"/>
  <c r="U82" i="15"/>
  <c r="M82" i="15"/>
  <c r="E82" i="15"/>
  <c r="E83" i="4"/>
  <c r="E83" i="33" l="1"/>
  <c r="U83" i="33"/>
  <c r="M83" i="33"/>
  <c r="U83" i="32"/>
  <c r="M83" i="32"/>
  <c r="E83" i="32"/>
  <c r="M84" i="16"/>
  <c r="U83" i="25"/>
  <c r="M83" i="25"/>
  <c r="E83" i="25"/>
  <c r="E83" i="24"/>
  <c r="U84" i="24"/>
  <c r="M83" i="24"/>
  <c r="U83" i="23"/>
  <c r="E83" i="23"/>
  <c r="M83" i="23"/>
  <c r="M83" i="22"/>
  <c r="U85" i="22"/>
  <c r="E83" i="22"/>
  <c r="M83" i="21"/>
  <c r="E83" i="21"/>
  <c r="U84" i="21"/>
  <c r="U84" i="20"/>
  <c r="E83" i="20"/>
  <c r="M83" i="20"/>
  <c r="M83" i="19"/>
  <c r="E84" i="19"/>
  <c r="U83" i="19"/>
  <c r="E83" i="18"/>
  <c r="U83" i="18"/>
  <c r="M83" i="18"/>
  <c r="U83" i="17"/>
  <c r="M84" i="17"/>
  <c r="E84" i="17"/>
  <c r="U84" i="16"/>
  <c r="E83" i="16"/>
  <c r="U83" i="15"/>
  <c r="M83" i="15"/>
  <c r="E83" i="15"/>
  <c r="E84" i="4"/>
  <c r="M84" i="33" l="1"/>
  <c r="U84" i="33"/>
  <c r="E84" i="33"/>
  <c r="E84" i="32"/>
  <c r="M84" i="32"/>
  <c r="U84" i="32"/>
  <c r="M85" i="16"/>
  <c r="E84" i="25"/>
  <c r="M84" i="25"/>
  <c r="U84" i="25"/>
  <c r="M84" i="24"/>
  <c r="U85" i="24"/>
  <c r="E84" i="24"/>
  <c r="E84" i="23"/>
  <c r="M84" i="23"/>
  <c r="U84" i="23"/>
  <c r="E84" i="22"/>
  <c r="M84" i="22"/>
  <c r="U86" i="22"/>
  <c r="U85" i="21"/>
  <c r="E84" i="21"/>
  <c r="M84" i="21"/>
  <c r="E84" i="20"/>
  <c r="U85" i="20"/>
  <c r="M84" i="20"/>
  <c r="E85" i="19"/>
  <c r="U84" i="19"/>
  <c r="M84" i="19"/>
  <c r="U84" i="18"/>
  <c r="E84" i="18"/>
  <c r="M84" i="18"/>
  <c r="U84" i="17"/>
  <c r="M85" i="17"/>
  <c r="E85" i="17"/>
  <c r="U85" i="16"/>
  <c r="E84" i="16"/>
  <c r="U84" i="15"/>
  <c r="M84" i="15"/>
  <c r="E84" i="15"/>
  <c r="E85" i="4"/>
  <c r="M85" i="33" l="1"/>
  <c r="E85" i="33"/>
  <c r="U85" i="33"/>
  <c r="U85" i="32"/>
  <c r="M85" i="32"/>
  <c r="E85" i="32"/>
  <c r="M86" i="16"/>
  <c r="M85" i="25"/>
  <c r="E85" i="25"/>
  <c r="U85" i="25"/>
  <c r="E85" i="24"/>
  <c r="U86" i="24"/>
  <c r="M85" i="24"/>
  <c r="M85" i="23"/>
  <c r="E85" i="23"/>
  <c r="U85" i="23"/>
  <c r="M85" i="22"/>
  <c r="E85" i="22"/>
  <c r="U87" i="22"/>
  <c r="M85" i="21"/>
  <c r="E85" i="21"/>
  <c r="U86" i="21"/>
  <c r="M85" i="20"/>
  <c r="U86" i="20"/>
  <c r="E85" i="20"/>
  <c r="M85" i="19"/>
  <c r="U85" i="19"/>
  <c r="E86" i="19"/>
  <c r="M85" i="18"/>
  <c r="U85" i="18"/>
  <c r="E85" i="18"/>
  <c r="U85" i="17"/>
  <c r="M86" i="17"/>
  <c r="E86" i="17"/>
  <c r="U86" i="16"/>
  <c r="E85" i="16"/>
  <c r="U85" i="15"/>
  <c r="M85" i="15"/>
  <c r="E85" i="15"/>
  <c r="E86" i="4"/>
  <c r="U86" i="33" l="1"/>
  <c r="E86" i="33"/>
  <c r="M86" i="33"/>
  <c r="E86" i="32"/>
  <c r="M86" i="32"/>
  <c r="U86" i="32"/>
  <c r="M87" i="16"/>
  <c r="M86" i="25"/>
  <c r="U86" i="25"/>
  <c r="E86" i="25"/>
  <c r="M86" i="24"/>
  <c r="E86" i="24"/>
  <c r="U87" i="24"/>
  <c r="E86" i="23"/>
  <c r="U86" i="23"/>
  <c r="M86" i="23"/>
  <c r="E86" i="22"/>
  <c r="U88" i="22"/>
  <c r="M86" i="22"/>
  <c r="U87" i="21"/>
  <c r="E86" i="21"/>
  <c r="M86" i="21"/>
  <c r="E86" i="20"/>
  <c r="U87" i="20"/>
  <c r="M86" i="20"/>
  <c r="E87" i="19"/>
  <c r="U86" i="19"/>
  <c r="M86" i="19"/>
  <c r="E86" i="18"/>
  <c r="U86" i="18"/>
  <c r="M86" i="18"/>
  <c r="U86" i="17"/>
  <c r="M87" i="17"/>
  <c r="E87" i="17"/>
  <c r="U87" i="16"/>
  <c r="E86" i="16"/>
  <c r="U86" i="15"/>
  <c r="M86" i="15"/>
  <c r="E86" i="15"/>
  <c r="E87" i="4"/>
  <c r="M87" i="33" l="1"/>
  <c r="E87" i="33"/>
  <c r="U87" i="33"/>
  <c r="U87" i="32"/>
  <c r="M87" i="32"/>
  <c r="E87" i="32"/>
  <c r="M88" i="16"/>
  <c r="E87" i="25"/>
  <c r="U87" i="25"/>
  <c r="M87" i="25"/>
  <c r="U88" i="24"/>
  <c r="M87" i="24"/>
  <c r="E87" i="24"/>
  <c r="U87" i="23"/>
  <c r="M87" i="23"/>
  <c r="E87" i="23"/>
  <c r="M87" i="22"/>
  <c r="U89" i="22"/>
  <c r="E87" i="22"/>
  <c r="E87" i="21"/>
  <c r="U88" i="21"/>
  <c r="M87" i="21"/>
  <c r="U88" i="20"/>
  <c r="M87" i="20"/>
  <c r="E87" i="20"/>
  <c r="U87" i="19"/>
  <c r="E88" i="19"/>
  <c r="M87" i="19"/>
  <c r="U87" i="18"/>
  <c r="M87" i="18"/>
  <c r="E87" i="18"/>
  <c r="U87" i="17"/>
  <c r="M88" i="17"/>
  <c r="E88" i="17"/>
  <c r="U88" i="16"/>
  <c r="E87" i="16"/>
  <c r="U87" i="15"/>
  <c r="M87" i="15"/>
  <c r="E87" i="15"/>
  <c r="E88" i="4"/>
  <c r="U88" i="33" l="1"/>
  <c r="E88" i="33"/>
  <c r="M88" i="33"/>
  <c r="E88" i="32"/>
  <c r="M88" i="32"/>
  <c r="U88" i="32"/>
  <c r="M89" i="16"/>
  <c r="M88" i="25"/>
  <c r="U88" i="25"/>
  <c r="E88" i="25"/>
  <c r="M88" i="24"/>
  <c r="U89" i="24"/>
  <c r="E88" i="24"/>
  <c r="E88" i="23"/>
  <c r="U88" i="23"/>
  <c r="M88" i="23"/>
  <c r="M88" i="22"/>
  <c r="E88" i="22"/>
  <c r="U90" i="22"/>
  <c r="M88" i="21"/>
  <c r="U89" i="21"/>
  <c r="E88" i="21"/>
  <c r="M88" i="20"/>
  <c r="U89" i="20"/>
  <c r="E88" i="20"/>
  <c r="E89" i="19"/>
  <c r="U88" i="19"/>
  <c r="M88" i="19"/>
  <c r="E88" i="18"/>
  <c r="U88" i="18"/>
  <c r="M88" i="18"/>
  <c r="U88" i="17"/>
  <c r="M89" i="17"/>
  <c r="E89" i="17"/>
  <c r="U89" i="16"/>
  <c r="E88" i="16"/>
  <c r="U88" i="15"/>
  <c r="M88" i="15"/>
  <c r="E88" i="15"/>
  <c r="E89" i="4"/>
  <c r="M89" i="33" l="1"/>
  <c r="E89" i="33"/>
  <c r="U89" i="33"/>
  <c r="U89" i="32"/>
  <c r="M89" i="32"/>
  <c r="E89" i="32"/>
  <c r="M90" i="16"/>
  <c r="U89" i="25"/>
  <c r="M89" i="25"/>
  <c r="E89" i="25"/>
  <c r="E89" i="24"/>
  <c r="U90" i="24"/>
  <c r="M89" i="24"/>
  <c r="M89" i="23"/>
  <c r="U89" i="23"/>
  <c r="E89" i="23"/>
  <c r="U91" i="22"/>
  <c r="M89" i="22"/>
  <c r="E89" i="22"/>
  <c r="E89" i="21"/>
  <c r="U90" i="21"/>
  <c r="M89" i="21"/>
  <c r="U90" i="20"/>
  <c r="M89" i="20"/>
  <c r="E89" i="20"/>
  <c r="M89" i="19"/>
  <c r="E90" i="19"/>
  <c r="U89" i="19"/>
  <c r="U89" i="18"/>
  <c r="M89" i="18"/>
  <c r="E89" i="18"/>
  <c r="U89" i="17"/>
  <c r="M90" i="17"/>
  <c r="E90" i="17"/>
  <c r="U90" i="16"/>
  <c r="E89" i="16"/>
  <c r="U89" i="15"/>
  <c r="M89" i="15"/>
  <c r="E89" i="15"/>
  <c r="E90" i="4"/>
  <c r="U90" i="33" l="1"/>
  <c r="E90" i="33"/>
  <c r="M90" i="33"/>
  <c r="M90" i="32"/>
  <c r="E90" i="32"/>
  <c r="U90" i="32"/>
  <c r="M91" i="16"/>
  <c r="E90" i="25"/>
  <c r="U90" i="25"/>
  <c r="M90" i="25"/>
  <c r="M90" i="24"/>
  <c r="U91" i="24"/>
  <c r="E90" i="24"/>
  <c r="E90" i="23"/>
  <c r="U90" i="23"/>
  <c r="M90" i="23"/>
  <c r="M90" i="22"/>
  <c r="E90" i="22"/>
  <c r="U92" i="22"/>
  <c r="U91" i="21"/>
  <c r="M90" i="21"/>
  <c r="E90" i="21"/>
  <c r="M90" i="20"/>
  <c r="E90" i="20"/>
  <c r="U91" i="20"/>
  <c r="E91" i="19"/>
  <c r="M90" i="19"/>
  <c r="U90" i="19"/>
  <c r="M90" i="18"/>
  <c r="U90" i="18"/>
  <c r="E90" i="18"/>
  <c r="U90" i="17"/>
  <c r="M91" i="17"/>
  <c r="E91" i="17"/>
  <c r="U91" i="16"/>
  <c r="E90" i="16"/>
  <c r="U90" i="15"/>
  <c r="M90" i="15"/>
  <c r="E90" i="15"/>
  <c r="E91" i="4"/>
  <c r="M91" i="33" l="1"/>
  <c r="E91" i="33"/>
  <c r="U91" i="33"/>
  <c r="U91" i="32"/>
  <c r="M91" i="32"/>
  <c r="E91" i="32"/>
  <c r="M92" i="16"/>
  <c r="E91" i="25"/>
  <c r="M91" i="25"/>
  <c r="U91" i="25"/>
  <c r="E91" i="24"/>
  <c r="M91" i="24"/>
  <c r="U92" i="24"/>
  <c r="M91" i="23"/>
  <c r="E91" i="23"/>
  <c r="U91" i="23"/>
  <c r="E91" i="22"/>
  <c r="U93" i="22"/>
  <c r="M91" i="22"/>
  <c r="E91" i="21"/>
  <c r="M91" i="21"/>
  <c r="U92" i="21"/>
  <c r="E91" i="20"/>
  <c r="M91" i="20"/>
  <c r="U92" i="20"/>
  <c r="U91" i="19"/>
  <c r="M91" i="19"/>
  <c r="E92" i="19"/>
  <c r="M91" i="18"/>
  <c r="U91" i="18"/>
  <c r="E91" i="18"/>
  <c r="U91" i="17"/>
  <c r="M92" i="17"/>
  <c r="E92" i="17"/>
  <c r="U92" i="16"/>
  <c r="E91" i="16"/>
  <c r="U91" i="15"/>
  <c r="M91" i="15"/>
  <c r="E91" i="15"/>
  <c r="E92" i="4"/>
  <c r="E92" i="33" l="1"/>
  <c r="M92" i="33"/>
  <c r="U92" i="33"/>
  <c r="E92" i="32"/>
  <c r="U92" i="32"/>
  <c r="M92" i="32"/>
  <c r="M93" i="16"/>
  <c r="U92" i="25"/>
  <c r="M92" i="25"/>
  <c r="E92" i="25"/>
  <c r="M92" i="24"/>
  <c r="E92" i="24"/>
  <c r="U93" i="24"/>
  <c r="M92" i="23"/>
  <c r="U92" i="23"/>
  <c r="E92" i="23"/>
  <c r="M92" i="22"/>
  <c r="U94" i="22"/>
  <c r="E92" i="22"/>
  <c r="U93" i="21"/>
  <c r="M92" i="21"/>
  <c r="E92" i="21"/>
  <c r="U93" i="20"/>
  <c r="M92" i="20"/>
  <c r="E92" i="20"/>
  <c r="E93" i="19"/>
  <c r="M92" i="19"/>
  <c r="U92" i="19"/>
  <c r="U92" i="18"/>
  <c r="E92" i="18"/>
  <c r="M92" i="18"/>
  <c r="U92" i="17"/>
  <c r="M93" i="17"/>
  <c r="E93" i="17"/>
  <c r="U93" i="16"/>
  <c r="E92" i="16"/>
  <c r="U92" i="15"/>
  <c r="M92" i="15"/>
  <c r="E92" i="15"/>
  <c r="E93" i="4"/>
  <c r="U93" i="33" l="1"/>
  <c r="E93" i="33"/>
  <c r="M93" i="33"/>
  <c r="M93" i="32"/>
  <c r="U93" i="32"/>
  <c r="E93" i="32"/>
  <c r="M94" i="16"/>
  <c r="M93" i="25"/>
  <c r="U93" i="25"/>
  <c r="E93" i="25"/>
  <c r="U94" i="24"/>
  <c r="M93" i="24"/>
  <c r="E93" i="24"/>
  <c r="E93" i="23"/>
  <c r="M93" i="23"/>
  <c r="U93" i="23"/>
  <c r="E93" i="22"/>
  <c r="U95" i="22"/>
  <c r="M93" i="22"/>
  <c r="M93" i="21"/>
  <c r="E93" i="21"/>
  <c r="U94" i="21"/>
  <c r="E93" i="20"/>
  <c r="M93" i="20"/>
  <c r="U94" i="20"/>
  <c r="E94" i="19"/>
  <c r="U93" i="19"/>
  <c r="M93" i="19"/>
  <c r="E93" i="18"/>
  <c r="U93" i="18"/>
  <c r="M93" i="18"/>
  <c r="U93" i="17"/>
  <c r="M94" i="17"/>
  <c r="E94" i="17"/>
  <c r="U94" i="16"/>
  <c r="E93" i="16"/>
  <c r="U93" i="15"/>
  <c r="M93" i="15"/>
  <c r="E93" i="15"/>
  <c r="E94" i="4"/>
  <c r="M94" i="33" l="1"/>
  <c r="U94" i="33"/>
  <c r="E94" i="33"/>
  <c r="E94" i="32"/>
  <c r="U94" i="32"/>
  <c r="M94" i="32"/>
  <c r="M95" i="16"/>
  <c r="U94" i="25"/>
  <c r="E94" i="25"/>
  <c r="M94" i="25"/>
  <c r="E94" i="24"/>
  <c r="M94" i="24"/>
  <c r="U95" i="24"/>
  <c r="U94" i="23"/>
  <c r="M94" i="23"/>
  <c r="E94" i="23"/>
  <c r="M94" i="22"/>
  <c r="U96" i="22"/>
  <c r="E94" i="22"/>
  <c r="U95" i="21"/>
  <c r="E94" i="21"/>
  <c r="M94" i="21"/>
  <c r="U95" i="20"/>
  <c r="M94" i="20"/>
  <c r="E94" i="20"/>
  <c r="M94" i="19"/>
  <c r="E95" i="19"/>
  <c r="U94" i="19"/>
  <c r="U94" i="18"/>
  <c r="M94" i="18"/>
  <c r="E94" i="18"/>
  <c r="U94" i="17"/>
  <c r="M95" i="17"/>
  <c r="E95" i="17"/>
  <c r="U95" i="16"/>
  <c r="E94" i="16"/>
  <c r="U94" i="15"/>
  <c r="M94" i="15"/>
  <c r="E94" i="15"/>
  <c r="E95" i="4"/>
  <c r="E95" i="33" l="1"/>
  <c r="M95" i="33"/>
  <c r="U95" i="33"/>
  <c r="M95" i="32"/>
  <c r="E95" i="32"/>
  <c r="U95" i="32"/>
  <c r="M96" i="16"/>
  <c r="E95" i="25"/>
  <c r="U95" i="25"/>
  <c r="M95" i="25"/>
  <c r="M95" i="24"/>
  <c r="E95" i="24"/>
  <c r="U96" i="24"/>
  <c r="M95" i="23"/>
  <c r="U95" i="23"/>
  <c r="E95" i="23"/>
  <c r="E95" i="22"/>
  <c r="M95" i="22"/>
  <c r="U97" i="22"/>
  <c r="M95" i="21"/>
  <c r="E95" i="21"/>
  <c r="U96" i="21"/>
  <c r="M95" i="20"/>
  <c r="E95" i="20"/>
  <c r="U96" i="20"/>
  <c r="U95" i="19"/>
  <c r="E96" i="19"/>
  <c r="M95" i="19"/>
  <c r="E95" i="18"/>
  <c r="U95" i="18"/>
  <c r="M95" i="18"/>
  <c r="U95" i="17"/>
  <c r="M96" i="17"/>
  <c r="E96" i="17"/>
  <c r="U96" i="16"/>
  <c r="E95" i="16"/>
  <c r="U95" i="15"/>
  <c r="M95" i="15"/>
  <c r="E95" i="15"/>
  <c r="E96" i="4"/>
  <c r="M96" i="33" l="1"/>
  <c r="E96" i="33"/>
  <c r="U96" i="33"/>
  <c r="U96" i="32"/>
  <c r="E96" i="32"/>
  <c r="M96" i="32"/>
  <c r="M97" i="16"/>
  <c r="U96" i="25"/>
  <c r="M96" i="25"/>
  <c r="E96" i="25"/>
  <c r="U97" i="24"/>
  <c r="E96" i="24"/>
  <c r="M96" i="24"/>
  <c r="M96" i="23"/>
  <c r="E96" i="23"/>
  <c r="U96" i="23"/>
  <c r="U98" i="22"/>
  <c r="E96" i="22"/>
  <c r="M96" i="22"/>
  <c r="E96" i="21"/>
  <c r="U97" i="21"/>
  <c r="M96" i="21"/>
  <c r="M96" i="20"/>
  <c r="U97" i="20"/>
  <c r="E96" i="20"/>
  <c r="M96" i="19"/>
  <c r="E97" i="19"/>
  <c r="U96" i="19"/>
  <c r="U96" i="18"/>
  <c r="M96" i="18"/>
  <c r="E96" i="18"/>
  <c r="U96" i="17"/>
  <c r="M97" i="17"/>
  <c r="E97" i="17"/>
  <c r="U97" i="16"/>
  <c r="E96" i="16"/>
  <c r="U96" i="15"/>
  <c r="M96" i="15"/>
  <c r="E96" i="15"/>
  <c r="E97" i="4"/>
  <c r="E97" i="33" l="1"/>
  <c r="M97" i="33"/>
  <c r="U97" i="33"/>
  <c r="M97" i="32"/>
  <c r="E97" i="32"/>
  <c r="U97" i="32"/>
  <c r="M98" i="16"/>
  <c r="M97" i="25"/>
  <c r="U97" i="25"/>
  <c r="E97" i="25"/>
  <c r="M97" i="24"/>
  <c r="E97" i="24"/>
  <c r="U98" i="24"/>
  <c r="U97" i="23"/>
  <c r="E97" i="23"/>
  <c r="M97" i="23"/>
  <c r="U99" i="22"/>
  <c r="M97" i="22"/>
  <c r="E97" i="22"/>
  <c r="U98" i="21"/>
  <c r="M97" i="21"/>
  <c r="E97" i="21"/>
  <c r="U98" i="20"/>
  <c r="M97" i="20"/>
  <c r="E97" i="20"/>
  <c r="E98" i="19"/>
  <c r="U97" i="19"/>
  <c r="M97" i="19"/>
  <c r="E97" i="18"/>
  <c r="M97" i="18"/>
  <c r="U97" i="18"/>
  <c r="U97" i="17"/>
  <c r="M98" i="17"/>
  <c r="E98" i="17"/>
  <c r="U98" i="16"/>
  <c r="E97" i="16"/>
  <c r="U97" i="15"/>
  <c r="M97" i="15"/>
  <c r="E97" i="15"/>
  <c r="E98" i="4"/>
  <c r="U98" i="33" l="1"/>
  <c r="E98" i="33"/>
  <c r="M98" i="33"/>
  <c r="U98" i="32"/>
  <c r="E98" i="32"/>
  <c r="M98" i="32"/>
  <c r="M99" i="16"/>
  <c r="U98" i="25"/>
  <c r="E98" i="25"/>
  <c r="M98" i="25"/>
  <c r="U99" i="24"/>
  <c r="E98" i="24"/>
  <c r="M98" i="24"/>
  <c r="U98" i="23"/>
  <c r="M98" i="23"/>
  <c r="E98" i="23"/>
  <c r="E98" i="22"/>
  <c r="U100" i="22"/>
  <c r="M98" i="22"/>
  <c r="E98" i="21"/>
  <c r="M98" i="21"/>
  <c r="U99" i="21"/>
  <c r="M98" i="20"/>
  <c r="E98" i="20"/>
  <c r="U99" i="20"/>
  <c r="M98" i="19"/>
  <c r="U98" i="19"/>
  <c r="E99" i="19"/>
  <c r="U98" i="18"/>
  <c r="M98" i="18"/>
  <c r="E98" i="18"/>
  <c r="U98" i="17"/>
  <c r="M99" i="17"/>
  <c r="E99" i="17"/>
  <c r="U99" i="16"/>
  <c r="E98" i="16"/>
  <c r="U98" i="15"/>
  <c r="M98" i="15"/>
  <c r="E98" i="15"/>
  <c r="E99" i="4"/>
  <c r="E99" i="33" l="1"/>
  <c r="U99" i="33"/>
  <c r="M99" i="33"/>
  <c r="E99" i="32"/>
  <c r="M99" i="32"/>
  <c r="U99" i="32"/>
  <c r="M100" i="16"/>
  <c r="M99" i="25"/>
  <c r="E99" i="25"/>
  <c r="U99" i="25"/>
  <c r="E99" i="24"/>
  <c r="U100" i="24"/>
  <c r="M99" i="24"/>
  <c r="E99" i="23"/>
  <c r="M99" i="23"/>
  <c r="U99" i="23"/>
  <c r="M99" i="22"/>
  <c r="U101" i="22"/>
  <c r="E99" i="22"/>
  <c r="E99" i="21"/>
  <c r="U100" i="21"/>
  <c r="M99" i="21"/>
  <c r="U100" i="20"/>
  <c r="M99" i="20"/>
  <c r="E99" i="20"/>
  <c r="E100" i="19"/>
  <c r="U99" i="19"/>
  <c r="M99" i="19"/>
  <c r="M99" i="18"/>
  <c r="U99" i="18"/>
  <c r="E99" i="18"/>
  <c r="U99" i="17"/>
  <c r="M100" i="17"/>
  <c r="E100" i="17"/>
  <c r="U100" i="16"/>
  <c r="E99" i="16"/>
  <c r="U99" i="15"/>
  <c r="M99" i="15"/>
  <c r="E99" i="15"/>
  <c r="E100" i="4"/>
  <c r="M100" i="33" l="1"/>
  <c r="U100" i="33"/>
  <c r="E100" i="33"/>
  <c r="U100" i="32"/>
  <c r="M100" i="32"/>
  <c r="E100" i="32"/>
  <c r="M101" i="16"/>
  <c r="E100" i="25"/>
  <c r="M100" i="25"/>
  <c r="U100" i="25"/>
  <c r="U101" i="24"/>
  <c r="M100" i="24"/>
  <c r="E100" i="24"/>
  <c r="M100" i="23"/>
  <c r="U100" i="23"/>
  <c r="E100" i="23"/>
  <c r="E100" i="22"/>
  <c r="M100" i="22"/>
  <c r="U102" i="22"/>
  <c r="M100" i="21"/>
  <c r="E100" i="21"/>
  <c r="U101" i="21"/>
  <c r="U101" i="20"/>
  <c r="E100" i="20"/>
  <c r="M100" i="20"/>
  <c r="U100" i="19"/>
  <c r="E101" i="19"/>
  <c r="M100" i="19"/>
  <c r="U100" i="18"/>
  <c r="E100" i="18"/>
  <c r="M100" i="18"/>
  <c r="U100" i="17"/>
  <c r="M101" i="17"/>
  <c r="E101" i="17"/>
  <c r="U101" i="16"/>
  <c r="E100" i="16"/>
  <c r="U100" i="15"/>
  <c r="M100" i="15"/>
  <c r="E100" i="15"/>
  <c r="E101" i="4"/>
  <c r="E101" i="33" l="1"/>
  <c r="M101" i="33"/>
  <c r="U101" i="33"/>
  <c r="E101" i="32"/>
  <c r="M101" i="32"/>
  <c r="U101" i="32"/>
  <c r="M102" i="16"/>
  <c r="U101" i="25"/>
  <c r="M101" i="25"/>
  <c r="E101" i="25"/>
  <c r="M101" i="24"/>
  <c r="U102" i="24"/>
  <c r="E101" i="24"/>
  <c r="U101" i="23"/>
  <c r="E101" i="23"/>
  <c r="M101" i="23"/>
  <c r="U103" i="22"/>
  <c r="M101" i="22"/>
  <c r="E101" i="22"/>
  <c r="U102" i="21"/>
  <c r="E101" i="21"/>
  <c r="M101" i="21"/>
  <c r="E101" i="20"/>
  <c r="U102" i="20"/>
  <c r="M101" i="20"/>
  <c r="M101" i="19"/>
  <c r="E102" i="19"/>
  <c r="U101" i="19"/>
  <c r="M101" i="18"/>
  <c r="E101" i="18"/>
  <c r="U101" i="18"/>
  <c r="U101" i="17"/>
  <c r="M102" i="17"/>
  <c r="E102" i="17"/>
  <c r="U102" i="16"/>
  <c r="E101" i="16"/>
  <c r="U101" i="15"/>
  <c r="M101" i="15"/>
  <c r="E101" i="15"/>
  <c r="E102" i="4"/>
  <c r="U102" i="33" l="1"/>
  <c r="M102" i="33"/>
  <c r="E102" i="33"/>
  <c r="E102" i="32"/>
  <c r="U102" i="32"/>
  <c r="M102" i="32"/>
  <c r="M103" i="16"/>
  <c r="M102" i="25"/>
  <c r="U102" i="25"/>
  <c r="E102" i="25"/>
  <c r="E102" i="24"/>
  <c r="U103" i="24"/>
  <c r="M102" i="24"/>
  <c r="M102" i="23"/>
  <c r="U102" i="23"/>
  <c r="E102" i="23"/>
  <c r="E102" i="22"/>
  <c r="M102" i="22"/>
  <c r="U104" i="22"/>
  <c r="E102" i="21"/>
  <c r="M102" i="21"/>
  <c r="U103" i="21"/>
  <c r="M102" i="20"/>
  <c r="U103" i="20"/>
  <c r="E102" i="20"/>
  <c r="U102" i="19"/>
  <c r="E103" i="19"/>
  <c r="M102" i="19"/>
  <c r="U102" i="18"/>
  <c r="E102" i="18"/>
  <c r="M102" i="18"/>
  <c r="U102" i="17"/>
  <c r="M103" i="17"/>
  <c r="E103" i="17"/>
  <c r="U103" i="16"/>
  <c r="E102" i="16"/>
  <c r="U102" i="15"/>
  <c r="M102" i="15"/>
  <c r="E102" i="15"/>
  <c r="E103" i="4"/>
  <c r="E103" i="33" l="1"/>
  <c r="M103" i="33"/>
  <c r="U103" i="33"/>
  <c r="M103" i="32"/>
  <c r="U103" i="32"/>
  <c r="E103" i="32"/>
  <c r="M104" i="16"/>
  <c r="U103" i="25"/>
  <c r="M103" i="25"/>
  <c r="E103" i="25"/>
  <c r="M103" i="24"/>
  <c r="U104" i="24"/>
  <c r="E103" i="24"/>
  <c r="U103" i="23"/>
  <c r="E103" i="23"/>
  <c r="M103" i="23"/>
  <c r="U105" i="22"/>
  <c r="E103" i="22"/>
  <c r="M103" i="22"/>
  <c r="E103" i="21"/>
  <c r="U104" i="21"/>
  <c r="M103" i="21"/>
  <c r="U104" i="20"/>
  <c r="E103" i="20"/>
  <c r="M103" i="20"/>
  <c r="M103" i="19"/>
  <c r="U103" i="19"/>
  <c r="E104" i="19"/>
  <c r="U103" i="18"/>
  <c r="M103" i="18"/>
  <c r="E103" i="18"/>
  <c r="U103" i="17"/>
  <c r="M104" i="17"/>
  <c r="E104" i="17"/>
  <c r="U104" i="16"/>
  <c r="E103" i="16"/>
  <c r="U103" i="15"/>
  <c r="M103" i="15"/>
  <c r="E103" i="15"/>
  <c r="E104" i="4"/>
  <c r="E104" i="33" l="1"/>
  <c r="U104" i="33"/>
  <c r="M104" i="33"/>
  <c r="M104" i="32"/>
  <c r="E104" i="32"/>
  <c r="U104" i="32"/>
  <c r="M105" i="16"/>
  <c r="E104" i="25"/>
  <c r="M104" i="25"/>
  <c r="U104" i="25"/>
  <c r="U105" i="24"/>
  <c r="M104" i="24"/>
  <c r="E104" i="24"/>
  <c r="E104" i="23"/>
  <c r="U104" i="23"/>
  <c r="M104" i="23"/>
  <c r="M104" i="22"/>
  <c r="E104" i="22"/>
  <c r="U106" i="22"/>
  <c r="U105" i="21"/>
  <c r="E104" i="21"/>
  <c r="M104" i="21"/>
  <c r="M104" i="20"/>
  <c r="U105" i="20"/>
  <c r="E104" i="20"/>
  <c r="U104" i="19"/>
  <c r="M104" i="19"/>
  <c r="E105" i="19"/>
  <c r="E104" i="18"/>
  <c r="M104" i="18"/>
  <c r="U104" i="18"/>
  <c r="U104" i="17"/>
  <c r="M105" i="17"/>
  <c r="E105" i="17"/>
  <c r="U105" i="16"/>
  <c r="E104" i="16"/>
  <c r="U104" i="15"/>
  <c r="M104" i="15"/>
  <c r="E104" i="15"/>
  <c r="E105" i="4"/>
  <c r="E105" i="33" l="1"/>
  <c r="M105" i="33"/>
  <c r="U105" i="33"/>
  <c r="U105" i="32"/>
  <c r="E105" i="32"/>
  <c r="M105" i="32"/>
  <c r="M106" i="16"/>
  <c r="U105" i="25"/>
  <c r="M105" i="25"/>
  <c r="E105" i="25"/>
  <c r="E105" i="24"/>
  <c r="U106" i="24"/>
  <c r="M105" i="24"/>
  <c r="M105" i="23"/>
  <c r="U105" i="23"/>
  <c r="E105" i="23"/>
  <c r="U107" i="22"/>
  <c r="E105" i="22"/>
  <c r="M105" i="22"/>
  <c r="U106" i="21"/>
  <c r="M105" i="21"/>
  <c r="E105" i="21"/>
  <c r="E105" i="20"/>
  <c r="U106" i="20"/>
  <c r="M105" i="20"/>
  <c r="E106" i="19"/>
  <c r="U105" i="19"/>
  <c r="M105" i="19"/>
  <c r="U105" i="18"/>
  <c r="M105" i="18"/>
  <c r="E105" i="18"/>
  <c r="U105" i="17"/>
  <c r="M106" i="17"/>
  <c r="E106" i="17"/>
  <c r="U106" i="16"/>
  <c r="E105" i="16"/>
  <c r="U105" i="15"/>
  <c r="M105" i="15"/>
  <c r="E105" i="15"/>
  <c r="E106" i="4"/>
  <c r="M106" i="33" l="1"/>
  <c r="E106" i="33"/>
  <c r="U106" i="33"/>
  <c r="M106" i="32"/>
  <c r="U106" i="32"/>
  <c r="E106" i="32"/>
  <c r="M107" i="16"/>
  <c r="E106" i="25"/>
  <c r="M106" i="25"/>
  <c r="U106" i="25"/>
  <c r="U107" i="24"/>
  <c r="M106" i="24"/>
  <c r="E106" i="24"/>
  <c r="E106" i="23"/>
  <c r="U106" i="23"/>
  <c r="M106" i="23"/>
  <c r="U108" i="22"/>
  <c r="M106" i="22"/>
  <c r="E106" i="22"/>
  <c r="M106" i="21"/>
  <c r="U107" i="21"/>
  <c r="E106" i="21"/>
  <c r="U107" i="20"/>
  <c r="M106" i="20"/>
  <c r="E106" i="20"/>
  <c r="M106" i="19"/>
  <c r="E107" i="19"/>
  <c r="U106" i="19"/>
  <c r="E106" i="18"/>
  <c r="M106" i="18"/>
  <c r="U106" i="18"/>
  <c r="U106" i="17"/>
  <c r="M107" i="17"/>
  <c r="E107" i="17"/>
  <c r="U107" i="16"/>
  <c r="E106" i="16"/>
  <c r="U106" i="15"/>
  <c r="M106" i="15"/>
  <c r="E106" i="15"/>
  <c r="E107" i="4"/>
  <c r="E107" i="33" l="1"/>
  <c r="U107" i="33"/>
  <c r="M107" i="33"/>
  <c r="E107" i="32"/>
  <c r="U107" i="32"/>
  <c r="M107" i="32"/>
  <c r="M108" i="16"/>
  <c r="M107" i="25"/>
  <c r="E107" i="25"/>
  <c r="U107" i="25"/>
  <c r="E107" i="24"/>
  <c r="U108" i="24"/>
  <c r="M107" i="24"/>
  <c r="U107" i="23"/>
  <c r="M107" i="23"/>
  <c r="E107" i="23"/>
  <c r="E107" i="22"/>
  <c r="M107" i="22"/>
  <c r="U109" i="22"/>
  <c r="E107" i="21"/>
  <c r="U108" i="21"/>
  <c r="M107" i="21"/>
  <c r="M107" i="20"/>
  <c r="U108" i="20"/>
  <c r="E107" i="20"/>
  <c r="U107" i="19"/>
  <c r="E108" i="19"/>
  <c r="M107" i="19"/>
  <c r="E107" i="18"/>
  <c r="U107" i="18"/>
  <c r="M107" i="18"/>
  <c r="U107" i="17"/>
  <c r="M108" i="17"/>
  <c r="E108" i="17"/>
  <c r="U108" i="16"/>
  <c r="E107" i="16"/>
  <c r="U107" i="15"/>
  <c r="M107" i="15"/>
  <c r="E107" i="15"/>
  <c r="E108" i="4"/>
  <c r="M108" i="33" l="1"/>
  <c r="E108" i="33"/>
  <c r="U108" i="33"/>
  <c r="M108" i="32"/>
  <c r="U108" i="32"/>
  <c r="E108" i="32"/>
  <c r="M109" i="16"/>
  <c r="U108" i="25"/>
  <c r="E108" i="25"/>
  <c r="M108" i="25"/>
  <c r="U109" i="24"/>
  <c r="E108" i="24"/>
  <c r="M108" i="24"/>
  <c r="M108" i="23"/>
  <c r="E108" i="23"/>
  <c r="U108" i="23"/>
  <c r="U110" i="22"/>
  <c r="M108" i="22"/>
  <c r="E108" i="22"/>
  <c r="U109" i="21"/>
  <c r="M108" i="21"/>
  <c r="E108" i="21"/>
  <c r="U109" i="20"/>
  <c r="M108" i="20"/>
  <c r="E108" i="20"/>
  <c r="M108" i="19"/>
  <c r="U108" i="19"/>
  <c r="E109" i="19"/>
  <c r="M108" i="18"/>
  <c r="U108" i="18"/>
  <c r="E108" i="18"/>
  <c r="U108" i="17"/>
  <c r="M109" i="17"/>
  <c r="E109" i="17"/>
  <c r="U109" i="16"/>
  <c r="E108" i="16"/>
  <c r="U108" i="15"/>
  <c r="M108" i="15"/>
  <c r="E108" i="15"/>
  <c r="E109" i="4"/>
  <c r="U109" i="33" l="1"/>
  <c r="M109" i="33"/>
  <c r="E109" i="33"/>
  <c r="E109" i="32"/>
  <c r="U109" i="32"/>
  <c r="M109" i="32"/>
  <c r="M110" i="16"/>
  <c r="M109" i="25"/>
  <c r="E109" i="25"/>
  <c r="U109" i="25"/>
  <c r="E109" i="24"/>
  <c r="U110" i="24"/>
  <c r="M109" i="24"/>
  <c r="E109" i="23"/>
  <c r="U109" i="23"/>
  <c r="M109" i="23"/>
  <c r="E109" i="22"/>
  <c r="M109" i="22"/>
  <c r="U111" i="22"/>
  <c r="M109" i="21"/>
  <c r="E109" i="21"/>
  <c r="U110" i="21"/>
  <c r="M109" i="20"/>
  <c r="E109" i="20"/>
  <c r="U110" i="20"/>
  <c r="E110" i="19"/>
  <c r="U109" i="19"/>
  <c r="M109" i="19"/>
  <c r="E109" i="18"/>
  <c r="M109" i="18"/>
  <c r="U109" i="18"/>
  <c r="U109" i="17"/>
  <c r="M110" i="17"/>
  <c r="E110" i="17"/>
  <c r="U110" i="16"/>
  <c r="E109" i="16"/>
  <c r="U109" i="15"/>
  <c r="M109" i="15"/>
  <c r="E109" i="15"/>
  <c r="E110" i="4"/>
  <c r="E110" i="33" l="1"/>
  <c r="M110" i="33"/>
  <c r="U110" i="33"/>
  <c r="M110" i="32"/>
  <c r="U110" i="32"/>
  <c r="E110" i="32"/>
  <c r="M111" i="16"/>
  <c r="E110" i="25"/>
  <c r="M110" i="25"/>
  <c r="U110" i="25"/>
  <c r="M110" i="24"/>
  <c r="U111" i="24"/>
  <c r="E110" i="24"/>
  <c r="M110" i="23"/>
  <c r="U110" i="23"/>
  <c r="E110" i="23"/>
  <c r="U112" i="22"/>
  <c r="M110" i="22"/>
  <c r="E110" i="22"/>
  <c r="U111" i="21"/>
  <c r="E110" i="21"/>
  <c r="M110" i="21"/>
  <c r="M110" i="20"/>
  <c r="U111" i="20"/>
  <c r="E110" i="20"/>
  <c r="E111" i="19"/>
  <c r="M110" i="19"/>
  <c r="U110" i="19"/>
  <c r="M110" i="18"/>
  <c r="E110" i="18"/>
  <c r="U110" i="18"/>
  <c r="U110" i="17"/>
  <c r="M111" i="17"/>
  <c r="E111" i="17"/>
  <c r="U111" i="16"/>
  <c r="E110" i="16"/>
  <c r="U110" i="15"/>
  <c r="M110" i="15"/>
  <c r="E110" i="15"/>
  <c r="E111" i="4"/>
  <c r="U111" i="33" l="1"/>
  <c r="M111" i="33"/>
  <c r="E111" i="33"/>
  <c r="E111" i="32"/>
  <c r="U111" i="32"/>
  <c r="M111" i="32"/>
  <c r="M112" i="16"/>
  <c r="M111" i="25"/>
  <c r="E111" i="25"/>
  <c r="U111" i="25"/>
  <c r="U112" i="24"/>
  <c r="E111" i="24"/>
  <c r="M111" i="24"/>
  <c r="U111" i="23"/>
  <c r="M111" i="23"/>
  <c r="E111" i="23"/>
  <c r="E111" i="22"/>
  <c r="U113" i="22"/>
  <c r="M111" i="22"/>
  <c r="E111" i="21"/>
  <c r="U112" i="21"/>
  <c r="M111" i="21"/>
  <c r="E111" i="20"/>
  <c r="U112" i="20"/>
  <c r="M111" i="20"/>
  <c r="M111" i="19"/>
  <c r="E112" i="19"/>
  <c r="U111" i="19"/>
  <c r="E111" i="18"/>
  <c r="M111" i="18"/>
  <c r="U111" i="18"/>
  <c r="U111" i="17"/>
  <c r="M112" i="17"/>
  <c r="E112" i="17"/>
  <c r="U112" i="16"/>
  <c r="E111" i="16"/>
  <c r="U111" i="15"/>
  <c r="M111" i="15"/>
  <c r="E111" i="15"/>
  <c r="E112" i="4"/>
  <c r="E112" i="33" l="1"/>
  <c r="M112" i="33"/>
  <c r="U112" i="33"/>
  <c r="M112" i="32"/>
  <c r="U112" i="32"/>
  <c r="E112" i="32"/>
  <c r="M113" i="16"/>
  <c r="E112" i="25"/>
  <c r="U112" i="25"/>
  <c r="M112" i="25"/>
  <c r="M112" i="24"/>
  <c r="E112" i="24"/>
  <c r="U113" i="24"/>
  <c r="M112" i="23"/>
  <c r="E112" i="23"/>
  <c r="U112" i="23"/>
  <c r="U114" i="22"/>
  <c r="M112" i="22"/>
  <c r="E112" i="22"/>
  <c r="M112" i="21"/>
  <c r="U113" i="21"/>
  <c r="E112" i="21"/>
  <c r="M112" i="20"/>
  <c r="U113" i="20"/>
  <c r="E112" i="20"/>
  <c r="U112" i="19"/>
  <c r="M112" i="19"/>
  <c r="E113" i="19"/>
  <c r="M112" i="18"/>
  <c r="U112" i="18"/>
  <c r="E112" i="18"/>
  <c r="U112" i="17"/>
  <c r="M113" i="17"/>
  <c r="E113" i="17"/>
  <c r="U113" i="16"/>
  <c r="E112" i="16"/>
  <c r="U112" i="15"/>
  <c r="M112" i="15"/>
  <c r="E112" i="15"/>
  <c r="E113" i="4"/>
  <c r="U113" i="33" l="1"/>
  <c r="M113" i="33"/>
  <c r="E113" i="33"/>
  <c r="E113" i="32"/>
  <c r="U113" i="32"/>
  <c r="M113" i="32"/>
  <c r="M114" i="16"/>
  <c r="M113" i="25"/>
  <c r="E113" i="25"/>
  <c r="U113" i="25"/>
  <c r="U114" i="24"/>
  <c r="E113" i="24"/>
  <c r="M113" i="24"/>
  <c r="E113" i="23"/>
  <c r="U113" i="23"/>
  <c r="M113" i="23"/>
  <c r="M113" i="22"/>
  <c r="E113" i="22"/>
  <c r="U115" i="22"/>
  <c r="E113" i="21"/>
  <c r="U114" i="21"/>
  <c r="M113" i="21"/>
  <c r="E113" i="20"/>
  <c r="M113" i="20"/>
  <c r="U114" i="20"/>
  <c r="E114" i="19"/>
  <c r="M113" i="19"/>
  <c r="U113" i="19"/>
  <c r="U113" i="18"/>
  <c r="E113" i="18"/>
  <c r="M113" i="18"/>
  <c r="U113" i="17"/>
  <c r="M114" i="17"/>
  <c r="E114" i="17"/>
  <c r="U114" i="16"/>
  <c r="E113" i="16"/>
  <c r="U113" i="15"/>
  <c r="M113" i="15"/>
  <c r="E113" i="15"/>
  <c r="E114" i="4"/>
  <c r="E114" i="33" l="1"/>
  <c r="M114" i="33"/>
  <c r="U114" i="33"/>
  <c r="E114" i="32"/>
  <c r="M114" i="32"/>
  <c r="U114" i="32"/>
  <c r="M115" i="16"/>
  <c r="U114" i="25"/>
  <c r="E114" i="25"/>
  <c r="M114" i="25"/>
  <c r="E114" i="24"/>
  <c r="U115" i="24"/>
  <c r="M114" i="24"/>
  <c r="U114" i="23"/>
  <c r="M114" i="23"/>
  <c r="E114" i="23"/>
  <c r="E114" i="22"/>
  <c r="U116" i="22"/>
  <c r="M114" i="22"/>
  <c r="U115" i="21"/>
  <c r="M114" i="21"/>
  <c r="E114" i="21"/>
  <c r="U115" i="20"/>
  <c r="M114" i="20"/>
  <c r="E114" i="20"/>
  <c r="E115" i="19"/>
  <c r="U114" i="19"/>
  <c r="M114" i="19"/>
  <c r="E114" i="18"/>
  <c r="M114" i="18"/>
  <c r="U114" i="18"/>
  <c r="U114" i="17"/>
  <c r="M115" i="17"/>
  <c r="E115" i="17"/>
  <c r="U115" i="16"/>
  <c r="E114" i="16"/>
  <c r="U114" i="15"/>
  <c r="M114" i="15"/>
  <c r="E114" i="15"/>
  <c r="E115" i="4"/>
  <c r="E115" i="33" l="1"/>
  <c r="U115" i="33"/>
  <c r="M115" i="33"/>
  <c r="U115" i="32"/>
  <c r="M115" i="32"/>
  <c r="E115" i="32"/>
  <c r="M116" i="16"/>
  <c r="M115" i="25"/>
  <c r="U115" i="25"/>
  <c r="E115" i="25"/>
  <c r="M115" i="24"/>
  <c r="U116" i="24"/>
  <c r="E115" i="24"/>
  <c r="M115" i="23"/>
  <c r="U115" i="23"/>
  <c r="E115" i="23"/>
  <c r="M115" i="22"/>
  <c r="U117" i="22"/>
  <c r="E115" i="22"/>
  <c r="M115" i="21"/>
  <c r="E115" i="21"/>
  <c r="U116" i="21"/>
  <c r="M115" i="20"/>
  <c r="E115" i="20"/>
  <c r="U116" i="20"/>
  <c r="U115" i="19"/>
  <c r="E116" i="19"/>
  <c r="M115" i="19"/>
  <c r="U115" i="18"/>
  <c r="M115" i="18"/>
  <c r="E115" i="18"/>
  <c r="U115" i="17"/>
  <c r="M116" i="17"/>
  <c r="E116" i="17"/>
  <c r="U116" i="16"/>
  <c r="E115" i="16"/>
  <c r="U115" i="15"/>
  <c r="M115" i="15"/>
  <c r="E115" i="15"/>
  <c r="E116" i="4"/>
  <c r="M116" i="33" l="1"/>
  <c r="E116" i="33"/>
  <c r="U116" i="33"/>
  <c r="E116" i="32"/>
  <c r="M116" i="32"/>
  <c r="U116" i="32"/>
  <c r="M117" i="16"/>
  <c r="U116" i="25"/>
  <c r="E116" i="25"/>
  <c r="M116" i="25"/>
  <c r="E116" i="24"/>
  <c r="U117" i="24"/>
  <c r="M116" i="24"/>
  <c r="E116" i="23"/>
  <c r="U116" i="23"/>
  <c r="M116" i="23"/>
  <c r="U118" i="22"/>
  <c r="E116" i="22"/>
  <c r="M116" i="22"/>
  <c r="E116" i="21"/>
  <c r="U117" i="21"/>
  <c r="M116" i="21"/>
  <c r="E116" i="20"/>
  <c r="M116" i="20"/>
  <c r="U117" i="20"/>
  <c r="M116" i="19"/>
  <c r="E117" i="19"/>
  <c r="U116" i="19"/>
  <c r="M116" i="18"/>
  <c r="U116" i="18"/>
  <c r="E116" i="18"/>
  <c r="U116" i="17"/>
  <c r="M117" i="17"/>
  <c r="E117" i="17"/>
  <c r="U117" i="16"/>
  <c r="E116" i="16"/>
  <c r="U116" i="15"/>
  <c r="M116" i="15"/>
  <c r="E116" i="15"/>
  <c r="E117" i="4"/>
  <c r="U117" i="33" l="1"/>
  <c r="E117" i="33"/>
  <c r="M117" i="33"/>
  <c r="U117" i="32"/>
  <c r="M117" i="32"/>
  <c r="E117" i="32"/>
  <c r="M118" i="16"/>
  <c r="E117" i="25"/>
  <c r="U117" i="25"/>
  <c r="M117" i="25"/>
  <c r="M117" i="24"/>
  <c r="U118" i="24"/>
  <c r="E117" i="24"/>
  <c r="M117" i="23"/>
  <c r="U117" i="23"/>
  <c r="E117" i="23"/>
  <c r="E117" i="22"/>
  <c r="M117" i="22"/>
  <c r="U119" i="22"/>
  <c r="U118" i="21"/>
  <c r="M117" i="21"/>
  <c r="E117" i="21"/>
  <c r="U118" i="20"/>
  <c r="M117" i="20"/>
  <c r="E117" i="20"/>
  <c r="U117" i="19"/>
  <c r="E118" i="19"/>
  <c r="M117" i="19"/>
  <c r="U117" i="18"/>
  <c r="E117" i="18"/>
  <c r="M117" i="18"/>
  <c r="U117" i="17"/>
  <c r="M118" i="17"/>
  <c r="E118" i="17"/>
  <c r="U118" i="16"/>
  <c r="E117" i="16"/>
  <c r="U117" i="15"/>
  <c r="M117" i="15"/>
  <c r="E117" i="15"/>
  <c r="E118" i="4"/>
  <c r="M118" i="33" l="1"/>
  <c r="E118" i="33"/>
  <c r="U118" i="33"/>
  <c r="E118" i="32"/>
  <c r="M118" i="32"/>
  <c r="U118" i="32"/>
  <c r="M119" i="16"/>
  <c r="M118" i="25"/>
  <c r="U118" i="25"/>
  <c r="E118" i="25"/>
  <c r="E118" i="24"/>
  <c r="U119" i="24"/>
  <c r="M118" i="24"/>
  <c r="E118" i="23"/>
  <c r="U118" i="23"/>
  <c r="M118" i="23"/>
  <c r="U120" i="22"/>
  <c r="E118" i="22"/>
  <c r="M118" i="22"/>
  <c r="M118" i="21"/>
  <c r="E118" i="21"/>
  <c r="U119" i="21"/>
  <c r="U119" i="20"/>
  <c r="E118" i="20"/>
  <c r="M118" i="20"/>
  <c r="E119" i="19"/>
  <c r="M118" i="19"/>
  <c r="U118" i="19"/>
  <c r="E118" i="18"/>
  <c r="M118" i="18"/>
  <c r="U118" i="18"/>
  <c r="U118" i="17"/>
  <c r="M119" i="17"/>
  <c r="E119" i="17"/>
  <c r="U119" i="16"/>
  <c r="E118" i="16"/>
  <c r="U118" i="15"/>
  <c r="M118" i="15"/>
  <c r="E118" i="15"/>
  <c r="E119" i="4"/>
  <c r="E119" i="33" l="1"/>
  <c r="U119" i="33"/>
  <c r="M119" i="33"/>
  <c r="U119" i="32"/>
  <c r="M119" i="32"/>
  <c r="E119" i="32"/>
  <c r="M120" i="16"/>
  <c r="E119" i="25"/>
  <c r="U119" i="25"/>
  <c r="M119" i="25"/>
  <c r="E119" i="24"/>
  <c r="M119" i="24"/>
  <c r="U120" i="24"/>
  <c r="U119" i="23"/>
  <c r="M119" i="23"/>
  <c r="E119" i="23"/>
  <c r="M119" i="22"/>
  <c r="E119" i="22"/>
  <c r="U121" i="22"/>
  <c r="U120" i="21"/>
  <c r="E119" i="21"/>
  <c r="M119" i="21"/>
  <c r="E119" i="20"/>
  <c r="M119" i="20"/>
  <c r="U120" i="20"/>
  <c r="U119" i="19"/>
  <c r="E120" i="19"/>
  <c r="M119" i="19"/>
  <c r="U119" i="18"/>
  <c r="E119" i="18"/>
  <c r="M119" i="18"/>
  <c r="U119" i="17"/>
  <c r="M120" i="17"/>
  <c r="E120" i="17"/>
  <c r="U120" i="16"/>
  <c r="E119" i="16"/>
  <c r="U119" i="15"/>
  <c r="M119" i="15"/>
  <c r="E119" i="15"/>
  <c r="E120" i="4"/>
  <c r="E120" i="33" l="1"/>
  <c r="M120" i="33"/>
  <c r="U120" i="33"/>
  <c r="E120" i="32"/>
  <c r="M120" i="32"/>
  <c r="U120" i="32"/>
  <c r="M121" i="16"/>
  <c r="M120" i="25"/>
  <c r="U120" i="25"/>
  <c r="E120" i="25"/>
  <c r="M120" i="24"/>
  <c r="E120" i="24"/>
  <c r="U121" i="24"/>
  <c r="E120" i="23"/>
  <c r="M120" i="23"/>
  <c r="U120" i="23"/>
  <c r="E120" i="22"/>
  <c r="U122" i="22"/>
  <c r="M120" i="22"/>
  <c r="M120" i="21"/>
  <c r="E120" i="21"/>
  <c r="U121" i="21"/>
  <c r="U121" i="20"/>
  <c r="M120" i="20"/>
  <c r="E120" i="20"/>
  <c r="M120" i="19"/>
  <c r="U120" i="19"/>
  <c r="E121" i="19"/>
  <c r="E120" i="18"/>
  <c r="M120" i="18"/>
  <c r="U120" i="18"/>
  <c r="U120" i="17"/>
  <c r="M121" i="17"/>
  <c r="E121" i="17"/>
  <c r="U121" i="16"/>
  <c r="E120" i="16"/>
  <c r="U120" i="15"/>
  <c r="M120" i="15"/>
  <c r="E120" i="15"/>
  <c r="E121" i="4"/>
  <c r="U121" i="33" l="1"/>
  <c r="E121" i="33"/>
  <c r="M121" i="33"/>
  <c r="E121" i="32"/>
  <c r="U121" i="32"/>
  <c r="M121" i="32"/>
  <c r="M122" i="16"/>
  <c r="E121" i="25"/>
  <c r="U121" i="25"/>
  <c r="M121" i="25"/>
  <c r="E121" i="24"/>
  <c r="M121" i="24"/>
  <c r="U122" i="24"/>
  <c r="E121" i="23"/>
  <c r="U121" i="23"/>
  <c r="M121" i="23"/>
  <c r="U123" i="22"/>
  <c r="M121" i="22"/>
  <c r="E121" i="22"/>
  <c r="U122" i="21"/>
  <c r="E121" i="21"/>
  <c r="M121" i="21"/>
  <c r="E121" i="20"/>
  <c r="M121" i="20"/>
  <c r="U122" i="20"/>
  <c r="U121" i="19"/>
  <c r="E122" i="19"/>
  <c r="M121" i="19"/>
  <c r="U121" i="18"/>
  <c r="M121" i="18"/>
  <c r="E121" i="18"/>
  <c r="U121" i="17"/>
  <c r="M122" i="17"/>
  <c r="E122" i="17"/>
  <c r="U122" i="16"/>
  <c r="E121" i="16"/>
  <c r="U121" i="15"/>
  <c r="M121" i="15"/>
  <c r="E121" i="15"/>
  <c r="E122" i="4"/>
  <c r="U122" i="33" l="1"/>
  <c r="M122" i="33"/>
  <c r="E122" i="33"/>
  <c r="E122" i="32"/>
  <c r="M122" i="32"/>
  <c r="U122" i="32"/>
  <c r="M123" i="16"/>
  <c r="U122" i="25"/>
  <c r="M122" i="25"/>
  <c r="E122" i="25"/>
  <c r="M122" i="24"/>
  <c r="E122" i="24"/>
  <c r="U123" i="24"/>
  <c r="U122" i="23"/>
  <c r="M122" i="23"/>
  <c r="E122" i="23"/>
  <c r="M122" i="22"/>
  <c r="E122" i="22"/>
  <c r="U124" i="22"/>
  <c r="E122" i="21"/>
  <c r="M122" i="21"/>
  <c r="U123" i="21"/>
  <c r="U123" i="20"/>
  <c r="M122" i="20"/>
  <c r="E122" i="20"/>
  <c r="M122" i="19"/>
  <c r="E123" i="19"/>
  <c r="U122" i="19"/>
  <c r="M122" i="18"/>
  <c r="U122" i="18"/>
  <c r="E122" i="18"/>
  <c r="U122" i="17"/>
  <c r="M123" i="17"/>
  <c r="E123" i="17"/>
  <c r="U123" i="16"/>
  <c r="E122" i="16"/>
  <c r="U122" i="15"/>
  <c r="M122" i="15"/>
  <c r="E122" i="15"/>
  <c r="E123" i="4"/>
  <c r="U123" i="33" l="1"/>
  <c r="E123" i="33"/>
  <c r="M123" i="33"/>
  <c r="E123" i="32"/>
  <c r="U123" i="32"/>
  <c r="M123" i="32"/>
  <c r="M124" i="16"/>
  <c r="M123" i="25"/>
  <c r="U123" i="25"/>
  <c r="E123" i="25"/>
  <c r="U124" i="24"/>
  <c r="E123" i="24"/>
  <c r="M123" i="24"/>
  <c r="E123" i="23"/>
  <c r="M123" i="23"/>
  <c r="U123" i="23"/>
  <c r="E123" i="22"/>
  <c r="U125" i="22"/>
  <c r="M123" i="22"/>
  <c r="M123" i="21"/>
  <c r="U124" i="21"/>
  <c r="E123" i="21"/>
  <c r="M123" i="20"/>
  <c r="U124" i="20"/>
  <c r="E123" i="20"/>
  <c r="U123" i="19"/>
  <c r="E124" i="19"/>
  <c r="M123" i="19"/>
  <c r="U123" i="18"/>
  <c r="M123" i="18"/>
  <c r="E123" i="18"/>
  <c r="U123" i="17"/>
  <c r="M124" i="17"/>
  <c r="E124" i="17"/>
  <c r="U124" i="16"/>
  <c r="E123" i="16"/>
  <c r="U123" i="15"/>
  <c r="M123" i="15"/>
  <c r="E123" i="15"/>
  <c r="E124" i="4"/>
  <c r="M124" i="33" l="1"/>
  <c r="E124" i="33"/>
  <c r="U124" i="33"/>
  <c r="E124" i="32"/>
  <c r="M124" i="32"/>
  <c r="U124" i="32"/>
  <c r="M125" i="16"/>
  <c r="U124" i="25"/>
  <c r="E124" i="25"/>
  <c r="M124" i="25"/>
  <c r="M124" i="24"/>
  <c r="U125" i="24"/>
  <c r="E124" i="24"/>
  <c r="U124" i="23"/>
  <c r="M124" i="23"/>
  <c r="E124" i="23"/>
  <c r="U126" i="22"/>
  <c r="M124" i="22"/>
  <c r="E124" i="22"/>
  <c r="E124" i="21"/>
  <c r="U125" i="21"/>
  <c r="M124" i="21"/>
  <c r="E124" i="20"/>
  <c r="U125" i="20"/>
  <c r="M124" i="20"/>
  <c r="M124" i="19"/>
  <c r="E125" i="19"/>
  <c r="U124" i="19"/>
  <c r="M124" i="18"/>
  <c r="E124" i="18"/>
  <c r="U124" i="18"/>
  <c r="U124" i="17"/>
  <c r="M125" i="17"/>
  <c r="E125" i="17"/>
  <c r="U125" i="16"/>
  <c r="E124" i="16"/>
  <c r="U124" i="15"/>
  <c r="M124" i="15"/>
  <c r="E124" i="15"/>
  <c r="E125" i="4"/>
  <c r="U125" i="33" l="1"/>
  <c r="E125" i="33"/>
  <c r="M125" i="33"/>
  <c r="M125" i="32"/>
  <c r="U125" i="32"/>
  <c r="E125" i="32"/>
  <c r="M126" i="16"/>
  <c r="M125" i="25"/>
  <c r="E125" i="25"/>
  <c r="U125" i="25"/>
  <c r="U126" i="24"/>
  <c r="M125" i="24"/>
  <c r="E125" i="24"/>
  <c r="M125" i="23"/>
  <c r="E125" i="23"/>
  <c r="U125" i="23"/>
  <c r="M125" i="22"/>
  <c r="E125" i="22"/>
  <c r="U127" i="22"/>
  <c r="M125" i="21"/>
  <c r="U126" i="21"/>
  <c r="E125" i="21"/>
  <c r="M125" i="20"/>
  <c r="U126" i="20"/>
  <c r="E125" i="20"/>
  <c r="U125" i="19"/>
  <c r="E126" i="19"/>
  <c r="M125" i="19"/>
  <c r="U125" i="18"/>
  <c r="E125" i="18"/>
  <c r="M125" i="18"/>
  <c r="U125" i="17"/>
  <c r="M126" i="17"/>
  <c r="E126" i="17"/>
  <c r="U126" i="16"/>
  <c r="E125" i="16"/>
  <c r="U125" i="15"/>
  <c r="M125" i="15"/>
  <c r="E125" i="15"/>
  <c r="E126" i="4"/>
  <c r="E126" i="33" l="1"/>
  <c r="M126" i="33"/>
  <c r="U126" i="33"/>
  <c r="E126" i="32"/>
  <c r="U126" i="32"/>
  <c r="M126" i="32"/>
  <c r="M127" i="16"/>
  <c r="U126" i="25"/>
  <c r="E126" i="25"/>
  <c r="M126" i="25"/>
  <c r="E126" i="24"/>
  <c r="M126" i="24"/>
  <c r="U127" i="24"/>
  <c r="U126" i="23"/>
  <c r="E126" i="23"/>
  <c r="M126" i="23"/>
  <c r="U128" i="22"/>
  <c r="E126" i="22"/>
  <c r="M126" i="22"/>
  <c r="U127" i="21"/>
  <c r="E126" i="21"/>
  <c r="M126" i="21"/>
  <c r="E126" i="20"/>
  <c r="M126" i="20"/>
  <c r="U127" i="20"/>
  <c r="U126" i="19"/>
  <c r="M126" i="19"/>
  <c r="E127" i="19"/>
  <c r="M126" i="18"/>
  <c r="E126" i="18"/>
  <c r="U126" i="18"/>
  <c r="U126" i="17"/>
  <c r="M127" i="17"/>
  <c r="E127" i="17"/>
  <c r="U127" i="16"/>
  <c r="E126" i="16"/>
  <c r="U126" i="15"/>
  <c r="M126" i="15"/>
  <c r="E126" i="15"/>
  <c r="E127" i="4"/>
  <c r="U127" i="33" l="1"/>
  <c r="E127" i="33"/>
  <c r="M127" i="33"/>
  <c r="M127" i="32"/>
  <c r="U127" i="32"/>
  <c r="E127" i="32"/>
  <c r="M128" i="16"/>
  <c r="M127" i="25"/>
  <c r="E127" i="25"/>
  <c r="U127" i="25"/>
  <c r="U128" i="24"/>
  <c r="M127" i="24"/>
  <c r="E127" i="24"/>
  <c r="U127" i="23"/>
  <c r="M127" i="23"/>
  <c r="E127" i="23"/>
  <c r="E127" i="22"/>
  <c r="U129" i="22"/>
  <c r="M127" i="22"/>
  <c r="M127" i="21"/>
  <c r="E127" i="21"/>
  <c r="U128" i="21"/>
  <c r="U128" i="20"/>
  <c r="E127" i="20"/>
  <c r="M127" i="20"/>
  <c r="E128" i="19"/>
  <c r="M127" i="19"/>
  <c r="U127" i="19"/>
  <c r="U127" i="18"/>
  <c r="M127" i="18"/>
  <c r="E127" i="18"/>
  <c r="U127" i="17"/>
  <c r="M128" i="17"/>
  <c r="E128" i="17"/>
  <c r="U128" i="16"/>
  <c r="E127" i="16"/>
  <c r="U127" i="15"/>
  <c r="M127" i="15"/>
  <c r="E127" i="15"/>
  <c r="E128" i="4"/>
  <c r="U128" i="33" l="1"/>
  <c r="M128" i="33"/>
  <c r="E128" i="33"/>
  <c r="E128" i="32"/>
  <c r="U128" i="32"/>
  <c r="M128" i="32"/>
  <c r="M129" i="16"/>
  <c r="E128" i="25"/>
  <c r="U128" i="25"/>
  <c r="M128" i="25"/>
  <c r="U129" i="24"/>
  <c r="E128" i="24"/>
  <c r="M128" i="24"/>
  <c r="M128" i="23"/>
  <c r="E128" i="23"/>
  <c r="U128" i="23"/>
  <c r="M128" i="22"/>
  <c r="U130" i="22"/>
  <c r="E128" i="22"/>
  <c r="U129" i="21"/>
  <c r="E128" i="21"/>
  <c r="M128" i="21"/>
  <c r="M128" i="20"/>
  <c r="E128" i="20"/>
  <c r="U129" i="20"/>
  <c r="E129" i="19"/>
  <c r="U128" i="19"/>
  <c r="M128" i="19"/>
  <c r="E128" i="18"/>
  <c r="U128" i="18"/>
  <c r="M128" i="18"/>
  <c r="U128" i="17"/>
  <c r="M129" i="17"/>
  <c r="E129" i="17"/>
  <c r="U129" i="16"/>
  <c r="E128" i="16"/>
  <c r="U128" i="15"/>
  <c r="M128" i="15"/>
  <c r="E128" i="15"/>
  <c r="E129" i="4"/>
  <c r="E129" i="33" l="1"/>
  <c r="M129" i="33"/>
  <c r="U129" i="33"/>
  <c r="E129" i="32"/>
  <c r="M129" i="32"/>
  <c r="U129" i="32"/>
  <c r="M130" i="16"/>
  <c r="M129" i="25"/>
  <c r="E129" i="25"/>
  <c r="U129" i="25"/>
  <c r="E129" i="24"/>
  <c r="U130" i="24"/>
  <c r="M129" i="24"/>
  <c r="M129" i="23"/>
  <c r="U129" i="23"/>
  <c r="E129" i="23"/>
  <c r="U131" i="22"/>
  <c r="E129" i="22"/>
  <c r="M129" i="22"/>
  <c r="E129" i="21"/>
  <c r="M129" i="21"/>
  <c r="U130" i="21"/>
  <c r="E129" i="20"/>
  <c r="U130" i="20"/>
  <c r="M129" i="20"/>
  <c r="E130" i="19"/>
  <c r="M129" i="19"/>
  <c r="U129" i="19"/>
  <c r="U129" i="18"/>
  <c r="M129" i="18"/>
  <c r="E129" i="18"/>
  <c r="U129" i="17"/>
  <c r="M130" i="17"/>
  <c r="E130" i="17"/>
  <c r="U130" i="16"/>
  <c r="E129" i="16"/>
  <c r="U129" i="15"/>
  <c r="M129" i="15"/>
  <c r="E129" i="15"/>
  <c r="E130" i="4"/>
  <c r="E130" i="33" l="1"/>
  <c r="U130" i="33"/>
  <c r="M130" i="33"/>
  <c r="U130" i="32"/>
  <c r="M130" i="32"/>
  <c r="E130" i="32"/>
  <c r="M131" i="16"/>
  <c r="E130" i="25"/>
  <c r="U130" i="25"/>
  <c r="M130" i="25"/>
  <c r="M130" i="24"/>
  <c r="U131" i="24"/>
  <c r="E130" i="24"/>
  <c r="E130" i="23"/>
  <c r="U130" i="23"/>
  <c r="M130" i="23"/>
  <c r="U132" i="22"/>
  <c r="M130" i="22"/>
  <c r="E130" i="22"/>
  <c r="M130" i="21"/>
  <c r="U131" i="21"/>
  <c r="E130" i="21"/>
  <c r="M130" i="20"/>
  <c r="U131" i="20"/>
  <c r="E130" i="20"/>
  <c r="E131" i="19"/>
  <c r="U130" i="19"/>
  <c r="M130" i="19"/>
  <c r="M130" i="18"/>
  <c r="E130" i="18"/>
  <c r="U130" i="18"/>
  <c r="U130" i="17"/>
  <c r="M131" i="17"/>
  <c r="E131" i="17"/>
  <c r="U131" i="16"/>
  <c r="E130" i="16"/>
  <c r="U130" i="15"/>
  <c r="M130" i="15"/>
  <c r="E130" i="15"/>
  <c r="E131" i="4"/>
  <c r="M131" i="33" l="1"/>
  <c r="E131" i="33"/>
  <c r="U131" i="33"/>
  <c r="U131" i="32"/>
  <c r="E131" i="32"/>
  <c r="M131" i="32"/>
  <c r="M132" i="16"/>
  <c r="M131" i="25"/>
  <c r="U131" i="25"/>
  <c r="E131" i="25"/>
  <c r="E131" i="24"/>
  <c r="U132" i="24"/>
  <c r="M131" i="24"/>
  <c r="M131" i="23"/>
  <c r="E131" i="23"/>
  <c r="U131" i="23"/>
  <c r="M131" i="22"/>
  <c r="E131" i="22"/>
  <c r="U133" i="22"/>
  <c r="E131" i="21"/>
  <c r="U132" i="21"/>
  <c r="M131" i="21"/>
  <c r="U132" i="20"/>
  <c r="M131" i="20"/>
  <c r="E131" i="20"/>
  <c r="U131" i="19"/>
  <c r="E132" i="19"/>
  <c r="M131" i="19"/>
  <c r="E131" i="18"/>
  <c r="U131" i="18"/>
  <c r="M131" i="18"/>
  <c r="U131" i="17"/>
  <c r="M132" i="17"/>
  <c r="E132" i="17"/>
  <c r="U132" i="16"/>
  <c r="E131" i="16"/>
  <c r="U131" i="15"/>
  <c r="M131" i="15"/>
  <c r="E131" i="15"/>
  <c r="E132" i="4"/>
  <c r="M132" i="33" l="1"/>
  <c r="U132" i="33"/>
  <c r="E132" i="33"/>
  <c r="E132" i="32"/>
  <c r="M132" i="32"/>
  <c r="U132" i="32"/>
  <c r="M133" i="16"/>
  <c r="E132" i="25"/>
  <c r="U132" i="25"/>
  <c r="M132" i="25"/>
  <c r="M132" i="24"/>
  <c r="E132" i="24"/>
  <c r="U133" i="24"/>
  <c r="U132" i="23"/>
  <c r="E132" i="23"/>
  <c r="M132" i="23"/>
  <c r="E132" i="22"/>
  <c r="U134" i="22"/>
  <c r="M132" i="22"/>
  <c r="U133" i="21"/>
  <c r="M132" i="21"/>
  <c r="E132" i="21"/>
  <c r="M132" i="20"/>
  <c r="U133" i="20"/>
  <c r="E132" i="20"/>
  <c r="M132" i="19"/>
  <c r="U132" i="19"/>
  <c r="E133" i="19"/>
  <c r="U132" i="18"/>
  <c r="M132" i="18"/>
  <c r="E132" i="18"/>
  <c r="U132" i="17"/>
  <c r="M133" i="17"/>
  <c r="E133" i="17"/>
  <c r="U133" i="16"/>
  <c r="E132" i="16"/>
  <c r="U132" i="15"/>
  <c r="M132" i="15"/>
  <c r="E132" i="15"/>
  <c r="E133" i="4"/>
  <c r="U133" i="33" l="1"/>
  <c r="E133" i="33"/>
  <c r="M133" i="33"/>
  <c r="M133" i="32"/>
  <c r="E133" i="32"/>
  <c r="U133" i="32"/>
  <c r="M134" i="16"/>
  <c r="U133" i="25"/>
  <c r="E133" i="25"/>
  <c r="M133" i="25"/>
  <c r="U134" i="24"/>
  <c r="E133" i="24"/>
  <c r="M133" i="24"/>
  <c r="M133" i="23"/>
  <c r="E133" i="23"/>
  <c r="U133" i="23"/>
  <c r="U135" i="22"/>
  <c r="M133" i="22"/>
  <c r="E133" i="22"/>
  <c r="E133" i="21"/>
  <c r="U134" i="21"/>
  <c r="M133" i="21"/>
  <c r="E133" i="20"/>
  <c r="U134" i="20"/>
  <c r="M133" i="20"/>
  <c r="E134" i="19"/>
  <c r="M133" i="19"/>
  <c r="U133" i="19"/>
  <c r="M133" i="18"/>
  <c r="U133" i="18"/>
  <c r="E133" i="18"/>
  <c r="U133" i="17"/>
  <c r="M134" i="17"/>
  <c r="E134" i="17"/>
  <c r="U134" i="16"/>
  <c r="E133" i="16"/>
  <c r="U133" i="15"/>
  <c r="M133" i="15"/>
  <c r="E133" i="15"/>
  <c r="E134" i="4"/>
  <c r="M134" i="33" l="1"/>
  <c r="E134" i="33"/>
  <c r="U134" i="33"/>
  <c r="U134" i="32"/>
  <c r="E134" i="32"/>
  <c r="M134" i="32"/>
  <c r="M135" i="16"/>
  <c r="E134" i="25"/>
  <c r="M134" i="25"/>
  <c r="U134" i="25"/>
  <c r="E134" i="24"/>
  <c r="U135" i="24"/>
  <c r="M134" i="24"/>
  <c r="U134" i="23"/>
  <c r="E134" i="23"/>
  <c r="M134" i="23"/>
  <c r="E134" i="22"/>
  <c r="M134" i="22"/>
  <c r="U136" i="22"/>
  <c r="U135" i="21"/>
  <c r="E134" i="21"/>
  <c r="M134" i="21"/>
  <c r="U135" i="20"/>
  <c r="E134" i="20"/>
  <c r="M134" i="20"/>
  <c r="U134" i="19"/>
  <c r="E135" i="19"/>
  <c r="M134" i="19"/>
  <c r="E134" i="18"/>
  <c r="M134" i="18"/>
  <c r="U134" i="18"/>
  <c r="U134" i="17"/>
  <c r="M135" i="17"/>
  <c r="E135" i="17"/>
  <c r="U135" i="16"/>
  <c r="E134" i="16"/>
  <c r="U134" i="15"/>
  <c r="M134" i="15"/>
  <c r="E134" i="15"/>
  <c r="E135" i="4"/>
  <c r="U135" i="33" l="1"/>
  <c r="E135" i="33"/>
  <c r="M135" i="33"/>
  <c r="M135" i="32"/>
  <c r="E135" i="32"/>
  <c r="U135" i="32"/>
  <c r="M136" i="16"/>
  <c r="M135" i="25"/>
  <c r="U135" i="25"/>
  <c r="E135" i="25"/>
  <c r="E135" i="24"/>
  <c r="M135" i="24"/>
  <c r="U136" i="24"/>
  <c r="U135" i="23"/>
  <c r="M135" i="23"/>
  <c r="E135" i="23"/>
  <c r="U137" i="22"/>
  <c r="E135" i="22"/>
  <c r="M135" i="22"/>
  <c r="E135" i="21"/>
  <c r="M135" i="21"/>
  <c r="U136" i="21"/>
  <c r="M135" i="20"/>
  <c r="E135" i="20"/>
  <c r="U136" i="20"/>
  <c r="M135" i="19"/>
  <c r="U135" i="19"/>
  <c r="E136" i="19"/>
  <c r="U135" i="18"/>
  <c r="M135" i="18"/>
  <c r="E135" i="18"/>
  <c r="U135" i="17"/>
  <c r="M136" i="17"/>
  <c r="E136" i="17"/>
  <c r="U136" i="16"/>
  <c r="E135" i="16"/>
  <c r="U135" i="15"/>
  <c r="M135" i="15"/>
  <c r="E135" i="15"/>
  <c r="E136" i="4"/>
  <c r="M136" i="33" l="1"/>
  <c r="E136" i="33"/>
  <c r="U136" i="33"/>
  <c r="U136" i="32"/>
  <c r="E136" i="32"/>
  <c r="M136" i="32"/>
  <c r="M137" i="16"/>
  <c r="E136" i="25"/>
  <c r="M136" i="25"/>
  <c r="U136" i="25"/>
  <c r="M136" i="24"/>
  <c r="E136" i="24"/>
  <c r="U137" i="24"/>
  <c r="M136" i="23"/>
  <c r="E136" i="23"/>
  <c r="U136" i="23"/>
  <c r="M136" i="22"/>
  <c r="E136" i="22"/>
  <c r="U138" i="22"/>
  <c r="U137" i="21"/>
  <c r="E136" i="21"/>
  <c r="M136" i="21"/>
  <c r="E136" i="20"/>
  <c r="U137" i="20"/>
  <c r="M136" i="20"/>
  <c r="U136" i="19"/>
  <c r="M136" i="19"/>
  <c r="E137" i="19"/>
  <c r="M136" i="18"/>
  <c r="E136" i="18"/>
  <c r="U136" i="18"/>
  <c r="U136" i="17"/>
  <c r="M137" i="17"/>
  <c r="E137" i="17"/>
  <c r="U137" i="16"/>
  <c r="E136" i="16"/>
  <c r="U136" i="15"/>
  <c r="M136" i="15"/>
  <c r="E136" i="15"/>
  <c r="E137" i="4"/>
  <c r="U137" i="33" l="1"/>
  <c r="E137" i="33"/>
  <c r="M137" i="33"/>
  <c r="M137" i="32"/>
  <c r="E137" i="32"/>
  <c r="U137" i="32"/>
  <c r="M138" i="16"/>
  <c r="U137" i="25"/>
  <c r="M137" i="25"/>
  <c r="E137" i="25"/>
  <c r="E137" i="24"/>
  <c r="U138" i="24"/>
  <c r="M137" i="24"/>
  <c r="E137" i="23"/>
  <c r="U137" i="23"/>
  <c r="M137" i="23"/>
  <c r="U139" i="22"/>
  <c r="E137" i="22"/>
  <c r="M137" i="22"/>
  <c r="M137" i="21"/>
  <c r="E137" i="21"/>
  <c r="U138" i="21"/>
  <c r="M137" i="20"/>
  <c r="U138" i="20"/>
  <c r="E137" i="20"/>
  <c r="M137" i="19"/>
  <c r="E138" i="19"/>
  <c r="U137" i="19"/>
  <c r="E137" i="18"/>
  <c r="U137" i="18"/>
  <c r="M137" i="18"/>
  <c r="U137" i="17"/>
  <c r="M138" i="17"/>
  <c r="E138" i="17"/>
  <c r="U138" i="16"/>
  <c r="E137" i="16"/>
  <c r="U137" i="15"/>
  <c r="M137" i="15"/>
  <c r="E137" i="15"/>
  <c r="E138" i="4"/>
  <c r="E138" i="33" l="1"/>
  <c r="U138" i="33"/>
  <c r="M138" i="33"/>
  <c r="U138" i="32"/>
  <c r="E138" i="32"/>
  <c r="M138" i="32"/>
  <c r="M139" i="16"/>
  <c r="M138" i="25"/>
  <c r="E138" i="25"/>
  <c r="U138" i="25"/>
  <c r="M138" i="24"/>
  <c r="U139" i="24"/>
  <c r="E138" i="24"/>
  <c r="U138" i="23"/>
  <c r="E138" i="23"/>
  <c r="M138" i="23"/>
  <c r="U140" i="22"/>
  <c r="M138" i="22"/>
  <c r="E138" i="22"/>
  <c r="U139" i="21"/>
  <c r="E138" i="21"/>
  <c r="M138" i="21"/>
  <c r="U139" i="20"/>
  <c r="M138" i="20"/>
  <c r="E138" i="20"/>
  <c r="U138" i="19"/>
  <c r="E139" i="19"/>
  <c r="M138" i="19"/>
  <c r="U138" i="18"/>
  <c r="M138" i="18"/>
  <c r="E138" i="18"/>
  <c r="U138" i="17"/>
  <c r="M139" i="17"/>
  <c r="E139" i="17"/>
  <c r="U139" i="16"/>
  <c r="E138" i="16"/>
  <c r="U138" i="15"/>
  <c r="M138" i="15"/>
  <c r="E138" i="15"/>
  <c r="E139" i="4"/>
  <c r="E139" i="33" l="1"/>
  <c r="M139" i="33"/>
  <c r="U139" i="33"/>
  <c r="M139" i="32"/>
  <c r="U139" i="32"/>
  <c r="E139" i="32"/>
  <c r="M140" i="16"/>
  <c r="E139" i="25"/>
  <c r="U139" i="25"/>
  <c r="M139" i="25"/>
  <c r="U140" i="24"/>
  <c r="M139" i="24"/>
  <c r="E139" i="24"/>
  <c r="E139" i="23"/>
  <c r="M139" i="23"/>
  <c r="U139" i="23"/>
  <c r="M139" i="22"/>
  <c r="E139" i="22"/>
  <c r="U141" i="22"/>
  <c r="M139" i="21"/>
  <c r="U140" i="21"/>
  <c r="E139" i="21"/>
  <c r="E139" i="20"/>
  <c r="U140" i="20"/>
  <c r="M139" i="20"/>
  <c r="M139" i="19"/>
  <c r="E140" i="19"/>
  <c r="U139" i="19"/>
  <c r="E139" i="18"/>
  <c r="M139" i="18"/>
  <c r="U139" i="18"/>
  <c r="U139" i="17"/>
  <c r="M140" i="17"/>
  <c r="E140" i="17"/>
  <c r="U140" i="16"/>
  <c r="E139" i="16"/>
  <c r="U139" i="15"/>
  <c r="M139" i="15"/>
  <c r="E139" i="15"/>
  <c r="E140" i="4"/>
  <c r="U140" i="33" l="1"/>
  <c r="M140" i="33"/>
  <c r="E140" i="33"/>
  <c r="E140" i="32"/>
  <c r="U140" i="32"/>
  <c r="M140" i="32"/>
  <c r="M141" i="16"/>
  <c r="M140" i="25"/>
  <c r="U140" i="25"/>
  <c r="E140" i="25"/>
  <c r="M140" i="24"/>
  <c r="U141" i="24"/>
  <c r="E140" i="24"/>
  <c r="M140" i="23"/>
  <c r="U140" i="23"/>
  <c r="E140" i="23"/>
  <c r="E140" i="22"/>
  <c r="M140" i="22"/>
  <c r="U142" i="22"/>
  <c r="E140" i="21"/>
  <c r="U141" i="21"/>
  <c r="M140" i="21"/>
  <c r="M140" i="20"/>
  <c r="U141" i="20"/>
  <c r="E140" i="20"/>
  <c r="E141" i="19"/>
  <c r="U140" i="19"/>
  <c r="M140" i="19"/>
  <c r="U140" i="18"/>
  <c r="M140" i="18"/>
  <c r="E140" i="18"/>
  <c r="U140" i="17"/>
  <c r="M141" i="17"/>
  <c r="E141" i="17"/>
  <c r="U141" i="16"/>
  <c r="E140" i="16"/>
  <c r="U140" i="15"/>
  <c r="M140" i="15"/>
  <c r="E140" i="15"/>
  <c r="E141" i="4"/>
  <c r="E141" i="33" l="1"/>
  <c r="M141" i="33"/>
  <c r="U141" i="33"/>
  <c r="E141" i="32"/>
  <c r="M141" i="32"/>
  <c r="U141" i="32"/>
  <c r="M142" i="16"/>
  <c r="E141" i="25"/>
  <c r="U141" i="25"/>
  <c r="M141" i="25"/>
  <c r="E141" i="24"/>
  <c r="U142" i="24"/>
  <c r="M141" i="24"/>
  <c r="E141" i="23"/>
  <c r="U141" i="23"/>
  <c r="M141" i="23"/>
  <c r="M141" i="22"/>
  <c r="U143" i="22"/>
  <c r="E141" i="22"/>
  <c r="E141" i="21"/>
  <c r="M141" i="21"/>
  <c r="U142" i="21"/>
  <c r="E141" i="20"/>
  <c r="U142" i="20"/>
  <c r="M141" i="20"/>
  <c r="M141" i="19"/>
  <c r="E142" i="19"/>
  <c r="U141" i="19"/>
  <c r="E141" i="18"/>
  <c r="M141" i="18"/>
  <c r="U141" i="18"/>
  <c r="U141" i="17"/>
  <c r="M142" i="17"/>
  <c r="E142" i="17"/>
  <c r="U142" i="16"/>
  <c r="E141" i="16"/>
  <c r="U141" i="15"/>
  <c r="M141" i="15"/>
  <c r="E141" i="15"/>
  <c r="E142" i="4"/>
  <c r="E142" i="33" l="1"/>
  <c r="U142" i="33"/>
  <c r="M142" i="33"/>
  <c r="U142" i="32"/>
  <c r="E142" i="32"/>
  <c r="M142" i="32"/>
  <c r="M143" i="16"/>
  <c r="U142" i="25"/>
  <c r="E142" i="25"/>
  <c r="M142" i="25"/>
  <c r="E142" i="24"/>
  <c r="M142" i="24"/>
  <c r="U143" i="24"/>
  <c r="U142" i="23"/>
  <c r="E142" i="23"/>
  <c r="M142" i="23"/>
  <c r="U144" i="22"/>
  <c r="E142" i="22"/>
  <c r="M142" i="22"/>
  <c r="U143" i="21"/>
  <c r="M142" i="21"/>
  <c r="E142" i="21"/>
  <c r="M142" i="20"/>
  <c r="U143" i="20"/>
  <c r="E142" i="20"/>
  <c r="E143" i="19"/>
  <c r="M142" i="19"/>
  <c r="U142" i="19"/>
  <c r="U142" i="18"/>
  <c r="M142" i="18"/>
  <c r="E142" i="18"/>
  <c r="U142" i="17"/>
  <c r="M143" i="17"/>
  <c r="E143" i="17"/>
  <c r="U143" i="16"/>
  <c r="E142" i="16"/>
  <c r="U142" i="15"/>
  <c r="M142" i="15"/>
  <c r="E142" i="15"/>
  <c r="E143" i="4"/>
  <c r="E143" i="33" l="1"/>
  <c r="M143" i="33"/>
  <c r="U143" i="33"/>
  <c r="M143" i="32"/>
  <c r="E143" i="32"/>
  <c r="U143" i="32"/>
  <c r="M144" i="16"/>
  <c r="E143" i="25"/>
  <c r="U143" i="25"/>
  <c r="M143" i="25"/>
  <c r="E143" i="24"/>
  <c r="U144" i="24"/>
  <c r="M143" i="24"/>
  <c r="M143" i="23"/>
  <c r="E143" i="23"/>
  <c r="U143" i="23"/>
  <c r="M143" i="22"/>
  <c r="E143" i="22"/>
  <c r="U145" i="22"/>
  <c r="M143" i="21"/>
  <c r="E143" i="21"/>
  <c r="U144" i="21"/>
  <c r="U144" i="20"/>
  <c r="M143" i="20"/>
  <c r="E143" i="20"/>
  <c r="M143" i="19"/>
  <c r="E144" i="19"/>
  <c r="U143" i="19"/>
  <c r="E143" i="18"/>
  <c r="U143" i="18"/>
  <c r="M143" i="18"/>
  <c r="U143" i="17"/>
  <c r="M144" i="17"/>
  <c r="E144" i="17"/>
  <c r="U144" i="16"/>
  <c r="E143" i="16"/>
  <c r="U143" i="15"/>
  <c r="M143" i="15"/>
  <c r="E143" i="15"/>
  <c r="E144" i="4"/>
  <c r="U144" i="33" l="1"/>
  <c r="E144" i="33"/>
  <c r="M144" i="33"/>
  <c r="M144" i="32"/>
  <c r="U144" i="32"/>
  <c r="E144" i="32"/>
  <c r="M145" i="16"/>
  <c r="U144" i="25"/>
  <c r="M144" i="25"/>
  <c r="E144" i="25"/>
  <c r="E144" i="24"/>
  <c r="M144" i="24"/>
  <c r="U145" i="24"/>
  <c r="E144" i="23"/>
  <c r="U144" i="23"/>
  <c r="M144" i="23"/>
  <c r="E144" i="22"/>
  <c r="U146" i="22"/>
  <c r="M144" i="22"/>
  <c r="U145" i="21"/>
  <c r="M144" i="21"/>
  <c r="E144" i="21"/>
  <c r="E144" i="20"/>
  <c r="U145" i="20"/>
  <c r="M144" i="20"/>
  <c r="E145" i="19"/>
  <c r="U144" i="19"/>
  <c r="M144" i="19"/>
  <c r="U144" i="18"/>
  <c r="M144" i="18"/>
  <c r="E144" i="18"/>
  <c r="U144" i="17"/>
  <c r="M145" i="17"/>
  <c r="E145" i="17"/>
  <c r="U145" i="16"/>
  <c r="E144" i="16"/>
  <c r="U144" i="15"/>
  <c r="M144" i="15"/>
  <c r="E144" i="15"/>
  <c r="E145" i="4"/>
  <c r="M145" i="33" l="1"/>
  <c r="E145" i="33"/>
  <c r="U145" i="33"/>
  <c r="M145" i="32"/>
  <c r="E145" i="32"/>
  <c r="U145" i="32"/>
  <c r="M146" i="16"/>
  <c r="E145" i="25"/>
  <c r="M145" i="25"/>
  <c r="U145" i="25"/>
  <c r="M145" i="24"/>
  <c r="U146" i="24"/>
  <c r="E145" i="24"/>
  <c r="U145" i="23"/>
  <c r="M145" i="23"/>
  <c r="E145" i="23"/>
  <c r="M145" i="22"/>
  <c r="U147" i="22"/>
  <c r="E145" i="22"/>
  <c r="E145" i="21"/>
  <c r="M145" i="21"/>
  <c r="U146" i="21"/>
  <c r="U146" i="20"/>
  <c r="M145" i="20"/>
  <c r="E145" i="20"/>
  <c r="U145" i="19"/>
  <c r="E146" i="19"/>
  <c r="M145" i="19"/>
  <c r="E145" i="18"/>
  <c r="M145" i="18"/>
  <c r="U145" i="18"/>
  <c r="U145" i="17"/>
  <c r="M146" i="17"/>
  <c r="E146" i="17"/>
  <c r="U146" i="16"/>
  <c r="E145" i="16"/>
  <c r="U145" i="15"/>
  <c r="M145" i="15"/>
  <c r="E145" i="15"/>
  <c r="E146" i="4"/>
  <c r="U146" i="33" l="1"/>
  <c r="E146" i="33"/>
  <c r="M146" i="33"/>
  <c r="U146" i="32"/>
  <c r="M146" i="32"/>
  <c r="E146" i="32"/>
  <c r="M147" i="16"/>
  <c r="M146" i="25"/>
  <c r="U146" i="25"/>
  <c r="E146" i="25"/>
  <c r="U147" i="24"/>
  <c r="E146" i="24"/>
  <c r="M146" i="24"/>
  <c r="M146" i="23"/>
  <c r="E146" i="23"/>
  <c r="U146" i="23"/>
  <c r="U148" i="22"/>
  <c r="E146" i="22"/>
  <c r="M146" i="22"/>
  <c r="U147" i="21"/>
  <c r="M146" i="21"/>
  <c r="E146" i="21"/>
  <c r="M146" i="20"/>
  <c r="E146" i="20"/>
  <c r="U147" i="20"/>
  <c r="E147" i="19"/>
  <c r="M146" i="19"/>
  <c r="U146" i="19"/>
  <c r="U146" i="18"/>
  <c r="M146" i="18"/>
  <c r="E146" i="18"/>
  <c r="U146" i="17"/>
  <c r="M147" i="17"/>
  <c r="E147" i="17"/>
  <c r="U147" i="16"/>
  <c r="E146" i="16"/>
  <c r="U146" i="15"/>
  <c r="M146" i="15"/>
  <c r="E146" i="15"/>
  <c r="E147" i="4"/>
  <c r="U147" i="33" l="1"/>
  <c r="M147" i="33"/>
  <c r="E147" i="33"/>
  <c r="E147" i="32"/>
  <c r="M147" i="32"/>
  <c r="U147" i="32"/>
  <c r="M148" i="16"/>
  <c r="E147" i="25"/>
  <c r="U147" i="25"/>
  <c r="M147" i="25"/>
  <c r="M147" i="24"/>
  <c r="E147" i="24"/>
  <c r="U148" i="24"/>
  <c r="E147" i="23"/>
  <c r="U147" i="23"/>
  <c r="M147" i="23"/>
  <c r="E147" i="22"/>
  <c r="U149" i="22"/>
  <c r="M147" i="22"/>
  <c r="M147" i="21"/>
  <c r="E147" i="21"/>
  <c r="U148" i="21"/>
  <c r="E147" i="20"/>
  <c r="M147" i="20"/>
  <c r="U148" i="20"/>
  <c r="M147" i="19"/>
  <c r="U147" i="19"/>
  <c r="E148" i="19"/>
  <c r="M147" i="18"/>
  <c r="U147" i="18"/>
  <c r="E147" i="18"/>
  <c r="U147" i="17"/>
  <c r="M148" i="17"/>
  <c r="E148" i="17"/>
  <c r="U148" i="16"/>
  <c r="E147" i="16"/>
  <c r="U147" i="15"/>
  <c r="M147" i="15"/>
  <c r="E147" i="15"/>
  <c r="E148" i="4"/>
  <c r="E148" i="33" l="1"/>
  <c r="M148" i="33"/>
  <c r="U148" i="33"/>
  <c r="E148" i="32"/>
  <c r="U148" i="32"/>
  <c r="M148" i="32"/>
  <c r="M149" i="16"/>
  <c r="U148" i="25"/>
  <c r="M148" i="25"/>
  <c r="E148" i="25"/>
  <c r="E148" i="24"/>
  <c r="M148" i="24"/>
  <c r="U149" i="24"/>
  <c r="U148" i="23"/>
  <c r="M148" i="23"/>
  <c r="E148" i="23"/>
  <c r="M148" i="22"/>
  <c r="U150" i="22"/>
  <c r="E148" i="22"/>
  <c r="E148" i="21"/>
  <c r="M148" i="21"/>
  <c r="U149" i="21"/>
  <c r="M148" i="20"/>
  <c r="E148" i="20"/>
  <c r="U149" i="20"/>
  <c r="U148" i="19"/>
  <c r="E149" i="19"/>
  <c r="M148" i="19"/>
  <c r="E148" i="18"/>
  <c r="U148" i="18"/>
  <c r="M148" i="18"/>
  <c r="U148" i="17"/>
  <c r="M149" i="17"/>
  <c r="E149" i="17"/>
  <c r="U149" i="16"/>
  <c r="E148" i="16"/>
  <c r="U148" i="15"/>
  <c r="M148" i="15"/>
  <c r="E148" i="15"/>
  <c r="E149" i="4"/>
  <c r="U149" i="33" l="1"/>
  <c r="M149" i="33"/>
  <c r="E149" i="33"/>
  <c r="E149" i="32"/>
  <c r="M149" i="32"/>
  <c r="U149" i="32"/>
  <c r="M150" i="16"/>
  <c r="M149" i="25"/>
  <c r="E149" i="25"/>
  <c r="U149" i="25"/>
  <c r="M149" i="24"/>
  <c r="E149" i="24"/>
  <c r="U150" i="24"/>
  <c r="E149" i="23"/>
  <c r="M149" i="23"/>
  <c r="U149" i="23"/>
  <c r="E149" i="22"/>
  <c r="U151" i="22"/>
  <c r="M149" i="22"/>
  <c r="M149" i="21"/>
  <c r="U150" i="21"/>
  <c r="E149" i="21"/>
  <c r="E149" i="20"/>
  <c r="M149" i="20"/>
  <c r="U150" i="20"/>
  <c r="E150" i="19"/>
  <c r="U149" i="19"/>
  <c r="M149" i="19"/>
  <c r="M149" i="18"/>
  <c r="U149" i="18"/>
  <c r="E149" i="18"/>
  <c r="U149" i="17"/>
  <c r="M150" i="17"/>
  <c r="E150" i="17"/>
  <c r="U150" i="16"/>
  <c r="E149" i="16"/>
  <c r="U149" i="15"/>
  <c r="M149" i="15"/>
  <c r="E149" i="15"/>
  <c r="E150" i="4"/>
  <c r="U150" i="33" l="1"/>
  <c r="E150" i="33"/>
  <c r="M150" i="33"/>
  <c r="U150" i="32"/>
  <c r="M150" i="32"/>
  <c r="E150" i="32"/>
  <c r="M151" i="16"/>
  <c r="E150" i="25"/>
  <c r="U150" i="25"/>
  <c r="M150" i="25"/>
  <c r="E150" i="24"/>
  <c r="M150" i="24"/>
  <c r="U151" i="24"/>
  <c r="M150" i="23"/>
  <c r="E150" i="23"/>
  <c r="U150" i="23"/>
  <c r="U152" i="22"/>
  <c r="E150" i="22"/>
  <c r="M150" i="22"/>
  <c r="E150" i="21"/>
  <c r="M150" i="21"/>
  <c r="U151" i="21"/>
  <c r="M150" i="20"/>
  <c r="E150" i="20"/>
  <c r="U151" i="20"/>
  <c r="U150" i="19"/>
  <c r="M150" i="19"/>
  <c r="E151" i="19"/>
  <c r="U150" i="18"/>
  <c r="M150" i="18"/>
  <c r="E150" i="18"/>
  <c r="U150" i="17"/>
  <c r="M151" i="17"/>
  <c r="E151" i="17"/>
  <c r="U151" i="16"/>
  <c r="E150" i="16"/>
  <c r="U150" i="15"/>
  <c r="M150" i="15"/>
  <c r="E150" i="15"/>
  <c r="E151" i="4"/>
  <c r="E151" i="33" l="1"/>
  <c r="U151" i="33"/>
  <c r="M151" i="33"/>
  <c r="E151" i="32"/>
  <c r="M151" i="32"/>
  <c r="U151" i="32"/>
  <c r="M152" i="16"/>
  <c r="U151" i="25"/>
  <c r="M151" i="25"/>
  <c r="E151" i="25"/>
  <c r="U152" i="24"/>
  <c r="M151" i="24"/>
  <c r="E151" i="24"/>
  <c r="U151" i="23"/>
  <c r="E151" i="23"/>
  <c r="M151" i="23"/>
  <c r="M151" i="22"/>
  <c r="E151" i="22"/>
  <c r="U153" i="22"/>
  <c r="U152" i="21"/>
  <c r="M151" i="21"/>
  <c r="E151" i="21"/>
  <c r="E151" i="20"/>
  <c r="M151" i="20"/>
  <c r="U152" i="20"/>
  <c r="M151" i="19"/>
  <c r="E152" i="19"/>
  <c r="U151" i="19"/>
  <c r="E151" i="18"/>
  <c r="M151" i="18"/>
  <c r="U151" i="18"/>
  <c r="U151" i="17"/>
  <c r="M152" i="17"/>
  <c r="E152" i="17"/>
  <c r="U152" i="16"/>
  <c r="E151" i="16"/>
  <c r="U151" i="15"/>
  <c r="M151" i="15"/>
  <c r="E151" i="15"/>
  <c r="E152" i="4"/>
  <c r="M152" i="33" l="1"/>
  <c r="U152" i="33"/>
  <c r="E152" i="33"/>
  <c r="M152" i="32"/>
  <c r="U152" i="32"/>
  <c r="E152" i="32"/>
  <c r="M153" i="16"/>
  <c r="E152" i="25"/>
  <c r="M152" i="25"/>
  <c r="U152" i="25"/>
  <c r="M152" i="24"/>
  <c r="E152" i="24"/>
  <c r="U153" i="24"/>
  <c r="M152" i="23"/>
  <c r="E152" i="23"/>
  <c r="U152" i="23"/>
  <c r="U154" i="22"/>
  <c r="E152" i="22"/>
  <c r="M152" i="22"/>
  <c r="E152" i="21"/>
  <c r="U153" i="21"/>
  <c r="M152" i="21"/>
  <c r="U153" i="20"/>
  <c r="M152" i="20"/>
  <c r="E152" i="20"/>
  <c r="U152" i="19"/>
  <c r="E153" i="19"/>
  <c r="M152" i="19"/>
  <c r="M152" i="18"/>
  <c r="E152" i="18"/>
  <c r="U152" i="18"/>
  <c r="U152" i="17"/>
  <c r="M153" i="17"/>
  <c r="E153" i="17"/>
  <c r="U153" i="16"/>
  <c r="E152" i="16"/>
  <c r="U152" i="15"/>
  <c r="M152" i="15"/>
  <c r="E152" i="15"/>
  <c r="E153" i="4"/>
  <c r="U153" i="33" l="1"/>
  <c r="E153" i="33"/>
  <c r="M153" i="33"/>
  <c r="E153" i="32"/>
  <c r="M153" i="32"/>
  <c r="U153" i="32"/>
  <c r="M154" i="16"/>
  <c r="U153" i="25"/>
  <c r="E153" i="25"/>
  <c r="M153" i="25"/>
  <c r="E153" i="24"/>
  <c r="M153" i="24"/>
  <c r="U154" i="24"/>
  <c r="E153" i="23"/>
  <c r="U153" i="23"/>
  <c r="M153" i="23"/>
  <c r="E153" i="22"/>
  <c r="M153" i="22"/>
  <c r="U155" i="22"/>
  <c r="M153" i="21"/>
  <c r="U154" i="21"/>
  <c r="E153" i="21"/>
  <c r="E153" i="20"/>
  <c r="M153" i="20"/>
  <c r="U154" i="20"/>
  <c r="E154" i="19"/>
  <c r="M153" i="19"/>
  <c r="U153" i="19"/>
  <c r="E153" i="18"/>
  <c r="U153" i="18"/>
  <c r="M153" i="18"/>
  <c r="U153" i="17"/>
  <c r="M154" i="17"/>
  <c r="E154" i="17"/>
  <c r="U154" i="16"/>
  <c r="E153" i="16"/>
  <c r="U153" i="15"/>
  <c r="M153" i="15"/>
  <c r="E153" i="15"/>
  <c r="E154" i="4"/>
  <c r="M154" i="33" l="1"/>
  <c r="E154" i="33"/>
  <c r="U154" i="33"/>
  <c r="U154" i="32"/>
  <c r="E154" i="32"/>
  <c r="M154" i="32"/>
  <c r="M155" i="16"/>
  <c r="E154" i="25"/>
  <c r="M154" i="25"/>
  <c r="U154" i="25"/>
  <c r="U155" i="24"/>
  <c r="M154" i="24"/>
  <c r="E154" i="24"/>
  <c r="U154" i="23"/>
  <c r="M154" i="23"/>
  <c r="E154" i="23"/>
  <c r="U156" i="22"/>
  <c r="M154" i="22"/>
  <c r="E154" i="22"/>
  <c r="U155" i="21"/>
  <c r="E154" i="21"/>
  <c r="M154" i="21"/>
  <c r="U155" i="20"/>
  <c r="M154" i="20"/>
  <c r="E154" i="20"/>
  <c r="U154" i="19"/>
  <c r="M154" i="19"/>
  <c r="E155" i="19"/>
  <c r="U154" i="18"/>
  <c r="E154" i="18"/>
  <c r="M154" i="18"/>
  <c r="U154" i="17"/>
  <c r="M155" i="17"/>
  <c r="E155" i="17"/>
  <c r="U155" i="16"/>
  <c r="E154" i="16"/>
  <c r="U154" i="15"/>
  <c r="M154" i="15"/>
  <c r="E154" i="15"/>
  <c r="E155" i="4"/>
  <c r="U155" i="33" l="1"/>
  <c r="E155" i="33"/>
  <c r="M155" i="33"/>
  <c r="M155" i="32"/>
  <c r="E155" i="32"/>
  <c r="U155" i="32"/>
  <c r="M156" i="16"/>
  <c r="U155" i="25"/>
  <c r="M155" i="25"/>
  <c r="E155" i="25"/>
  <c r="E155" i="24"/>
  <c r="M155" i="24"/>
  <c r="U156" i="24"/>
  <c r="M155" i="23"/>
  <c r="E155" i="23"/>
  <c r="U155" i="23"/>
  <c r="M155" i="22"/>
  <c r="E155" i="22"/>
  <c r="U157" i="22"/>
  <c r="E155" i="21"/>
  <c r="M155" i="21"/>
  <c r="U156" i="21"/>
  <c r="M155" i="20"/>
  <c r="E155" i="20"/>
  <c r="U156" i="20"/>
  <c r="M155" i="19"/>
  <c r="U155" i="19"/>
  <c r="E156" i="19"/>
  <c r="E155" i="18"/>
  <c r="U155" i="18"/>
  <c r="M155" i="18"/>
  <c r="U155" i="17"/>
  <c r="M156" i="17"/>
  <c r="E156" i="17"/>
  <c r="U156" i="16"/>
  <c r="E155" i="16"/>
  <c r="U155" i="15"/>
  <c r="M155" i="15"/>
  <c r="E155" i="15"/>
  <c r="E156" i="4"/>
  <c r="U156" i="33" l="1"/>
  <c r="M156" i="33"/>
  <c r="E156" i="33"/>
  <c r="M156" i="32"/>
  <c r="U156" i="32"/>
  <c r="E156" i="32"/>
  <c r="M157" i="16"/>
  <c r="M156" i="25"/>
  <c r="E156" i="25"/>
  <c r="U156" i="25"/>
  <c r="M156" i="24"/>
  <c r="E156" i="24"/>
  <c r="U157" i="24"/>
  <c r="E156" i="23"/>
  <c r="U156" i="23"/>
  <c r="M156" i="23"/>
  <c r="U158" i="22"/>
  <c r="E156" i="22"/>
  <c r="M156" i="22"/>
  <c r="U157" i="21"/>
  <c r="E156" i="21"/>
  <c r="M156" i="21"/>
  <c r="U157" i="20"/>
  <c r="E156" i="20"/>
  <c r="M156" i="20"/>
  <c r="E157" i="19"/>
  <c r="U156" i="19"/>
  <c r="M156" i="19"/>
  <c r="M156" i="18"/>
  <c r="U156" i="18"/>
  <c r="E156" i="18"/>
  <c r="U156" i="17"/>
  <c r="M157" i="17"/>
  <c r="E157" i="17"/>
  <c r="U157" i="16"/>
  <c r="E156" i="16"/>
  <c r="U156" i="15"/>
  <c r="M156" i="15"/>
  <c r="E156" i="15"/>
  <c r="E157" i="4"/>
  <c r="E157" i="33" l="1"/>
  <c r="M157" i="33"/>
  <c r="U157" i="33"/>
  <c r="M157" i="32"/>
  <c r="E157" i="32"/>
  <c r="U157" i="32"/>
  <c r="M158" i="16"/>
  <c r="E157" i="25"/>
  <c r="M157" i="25"/>
  <c r="U157" i="25"/>
  <c r="U158" i="24"/>
  <c r="E157" i="24"/>
  <c r="M157" i="24"/>
  <c r="E157" i="23"/>
  <c r="M157" i="23"/>
  <c r="U157" i="23"/>
  <c r="M157" i="22"/>
  <c r="E157" i="22"/>
  <c r="U159" i="22"/>
  <c r="E157" i="21"/>
  <c r="M157" i="21"/>
  <c r="U158" i="21"/>
  <c r="E157" i="20"/>
  <c r="M157" i="20"/>
  <c r="U158" i="20"/>
  <c r="U157" i="19"/>
  <c r="M157" i="19"/>
  <c r="E158" i="19"/>
  <c r="M157" i="18"/>
  <c r="E157" i="18"/>
  <c r="U157" i="18"/>
  <c r="U157" i="17"/>
  <c r="M158" i="17"/>
  <c r="E158" i="17"/>
  <c r="U158" i="16"/>
  <c r="E157" i="16"/>
  <c r="U157" i="15"/>
  <c r="M157" i="15"/>
  <c r="E157" i="15"/>
  <c r="E158" i="4"/>
  <c r="U158" i="33" l="1"/>
  <c r="M158" i="33"/>
  <c r="E158" i="33"/>
  <c r="M158" i="32"/>
  <c r="U158" i="32"/>
  <c r="E158" i="32"/>
  <c r="M159" i="16"/>
  <c r="U158" i="25"/>
  <c r="M158" i="25"/>
  <c r="E158" i="25"/>
  <c r="M158" i="24"/>
  <c r="E158" i="24"/>
  <c r="U159" i="24"/>
  <c r="U158" i="23"/>
  <c r="M158" i="23"/>
  <c r="E158" i="23"/>
  <c r="E158" i="22"/>
  <c r="U160" i="22"/>
  <c r="M158" i="22"/>
  <c r="M158" i="21"/>
  <c r="U159" i="21"/>
  <c r="E158" i="21"/>
  <c r="U159" i="20"/>
  <c r="M158" i="20"/>
  <c r="E158" i="20"/>
  <c r="E159" i="19"/>
  <c r="M158" i="19"/>
  <c r="U158" i="19"/>
  <c r="U158" i="18"/>
  <c r="M158" i="18"/>
  <c r="E158" i="18"/>
  <c r="U158" i="17"/>
  <c r="M159" i="17"/>
  <c r="E159" i="17"/>
  <c r="U159" i="16"/>
  <c r="E158" i="16"/>
  <c r="U158" i="15"/>
  <c r="M158" i="15"/>
  <c r="E158" i="15"/>
  <c r="E159" i="4"/>
  <c r="E159" i="33" l="1"/>
  <c r="M159" i="33"/>
  <c r="U159" i="33"/>
  <c r="E159" i="32"/>
  <c r="U159" i="32"/>
  <c r="M159" i="32"/>
  <c r="M160" i="16"/>
  <c r="E159" i="25"/>
  <c r="U159" i="25"/>
  <c r="M159" i="25"/>
  <c r="U160" i="24"/>
  <c r="E159" i="24"/>
  <c r="M159" i="24"/>
  <c r="E159" i="23"/>
  <c r="M159" i="23"/>
  <c r="U159" i="23"/>
  <c r="M159" i="22"/>
  <c r="U161" i="22"/>
  <c r="E159" i="22"/>
  <c r="E159" i="21"/>
  <c r="U160" i="21"/>
  <c r="M159" i="21"/>
  <c r="M159" i="20"/>
  <c r="U160" i="20"/>
  <c r="E159" i="20"/>
  <c r="U159" i="19"/>
  <c r="M159" i="19"/>
  <c r="E160" i="19"/>
  <c r="M159" i="18"/>
  <c r="E159" i="18"/>
  <c r="U159" i="18"/>
  <c r="U159" i="17"/>
  <c r="M160" i="17"/>
  <c r="E160" i="17"/>
  <c r="U160" i="16"/>
  <c r="E159" i="16"/>
  <c r="U159" i="15"/>
  <c r="M159" i="15"/>
  <c r="E159" i="15"/>
  <c r="E160" i="4"/>
  <c r="U160" i="33" l="1"/>
  <c r="E160" i="33"/>
  <c r="M160" i="33"/>
  <c r="E160" i="32"/>
  <c r="M160" i="32"/>
  <c r="U160" i="32"/>
  <c r="M161" i="16"/>
  <c r="U160" i="25"/>
  <c r="E160" i="25"/>
  <c r="M160" i="25"/>
  <c r="M160" i="24"/>
  <c r="E160" i="24"/>
  <c r="U161" i="24"/>
  <c r="M160" i="23"/>
  <c r="U160" i="23"/>
  <c r="E160" i="23"/>
  <c r="E160" i="22"/>
  <c r="U162" i="22"/>
  <c r="M160" i="22"/>
  <c r="M160" i="21"/>
  <c r="U161" i="21"/>
  <c r="E160" i="21"/>
  <c r="U161" i="20"/>
  <c r="E160" i="20"/>
  <c r="M160" i="20"/>
  <c r="E161" i="19"/>
  <c r="U160" i="19"/>
  <c r="M160" i="19"/>
  <c r="U160" i="18"/>
  <c r="E160" i="18"/>
  <c r="M160" i="18"/>
  <c r="U160" i="17"/>
  <c r="M161" i="17"/>
  <c r="E161" i="17"/>
  <c r="U161" i="16"/>
  <c r="E160" i="16"/>
  <c r="U160" i="15"/>
  <c r="M160" i="15"/>
  <c r="E160" i="15"/>
  <c r="E161" i="4"/>
  <c r="M161" i="33" l="1"/>
  <c r="E161" i="33"/>
  <c r="U161" i="33"/>
  <c r="E161" i="32"/>
  <c r="U161" i="32"/>
  <c r="M161" i="32"/>
  <c r="M162" i="16"/>
  <c r="M161" i="25"/>
  <c r="E161" i="25"/>
  <c r="U161" i="25"/>
  <c r="U162" i="24"/>
  <c r="M161" i="24"/>
  <c r="E161" i="24"/>
  <c r="U161" i="23"/>
  <c r="E161" i="23"/>
  <c r="M161" i="23"/>
  <c r="U163" i="22"/>
  <c r="E161" i="22"/>
  <c r="M161" i="22"/>
  <c r="E161" i="21"/>
  <c r="U162" i="21"/>
  <c r="M161" i="21"/>
  <c r="M161" i="20"/>
  <c r="E161" i="20"/>
  <c r="U162" i="20"/>
  <c r="M161" i="19"/>
  <c r="E162" i="19"/>
  <c r="U161" i="19"/>
  <c r="M161" i="18"/>
  <c r="U161" i="18"/>
  <c r="E161" i="18"/>
  <c r="U161" i="17"/>
  <c r="M162" i="17"/>
  <c r="E162" i="17"/>
  <c r="U162" i="16"/>
  <c r="E161" i="16"/>
  <c r="U161" i="15"/>
  <c r="M161" i="15"/>
  <c r="E161" i="15"/>
  <c r="E162" i="4"/>
  <c r="U162" i="33" l="1"/>
  <c r="E162" i="33"/>
  <c r="M162" i="33"/>
  <c r="M162" i="32"/>
  <c r="U162" i="32"/>
  <c r="E162" i="32"/>
  <c r="M163" i="16"/>
  <c r="U162" i="25"/>
  <c r="E162" i="25"/>
  <c r="M162" i="25"/>
  <c r="M162" i="24"/>
  <c r="E162" i="24"/>
  <c r="U163" i="24"/>
  <c r="E162" i="23"/>
  <c r="M162" i="23"/>
  <c r="U162" i="23"/>
  <c r="U164" i="22"/>
  <c r="M162" i="22"/>
  <c r="E162" i="22"/>
  <c r="M162" i="21"/>
  <c r="U163" i="21"/>
  <c r="E162" i="21"/>
  <c r="E162" i="20"/>
  <c r="M162" i="20"/>
  <c r="U163" i="20"/>
  <c r="E163" i="19"/>
  <c r="M162" i="19"/>
  <c r="U162" i="19"/>
  <c r="E162" i="18"/>
  <c r="U162" i="18"/>
  <c r="M162" i="18"/>
  <c r="U162" i="17"/>
  <c r="M163" i="17"/>
  <c r="E163" i="17"/>
  <c r="U163" i="16"/>
  <c r="E162" i="16"/>
  <c r="U162" i="15"/>
  <c r="M162" i="15"/>
  <c r="E162" i="15"/>
  <c r="E163" i="4"/>
  <c r="U163" i="33" l="1"/>
  <c r="M163" i="33"/>
  <c r="E163" i="33"/>
  <c r="E163" i="32"/>
  <c r="U163" i="32"/>
  <c r="M163" i="32"/>
  <c r="M164" i="16"/>
  <c r="M163" i="25"/>
  <c r="E163" i="25"/>
  <c r="U163" i="25"/>
  <c r="E163" i="24"/>
  <c r="U164" i="24"/>
  <c r="M163" i="24"/>
  <c r="U163" i="23"/>
  <c r="M163" i="23"/>
  <c r="E163" i="23"/>
  <c r="E163" i="22"/>
  <c r="M163" i="22"/>
  <c r="U165" i="22"/>
  <c r="E163" i="21"/>
  <c r="U164" i="21"/>
  <c r="M163" i="21"/>
  <c r="U164" i="20"/>
  <c r="M163" i="20"/>
  <c r="E163" i="20"/>
  <c r="U163" i="19"/>
  <c r="M163" i="19"/>
  <c r="E164" i="19"/>
  <c r="M163" i="18"/>
  <c r="U163" i="18"/>
  <c r="E163" i="18"/>
  <c r="U163" i="17"/>
  <c r="M164" i="17"/>
  <c r="E164" i="17"/>
  <c r="U164" i="16"/>
  <c r="E163" i="16"/>
  <c r="U163" i="15"/>
  <c r="M163" i="15"/>
  <c r="E163" i="15"/>
  <c r="E164" i="4"/>
  <c r="U164" i="33" l="1"/>
  <c r="E164" i="33"/>
  <c r="M164" i="33"/>
  <c r="M164" i="32"/>
  <c r="U164" i="32"/>
  <c r="E164" i="32"/>
  <c r="M165" i="16"/>
  <c r="M164" i="25"/>
  <c r="U164" i="25"/>
  <c r="E164" i="25"/>
  <c r="U165" i="24"/>
  <c r="M164" i="24"/>
  <c r="E164" i="24"/>
  <c r="M164" i="23"/>
  <c r="E164" i="23"/>
  <c r="U164" i="23"/>
  <c r="M164" i="22"/>
  <c r="U166" i="22"/>
  <c r="E164" i="22"/>
  <c r="U165" i="21"/>
  <c r="M164" i="21"/>
  <c r="E164" i="21"/>
  <c r="M164" i="20"/>
  <c r="E164" i="20"/>
  <c r="U165" i="20"/>
  <c r="E165" i="19"/>
  <c r="M164" i="19"/>
  <c r="U164" i="19"/>
  <c r="U164" i="18"/>
  <c r="M164" i="18"/>
  <c r="E164" i="18"/>
  <c r="U164" i="17"/>
  <c r="M165" i="17"/>
  <c r="E165" i="17"/>
  <c r="U165" i="16"/>
  <c r="E164" i="16"/>
  <c r="U164" i="15"/>
  <c r="M164" i="15"/>
  <c r="E164" i="15"/>
  <c r="E165" i="4"/>
  <c r="E165" i="33" l="1"/>
  <c r="M165" i="33"/>
  <c r="U165" i="33"/>
  <c r="U165" i="32"/>
  <c r="M165" i="32"/>
  <c r="E165" i="32"/>
  <c r="M166" i="16"/>
  <c r="E165" i="25"/>
  <c r="U165" i="25"/>
  <c r="M165" i="25"/>
  <c r="M165" i="24"/>
  <c r="E165" i="24"/>
  <c r="U166" i="24"/>
  <c r="U165" i="23"/>
  <c r="E165" i="23"/>
  <c r="M165" i="23"/>
  <c r="E165" i="22"/>
  <c r="U167" i="22"/>
  <c r="M165" i="22"/>
  <c r="E165" i="21"/>
  <c r="M165" i="21"/>
  <c r="U166" i="21"/>
  <c r="U166" i="20"/>
  <c r="M165" i="20"/>
  <c r="E165" i="20"/>
  <c r="U165" i="19"/>
  <c r="E166" i="19"/>
  <c r="M165" i="19"/>
  <c r="M165" i="18"/>
  <c r="E165" i="18"/>
  <c r="U165" i="18"/>
  <c r="U165" i="17"/>
  <c r="M166" i="17"/>
  <c r="E166" i="17"/>
  <c r="U166" i="16"/>
  <c r="E165" i="16"/>
  <c r="U165" i="15"/>
  <c r="M165" i="15"/>
  <c r="E165" i="15"/>
  <c r="E166" i="4"/>
  <c r="U166" i="33" l="1"/>
  <c r="M166" i="33"/>
  <c r="E166" i="33"/>
  <c r="E166" i="32"/>
  <c r="M166" i="32"/>
  <c r="U166" i="32"/>
  <c r="M167" i="16"/>
  <c r="M166" i="25"/>
  <c r="E166" i="25"/>
  <c r="U166" i="25"/>
  <c r="E166" i="24"/>
  <c r="U167" i="24"/>
  <c r="M166" i="24"/>
  <c r="E166" i="23"/>
  <c r="U166" i="23"/>
  <c r="M166" i="23"/>
  <c r="M166" i="22"/>
  <c r="U168" i="22"/>
  <c r="E166" i="22"/>
  <c r="U167" i="21"/>
  <c r="E166" i="21"/>
  <c r="M166" i="21"/>
  <c r="M166" i="20"/>
  <c r="E166" i="20"/>
  <c r="U167" i="20"/>
  <c r="M166" i="19"/>
  <c r="E167" i="19"/>
  <c r="U166" i="19"/>
  <c r="U166" i="18"/>
  <c r="E166" i="18"/>
  <c r="M166" i="18"/>
  <c r="U166" i="17"/>
  <c r="M167" i="17"/>
  <c r="E167" i="17"/>
  <c r="U167" i="16"/>
  <c r="E166" i="16"/>
  <c r="U166" i="15"/>
  <c r="M166" i="15"/>
  <c r="E166" i="15"/>
  <c r="E167" i="4"/>
  <c r="M167" i="33" l="1"/>
  <c r="U167" i="33"/>
  <c r="E167" i="33"/>
  <c r="U167" i="32"/>
  <c r="M167" i="32"/>
  <c r="E167" i="32"/>
  <c r="M168" i="16"/>
  <c r="U167" i="25"/>
  <c r="E167" i="25"/>
  <c r="M167" i="25"/>
  <c r="U168" i="24"/>
  <c r="E167" i="24"/>
  <c r="M167" i="24"/>
  <c r="M167" i="23"/>
  <c r="U167" i="23"/>
  <c r="E167" i="23"/>
  <c r="U169" i="22"/>
  <c r="E167" i="22"/>
  <c r="M167" i="22"/>
  <c r="E167" i="21"/>
  <c r="U168" i="21"/>
  <c r="M167" i="21"/>
  <c r="E167" i="20"/>
  <c r="M167" i="20"/>
  <c r="U168" i="20"/>
  <c r="E168" i="19"/>
  <c r="U167" i="19"/>
  <c r="M167" i="19"/>
  <c r="M167" i="18"/>
  <c r="E167" i="18"/>
  <c r="U167" i="18"/>
  <c r="U167" i="17"/>
  <c r="M168" i="17"/>
  <c r="E168" i="17"/>
  <c r="U168" i="16"/>
  <c r="E167" i="16"/>
  <c r="U167" i="15"/>
  <c r="M167" i="15"/>
  <c r="E167" i="15"/>
  <c r="E168" i="4"/>
  <c r="U168" i="33" l="1"/>
  <c r="E168" i="33"/>
  <c r="M168" i="33"/>
  <c r="E168" i="32"/>
  <c r="U168" i="32"/>
  <c r="M168" i="32"/>
  <c r="M169" i="16"/>
  <c r="E168" i="25"/>
  <c r="U168" i="25"/>
  <c r="M168" i="25"/>
  <c r="M168" i="24"/>
  <c r="E168" i="24"/>
  <c r="U169" i="24"/>
  <c r="U168" i="23"/>
  <c r="E168" i="23"/>
  <c r="M168" i="23"/>
  <c r="E168" i="22"/>
  <c r="M168" i="22"/>
  <c r="U170" i="22"/>
  <c r="M168" i="21"/>
  <c r="U169" i="21"/>
  <c r="E168" i="21"/>
  <c r="U169" i="20"/>
  <c r="M168" i="20"/>
  <c r="E168" i="20"/>
  <c r="M168" i="19"/>
  <c r="U168" i="19"/>
  <c r="E169" i="19"/>
  <c r="U168" i="18"/>
  <c r="E168" i="18"/>
  <c r="M168" i="18"/>
  <c r="U168" i="17"/>
  <c r="M169" i="17"/>
  <c r="E169" i="17"/>
  <c r="U169" i="16"/>
  <c r="E168" i="16"/>
  <c r="U168" i="15"/>
  <c r="M168" i="15"/>
  <c r="E168" i="15"/>
  <c r="E169" i="4"/>
  <c r="M169" i="33" l="1"/>
  <c r="U169" i="33"/>
  <c r="E169" i="33"/>
  <c r="M169" i="32"/>
  <c r="U169" i="32"/>
  <c r="E169" i="32"/>
  <c r="M170" i="16"/>
  <c r="M169" i="25"/>
  <c r="U169" i="25"/>
  <c r="E169" i="25"/>
  <c r="E169" i="24"/>
  <c r="M169" i="24"/>
  <c r="U170" i="24"/>
  <c r="M169" i="23"/>
  <c r="U169" i="23"/>
  <c r="E169" i="23"/>
  <c r="U171" i="22"/>
  <c r="M169" i="22"/>
  <c r="E169" i="22"/>
  <c r="M169" i="21"/>
  <c r="E169" i="21"/>
  <c r="U170" i="21"/>
  <c r="E169" i="20"/>
  <c r="M169" i="20"/>
  <c r="U170" i="20"/>
  <c r="U169" i="19"/>
  <c r="M169" i="19"/>
  <c r="E170" i="19"/>
  <c r="U169" i="18"/>
  <c r="M169" i="18"/>
  <c r="E169" i="18"/>
  <c r="U169" i="17"/>
  <c r="M170" i="17"/>
  <c r="E170" i="17"/>
  <c r="U170" i="16"/>
  <c r="E169" i="16"/>
  <c r="U169" i="15"/>
  <c r="M169" i="15"/>
  <c r="E169" i="15"/>
  <c r="E170" i="4"/>
  <c r="U170" i="33" l="1"/>
  <c r="E170" i="33"/>
  <c r="M170" i="33"/>
  <c r="E170" i="32"/>
  <c r="U170" i="32"/>
  <c r="M170" i="32"/>
  <c r="M171" i="16"/>
  <c r="U170" i="25"/>
  <c r="M170" i="25"/>
  <c r="E170" i="25"/>
  <c r="M170" i="24"/>
  <c r="E170" i="24"/>
  <c r="U171" i="24"/>
  <c r="U170" i="23"/>
  <c r="M170" i="23"/>
  <c r="E170" i="23"/>
  <c r="E170" i="22"/>
  <c r="U172" i="22"/>
  <c r="M170" i="22"/>
  <c r="M170" i="21"/>
  <c r="U171" i="21"/>
  <c r="E170" i="21"/>
  <c r="M170" i="20"/>
  <c r="U171" i="20"/>
  <c r="E170" i="20"/>
  <c r="E171" i="19"/>
  <c r="M170" i="19"/>
  <c r="U170" i="19"/>
  <c r="M170" i="18"/>
  <c r="E170" i="18"/>
  <c r="U170" i="18"/>
  <c r="U170" i="17"/>
  <c r="M171" i="17"/>
  <c r="E171" i="17"/>
  <c r="U171" i="16"/>
  <c r="E170" i="16"/>
  <c r="U170" i="15"/>
  <c r="M170" i="15"/>
  <c r="E170" i="15"/>
  <c r="E171" i="4"/>
  <c r="M171" i="33" l="1"/>
  <c r="E171" i="33"/>
  <c r="U171" i="33"/>
  <c r="M171" i="32"/>
  <c r="U171" i="32"/>
  <c r="E171" i="32"/>
  <c r="M172" i="16"/>
  <c r="M171" i="25"/>
  <c r="U171" i="25"/>
  <c r="E171" i="25"/>
  <c r="E171" i="24"/>
  <c r="U172" i="24"/>
  <c r="M171" i="24"/>
  <c r="E171" i="23"/>
  <c r="U171" i="23"/>
  <c r="M171" i="23"/>
  <c r="U173" i="22"/>
  <c r="M171" i="22"/>
  <c r="E171" i="22"/>
  <c r="E171" i="21"/>
  <c r="U172" i="21"/>
  <c r="M171" i="21"/>
  <c r="E171" i="20"/>
  <c r="U172" i="20"/>
  <c r="M171" i="20"/>
  <c r="U171" i="19"/>
  <c r="M171" i="19"/>
  <c r="E172" i="19"/>
  <c r="E171" i="18"/>
  <c r="U171" i="18"/>
  <c r="M171" i="18"/>
  <c r="U171" i="17"/>
  <c r="M172" i="17"/>
  <c r="E172" i="17"/>
  <c r="U172" i="16"/>
  <c r="E171" i="16"/>
  <c r="U171" i="15"/>
  <c r="M171" i="15"/>
  <c r="E171" i="15"/>
  <c r="E172" i="4"/>
  <c r="U172" i="33" l="1"/>
  <c r="E172" i="33"/>
  <c r="M172" i="33"/>
  <c r="E172" i="32"/>
  <c r="U172" i="32"/>
  <c r="M172" i="32"/>
  <c r="M173" i="16"/>
  <c r="U172" i="25"/>
  <c r="M172" i="25"/>
  <c r="E172" i="25"/>
  <c r="M172" i="24"/>
  <c r="U173" i="24"/>
  <c r="E172" i="24"/>
  <c r="M172" i="23"/>
  <c r="U172" i="23"/>
  <c r="E172" i="23"/>
  <c r="E172" i="22"/>
  <c r="M172" i="22"/>
  <c r="U174" i="22"/>
  <c r="M172" i="21"/>
  <c r="U173" i="21"/>
  <c r="E172" i="21"/>
  <c r="U173" i="20"/>
  <c r="E172" i="20"/>
  <c r="M172" i="20"/>
  <c r="U172" i="19"/>
  <c r="E173" i="19"/>
  <c r="M172" i="19"/>
  <c r="U172" i="18"/>
  <c r="M172" i="18"/>
  <c r="E172" i="18"/>
  <c r="U172" i="17"/>
  <c r="M173" i="17"/>
  <c r="E173" i="17"/>
  <c r="U173" i="16"/>
  <c r="E172" i="16"/>
  <c r="U172" i="15"/>
  <c r="M172" i="15"/>
  <c r="E172" i="15"/>
  <c r="E173" i="4"/>
  <c r="M173" i="33" l="1"/>
  <c r="E173" i="33"/>
  <c r="U173" i="33"/>
  <c r="M173" i="32"/>
  <c r="U173" i="32"/>
  <c r="E173" i="32"/>
  <c r="M174" i="16"/>
  <c r="E173" i="25"/>
  <c r="M173" i="25"/>
  <c r="U173" i="25"/>
  <c r="U174" i="24"/>
  <c r="E173" i="24"/>
  <c r="M173" i="24"/>
  <c r="E173" i="23"/>
  <c r="U173" i="23"/>
  <c r="M173" i="23"/>
  <c r="U175" i="22"/>
  <c r="M173" i="22"/>
  <c r="E173" i="22"/>
  <c r="E173" i="21"/>
  <c r="U174" i="21"/>
  <c r="M173" i="21"/>
  <c r="U174" i="20"/>
  <c r="E173" i="20"/>
  <c r="M173" i="20"/>
  <c r="M173" i="19"/>
  <c r="U173" i="19"/>
  <c r="E174" i="19"/>
  <c r="E173" i="18"/>
  <c r="M173" i="18"/>
  <c r="U173" i="18"/>
  <c r="U173" i="17"/>
  <c r="M174" i="17"/>
  <c r="E174" i="17"/>
  <c r="U174" i="16"/>
  <c r="E173" i="16"/>
  <c r="U173" i="15"/>
  <c r="M173" i="15"/>
  <c r="E173" i="15"/>
  <c r="E174" i="4"/>
  <c r="E174" i="33" l="1"/>
  <c r="U174" i="33"/>
  <c r="M174" i="33"/>
  <c r="M174" i="32"/>
  <c r="E174" i="32"/>
  <c r="U174" i="32"/>
  <c r="M175" i="16"/>
  <c r="E174" i="25"/>
  <c r="U174" i="25"/>
  <c r="M174" i="25"/>
  <c r="E174" i="24"/>
  <c r="M174" i="24"/>
  <c r="U175" i="24"/>
  <c r="U174" i="23"/>
  <c r="E174" i="23"/>
  <c r="M174" i="23"/>
  <c r="E174" i="22"/>
  <c r="M174" i="22"/>
  <c r="U176" i="22"/>
  <c r="U175" i="21"/>
  <c r="E174" i="21"/>
  <c r="M174" i="21"/>
  <c r="E174" i="20"/>
  <c r="M174" i="20"/>
  <c r="U175" i="20"/>
  <c r="U174" i="19"/>
  <c r="M174" i="19"/>
  <c r="E175" i="19"/>
  <c r="U174" i="18"/>
  <c r="M174" i="18"/>
  <c r="E174" i="18"/>
  <c r="U174" i="17"/>
  <c r="M175" i="17"/>
  <c r="E175" i="17"/>
  <c r="U175" i="16"/>
  <c r="E174" i="16"/>
  <c r="U174" i="15"/>
  <c r="M174" i="15"/>
  <c r="E174" i="15"/>
  <c r="E175" i="4"/>
  <c r="E175" i="33" l="1"/>
  <c r="M175" i="33"/>
  <c r="U175" i="33"/>
  <c r="U175" i="32"/>
  <c r="M175" i="32"/>
  <c r="E175" i="32"/>
  <c r="M176" i="16"/>
  <c r="M175" i="25"/>
  <c r="E175" i="25"/>
  <c r="U175" i="25"/>
  <c r="U176" i="24"/>
  <c r="M175" i="24"/>
  <c r="E175" i="24"/>
  <c r="E175" i="23"/>
  <c r="U175" i="23"/>
  <c r="M175" i="23"/>
  <c r="U177" i="22"/>
  <c r="M175" i="22"/>
  <c r="E175" i="22"/>
  <c r="M175" i="21"/>
  <c r="E175" i="21"/>
  <c r="U176" i="21"/>
  <c r="U176" i="20"/>
  <c r="M175" i="20"/>
  <c r="E175" i="20"/>
  <c r="E176" i="19"/>
  <c r="U175" i="19"/>
  <c r="M175" i="19"/>
  <c r="E175" i="18"/>
  <c r="M175" i="18"/>
  <c r="U175" i="18"/>
  <c r="U175" i="17"/>
  <c r="M176" i="17"/>
  <c r="E176" i="17"/>
  <c r="U176" i="16"/>
  <c r="E175" i="16"/>
  <c r="U175" i="15"/>
  <c r="M175" i="15"/>
  <c r="E175" i="15"/>
  <c r="E176" i="4"/>
  <c r="U176" i="33" l="1"/>
  <c r="E176" i="33"/>
  <c r="M176" i="33"/>
  <c r="U176" i="32"/>
  <c r="E176" i="32"/>
  <c r="M176" i="32"/>
  <c r="M177" i="16"/>
  <c r="U176" i="25"/>
  <c r="E176" i="25"/>
  <c r="M176" i="25"/>
  <c r="U177" i="24"/>
  <c r="E176" i="24"/>
  <c r="M176" i="24"/>
  <c r="U176" i="23"/>
  <c r="M176" i="23"/>
  <c r="E176" i="23"/>
  <c r="U178" i="22"/>
  <c r="E176" i="22"/>
  <c r="M176" i="22"/>
  <c r="U177" i="21"/>
  <c r="E176" i="21"/>
  <c r="M176" i="21"/>
  <c r="E176" i="20"/>
  <c r="U177" i="20"/>
  <c r="M176" i="20"/>
  <c r="U176" i="19"/>
  <c r="E177" i="19"/>
  <c r="M176" i="19"/>
  <c r="M176" i="18"/>
  <c r="E176" i="18"/>
  <c r="U176" i="18"/>
  <c r="U176" i="17"/>
  <c r="M177" i="17"/>
  <c r="E177" i="17"/>
  <c r="U177" i="16"/>
  <c r="E176" i="16"/>
  <c r="U176" i="15"/>
  <c r="M176" i="15"/>
  <c r="E176" i="15"/>
  <c r="E177" i="4"/>
  <c r="M177" i="33" l="1"/>
  <c r="E177" i="33"/>
  <c r="U177" i="33"/>
  <c r="M177" i="32"/>
  <c r="U177" i="32"/>
  <c r="E177" i="32"/>
  <c r="M178" i="16"/>
  <c r="E177" i="25"/>
  <c r="M177" i="25"/>
  <c r="U177" i="25"/>
  <c r="E177" i="24"/>
  <c r="M177" i="24"/>
  <c r="U178" i="24"/>
  <c r="M177" i="23"/>
  <c r="U177" i="23"/>
  <c r="E177" i="23"/>
  <c r="E177" i="22"/>
  <c r="M177" i="22"/>
  <c r="U179" i="22"/>
  <c r="E177" i="21"/>
  <c r="M177" i="21"/>
  <c r="U178" i="21"/>
  <c r="U178" i="20"/>
  <c r="E177" i="20"/>
  <c r="M177" i="20"/>
  <c r="E178" i="19"/>
  <c r="M177" i="19"/>
  <c r="U177" i="19"/>
  <c r="E177" i="18"/>
  <c r="M177" i="18"/>
  <c r="U177" i="18"/>
  <c r="U177" i="17"/>
  <c r="M178" i="17"/>
  <c r="E178" i="17"/>
  <c r="U178" i="16"/>
  <c r="E177" i="16"/>
  <c r="U177" i="15"/>
  <c r="M177" i="15"/>
  <c r="E177" i="15"/>
  <c r="E178" i="4"/>
  <c r="U178" i="33" l="1"/>
  <c r="E178" i="33"/>
  <c r="M178" i="33"/>
  <c r="M178" i="32"/>
  <c r="E178" i="32"/>
  <c r="U178" i="32"/>
  <c r="M179" i="16"/>
  <c r="M178" i="25"/>
  <c r="U178" i="25"/>
  <c r="E178" i="25"/>
  <c r="M178" i="24"/>
  <c r="U179" i="24"/>
  <c r="E178" i="24"/>
  <c r="E178" i="23"/>
  <c r="U178" i="23"/>
  <c r="M178" i="23"/>
  <c r="U180" i="22"/>
  <c r="M178" i="22"/>
  <c r="E178" i="22"/>
  <c r="U179" i="21"/>
  <c r="E178" i="21"/>
  <c r="M178" i="21"/>
  <c r="E178" i="20"/>
  <c r="U179" i="20"/>
  <c r="M178" i="20"/>
  <c r="M178" i="19"/>
  <c r="U178" i="19"/>
  <c r="E179" i="19"/>
  <c r="M178" i="18"/>
  <c r="U178" i="18"/>
  <c r="E178" i="18"/>
  <c r="U178" i="17"/>
  <c r="M179" i="17"/>
  <c r="E179" i="17"/>
  <c r="U179" i="16"/>
  <c r="E178" i="16"/>
  <c r="U178" i="15"/>
  <c r="M178" i="15"/>
  <c r="E178" i="15"/>
  <c r="E179" i="4"/>
  <c r="M179" i="33" l="1"/>
  <c r="E179" i="33"/>
  <c r="U179" i="33"/>
  <c r="M179" i="32"/>
  <c r="U179" i="32"/>
  <c r="E179" i="32"/>
  <c r="M180" i="16"/>
  <c r="M179" i="25"/>
  <c r="E179" i="25"/>
  <c r="U179" i="25"/>
  <c r="M179" i="24"/>
  <c r="E179" i="24"/>
  <c r="U180" i="24"/>
  <c r="U179" i="23"/>
  <c r="M179" i="23"/>
  <c r="E179" i="23"/>
  <c r="E179" i="22"/>
  <c r="M179" i="22"/>
  <c r="U181" i="22"/>
  <c r="M179" i="21"/>
  <c r="E179" i="21"/>
  <c r="U180" i="21"/>
  <c r="M179" i="20"/>
  <c r="E179" i="20"/>
  <c r="U180" i="20"/>
  <c r="E180" i="19"/>
  <c r="M179" i="19"/>
  <c r="U179" i="19"/>
  <c r="U179" i="18"/>
  <c r="M179" i="18"/>
  <c r="E179" i="18"/>
  <c r="U179" i="17"/>
  <c r="M180" i="17"/>
  <c r="E180" i="17"/>
  <c r="U180" i="16"/>
  <c r="E179" i="16"/>
  <c r="U179" i="15"/>
  <c r="M179" i="15"/>
  <c r="E179" i="15"/>
  <c r="E180" i="4"/>
  <c r="E180" i="33" l="1"/>
  <c r="U180" i="33"/>
  <c r="M180" i="33"/>
  <c r="E180" i="32"/>
  <c r="U180" i="32"/>
  <c r="M180" i="32"/>
  <c r="M181" i="16"/>
  <c r="M180" i="25"/>
  <c r="U180" i="25"/>
  <c r="E180" i="25"/>
  <c r="E180" i="24"/>
  <c r="M180" i="24"/>
  <c r="U181" i="24"/>
  <c r="M180" i="23"/>
  <c r="E180" i="23"/>
  <c r="U180" i="23"/>
  <c r="U182" i="22"/>
  <c r="M180" i="22"/>
  <c r="E180" i="22"/>
  <c r="U181" i="21"/>
  <c r="E180" i="21"/>
  <c r="M180" i="21"/>
  <c r="E180" i="20"/>
  <c r="U181" i="20"/>
  <c r="M180" i="20"/>
  <c r="E181" i="19"/>
  <c r="U180" i="19"/>
  <c r="M180" i="19"/>
  <c r="E180" i="18"/>
  <c r="M180" i="18"/>
  <c r="U180" i="18"/>
  <c r="U180" i="17"/>
  <c r="M181" i="17"/>
  <c r="E181" i="17"/>
  <c r="U181" i="16"/>
  <c r="E180" i="16"/>
  <c r="U180" i="15"/>
  <c r="M180" i="15"/>
  <c r="E180" i="15"/>
  <c r="E181" i="4"/>
  <c r="M181" i="33" l="1"/>
  <c r="E181" i="33"/>
  <c r="U181" i="33"/>
  <c r="M181" i="32"/>
  <c r="U181" i="32"/>
  <c r="E181" i="32"/>
  <c r="M182" i="16"/>
  <c r="M181" i="25"/>
  <c r="E181" i="25"/>
  <c r="U181" i="25"/>
  <c r="M181" i="24"/>
  <c r="U182" i="24"/>
  <c r="E181" i="24"/>
  <c r="E181" i="23"/>
  <c r="U181" i="23"/>
  <c r="M181" i="23"/>
  <c r="E181" i="22"/>
  <c r="U183" i="22"/>
  <c r="M181" i="22"/>
  <c r="E181" i="21"/>
  <c r="M181" i="21"/>
  <c r="U182" i="21"/>
  <c r="M181" i="20"/>
  <c r="U182" i="20"/>
  <c r="E181" i="20"/>
  <c r="U181" i="19"/>
  <c r="M181" i="19"/>
  <c r="E182" i="19"/>
  <c r="M181" i="18"/>
  <c r="E181" i="18"/>
  <c r="U181" i="18"/>
  <c r="U181" i="17"/>
  <c r="M182" i="17"/>
  <c r="E182" i="17"/>
  <c r="U182" i="16"/>
  <c r="E181" i="16"/>
  <c r="U181" i="15"/>
  <c r="M181" i="15"/>
  <c r="E181" i="15"/>
  <c r="E182" i="4"/>
  <c r="U182" i="33" l="1"/>
  <c r="E182" i="33"/>
  <c r="M182" i="33"/>
  <c r="E182" i="32"/>
  <c r="U182" i="32"/>
  <c r="M182" i="32"/>
  <c r="M183" i="16"/>
  <c r="M182" i="25"/>
  <c r="U182" i="25"/>
  <c r="E182" i="25"/>
  <c r="U183" i="24"/>
  <c r="E182" i="24"/>
  <c r="M182" i="24"/>
  <c r="U182" i="23"/>
  <c r="E182" i="23"/>
  <c r="M182" i="23"/>
  <c r="U184" i="22"/>
  <c r="M182" i="22"/>
  <c r="E182" i="22"/>
  <c r="U183" i="21"/>
  <c r="M182" i="21"/>
  <c r="E182" i="21"/>
  <c r="E182" i="20"/>
  <c r="M182" i="20"/>
  <c r="U183" i="20"/>
  <c r="E183" i="19"/>
  <c r="M182" i="19"/>
  <c r="U182" i="19"/>
  <c r="U182" i="18"/>
  <c r="M182" i="18"/>
  <c r="E182" i="18"/>
  <c r="U182" i="17"/>
  <c r="M183" i="17"/>
  <c r="E183" i="17"/>
  <c r="U183" i="16"/>
  <c r="E182" i="16"/>
  <c r="U182" i="15"/>
  <c r="M182" i="15"/>
  <c r="E182" i="15"/>
  <c r="E183" i="4"/>
  <c r="E183" i="33" l="1"/>
  <c r="U183" i="33"/>
  <c r="M183" i="33"/>
  <c r="M183" i="32"/>
  <c r="U183" i="32"/>
  <c r="E183" i="32"/>
  <c r="M184" i="16"/>
  <c r="E183" i="25"/>
  <c r="U183" i="25"/>
  <c r="M183" i="25"/>
  <c r="M183" i="24"/>
  <c r="E183" i="24"/>
  <c r="U184" i="24"/>
  <c r="E183" i="23"/>
  <c r="M183" i="23"/>
  <c r="U183" i="23"/>
  <c r="M183" i="22"/>
  <c r="E183" i="22"/>
  <c r="U185" i="22"/>
  <c r="E183" i="21"/>
  <c r="M183" i="21"/>
  <c r="U184" i="21"/>
  <c r="M183" i="20"/>
  <c r="E183" i="20"/>
  <c r="U184" i="20"/>
  <c r="U183" i="19"/>
  <c r="M183" i="19"/>
  <c r="E184" i="19"/>
  <c r="E183" i="18"/>
  <c r="M183" i="18"/>
  <c r="U183" i="18"/>
  <c r="U183" i="17"/>
  <c r="M184" i="17"/>
  <c r="E184" i="17"/>
  <c r="U184" i="16"/>
  <c r="E183" i="16"/>
  <c r="U183" i="15"/>
  <c r="M183" i="15"/>
  <c r="E183" i="15"/>
  <c r="E184" i="4"/>
  <c r="M184" i="33" l="1"/>
  <c r="U184" i="33"/>
  <c r="E184" i="33"/>
  <c r="M184" i="32"/>
  <c r="E184" i="32"/>
  <c r="U184" i="32"/>
  <c r="M185" i="16"/>
  <c r="U184" i="25"/>
  <c r="M184" i="25"/>
  <c r="E184" i="25"/>
  <c r="U185" i="24"/>
  <c r="E184" i="24"/>
  <c r="M184" i="24"/>
  <c r="U184" i="23"/>
  <c r="M184" i="23"/>
  <c r="E184" i="23"/>
  <c r="U186" i="22"/>
  <c r="M184" i="22"/>
  <c r="E184" i="22"/>
  <c r="M184" i="21"/>
  <c r="U185" i="21"/>
  <c r="E184" i="21"/>
  <c r="E184" i="20"/>
  <c r="M184" i="20"/>
  <c r="U185" i="20"/>
  <c r="U184" i="19"/>
  <c r="E185" i="19"/>
  <c r="M184" i="19"/>
  <c r="U184" i="18"/>
  <c r="M184" i="18"/>
  <c r="E184" i="18"/>
  <c r="U184" i="17"/>
  <c r="M185" i="17"/>
  <c r="E185" i="17"/>
  <c r="U185" i="16"/>
  <c r="E184" i="16"/>
  <c r="U184" i="15"/>
  <c r="M184" i="15"/>
  <c r="E184" i="15"/>
  <c r="E185" i="4"/>
  <c r="E185" i="33" l="1"/>
  <c r="U185" i="33"/>
  <c r="M185" i="33"/>
  <c r="M185" i="32"/>
  <c r="U185" i="32"/>
  <c r="E185" i="32"/>
  <c r="M186" i="16"/>
  <c r="E185" i="25"/>
  <c r="M185" i="25"/>
  <c r="U185" i="25"/>
  <c r="M185" i="24"/>
  <c r="E185" i="24"/>
  <c r="U186" i="24"/>
  <c r="E185" i="23"/>
  <c r="M185" i="23"/>
  <c r="U185" i="23"/>
  <c r="E185" i="22"/>
  <c r="M185" i="22"/>
  <c r="U187" i="22"/>
  <c r="U186" i="21"/>
  <c r="E185" i="21"/>
  <c r="M185" i="21"/>
  <c r="M185" i="20"/>
  <c r="E185" i="20"/>
  <c r="U186" i="20"/>
  <c r="E186" i="19"/>
  <c r="M185" i="19"/>
  <c r="U185" i="19"/>
  <c r="E185" i="18"/>
  <c r="U185" i="18"/>
  <c r="M185" i="18"/>
  <c r="U185" i="17"/>
  <c r="M186" i="17"/>
  <c r="E186" i="17"/>
  <c r="U186" i="16"/>
  <c r="E185" i="16"/>
  <c r="U185" i="15"/>
  <c r="M185" i="15"/>
  <c r="E185" i="15"/>
  <c r="E186" i="4"/>
  <c r="M186" i="33" l="1"/>
  <c r="E186" i="33"/>
  <c r="U186" i="33"/>
  <c r="U186" i="32"/>
  <c r="E186" i="32"/>
  <c r="M186" i="32"/>
  <c r="M187" i="16"/>
  <c r="U186" i="25"/>
  <c r="M186" i="25"/>
  <c r="E186" i="25"/>
  <c r="U187" i="24"/>
  <c r="E186" i="24"/>
  <c r="M186" i="24"/>
  <c r="M186" i="23"/>
  <c r="U186" i="23"/>
  <c r="E186" i="23"/>
  <c r="U188" i="22"/>
  <c r="M186" i="22"/>
  <c r="E186" i="22"/>
  <c r="M186" i="21"/>
  <c r="E186" i="21"/>
  <c r="U187" i="21"/>
  <c r="U187" i="20"/>
  <c r="E186" i="20"/>
  <c r="M186" i="20"/>
  <c r="U186" i="19"/>
  <c r="E187" i="19"/>
  <c r="M186" i="19"/>
  <c r="U186" i="18"/>
  <c r="M186" i="18"/>
  <c r="E186" i="18"/>
  <c r="U186" i="17"/>
  <c r="M187" i="17"/>
  <c r="E187" i="17"/>
  <c r="U187" i="16"/>
  <c r="E186" i="16"/>
  <c r="U186" i="15"/>
  <c r="M186" i="15"/>
  <c r="E186" i="15"/>
  <c r="E187" i="4"/>
  <c r="U187" i="33" l="1"/>
  <c r="E187" i="33"/>
  <c r="M187" i="33"/>
  <c r="M187" i="32"/>
  <c r="E187" i="32"/>
  <c r="U187" i="32"/>
  <c r="M188" i="16"/>
  <c r="E187" i="25"/>
  <c r="M187" i="25"/>
  <c r="U187" i="25"/>
  <c r="M187" i="24"/>
  <c r="U188" i="24"/>
  <c r="E187" i="24"/>
  <c r="E187" i="23"/>
  <c r="U187" i="23"/>
  <c r="M187" i="23"/>
  <c r="E187" i="22"/>
  <c r="U189" i="22"/>
  <c r="M187" i="22"/>
  <c r="U188" i="21"/>
  <c r="M187" i="21"/>
  <c r="E187" i="21"/>
  <c r="E187" i="20"/>
  <c r="U188" i="20"/>
  <c r="M187" i="20"/>
  <c r="M187" i="19"/>
  <c r="E188" i="19"/>
  <c r="U187" i="19"/>
  <c r="M187" i="18"/>
  <c r="E187" i="18"/>
  <c r="U187" i="18"/>
  <c r="U187" i="17"/>
  <c r="M188" i="17"/>
  <c r="E188" i="17"/>
  <c r="U188" i="16"/>
  <c r="E187" i="16"/>
  <c r="U187" i="15"/>
  <c r="M187" i="15"/>
  <c r="E187" i="15"/>
  <c r="E188" i="4"/>
  <c r="E188" i="33" l="1"/>
  <c r="M188" i="33"/>
  <c r="U188" i="33"/>
  <c r="M188" i="32"/>
  <c r="U188" i="32"/>
  <c r="E188" i="32"/>
  <c r="M189" i="16"/>
  <c r="U188" i="25"/>
  <c r="M188" i="25"/>
  <c r="E188" i="25"/>
  <c r="E188" i="24"/>
  <c r="M188" i="24"/>
  <c r="U189" i="24"/>
  <c r="U188" i="23"/>
  <c r="E188" i="23"/>
  <c r="M188" i="23"/>
  <c r="M188" i="22"/>
  <c r="E188" i="22"/>
  <c r="U190" i="22"/>
  <c r="E188" i="21"/>
  <c r="M188" i="21"/>
  <c r="U189" i="21"/>
  <c r="M188" i="20"/>
  <c r="U189" i="20"/>
  <c r="E188" i="20"/>
  <c r="M188" i="19"/>
  <c r="U188" i="19"/>
  <c r="E189" i="19"/>
  <c r="E188" i="18"/>
  <c r="M188" i="18"/>
  <c r="U188" i="18"/>
  <c r="U188" i="17"/>
  <c r="M189" i="17"/>
  <c r="E189" i="17"/>
  <c r="U189" i="16"/>
  <c r="E188" i="16"/>
  <c r="U188" i="15"/>
  <c r="M188" i="15"/>
  <c r="E188" i="15"/>
  <c r="E189" i="4"/>
  <c r="U189" i="33" l="1"/>
  <c r="E189" i="33"/>
  <c r="M189" i="33"/>
  <c r="M189" i="32"/>
  <c r="E189" i="32"/>
  <c r="U189" i="32"/>
  <c r="M190" i="16"/>
  <c r="E189" i="25"/>
  <c r="M189" i="25"/>
  <c r="U189" i="25"/>
  <c r="M189" i="24"/>
  <c r="U190" i="24"/>
  <c r="E189" i="24"/>
  <c r="U189" i="23"/>
  <c r="M189" i="23"/>
  <c r="E189" i="23"/>
  <c r="E189" i="22"/>
  <c r="U191" i="22"/>
  <c r="M189" i="22"/>
  <c r="U190" i="21"/>
  <c r="E189" i="21"/>
  <c r="M189" i="21"/>
  <c r="U190" i="20"/>
  <c r="M189" i="20"/>
  <c r="E189" i="20"/>
  <c r="U189" i="19"/>
  <c r="E190" i="19"/>
  <c r="M189" i="19"/>
  <c r="M189" i="18"/>
  <c r="E189" i="18"/>
  <c r="U189" i="18"/>
  <c r="U189" i="17"/>
  <c r="M190" i="17"/>
  <c r="E190" i="17"/>
  <c r="U190" i="16"/>
  <c r="E189" i="16"/>
  <c r="U189" i="15"/>
  <c r="M189" i="15"/>
  <c r="E189" i="15"/>
  <c r="E190" i="4"/>
  <c r="M190" i="33" l="1"/>
  <c r="U190" i="33"/>
  <c r="E190" i="33"/>
  <c r="M190" i="32"/>
  <c r="U190" i="32"/>
  <c r="E190" i="32"/>
  <c r="M191" i="16"/>
  <c r="U190" i="25"/>
  <c r="M190" i="25"/>
  <c r="E190" i="25"/>
  <c r="E190" i="24"/>
  <c r="M190" i="24"/>
  <c r="U191" i="24"/>
  <c r="M190" i="23"/>
  <c r="E190" i="23"/>
  <c r="U190" i="23"/>
  <c r="M190" i="22"/>
  <c r="U192" i="22"/>
  <c r="E190" i="22"/>
  <c r="E190" i="21"/>
  <c r="U191" i="21"/>
  <c r="M190" i="21"/>
  <c r="E190" i="20"/>
  <c r="U191" i="20"/>
  <c r="M190" i="20"/>
  <c r="M190" i="19"/>
  <c r="E191" i="19"/>
  <c r="U190" i="19"/>
  <c r="E190" i="18"/>
  <c r="M190" i="18"/>
  <c r="U190" i="18"/>
  <c r="U190" i="17"/>
  <c r="M191" i="17"/>
  <c r="E191" i="17"/>
  <c r="U191" i="16"/>
  <c r="E190" i="16"/>
  <c r="U190" i="15"/>
  <c r="M190" i="15"/>
  <c r="E190" i="15"/>
  <c r="E191" i="4"/>
  <c r="U191" i="33" l="1"/>
  <c r="M191" i="33"/>
  <c r="E191" i="33"/>
  <c r="M191" i="32"/>
  <c r="E191" i="32"/>
  <c r="U191" i="32"/>
  <c r="M192" i="16"/>
  <c r="M191" i="25"/>
  <c r="E191" i="25"/>
  <c r="U191" i="25"/>
  <c r="M191" i="24"/>
  <c r="E191" i="24"/>
  <c r="U192" i="24"/>
  <c r="U191" i="23"/>
  <c r="E191" i="23"/>
  <c r="M191" i="23"/>
  <c r="U193" i="22"/>
  <c r="E191" i="22"/>
  <c r="M191" i="22"/>
  <c r="M191" i="21"/>
  <c r="U192" i="21"/>
  <c r="E191" i="21"/>
  <c r="E191" i="20"/>
  <c r="M191" i="20"/>
  <c r="U192" i="20"/>
  <c r="E192" i="19"/>
  <c r="M191" i="19"/>
  <c r="U191" i="19"/>
  <c r="U191" i="18"/>
  <c r="E191" i="18"/>
  <c r="M191" i="18"/>
  <c r="U191" i="17"/>
  <c r="M192" i="17"/>
  <c r="E192" i="17"/>
  <c r="U192" i="16"/>
  <c r="E191" i="16"/>
  <c r="U191" i="15"/>
  <c r="M191" i="15"/>
  <c r="E191" i="15"/>
  <c r="E192" i="4"/>
  <c r="E192" i="33" l="1"/>
  <c r="M192" i="33"/>
  <c r="U192" i="33"/>
  <c r="M192" i="32"/>
  <c r="U192" i="32"/>
  <c r="E192" i="32"/>
  <c r="M193" i="16"/>
  <c r="M192" i="25"/>
  <c r="U192" i="25"/>
  <c r="E192" i="25"/>
  <c r="U193" i="24"/>
  <c r="E192" i="24"/>
  <c r="M192" i="24"/>
  <c r="E192" i="23"/>
  <c r="U192" i="23"/>
  <c r="M192" i="23"/>
  <c r="M192" i="22"/>
  <c r="E192" i="22"/>
  <c r="U194" i="22"/>
  <c r="U193" i="21"/>
  <c r="M192" i="21"/>
  <c r="E192" i="21"/>
  <c r="U193" i="20"/>
  <c r="M192" i="20"/>
  <c r="E192" i="20"/>
  <c r="U192" i="19"/>
  <c r="E193" i="19"/>
  <c r="M192" i="19"/>
  <c r="E192" i="18"/>
  <c r="U192" i="18"/>
  <c r="M192" i="18"/>
  <c r="U192" i="17"/>
  <c r="M193" i="17"/>
  <c r="E193" i="17"/>
  <c r="U193" i="16"/>
  <c r="E192" i="16"/>
  <c r="U192" i="15"/>
  <c r="M192" i="15"/>
  <c r="E192" i="15"/>
  <c r="E193" i="4"/>
  <c r="U193" i="33" l="1"/>
  <c r="M193" i="33"/>
  <c r="E193" i="33"/>
  <c r="M193" i="32"/>
  <c r="E193" i="32"/>
  <c r="U193" i="32"/>
  <c r="M194" i="16"/>
  <c r="E193" i="25"/>
  <c r="U193" i="25"/>
  <c r="M193" i="25"/>
  <c r="U194" i="24"/>
  <c r="M193" i="24"/>
  <c r="E193" i="24"/>
  <c r="U193" i="23"/>
  <c r="M193" i="23"/>
  <c r="E193" i="23"/>
  <c r="U195" i="22"/>
  <c r="E193" i="22"/>
  <c r="M193" i="22"/>
  <c r="M193" i="21"/>
  <c r="E193" i="21"/>
  <c r="U194" i="21"/>
  <c r="E193" i="20"/>
  <c r="M193" i="20"/>
  <c r="U194" i="20"/>
  <c r="E194" i="19"/>
  <c r="M193" i="19"/>
  <c r="U193" i="19"/>
  <c r="E193" i="18"/>
  <c r="M193" i="18"/>
  <c r="U193" i="18"/>
  <c r="U193" i="17"/>
  <c r="M194" i="17"/>
  <c r="E194" i="17"/>
  <c r="U194" i="16"/>
  <c r="E193" i="16"/>
  <c r="U193" i="15"/>
  <c r="M193" i="15"/>
  <c r="E193" i="15"/>
  <c r="E194" i="4"/>
  <c r="E194" i="33" l="1"/>
  <c r="M194" i="33"/>
  <c r="U194" i="33"/>
  <c r="U194" i="32"/>
  <c r="E194" i="32"/>
  <c r="M194" i="32"/>
  <c r="M195" i="16"/>
  <c r="U194" i="25"/>
  <c r="M194" i="25"/>
  <c r="E194" i="25"/>
  <c r="E194" i="24"/>
  <c r="M194" i="24"/>
  <c r="U195" i="24"/>
  <c r="M194" i="23"/>
  <c r="E194" i="23"/>
  <c r="U194" i="23"/>
  <c r="E194" i="22"/>
  <c r="M194" i="22"/>
  <c r="U196" i="22"/>
  <c r="U195" i="21"/>
  <c r="E194" i="21"/>
  <c r="M194" i="21"/>
  <c r="U195" i="20"/>
  <c r="M194" i="20"/>
  <c r="E194" i="20"/>
  <c r="M194" i="19"/>
  <c r="U194" i="19"/>
  <c r="E195" i="19"/>
  <c r="U194" i="18"/>
  <c r="M194" i="18"/>
  <c r="E194" i="18"/>
  <c r="U194" i="17"/>
  <c r="M195" i="17"/>
  <c r="E195" i="17"/>
  <c r="U195" i="16"/>
  <c r="E194" i="16"/>
  <c r="U194" i="15"/>
  <c r="M194" i="15"/>
  <c r="E194" i="15"/>
  <c r="E195" i="4"/>
  <c r="U195" i="33" l="1"/>
  <c r="M195" i="33"/>
  <c r="E195" i="33"/>
  <c r="E195" i="32"/>
  <c r="U195" i="32"/>
  <c r="M195" i="32"/>
  <c r="M196" i="16"/>
  <c r="E195" i="25"/>
  <c r="M195" i="25"/>
  <c r="U195" i="25"/>
  <c r="M195" i="24"/>
  <c r="U196" i="24"/>
  <c r="E195" i="24"/>
  <c r="E195" i="23"/>
  <c r="U195" i="23"/>
  <c r="M195" i="23"/>
  <c r="U197" i="22"/>
  <c r="M195" i="22"/>
  <c r="E195" i="22"/>
  <c r="E195" i="21"/>
  <c r="M195" i="21"/>
  <c r="U196" i="21"/>
  <c r="M195" i="20"/>
  <c r="U196" i="20"/>
  <c r="E195" i="20"/>
  <c r="E196" i="19"/>
  <c r="M195" i="19"/>
  <c r="U195" i="19"/>
  <c r="E195" i="18"/>
  <c r="M195" i="18"/>
  <c r="U195" i="18"/>
  <c r="U195" i="17"/>
  <c r="M196" i="17"/>
  <c r="E196" i="17"/>
  <c r="U196" i="16"/>
  <c r="E195" i="16"/>
  <c r="U195" i="15"/>
  <c r="M195" i="15"/>
  <c r="E195" i="15"/>
  <c r="E196" i="4"/>
  <c r="M196" i="33" l="1"/>
  <c r="E196" i="33"/>
  <c r="U196" i="33"/>
  <c r="M196" i="32"/>
  <c r="U196" i="32"/>
  <c r="E196" i="32"/>
  <c r="M197" i="16"/>
  <c r="U196" i="25"/>
  <c r="M196" i="25"/>
  <c r="E196" i="25"/>
  <c r="E196" i="24"/>
  <c r="M196" i="24"/>
  <c r="U197" i="24"/>
  <c r="M196" i="23"/>
  <c r="U196" i="23"/>
  <c r="E196" i="23"/>
  <c r="U198" i="22"/>
  <c r="E196" i="22"/>
  <c r="M196" i="22"/>
  <c r="U197" i="21"/>
  <c r="M196" i="21"/>
  <c r="E196" i="21"/>
  <c r="U197" i="20"/>
  <c r="M196" i="20"/>
  <c r="E196" i="20"/>
  <c r="U196" i="19"/>
  <c r="E197" i="19"/>
  <c r="M196" i="19"/>
  <c r="U196" i="18"/>
  <c r="M196" i="18"/>
  <c r="E196" i="18"/>
  <c r="U196" i="17"/>
  <c r="M197" i="17"/>
  <c r="E197" i="17"/>
  <c r="U197" i="16"/>
  <c r="E196" i="16"/>
  <c r="U196" i="15"/>
  <c r="M196" i="15"/>
  <c r="E196" i="15"/>
  <c r="E197" i="4"/>
  <c r="U197" i="33" l="1"/>
  <c r="E197" i="33"/>
  <c r="M197" i="33"/>
  <c r="U197" i="32"/>
  <c r="M197" i="32"/>
  <c r="E197" i="32"/>
  <c r="M198" i="16"/>
  <c r="M197" i="25"/>
  <c r="U197" i="25"/>
  <c r="E197" i="25"/>
  <c r="U198" i="24"/>
  <c r="E197" i="24"/>
  <c r="M197" i="24"/>
  <c r="E197" i="23"/>
  <c r="U197" i="23"/>
  <c r="M197" i="23"/>
  <c r="M197" i="22"/>
  <c r="E197" i="22"/>
  <c r="U199" i="22"/>
  <c r="M197" i="21"/>
  <c r="E197" i="21"/>
  <c r="U198" i="21"/>
  <c r="M197" i="20"/>
  <c r="E197" i="20"/>
  <c r="U198" i="20"/>
  <c r="M197" i="19"/>
  <c r="U197" i="19"/>
  <c r="E198" i="19"/>
  <c r="M197" i="18"/>
  <c r="U197" i="18"/>
  <c r="E197" i="18"/>
  <c r="U197" i="17"/>
  <c r="M198" i="17"/>
  <c r="E198" i="17"/>
  <c r="U198" i="16"/>
  <c r="E197" i="16"/>
  <c r="U197" i="15"/>
  <c r="M197" i="15"/>
  <c r="E197" i="15"/>
  <c r="E198" i="4"/>
  <c r="M198" i="33" l="1"/>
  <c r="E198" i="33"/>
  <c r="U198" i="33"/>
  <c r="E198" i="32"/>
  <c r="M198" i="32"/>
  <c r="U198" i="32"/>
  <c r="M199" i="16"/>
  <c r="M198" i="25"/>
  <c r="E198" i="25"/>
  <c r="U198" i="25"/>
  <c r="E198" i="24"/>
  <c r="M198" i="24"/>
  <c r="U199" i="24"/>
  <c r="U198" i="23"/>
  <c r="M198" i="23"/>
  <c r="E198" i="23"/>
  <c r="U200" i="22"/>
  <c r="E198" i="22"/>
  <c r="M198" i="22"/>
  <c r="M198" i="21"/>
  <c r="U199" i="21"/>
  <c r="E198" i="21"/>
  <c r="E198" i="20"/>
  <c r="M198" i="20"/>
  <c r="U199" i="20"/>
  <c r="U198" i="19"/>
  <c r="M198" i="19"/>
  <c r="E199" i="19"/>
  <c r="U198" i="18"/>
  <c r="M198" i="18"/>
  <c r="E198" i="18"/>
  <c r="U198" i="17"/>
  <c r="M199" i="17"/>
  <c r="E199" i="17"/>
  <c r="U199" i="16"/>
  <c r="E198" i="16"/>
  <c r="U198" i="15"/>
  <c r="M198" i="15"/>
  <c r="E198" i="15"/>
  <c r="E199" i="4"/>
  <c r="U199" i="33" l="1"/>
  <c r="M199" i="33"/>
  <c r="E199" i="33"/>
  <c r="U199" i="32"/>
  <c r="M199" i="32"/>
  <c r="E199" i="32"/>
  <c r="M200" i="16"/>
  <c r="U199" i="25"/>
  <c r="E199" i="25"/>
  <c r="M199" i="25"/>
  <c r="U200" i="24"/>
  <c r="M199" i="24"/>
  <c r="E199" i="24"/>
  <c r="M199" i="23"/>
  <c r="E199" i="23"/>
  <c r="U199" i="23"/>
  <c r="M199" i="22"/>
  <c r="E199" i="22"/>
  <c r="U201" i="22"/>
  <c r="U200" i="21"/>
  <c r="E199" i="21"/>
  <c r="M199" i="21"/>
  <c r="U200" i="20"/>
  <c r="M199" i="20"/>
  <c r="E199" i="20"/>
  <c r="M199" i="19"/>
  <c r="U199" i="19"/>
  <c r="E200" i="19"/>
  <c r="E199" i="18"/>
  <c r="M199" i="18"/>
  <c r="U199" i="18"/>
  <c r="U199" i="17"/>
  <c r="M200" i="17"/>
  <c r="E200" i="17"/>
  <c r="U200" i="16"/>
  <c r="E199" i="16"/>
  <c r="U199" i="15"/>
  <c r="M199" i="15"/>
  <c r="E199" i="15"/>
  <c r="E200" i="4"/>
  <c r="E200" i="33" l="1"/>
  <c r="M200" i="33"/>
  <c r="U200" i="33"/>
  <c r="U200" i="32"/>
  <c r="E200" i="32"/>
  <c r="M200" i="32"/>
  <c r="M201" i="16"/>
  <c r="E200" i="25"/>
  <c r="M200" i="25"/>
  <c r="U200" i="25"/>
  <c r="E200" i="24"/>
  <c r="M200" i="24"/>
  <c r="U201" i="24"/>
  <c r="E200" i="23"/>
  <c r="U200" i="23"/>
  <c r="M200" i="23"/>
  <c r="U202" i="22"/>
  <c r="M200" i="22"/>
  <c r="E200" i="22"/>
  <c r="M200" i="21"/>
  <c r="E200" i="21"/>
  <c r="U201" i="21"/>
  <c r="M200" i="20"/>
  <c r="U201" i="20"/>
  <c r="E200" i="20"/>
  <c r="U200" i="19"/>
  <c r="M200" i="19"/>
  <c r="E201" i="19"/>
  <c r="M200" i="18"/>
  <c r="U200" i="18"/>
  <c r="E200" i="18"/>
  <c r="U200" i="17"/>
  <c r="M201" i="17"/>
  <c r="E201" i="17"/>
  <c r="U201" i="16"/>
  <c r="E200" i="16"/>
  <c r="U200" i="15"/>
  <c r="M200" i="15"/>
  <c r="E200" i="15"/>
  <c r="E201" i="4"/>
  <c r="U201" i="33" l="1"/>
  <c r="E201" i="33"/>
  <c r="M201" i="33"/>
  <c r="U201" i="32"/>
  <c r="M201" i="32"/>
  <c r="E201" i="32"/>
  <c r="M202" i="16"/>
  <c r="U201" i="25"/>
  <c r="E201" i="25"/>
  <c r="M201" i="25"/>
  <c r="U202" i="24"/>
  <c r="M201" i="24"/>
  <c r="E201" i="24"/>
  <c r="M201" i="23"/>
  <c r="U201" i="23"/>
  <c r="E201" i="23"/>
  <c r="E201" i="22"/>
  <c r="M201" i="22"/>
  <c r="U203" i="22"/>
  <c r="U202" i="21"/>
  <c r="M201" i="21"/>
  <c r="E201" i="21"/>
  <c r="E201" i="20"/>
  <c r="U202" i="20"/>
  <c r="M201" i="20"/>
  <c r="U201" i="19"/>
  <c r="E202" i="19"/>
  <c r="M201" i="19"/>
  <c r="U201" i="18"/>
  <c r="M201" i="18"/>
  <c r="E201" i="18"/>
  <c r="U201" i="17"/>
  <c r="M202" i="17"/>
  <c r="E202" i="17"/>
  <c r="U202" i="16"/>
  <c r="E201" i="16"/>
  <c r="U201" i="15"/>
  <c r="M201" i="15"/>
  <c r="E201" i="15"/>
  <c r="E202" i="4"/>
  <c r="M202" i="33" l="1"/>
  <c r="U202" i="33"/>
  <c r="E202" i="33"/>
  <c r="E202" i="32"/>
  <c r="M202" i="32"/>
  <c r="U202" i="32"/>
  <c r="M203" i="16"/>
  <c r="E202" i="25"/>
  <c r="U202" i="25"/>
  <c r="M202" i="25"/>
  <c r="M202" i="24"/>
  <c r="U203" i="24"/>
  <c r="E202" i="24"/>
  <c r="U202" i="23"/>
  <c r="E202" i="23"/>
  <c r="M202" i="23"/>
  <c r="M202" i="22"/>
  <c r="U204" i="22"/>
  <c r="E202" i="22"/>
  <c r="E202" i="21"/>
  <c r="U203" i="21"/>
  <c r="M202" i="21"/>
  <c r="M202" i="20"/>
  <c r="E202" i="20"/>
  <c r="U203" i="20"/>
  <c r="M202" i="19"/>
  <c r="E203" i="19"/>
  <c r="U202" i="19"/>
  <c r="M202" i="18"/>
  <c r="U202" i="18"/>
  <c r="E202" i="18"/>
  <c r="U202" i="17"/>
  <c r="M203" i="17"/>
  <c r="E203" i="17"/>
  <c r="U203" i="16"/>
  <c r="E202" i="16"/>
  <c r="U202" i="15"/>
  <c r="M202" i="15"/>
  <c r="E202" i="15"/>
  <c r="E203" i="4"/>
  <c r="E203" i="33" l="1"/>
  <c r="M203" i="33"/>
  <c r="U203" i="33"/>
  <c r="M203" i="32"/>
  <c r="U203" i="32"/>
  <c r="E203" i="32"/>
  <c r="M204" i="16"/>
  <c r="M203" i="25"/>
  <c r="E203" i="25"/>
  <c r="U203" i="25"/>
  <c r="E203" i="24"/>
  <c r="U204" i="24"/>
  <c r="M203" i="24"/>
  <c r="M203" i="23"/>
  <c r="E203" i="23"/>
  <c r="U203" i="23"/>
  <c r="U205" i="22"/>
  <c r="M203" i="22"/>
  <c r="E203" i="22"/>
  <c r="U204" i="21"/>
  <c r="E203" i="21"/>
  <c r="M203" i="21"/>
  <c r="U204" i="20"/>
  <c r="M203" i="20"/>
  <c r="E203" i="20"/>
  <c r="U203" i="19"/>
  <c r="E204" i="19"/>
  <c r="M203" i="19"/>
  <c r="U203" i="18"/>
  <c r="E203" i="18"/>
  <c r="M203" i="18"/>
  <c r="U203" i="17"/>
  <c r="M204" i="17"/>
  <c r="E204" i="17"/>
  <c r="U204" i="16"/>
  <c r="E203" i="16"/>
  <c r="U203" i="15"/>
  <c r="M203" i="15"/>
  <c r="E203" i="15"/>
  <c r="E204" i="4"/>
  <c r="M204" i="33" l="1"/>
  <c r="E204" i="33"/>
  <c r="U204" i="33"/>
  <c r="M204" i="32"/>
  <c r="E204" i="32"/>
  <c r="U204" i="32"/>
  <c r="M205" i="16"/>
  <c r="E204" i="25"/>
  <c r="M204" i="25"/>
  <c r="U204" i="25"/>
  <c r="M204" i="24"/>
  <c r="U205" i="24"/>
  <c r="E204" i="24"/>
  <c r="U204" i="23"/>
  <c r="E204" i="23"/>
  <c r="M204" i="23"/>
  <c r="M204" i="22"/>
  <c r="E204" i="22"/>
  <c r="U206" i="22"/>
  <c r="M204" i="21"/>
  <c r="E204" i="21"/>
  <c r="U205" i="21"/>
  <c r="U205" i="20"/>
  <c r="E204" i="20"/>
  <c r="M204" i="20"/>
  <c r="U204" i="19"/>
  <c r="M204" i="19"/>
  <c r="E205" i="19"/>
  <c r="E204" i="18"/>
  <c r="M204" i="18"/>
  <c r="U204" i="18"/>
  <c r="U204" i="17"/>
  <c r="M205" i="17"/>
  <c r="E205" i="17"/>
  <c r="U205" i="16"/>
  <c r="E204" i="16"/>
  <c r="U204" i="15"/>
  <c r="M204" i="15"/>
  <c r="E204" i="15"/>
  <c r="E205" i="4"/>
  <c r="U205" i="33" l="1"/>
  <c r="M205" i="33"/>
  <c r="E205" i="33"/>
  <c r="U205" i="32"/>
  <c r="M205" i="32"/>
  <c r="E205" i="32"/>
  <c r="M206" i="16"/>
  <c r="M205" i="25"/>
  <c r="U205" i="25"/>
  <c r="E205" i="25"/>
  <c r="U206" i="24"/>
  <c r="M205" i="24"/>
  <c r="E205" i="24"/>
  <c r="M205" i="23"/>
  <c r="E205" i="23"/>
  <c r="U205" i="23"/>
  <c r="E205" i="22"/>
  <c r="U207" i="22"/>
  <c r="M205" i="22"/>
  <c r="E205" i="21"/>
  <c r="M205" i="21"/>
  <c r="U206" i="21"/>
  <c r="M205" i="20"/>
  <c r="E205" i="20"/>
  <c r="U206" i="20"/>
  <c r="E206" i="19"/>
  <c r="M205" i="19"/>
  <c r="U205" i="19"/>
  <c r="U205" i="18"/>
  <c r="M205" i="18"/>
  <c r="E205" i="18"/>
  <c r="U205" i="17"/>
  <c r="M206" i="17"/>
  <c r="E206" i="17"/>
  <c r="U206" i="16"/>
  <c r="E205" i="16"/>
  <c r="U205" i="15"/>
  <c r="M205" i="15"/>
  <c r="E205" i="15"/>
  <c r="E206" i="4"/>
  <c r="E206" i="33" l="1"/>
  <c r="M206" i="33"/>
  <c r="U206" i="33"/>
  <c r="U206" i="32"/>
  <c r="E206" i="32"/>
  <c r="M206" i="32"/>
  <c r="M207" i="16"/>
  <c r="E206" i="25"/>
  <c r="U206" i="25"/>
  <c r="M206" i="25"/>
  <c r="M206" i="24"/>
  <c r="E206" i="24"/>
  <c r="U207" i="24"/>
  <c r="U206" i="23"/>
  <c r="E206" i="23"/>
  <c r="M206" i="23"/>
  <c r="E206" i="22"/>
  <c r="M206" i="22"/>
  <c r="U208" i="22"/>
  <c r="E206" i="21"/>
  <c r="U207" i="21"/>
  <c r="M206" i="21"/>
  <c r="U207" i="20"/>
  <c r="M206" i="20"/>
  <c r="E206" i="20"/>
  <c r="U206" i="19"/>
  <c r="M206" i="19"/>
  <c r="E207" i="19"/>
  <c r="E206" i="18"/>
  <c r="U206" i="18"/>
  <c r="M206" i="18"/>
  <c r="U206" i="17"/>
  <c r="M207" i="17"/>
  <c r="E207" i="17"/>
  <c r="U207" i="16"/>
  <c r="E206" i="16"/>
  <c r="U206" i="15"/>
  <c r="M206" i="15"/>
  <c r="E206" i="15"/>
  <c r="E207" i="4"/>
  <c r="U207" i="33" l="1"/>
  <c r="M207" i="33"/>
  <c r="E207" i="33"/>
  <c r="U207" i="32"/>
  <c r="M207" i="32"/>
  <c r="E207" i="32"/>
  <c r="M208" i="16"/>
  <c r="U207" i="25"/>
  <c r="M207" i="25"/>
  <c r="E207" i="25"/>
  <c r="U208" i="24"/>
  <c r="E207" i="24"/>
  <c r="M207" i="24"/>
  <c r="E207" i="23"/>
  <c r="M207" i="23"/>
  <c r="U207" i="23"/>
  <c r="M207" i="22"/>
  <c r="U209" i="22"/>
  <c r="E207" i="22"/>
  <c r="M207" i="21"/>
  <c r="U208" i="21"/>
  <c r="E207" i="21"/>
  <c r="M207" i="20"/>
  <c r="E207" i="20"/>
  <c r="U208" i="20"/>
  <c r="E208" i="19"/>
  <c r="M207" i="19"/>
  <c r="U207" i="19"/>
  <c r="U207" i="18"/>
  <c r="E207" i="18"/>
  <c r="M207" i="18"/>
  <c r="U207" i="17"/>
  <c r="M208" i="17"/>
  <c r="E208" i="17"/>
  <c r="U208" i="16"/>
  <c r="E207" i="16"/>
  <c r="U207" i="15"/>
  <c r="M207" i="15"/>
  <c r="E207" i="15"/>
  <c r="E208" i="4"/>
  <c r="E208" i="33" l="1"/>
  <c r="M208" i="33"/>
  <c r="U208" i="33"/>
  <c r="E208" i="32"/>
  <c r="M208" i="32"/>
  <c r="U208" i="32"/>
  <c r="M209" i="16"/>
  <c r="M208" i="25"/>
  <c r="U208" i="25"/>
  <c r="E208" i="25"/>
  <c r="E208" i="24"/>
  <c r="M208" i="24"/>
  <c r="U209" i="24"/>
  <c r="M208" i="23"/>
  <c r="U208" i="23"/>
  <c r="E208" i="23"/>
  <c r="E208" i="22"/>
  <c r="M208" i="22"/>
  <c r="U210" i="22"/>
  <c r="E208" i="21"/>
  <c r="M208" i="21"/>
  <c r="U209" i="21"/>
  <c r="U209" i="20"/>
  <c r="E208" i="20"/>
  <c r="M208" i="20"/>
  <c r="U208" i="19"/>
  <c r="E209" i="19"/>
  <c r="M208" i="19"/>
  <c r="E208" i="18"/>
  <c r="U208" i="18"/>
  <c r="M208" i="18"/>
  <c r="U208" i="17"/>
  <c r="M209" i="17"/>
  <c r="E209" i="17"/>
  <c r="U209" i="16"/>
  <c r="E208" i="16"/>
  <c r="U208" i="15"/>
  <c r="M208" i="15"/>
  <c r="E208" i="15"/>
  <c r="E209" i="4"/>
  <c r="U209" i="33" l="1"/>
  <c r="M209" i="33"/>
  <c r="E209" i="33"/>
  <c r="U209" i="32"/>
  <c r="M209" i="32"/>
  <c r="E209" i="32"/>
  <c r="M210" i="16"/>
  <c r="E209" i="25"/>
  <c r="U209" i="25"/>
  <c r="M209" i="25"/>
  <c r="U210" i="24"/>
  <c r="M209" i="24"/>
  <c r="E209" i="24"/>
  <c r="U209" i="23"/>
  <c r="E209" i="23"/>
  <c r="M209" i="23"/>
  <c r="M209" i="22"/>
  <c r="U211" i="22"/>
  <c r="E209" i="22"/>
  <c r="U210" i="21"/>
  <c r="M209" i="21"/>
  <c r="E209" i="21"/>
  <c r="M209" i="20"/>
  <c r="E209" i="20"/>
  <c r="U210" i="20"/>
  <c r="M209" i="19"/>
  <c r="E210" i="19"/>
  <c r="U209" i="19"/>
  <c r="M209" i="18"/>
  <c r="U209" i="18"/>
  <c r="E209" i="18"/>
  <c r="U209" i="17"/>
  <c r="M210" i="17"/>
  <c r="E210" i="17"/>
  <c r="U210" i="16"/>
  <c r="E209" i="16"/>
  <c r="U209" i="15"/>
  <c r="M209" i="15"/>
  <c r="E209" i="15"/>
  <c r="E210" i="4"/>
  <c r="E210" i="33" l="1"/>
  <c r="M210" i="33"/>
  <c r="U210" i="33"/>
  <c r="E210" i="32"/>
  <c r="M210" i="32"/>
  <c r="U210" i="32"/>
  <c r="M211" i="16"/>
  <c r="M210" i="25"/>
  <c r="U210" i="25"/>
  <c r="E210" i="25"/>
  <c r="U211" i="24"/>
  <c r="E210" i="24"/>
  <c r="M210" i="24"/>
  <c r="M210" i="23"/>
  <c r="E210" i="23"/>
  <c r="U210" i="23"/>
  <c r="E210" i="22"/>
  <c r="M210" i="22"/>
  <c r="U212" i="22"/>
  <c r="E210" i="21"/>
  <c r="U211" i="21"/>
  <c r="M210" i="21"/>
  <c r="U211" i="20"/>
  <c r="M210" i="20"/>
  <c r="E210" i="20"/>
  <c r="E211" i="19"/>
  <c r="U210" i="19"/>
  <c r="M210" i="19"/>
  <c r="U210" i="18"/>
  <c r="M210" i="18"/>
  <c r="E210" i="18"/>
  <c r="U210" i="17"/>
  <c r="M211" i="17"/>
  <c r="E211" i="17"/>
  <c r="U211" i="16"/>
  <c r="E210" i="16"/>
  <c r="U210" i="15"/>
  <c r="M210" i="15"/>
  <c r="E210" i="15"/>
  <c r="E211" i="4"/>
  <c r="U211" i="33" l="1"/>
  <c r="M211" i="33"/>
  <c r="E211" i="33"/>
  <c r="U211" i="32"/>
  <c r="M211" i="32"/>
  <c r="E211" i="32"/>
  <c r="M212" i="16"/>
  <c r="E211" i="25"/>
  <c r="U211" i="25"/>
  <c r="M211" i="25"/>
  <c r="M211" i="24"/>
  <c r="E211" i="24"/>
  <c r="U212" i="24"/>
  <c r="U211" i="23"/>
  <c r="E211" i="23"/>
  <c r="M211" i="23"/>
  <c r="U213" i="22"/>
  <c r="M211" i="22"/>
  <c r="E211" i="22"/>
  <c r="U212" i="21"/>
  <c r="E211" i="21"/>
  <c r="M211" i="21"/>
  <c r="E211" i="20"/>
  <c r="M211" i="20"/>
  <c r="U212" i="20"/>
  <c r="M211" i="19"/>
  <c r="U211" i="19"/>
  <c r="E212" i="19"/>
  <c r="M211" i="18"/>
  <c r="E211" i="18"/>
  <c r="U211" i="18"/>
  <c r="U211" i="17"/>
  <c r="M212" i="17"/>
  <c r="E212" i="17"/>
  <c r="U212" i="16"/>
  <c r="E211" i="16"/>
  <c r="U211" i="15"/>
  <c r="M211" i="15"/>
  <c r="E211" i="15"/>
  <c r="E212" i="4"/>
  <c r="E212" i="33" l="1"/>
  <c r="U212" i="33"/>
  <c r="M212" i="33"/>
  <c r="E212" i="32"/>
  <c r="M212" i="32"/>
  <c r="U212" i="32"/>
  <c r="M213" i="16"/>
  <c r="M212" i="25"/>
  <c r="U212" i="25"/>
  <c r="E212" i="25"/>
  <c r="M212" i="24"/>
  <c r="U213" i="24"/>
  <c r="E212" i="24"/>
  <c r="E212" i="23"/>
  <c r="M212" i="23"/>
  <c r="U212" i="23"/>
  <c r="E212" i="22"/>
  <c r="M212" i="22"/>
  <c r="U214" i="22"/>
  <c r="E212" i="21"/>
  <c r="M212" i="21"/>
  <c r="U213" i="21"/>
  <c r="U213" i="20"/>
  <c r="M212" i="20"/>
  <c r="E212" i="20"/>
  <c r="E213" i="19"/>
  <c r="M212" i="19"/>
  <c r="U212" i="19"/>
  <c r="E212" i="18"/>
  <c r="M212" i="18"/>
  <c r="U212" i="18"/>
  <c r="U212" i="17"/>
  <c r="M213" i="17"/>
  <c r="E213" i="17"/>
  <c r="U213" i="16"/>
  <c r="E212" i="16"/>
  <c r="U212" i="15"/>
  <c r="M212" i="15"/>
  <c r="E212" i="15"/>
  <c r="E213" i="4"/>
  <c r="E213" i="33" l="1"/>
  <c r="M213" i="33"/>
  <c r="U213" i="33"/>
  <c r="M213" i="32"/>
  <c r="E213" i="32"/>
  <c r="U213" i="32"/>
  <c r="M214" i="16"/>
  <c r="E213" i="25"/>
  <c r="U213" i="25"/>
  <c r="M213" i="25"/>
  <c r="E213" i="24"/>
  <c r="U214" i="24"/>
  <c r="M213" i="24"/>
  <c r="M213" i="23"/>
  <c r="U213" i="23"/>
  <c r="E213" i="23"/>
  <c r="U215" i="22"/>
  <c r="M213" i="22"/>
  <c r="E213" i="22"/>
  <c r="U214" i="21"/>
  <c r="E213" i="21"/>
  <c r="M213" i="21"/>
  <c r="M213" i="20"/>
  <c r="E213" i="20"/>
  <c r="U214" i="20"/>
  <c r="U213" i="19"/>
  <c r="E214" i="19"/>
  <c r="M213" i="19"/>
  <c r="U213" i="18"/>
  <c r="M213" i="18"/>
  <c r="E213" i="18"/>
  <c r="U213" i="17"/>
  <c r="M214" i="17"/>
  <c r="E214" i="17"/>
  <c r="U214" i="16"/>
  <c r="E213" i="16"/>
  <c r="U213" i="15"/>
  <c r="M213" i="15"/>
  <c r="E213" i="15"/>
  <c r="E214" i="4"/>
  <c r="U214" i="33" l="1"/>
  <c r="E214" i="33"/>
  <c r="M214" i="33"/>
  <c r="U214" i="32"/>
  <c r="M214" i="32"/>
  <c r="E214" i="32"/>
  <c r="M215" i="16"/>
  <c r="M214" i="25"/>
  <c r="U214" i="25"/>
  <c r="E214" i="25"/>
  <c r="U215" i="24"/>
  <c r="M214" i="24"/>
  <c r="E214" i="24"/>
  <c r="U214" i="23"/>
  <c r="E214" i="23"/>
  <c r="M214" i="23"/>
  <c r="E214" i="22"/>
  <c r="U216" i="22"/>
  <c r="M214" i="22"/>
  <c r="M214" i="21"/>
  <c r="U215" i="21"/>
  <c r="E214" i="21"/>
  <c r="M214" i="20"/>
  <c r="U215" i="20"/>
  <c r="E214" i="20"/>
  <c r="E215" i="19"/>
  <c r="M214" i="19"/>
  <c r="U214" i="19"/>
  <c r="E214" i="18"/>
  <c r="U214" i="18"/>
  <c r="M214" i="18"/>
  <c r="U214" i="17"/>
  <c r="M215" i="17"/>
  <c r="E215" i="17"/>
  <c r="U215" i="16"/>
  <c r="E214" i="16"/>
  <c r="U214" i="15"/>
  <c r="M214" i="15"/>
  <c r="E214" i="15"/>
  <c r="E215" i="4"/>
  <c r="U215" i="33" l="1"/>
  <c r="M215" i="33"/>
  <c r="E215" i="33"/>
  <c r="E215" i="32"/>
  <c r="U215" i="32"/>
  <c r="M215" i="32"/>
  <c r="M216" i="16"/>
  <c r="U215" i="25"/>
  <c r="M215" i="25"/>
  <c r="E215" i="25"/>
  <c r="U216" i="24"/>
  <c r="E215" i="24"/>
  <c r="M215" i="24"/>
  <c r="E215" i="23"/>
  <c r="M215" i="23"/>
  <c r="U215" i="23"/>
  <c r="M215" i="22"/>
  <c r="U217" i="22"/>
  <c r="E215" i="22"/>
  <c r="U216" i="21"/>
  <c r="E215" i="21"/>
  <c r="M215" i="21"/>
  <c r="U216" i="20"/>
  <c r="M215" i="20"/>
  <c r="E215" i="20"/>
  <c r="U215" i="19"/>
  <c r="M215" i="19"/>
  <c r="E216" i="19"/>
  <c r="U215" i="18"/>
  <c r="M215" i="18"/>
  <c r="E215" i="18"/>
  <c r="U215" i="17"/>
  <c r="M216" i="17"/>
  <c r="E216" i="17"/>
  <c r="U216" i="16"/>
  <c r="E215" i="16"/>
  <c r="U215" i="15"/>
  <c r="M215" i="15"/>
  <c r="E215" i="15"/>
  <c r="E216" i="4"/>
  <c r="E216" i="33" l="1"/>
  <c r="M216" i="33"/>
  <c r="U216" i="33"/>
  <c r="E216" i="32"/>
  <c r="M216" i="32"/>
  <c r="U216" i="32"/>
  <c r="M217" i="16"/>
  <c r="E216" i="25"/>
  <c r="U216" i="25"/>
  <c r="M216" i="25"/>
  <c r="E216" i="24"/>
  <c r="M216" i="24"/>
  <c r="U217" i="24"/>
  <c r="M216" i="23"/>
  <c r="E216" i="23"/>
  <c r="U216" i="23"/>
  <c r="U218" i="22"/>
  <c r="E216" i="22"/>
  <c r="M216" i="22"/>
  <c r="E216" i="21"/>
  <c r="U217" i="21"/>
  <c r="M216" i="21"/>
  <c r="E216" i="20"/>
  <c r="U217" i="20"/>
  <c r="M216" i="20"/>
  <c r="M216" i="19"/>
  <c r="E217" i="19"/>
  <c r="U216" i="19"/>
  <c r="M216" i="18"/>
  <c r="U216" i="18"/>
  <c r="E216" i="18"/>
  <c r="U216" i="17"/>
  <c r="M217" i="17"/>
  <c r="E217" i="17"/>
  <c r="U217" i="16"/>
  <c r="E216" i="16"/>
  <c r="U216" i="15"/>
  <c r="M216" i="15"/>
  <c r="E216" i="15"/>
  <c r="E217" i="4"/>
  <c r="E217" i="33" l="1"/>
  <c r="U217" i="33"/>
  <c r="M217" i="33"/>
  <c r="U217" i="32"/>
  <c r="E217" i="32"/>
  <c r="M217" i="32"/>
  <c r="M218" i="16"/>
  <c r="M217" i="25"/>
  <c r="U217" i="25"/>
  <c r="E217" i="25"/>
  <c r="E217" i="24"/>
  <c r="U218" i="24"/>
  <c r="M217" i="24"/>
  <c r="U217" i="23"/>
  <c r="E217" i="23"/>
  <c r="M217" i="23"/>
  <c r="E217" i="22"/>
  <c r="M217" i="22"/>
  <c r="U219" i="22"/>
  <c r="U218" i="21"/>
  <c r="M217" i="21"/>
  <c r="E217" i="21"/>
  <c r="U218" i="20"/>
  <c r="E217" i="20"/>
  <c r="M217" i="20"/>
  <c r="U217" i="19"/>
  <c r="M217" i="19"/>
  <c r="E218" i="19"/>
  <c r="U217" i="18"/>
  <c r="M217" i="18"/>
  <c r="E217" i="18"/>
  <c r="U217" i="17"/>
  <c r="M218" i="17"/>
  <c r="E218" i="17"/>
  <c r="U218" i="16"/>
  <c r="E217" i="16"/>
  <c r="U217" i="15"/>
  <c r="M217" i="15"/>
  <c r="E217" i="15"/>
  <c r="E218" i="4"/>
  <c r="U218" i="33" l="1"/>
  <c r="E218" i="33"/>
  <c r="M218" i="33"/>
  <c r="M218" i="32"/>
  <c r="E218" i="32"/>
  <c r="U218" i="32"/>
  <c r="M219" i="16"/>
  <c r="E218" i="25"/>
  <c r="M218" i="25"/>
  <c r="U218" i="25"/>
  <c r="E218" i="24"/>
  <c r="M218" i="24"/>
  <c r="U219" i="24"/>
  <c r="M218" i="23"/>
  <c r="E218" i="23"/>
  <c r="U218" i="23"/>
  <c r="U220" i="22"/>
  <c r="E218" i="22"/>
  <c r="M218" i="22"/>
  <c r="E218" i="21"/>
  <c r="M218" i="21"/>
  <c r="U219" i="21"/>
  <c r="E218" i="20"/>
  <c r="U219" i="20"/>
  <c r="M218" i="20"/>
  <c r="M218" i="19"/>
  <c r="E219" i="19"/>
  <c r="U218" i="19"/>
  <c r="E218" i="18"/>
  <c r="U218" i="18"/>
  <c r="M218" i="18"/>
  <c r="U218" i="17"/>
  <c r="M219" i="17"/>
  <c r="E219" i="17"/>
  <c r="U219" i="16"/>
  <c r="E218" i="16"/>
  <c r="U218" i="15"/>
  <c r="M218" i="15"/>
  <c r="E218" i="15"/>
  <c r="E219" i="4"/>
  <c r="M219" i="33" l="1"/>
  <c r="E219" i="33"/>
  <c r="U219" i="33"/>
  <c r="U219" i="32"/>
  <c r="E219" i="32"/>
  <c r="M219" i="32"/>
  <c r="M220" i="16"/>
  <c r="U219" i="25"/>
  <c r="M219" i="25"/>
  <c r="E219" i="25"/>
  <c r="U220" i="24"/>
  <c r="M219" i="24"/>
  <c r="E219" i="24"/>
  <c r="E219" i="23"/>
  <c r="U219" i="23"/>
  <c r="M219" i="23"/>
  <c r="M219" i="22"/>
  <c r="E219" i="22"/>
  <c r="U221" i="22"/>
  <c r="M219" i="21"/>
  <c r="E219" i="21"/>
  <c r="U220" i="21"/>
  <c r="U220" i="20"/>
  <c r="E219" i="20"/>
  <c r="M219" i="20"/>
  <c r="E220" i="19"/>
  <c r="M219" i="19"/>
  <c r="U219" i="19"/>
  <c r="M219" i="18"/>
  <c r="U219" i="18"/>
  <c r="E219" i="18"/>
  <c r="U219" i="17"/>
  <c r="M220" i="17"/>
  <c r="E220" i="17"/>
  <c r="U220" i="16"/>
  <c r="E219" i="16"/>
  <c r="U219" i="15"/>
  <c r="M219" i="15"/>
  <c r="E219" i="15"/>
  <c r="E220" i="4"/>
  <c r="U220" i="33" l="1"/>
  <c r="E220" i="33"/>
  <c r="M220" i="33"/>
  <c r="M220" i="32"/>
  <c r="E220" i="32"/>
  <c r="U220" i="32"/>
  <c r="M221" i="16"/>
  <c r="M220" i="25"/>
  <c r="U220" i="25"/>
  <c r="E220" i="25"/>
  <c r="E220" i="24"/>
  <c r="M220" i="24"/>
  <c r="U221" i="24"/>
  <c r="M220" i="23"/>
  <c r="U220" i="23"/>
  <c r="E220" i="23"/>
  <c r="U222" i="22"/>
  <c r="E220" i="22"/>
  <c r="M220" i="22"/>
  <c r="E220" i="21"/>
  <c r="U221" i="21"/>
  <c r="M220" i="21"/>
  <c r="E220" i="20"/>
  <c r="M220" i="20"/>
  <c r="U221" i="20"/>
  <c r="M220" i="19"/>
  <c r="U220" i="19"/>
  <c r="E221" i="19"/>
  <c r="E220" i="18"/>
  <c r="M220" i="18"/>
  <c r="U220" i="18"/>
  <c r="U220" i="17"/>
  <c r="M221" i="17"/>
  <c r="E221" i="17"/>
  <c r="U221" i="16"/>
  <c r="E220" i="16"/>
  <c r="U220" i="15"/>
  <c r="M220" i="15"/>
  <c r="E220" i="15"/>
  <c r="E221" i="4"/>
  <c r="U221" i="33" l="1"/>
  <c r="M221" i="33"/>
  <c r="E221" i="33"/>
  <c r="U221" i="32"/>
  <c r="E221" i="32"/>
  <c r="M221" i="32"/>
  <c r="M222" i="16"/>
  <c r="E221" i="25"/>
  <c r="M221" i="25"/>
  <c r="U221" i="25"/>
  <c r="U222" i="24"/>
  <c r="M221" i="24"/>
  <c r="E221" i="24"/>
  <c r="E221" i="23"/>
  <c r="U221" i="23"/>
  <c r="M221" i="23"/>
  <c r="M221" i="22"/>
  <c r="E221" i="22"/>
  <c r="U223" i="22"/>
  <c r="M221" i="21"/>
  <c r="U222" i="21"/>
  <c r="E221" i="21"/>
  <c r="U222" i="20"/>
  <c r="E221" i="20"/>
  <c r="M221" i="20"/>
  <c r="E222" i="19"/>
  <c r="M221" i="19"/>
  <c r="U221" i="19"/>
  <c r="U221" i="18"/>
  <c r="M221" i="18"/>
  <c r="E221" i="18"/>
  <c r="U221" i="17"/>
  <c r="M222" i="17"/>
  <c r="E222" i="17"/>
  <c r="U222" i="16"/>
  <c r="E221" i="16"/>
  <c r="U221" i="15"/>
  <c r="M221" i="15"/>
  <c r="E221" i="15"/>
  <c r="E222" i="4"/>
  <c r="U222" i="33" l="1"/>
  <c r="E222" i="33"/>
  <c r="M222" i="33"/>
  <c r="U222" i="32"/>
  <c r="M222" i="32"/>
  <c r="E222" i="32"/>
  <c r="M223" i="16"/>
  <c r="U222" i="25"/>
  <c r="M222" i="25"/>
  <c r="E222" i="25"/>
  <c r="E222" i="24"/>
  <c r="U223" i="24"/>
  <c r="M222" i="24"/>
  <c r="M222" i="23"/>
  <c r="E222" i="23"/>
  <c r="U222" i="23"/>
  <c r="M222" i="22"/>
  <c r="U224" i="22"/>
  <c r="E222" i="22"/>
  <c r="E222" i="21"/>
  <c r="M222" i="21"/>
  <c r="U223" i="21"/>
  <c r="M222" i="20"/>
  <c r="E222" i="20"/>
  <c r="U223" i="20"/>
  <c r="M222" i="19"/>
  <c r="E223" i="19"/>
  <c r="U222" i="19"/>
  <c r="E222" i="18"/>
  <c r="U222" i="18"/>
  <c r="M222" i="18"/>
  <c r="U222" i="17"/>
  <c r="M223" i="17"/>
  <c r="E223" i="17"/>
  <c r="U223" i="16"/>
  <c r="E222" i="16"/>
  <c r="U222" i="15"/>
  <c r="M222" i="15"/>
  <c r="E222" i="15"/>
  <c r="E223" i="4"/>
  <c r="M223" i="33" l="1"/>
  <c r="U223" i="33"/>
  <c r="E223" i="33"/>
  <c r="M223" i="32"/>
  <c r="U223" i="32"/>
  <c r="E223" i="32"/>
  <c r="M224" i="16"/>
  <c r="M223" i="25"/>
  <c r="E223" i="25"/>
  <c r="U223" i="25"/>
  <c r="U224" i="24"/>
  <c r="M223" i="24"/>
  <c r="E223" i="24"/>
  <c r="U223" i="23"/>
  <c r="E223" i="23"/>
  <c r="M223" i="23"/>
  <c r="U225" i="22"/>
  <c r="M223" i="22"/>
  <c r="E223" i="22"/>
  <c r="M223" i="21"/>
  <c r="U224" i="21"/>
  <c r="E223" i="21"/>
  <c r="E223" i="20"/>
  <c r="U224" i="20"/>
  <c r="M223" i="20"/>
  <c r="E224" i="19"/>
  <c r="M223" i="19"/>
  <c r="U223" i="19"/>
  <c r="U223" i="18"/>
  <c r="E223" i="18"/>
  <c r="M223" i="18"/>
  <c r="U223" i="17"/>
  <c r="M224" i="17"/>
  <c r="E224" i="17"/>
  <c r="U224" i="16"/>
  <c r="E223" i="16"/>
  <c r="U223" i="15"/>
  <c r="M223" i="15"/>
  <c r="E223" i="15"/>
  <c r="E224" i="4"/>
  <c r="E224" i="33" l="1"/>
  <c r="M224" i="33"/>
  <c r="U224" i="33"/>
  <c r="E224" i="32"/>
  <c r="U224" i="32"/>
  <c r="M224" i="32"/>
  <c r="M225" i="16"/>
  <c r="E224" i="25"/>
  <c r="M224" i="25"/>
  <c r="U224" i="25"/>
  <c r="U225" i="24"/>
  <c r="E224" i="24"/>
  <c r="M224" i="24"/>
  <c r="E224" i="23"/>
  <c r="M224" i="23"/>
  <c r="U224" i="23"/>
  <c r="M224" i="22"/>
  <c r="E224" i="22"/>
  <c r="U226" i="22"/>
  <c r="E224" i="21"/>
  <c r="M224" i="21"/>
  <c r="U225" i="21"/>
  <c r="U225" i="20"/>
  <c r="M224" i="20"/>
  <c r="E224" i="20"/>
  <c r="U224" i="19"/>
  <c r="M224" i="19"/>
  <c r="E225" i="19"/>
  <c r="E224" i="18"/>
  <c r="U224" i="18"/>
  <c r="M224" i="18"/>
  <c r="U224" i="17"/>
  <c r="M225" i="17"/>
  <c r="E225" i="17"/>
  <c r="U225" i="16"/>
  <c r="E224" i="16"/>
  <c r="U224" i="15"/>
  <c r="M224" i="15"/>
  <c r="E224" i="15"/>
  <c r="E225" i="4"/>
  <c r="M225" i="33" l="1"/>
  <c r="E225" i="33"/>
  <c r="U225" i="33"/>
  <c r="E225" i="32"/>
  <c r="M225" i="32"/>
  <c r="U225" i="32"/>
  <c r="M226" i="16"/>
  <c r="U225" i="25"/>
  <c r="E225" i="25"/>
  <c r="M225" i="25"/>
  <c r="E225" i="24"/>
  <c r="M225" i="24"/>
  <c r="U226" i="24"/>
  <c r="M225" i="23"/>
  <c r="U225" i="23"/>
  <c r="E225" i="23"/>
  <c r="U229" i="22"/>
  <c r="V226" i="22"/>
  <c r="E225" i="22"/>
  <c r="M225" i="22"/>
  <c r="U226" i="21"/>
  <c r="M225" i="21"/>
  <c r="E225" i="21"/>
  <c r="M225" i="20"/>
  <c r="E225" i="20"/>
  <c r="U226" i="20"/>
  <c r="E226" i="19"/>
  <c r="M225" i="19"/>
  <c r="U225" i="19"/>
  <c r="M225" i="18"/>
  <c r="U225" i="18"/>
  <c r="E225" i="18"/>
  <c r="U225" i="17"/>
  <c r="M226" i="17"/>
  <c r="E226" i="17"/>
  <c r="U226" i="16"/>
  <c r="E225" i="16"/>
  <c r="U225" i="15"/>
  <c r="M225" i="15"/>
  <c r="E225" i="15"/>
  <c r="E226" i="4"/>
  <c r="U226" i="33" l="1"/>
  <c r="M226" i="33"/>
  <c r="E226" i="33"/>
  <c r="U226" i="32"/>
  <c r="M226" i="32"/>
  <c r="E226" i="32"/>
  <c r="M229" i="16"/>
  <c r="N226" i="16"/>
  <c r="M226" i="25"/>
  <c r="E226" i="25"/>
  <c r="U226" i="25"/>
  <c r="M226" i="24"/>
  <c r="U229" i="24"/>
  <c r="V226" i="24" s="1"/>
  <c r="E226" i="24"/>
  <c r="U226" i="23"/>
  <c r="E226" i="23"/>
  <c r="M226" i="23"/>
  <c r="M226" i="22"/>
  <c r="E226" i="22"/>
  <c r="V3" i="22"/>
  <c r="V5" i="22"/>
  <c r="V4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V41" i="22"/>
  <c r="V42" i="22"/>
  <c r="V43" i="22"/>
  <c r="V44" i="22"/>
  <c r="V45" i="22"/>
  <c r="V46" i="22"/>
  <c r="V47" i="22"/>
  <c r="V48" i="22"/>
  <c r="V49" i="22"/>
  <c r="V50" i="22"/>
  <c r="V51" i="22"/>
  <c r="V52" i="22"/>
  <c r="V53" i="22"/>
  <c r="V54" i="22"/>
  <c r="V55" i="22"/>
  <c r="V56" i="22"/>
  <c r="V57" i="22"/>
  <c r="V58" i="22"/>
  <c r="V59" i="22"/>
  <c r="V60" i="22"/>
  <c r="V61" i="22"/>
  <c r="V62" i="22"/>
  <c r="V63" i="22"/>
  <c r="V64" i="22"/>
  <c r="V65" i="22"/>
  <c r="V66" i="22"/>
  <c r="V67" i="22"/>
  <c r="V68" i="22"/>
  <c r="V69" i="22"/>
  <c r="V70" i="22"/>
  <c r="V71" i="22"/>
  <c r="V72" i="22"/>
  <c r="V73" i="22"/>
  <c r="V74" i="22"/>
  <c r="V75" i="22"/>
  <c r="V76" i="22"/>
  <c r="V77" i="22"/>
  <c r="V78" i="22"/>
  <c r="V79" i="22"/>
  <c r="V80" i="22"/>
  <c r="V81" i="22"/>
  <c r="V82" i="22"/>
  <c r="V83" i="22"/>
  <c r="V84" i="22"/>
  <c r="V85" i="22"/>
  <c r="V86" i="22"/>
  <c r="V87" i="22"/>
  <c r="V88" i="22"/>
  <c r="V89" i="22"/>
  <c r="V90" i="22"/>
  <c r="V91" i="22"/>
  <c r="V92" i="22"/>
  <c r="V93" i="22"/>
  <c r="V94" i="22"/>
  <c r="V95" i="22"/>
  <c r="V96" i="22"/>
  <c r="V97" i="22"/>
  <c r="V98" i="22"/>
  <c r="V99" i="22"/>
  <c r="V100" i="22"/>
  <c r="V101" i="22"/>
  <c r="V102" i="22"/>
  <c r="V103" i="22"/>
  <c r="V104" i="22"/>
  <c r="V105" i="22"/>
  <c r="V106" i="22"/>
  <c r="V107" i="22"/>
  <c r="V108" i="22"/>
  <c r="V109" i="22"/>
  <c r="V110" i="22"/>
  <c r="V111" i="22"/>
  <c r="V112" i="22"/>
  <c r="V113" i="22"/>
  <c r="V114" i="22"/>
  <c r="V115" i="22"/>
  <c r="V116" i="22"/>
  <c r="V117" i="22"/>
  <c r="V118" i="22"/>
  <c r="V119" i="22"/>
  <c r="V120" i="22"/>
  <c r="V121" i="22"/>
  <c r="V122" i="22"/>
  <c r="V123" i="22"/>
  <c r="V124" i="22"/>
  <c r="V125" i="22"/>
  <c r="V126" i="22"/>
  <c r="V127" i="22"/>
  <c r="V128" i="22"/>
  <c r="V129" i="22"/>
  <c r="V130" i="22"/>
  <c r="V131" i="22"/>
  <c r="V132" i="22"/>
  <c r="V133" i="22"/>
  <c r="V134" i="22"/>
  <c r="V135" i="22"/>
  <c r="V136" i="22"/>
  <c r="V137" i="22"/>
  <c r="V138" i="22"/>
  <c r="V139" i="22"/>
  <c r="V140" i="22"/>
  <c r="V141" i="22"/>
  <c r="V142" i="22"/>
  <c r="V143" i="22"/>
  <c r="V144" i="22"/>
  <c r="V145" i="22"/>
  <c r="V146" i="22"/>
  <c r="V147" i="22"/>
  <c r="V148" i="22"/>
  <c r="V149" i="22"/>
  <c r="V150" i="22"/>
  <c r="V151" i="22"/>
  <c r="V152" i="22"/>
  <c r="V153" i="22"/>
  <c r="V154" i="22"/>
  <c r="V155" i="22"/>
  <c r="V156" i="22"/>
  <c r="V157" i="22"/>
  <c r="V158" i="22"/>
  <c r="V159" i="22"/>
  <c r="V160" i="22"/>
  <c r="V161" i="22"/>
  <c r="V162" i="22"/>
  <c r="V163" i="22"/>
  <c r="V164" i="22"/>
  <c r="V165" i="22"/>
  <c r="V166" i="22"/>
  <c r="V167" i="22"/>
  <c r="V168" i="22"/>
  <c r="V169" i="22"/>
  <c r="V170" i="22"/>
  <c r="V171" i="22"/>
  <c r="V172" i="22"/>
  <c r="V173" i="22"/>
  <c r="V174" i="22"/>
  <c r="V175" i="22"/>
  <c r="V176" i="22"/>
  <c r="V177" i="22"/>
  <c r="V178" i="22"/>
  <c r="V179" i="22"/>
  <c r="V180" i="22"/>
  <c r="V181" i="22"/>
  <c r="V182" i="22"/>
  <c r="V183" i="22"/>
  <c r="V184" i="22"/>
  <c r="V185" i="22"/>
  <c r="V186" i="22"/>
  <c r="V187" i="22"/>
  <c r="V188" i="22"/>
  <c r="V189" i="22"/>
  <c r="V190" i="22"/>
  <c r="V191" i="22"/>
  <c r="V192" i="22"/>
  <c r="V193" i="22"/>
  <c r="V194" i="22"/>
  <c r="V195" i="22"/>
  <c r="V196" i="22"/>
  <c r="V197" i="22"/>
  <c r="V198" i="22"/>
  <c r="V199" i="22"/>
  <c r="V200" i="22"/>
  <c r="V201" i="22"/>
  <c r="V202" i="22"/>
  <c r="V203" i="22"/>
  <c r="V204" i="22"/>
  <c r="V205" i="22"/>
  <c r="V206" i="22"/>
  <c r="V207" i="22"/>
  <c r="V208" i="22"/>
  <c r="V209" i="22"/>
  <c r="V210" i="22"/>
  <c r="V211" i="22"/>
  <c r="V212" i="22"/>
  <c r="V213" i="22"/>
  <c r="V214" i="22"/>
  <c r="V215" i="22"/>
  <c r="V216" i="22"/>
  <c r="V217" i="22"/>
  <c r="V218" i="22"/>
  <c r="V219" i="22"/>
  <c r="V220" i="22"/>
  <c r="V221" i="22"/>
  <c r="V222" i="22"/>
  <c r="V223" i="22"/>
  <c r="V224" i="22"/>
  <c r="V225" i="22"/>
  <c r="U229" i="21"/>
  <c r="V226" i="21"/>
  <c r="E226" i="21"/>
  <c r="M226" i="21"/>
  <c r="E226" i="20"/>
  <c r="U229" i="20"/>
  <c r="V226" i="20" s="1"/>
  <c r="M226" i="20"/>
  <c r="M226" i="19"/>
  <c r="U226" i="19"/>
  <c r="E229" i="19"/>
  <c r="F226" i="19"/>
  <c r="U226" i="18"/>
  <c r="E226" i="18"/>
  <c r="M226" i="18"/>
  <c r="U226" i="17"/>
  <c r="M229" i="17"/>
  <c r="N226" i="17"/>
  <c r="E229" i="17"/>
  <c r="F226" i="17"/>
  <c r="U229" i="16"/>
  <c r="V226" i="16"/>
  <c r="E226" i="16"/>
  <c r="U226" i="15"/>
  <c r="M226" i="15"/>
  <c r="E226" i="15"/>
  <c r="E229" i="4"/>
  <c r="F226" i="4"/>
  <c r="E229" i="33" l="1"/>
  <c r="U229" i="33"/>
  <c r="V226" i="33"/>
  <c r="M229" i="33"/>
  <c r="E229" i="32"/>
  <c r="M229" i="32"/>
  <c r="U229" i="32"/>
  <c r="V226" i="32"/>
  <c r="N4" i="16"/>
  <c r="N3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E229" i="25"/>
  <c r="F226" i="25" s="1"/>
  <c r="M229" i="25"/>
  <c r="U229" i="25"/>
  <c r="V226" i="25"/>
  <c r="V4" i="24"/>
  <c r="V3" i="24"/>
  <c r="V5" i="24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29" i="24"/>
  <c r="V30" i="24"/>
  <c r="V31" i="24"/>
  <c r="V32" i="24"/>
  <c r="V33" i="24"/>
  <c r="V34" i="24"/>
  <c r="V35" i="24"/>
  <c r="V36" i="24"/>
  <c r="V37" i="24"/>
  <c r="V38" i="24"/>
  <c r="V39" i="24"/>
  <c r="V40" i="24"/>
  <c r="V41" i="24"/>
  <c r="V42" i="24"/>
  <c r="V43" i="24"/>
  <c r="V44" i="24"/>
  <c r="V45" i="24"/>
  <c r="V46" i="24"/>
  <c r="V47" i="24"/>
  <c r="V48" i="24"/>
  <c r="V49" i="24"/>
  <c r="V50" i="24"/>
  <c r="V51" i="24"/>
  <c r="V52" i="24"/>
  <c r="V53" i="24"/>
  <c r="V54" i="24"/>
  <c r="V55" i="24"/>
  <c r="V56" i="24"/>
  <c r="V57" i="24"/>
  <c r="V58" i="24"/>
  <c r="V59" i="24"/>
  <c r="V60" i="24"/>
  <c r="V61" i="24"/>
  <c r="V62" i="24"/>
  <c r="V63" i="24"/>
  <c r="V64" i="24"/>
  <c r="V65" i="24"/>
  <c r="V66" i="24"/>
  <c r="V67" i="24"/>
  <c r="V68" i="24"/>
  <c r="V69" i="24"/>
  <c r="V70" i="24"/>
  <c r="V71" i="24"/>
  <c r="V72" i="24"/>
  <c r="V73" i="24"/>
  <c r="V74" i="24"/>
  <c r="V75" i="24"/>
  <c r="V76" i="24"/>
  <c r="V77" i="24"/>
  <c r="V78" i="24"/>
  <c r="V79" i="24"/>
  <c r="V80" i="24"/>
  <c r="V81" i="24"/>
  <c r="V82" i="24"/>
  <c r="V83" i="24"/>
  <c r="V84" i="24"/>
  <c r="V85" i="24"/>
  <c r="V86" i="24"/>
  <c r="V87" i="24"/>
  <c r="V88" i="24"/>
  <c r="V89" i="24"/>
  <c r="V90" i="24"/>
  <c r="V91" i="24"/>
  <c r="V92" i="24"/>
  <c r="V93" i="24"/>
  <c r="V94" i="24"/>
  <c r="V95" i="24"/>
  <c r="V96" i="24"/>
  <c r="V97" i="24"/>
  <c r="V98" i="24"/>
  <c r="V99" i="24"/>
  <c r="V100" i="24"/>
  <c r="V101" i="24"/>
  <c r="V102" i="24"/>
  <c r="V103" i="24"/>
  <c r="V104" i="24"/>
  <c r="V105" i="24"/>
  <c r="V106" i="24"/>
  <c r="V107" i="24"/>
  <c r="V108" i="24"/>
  <c r="V109" i="24"/>
  <c r="V110" i="24"/>
  <c r="V111" i="24"/>
  <c r="V112" i="24"/>
  <c r="V113" i="24"/>
  <c r="V114" i="24"/>
  <c r="V115" i="24"/>
  <c r="V116" i="24"/>
  <c r="V117" i="24"/>
  <c r="V118" i="24"/>
  <c r="V119" i="24"/>
  <c r="V120" i="24"/>
  <c r="V121" i="24"/>
  <c r="V122" i="24"/>
  <c r="V123" i="24"/>
  <c r="V124" i="24"/>
  <c r="V125" i="24"/>
  <c r="V126" i="24"/>
  <c r="V127" i="24"/>
  <c r="V128" i="24"/>
  <c r="V129" i="24"/>
  <c r="V130" i="24"/>
  <c r="V131" i="24"/>
  <c r="V132" i="24"/>
  <c r="V133" i="24"/>
  <c r="V134" i="24"/>
  <c r="V135" i="24"/>
  <c r="V136" i="24"/>
  <c r="V137" i="24"/>
  <c r="V138" i="24"/>
  <c r="V139" i="24"/>
  <c r="V140" i="24"/>
  <c r="V141" i="24"/>
  <c r="V142" i="24"/>
  <c r="V143" i="24"/>
  <c r="V144" i="24"/>
  <c r="V145" i="24"/>
  <c r="V146" i="24"/>
  <c r="V147" i="24"/>
  <c r="V148" i="24"/>
  <c r="V149" i="24"/>
  <c r="V150" i="24"/>
  <c r="V151" i="24"/>
  <c r="V152" i="24"/>
  <c r="V153" i="24"/>
  <c r="V154" i="24"/>
  <c r="V155" i="24"/>
  <c r="V156" i="24"/>
  <c r="V157" i="24"/>
  <c r="V158" i="24"/>
  <c r="V159" i="24"/>
  <c r="V160" i="24"/>
  <c r="V161" i="24"/>
  <c r="V162" i="24"/>
  <c r="V163" i="24"/>
  <c r="V164" i="24"/>
  <c r="V165" i="24"/>
  <c r="V166" i="24"/>
  <c r="V167" i="24"/>
  <c r="V168" i="24"/>
  <c r="V169" i="24"/>
  <c r="V170" i="24"/>
  <c r="V171" i="24"/>
  <c r="V172" i="24"/>
  <c r="V173" i="24"/>
  <c r="V174" i="24"/>
  <c r="V175" i="24"/>
  <c r="V176" i="24"/>
  <c r="V177" i="24"/>
  <c r="V178" i="24"/>
  <c r="V179" i="24"/>
  <c r="V180" i="24"/>
  <c r="V181" i="24"/>
  <c r="V182" i="24"/>
  <c r="V183" i="24"/>
  <c r="V184" i="24"/>
  <c r="V185" i="24"/>
  <c r="V186" i="24"/>
  <c r="V187" i="24"/>
  <c r="V188" i="24"/>
  <c r="V189" i="24"/>
  <c r="V190" i="24"/>
  <c r="V191" i="24"/>
  <c r="V192" i="24"/>
  <c r="V193" i="24"/>
  <c r="V194" i="24"/>
  <c r="V195" i="24"/>
  <c r="V196" i="24"/>
  <c r="V197" i="24"/>
  <c r="V198" i="24"/>
  <c r="V199" i="24"/>
  <c r="V200" i="24"/>
  <c r="V201" i="24"/>
  <c r="V202" i="24"/>
  <c r="V203" i="24"/>
  <c r="V204" i="24"/>
  <c r="V205" i="24"/>
  <c r="V206" i="24"/>
  <c r="V207" i="24"/>
  <c r="V208" i="24"/>
  <c r="V209" i="24"/>
  <c r="V210" i="24"/>
  <c r="V211" i="24"/>
  <c r="V212" i="24"/>
  <c r="V213" i="24"/>
  <c r="V214" i="24"/>
  <c r="V215" i="24"/>
  <c r="V216" i="24"/>
  <c r="V217" i="24"/>
  <c r="V218" i="24"/>
  <c r="V219" i="24"/>
  <c r="V220" i="24"/>
  <c r="V221" i="24"/>
  <c r="V222" i="24"/>
  <c r="V223" i="24"/>
  <c r="V224" i="24"/>
  <c r="V225" i="24"/>
  <c r="E229" i="24"/>
  <c r="M229" i="24"/>
  <c r="M229" i="23"/>
  <c r="N226" i="23" s="1"/>
  <c r="E229" i="23"/>
  <c r="U229" i="23"/>
  <c r="V226" i="23"/>
  <c r="E229" i="22"/>
  <c r="F226" i="22" s="1"/>
  <c r="M229" i="22"/>
  <c r="M229" i="21"/>
  <c r="E229" i="21"/>
  <c r="F226" i="21"/>
  <c r="V4" i="21"/>
  <c r="V3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79" i="21"/>
  <c r="V80" i="21"/>
  <c r="V81" i="21"/>
  <c r="V82" i="21"/>
  <c r="V83" i="21"/>
  <c r="V84" i="21"/>
  <c r="V85" i="21"/>
  <c r="V86" i="21"/>
  <c r="V87" i="21"/>
  <c r="V88" i="21"/>
  <c r="V89" i="21"/>
  <c r="V90" i="21"/>
  <c r="V91" i="21"/>
  <c r="V92" i="21"/>
  <c r="V93" i="21"/>
  <c r="V94" i="21"/>
  <c r="V95" i="21"/>
  <c r="V96" i="21"/>
  <c r="V97" i="21"/>
  <c r="V98" i="21"/>
  <c r="V99" i="21"/>
  <c r="V100" i="21"/>
  <c r="V101" i="21"/>
  <c r="V102" i="21"/>
  <c r="V103" i="21"/>
  <c r="V104" i="21"/>
  <c r="V105" i="21"/>
  <c r="V106" i="21"/>
  <c r="V107" i="21"/>
  <c r="V108" i="21"/>
  <c r="V109" i="21"/>
  <c r="V110" i="21"/>
  <c r="V111" i="21"/>
  <c r="V112" i="21"/>
  <c r="V113" i="21"/>
  <c r="V114" i="21"/>
  <c r="V115" i="21"/>
  <c r="V116" i="21"/>
  <c r="V117" i="21"/>
  <c r="V118" i="21"/>
  <c r="V119" i="21"/>
  <c r="V120" i="21"/>
  <c r="V121" i="21"/>
  <c r="V122" i="21"/>
  <c r="V123" i="21"/>
  <c r="V124" i="21"/>
  <c r="V125" i="21"/>
  <c r="V126" i="21"/>
  <c r="V127" i="21"/>
  <c r="V128" i="21"/>
  <c r="V129" i="21"/>
  <c r="V130" i="21"/>
  <c r="V131" i="21"/>
  <c r="V132" i="21"/>
  <c r="V133" i="21"/>
  <c r="V134" i="21"/>
  <c r="V135" i="21"/>
  <c r="V136" i="21"/>
  <c r="V137" i="21"/>
  <c r="V138" i="21"/>
  <c r="V139" i="21"/>
  <c r="V140" i="21"/>
  <c r="V141" i="21"/>
  <c r="V142" i="21"/>
  <c r="V143" i="21"/>
  <c r="V144" i="21"/>
  <c r="V145" i="21"/>
  <c r="V146" i="21"/>
  <c r="V147" i="21"/>
  <c r="V148" i="21"/>
  <c r="V149" i="21"/>
  <c r="V150" i="21"/>
  <c r="V151" i="21"/>
  <c r="V152" i="21"/>
  <c r="V153" i="21"/>
  <c r="V154" i="21"/>
  <c r="V155" i="21"/>
  <c r="V156" i="21"/>
  <c r="V157" i="21"/>
  <c r="V158" i="21"/>
  <c r="V159" i="21"/>
  <c r="V160" i="21"/>
  <c r="V161" i="21"/>
  <c r="V162" i="21"/>
  <c r="V163" i="21"/>
  <c r="V164" i="21"/>
  <c r="V165" i="21"/>
  <c r="V166" i="21"/>
  <c r="V167" i="21"/>
  <c r="V168" i="21"/>
  <c r="V169" i="21"/>
  <c r="V170" i="21"/>
  <c r="V171" i="21"/>
  <c r="V172" i="21"/>
  <c r="V173" i="21"/>
  <c r="V174" i="21"/>
  <c r="V175" i="21"/>
  <c r="V176" i="21"/>
  <c r="V177" i="21"/>
  <c r="V178" i="21"/>
  <c r="V179" i="21"/>
  <c r="V180" i="21"/>
  <c r="V181" i="21"/>
  <c r="V182" i="21"/>
  <c r="V183" i="21"/>
  <c r="V184" i="21"/>
  <c r="V185" i="21"/>
  <c r="V186" i="21"/>
  <c r="V187" i="21"/>
  <c r="V188" i="21"/>
  <c r="V189" i="21"/>
  <c r="V190" i="21"/>
  <c r="V191" i="21"/>
  <c r="V192" i="21"/>
  <c r="V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217" i="21"/>
  <c r="V218" i="21"/>
  <c r="V219" i="21"/>
  <c r="V220" i="21"/>
  <c r="V221" i="21"/>
  <c r="V222" i="21"/>
  <c r="V223" i="21"/>
  <c r="V224" i="21"/>
  <c r="V225" i="21"/>
  <c r="V4" i="20"/>
  <c r="V3" i="20"/>
  <c r="V5" i="20"/>
  <c r="V6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V41" i="20"/>
  <c r="V42" i="20"/>
  <c r="V43" i="20"/>
  <c r="V44" i="20"/>
  <c r="V45" i="20"/>
  <c r="V46" i="20"/>
  <c r="V47" i="20"/>
  <c r="V48" i="20"/>
  <c r="V49" i="20"/>
  <c r="V50" i="20"/>
  <c r="V51" i="20"/>
  <c r="V52" i="20"/>
  <c r="V53" i="20"/>
  <c r="V54" i="20"/>
  <c r="V55" i="20"/>
  <c r="V56" i="20"/>
  <c r="V57" i="20"/>
  <c r="V58" i="20"/>
  <c r="V59" i="20"/>
  <c r="V60" i="20"/>
  <c r="V61" i="20"/>
  <c r="V62" i="20"/>
  <c r="V63" i="20"/>
  <c r="V64" i="20"/>
  <c r="V65" i="20"/>
  <c r="V66" i="20"/>
  <c r="V67" i="20"/>
  <c r="V68" i="20"/>
  <c r="V69" i="20"/>
  <c r="V70" i="20"/>
  <c r="V71" i="20"/>
  <c r="V72" i="20"/>
  <c r="V73" i="20"/>
  <c r="V74" i="20"/>
  <c r="V75" i="20"/>
  <c r="V76" i="20"/>
  <c r="V77" i="20"/>
  <c r="V78" i="20"/>
  <c r="V79" i="20"/>
  <c r="V80" i="20"/>
  <c r="V81" i="20"/>
  <c r="V82" i="20"/>
  <c r="V83" i="20"/>
  <c r="V84" i="20"/>
  <c r="V85" i="20"/>
  <c r="V86" i="20"/>
  <c r="V87" i="20"/>
  <c r="V88" i="20"/>
  <c r="V89" i="20"/>
  <c r="V90" i="20"/>
  <c r="V91" i="20"/>
  <c r="V92" i="20"/>
  <c r="V93" i="20"/>
  <c r="V94" i="20"/>
  <c r="V95" i="20"/>
  <c r="V96" i="20"/>
  <c r="V97" i="20"/>
  <c r="V98" i="20"/>
  <c r="V99" i="20"/>
  <c r="V100" i="20"/>
  <c r="V101" i="20"/>
  <c r="V102" i="20"/>
  <c r="V103" i="20"/>
  <c r="V104" i="20"/>
  <c r="V105" i="20"/>
  <c r="V106" i="20"/>
  <c r="V107" i="20"/>
  <c r="V108" i="20"/>
  <c r="V109" i="20"/>
  <c r="V110" i="20"/>
  <c r="V111" i="20"/>
  <c r="V112" i="20"/>
  <c r="V113" i="20"/>
  <c r="V114" i="20"/>
  <c r="V115" i="20"/>
  <c r="V116" i="20"/>
  <c r="V117" i="20"/>
  <c r="V118" i="20"/>
  <c r="V119" i="20"/>
  <c r="V120" i="20"/>
  <c r="V121" i="20"/>
  <c r="V122" i="20"/>
  <c r="V123" i="20"/>
  <c r="V124" i="20"/>
  <c r="V125" i="20"/>
  <c r="V126" i="20"/>
  <c r="V127" i="20"/>
  <c r="V128" i="20"/>
  <c r="V129" i="20"/>
  <c r="V130" i="20"/>
  <c r="V131" i="20"/>
  <c r="V132" i="20"/>
  <c r="V133" i="20"/>
  <c r="V134" i="20"/>
  <c r="V135" i="20"/>
  <c r="V136" i="20"/>
  <c r="V137" i="20"/>
  <c r="V138" i="20"/>
  <c r="V139" i="20"/>
  <c r="V140" i="20"/>
  <c r="V141" i="20"/>
  <c r="V142" i="20"/>
  <c r="V143" i="20"/>
  <c r="V144" i="20"/>
  <c r="V145" i="20"/>
  <c r="V146" i="20"/>
  <c r="V147" i="20"/>
  <c r="V148" i="20"/>
  <c r="V149" i="20"/>
  <c r="V150" i="20"/>
  <c r="V151" i="20"/>
  <c r="V152" i="20"/>
  <c r="V153" i="20"/>
  <c r="V154" i="20"/>
  <c r="V155" i="20"/>
  <c r="V156" i="20"/>
  <c r="V157" i="20"/>
  <c r="V158" i="20"/>
  <c r="V159" i="20"/>
  <c r="V160" i="20"/>
  <c r="V161" i="20"/>
  <c r="V162" i="20"/>
  <c r="V163" i="20"/>
  <c r="V164" i="20"/>
  <c r="V165" i="20"/>
  <c r="V166" i="20"/>
  <c r="V167" i="20"/>
  <c r="V168" i="20"/>
  <c r="V169" i="20"/>
  <c r="V170" i="20"/>
  <c r="V171" i="20"/>
  <c r="V172" i="20"/>
  <c r="V173" i="20"/>
  <c r="V174" i="20"/>
  <c r="V175" i="20"/>
  <c r="V176" i="20"/>
  <c r="V177" i="20"/>
  <c r="V178" i="20"/>
  <c r="V179" i="20"/>
  <c r="V180" i="20"/>
  <c r="V181" i="20"/>
  <c r="V182" i="20"/>
  <c r="V183" i="20"/>
  <c r="V184" i="20"/>
  <c r="V185" i="20"/>
  <c r="V186" i="20"/>
  <c r="V187" i="20"/>
  <c r="V188" i="20"/>
  <c r="V189" i="20"/>
  <c r="V190" i="20"/>
  <c r="V191" i="20"/>
  <c r="V192" i="20"/>
  <c r="V193" i="20"/>
  <c r="V194" i="20"/>
  <c r="V195" i="20"/>
  <c r="V196" i="20"/>
  <c r="V197" i="20"/>
  <c r="V198" i="20"/>
  <c r="V199" i="20"/>
  <c r="V200" i="20"/>
  <c r="V201" i="20"/>
  <c r="V202" i="20"/>
  <c r="V203" i="20"/>
  <c r="V204" i="20"/>
  <c r="V205" i="20"/>
  <c r="V206" i="20"/>
  <c r="V207" i="20"/>
  <c r="V208" i="20"/>
  <c r="V209" i="20"/>
  <c r="V210" i="20"/>
  <c r="V211" i="20"/>
  <c r="V212" i="20"/>
  <c r="V213" i="20"/>
  <c r="V214" i="20"/>
  <c r="V215" i="20"/>
  <c r="V216" i="20"/>
  <c r="V217" i="20"/>
  <c r="V218" i="20"/>
  <c r="V219" i="20"/>
  <c r="V220" i="20"/>
  <c r="V221" i="20"/>
  <c r="V222" i="20"/>
  <c r="V223" i="20"/>
  <c r="V224" i="20"/>
  <c r="V225" i="20"/>
  <c r="E229" i="20"/>
  <c r="F226" i="20"/>
  <c r="M229" i="20"/>
  <c r="F4" i="19"/>
  <c r="F3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U229" i="19"/>
  <c r="V226" i="19"/>
  <c r="M229" i="19"/>
  <c r="E229" i="18"/>
  <c r="M229" i="18"/>
  <c r="U229" i="18"/>
  <c r="V226" i="18" s="1"/>
  <c r="U229" i="17"/>
  <c r="V226" i="17" s="1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E229" i="16"/>
  <c r="F226" i="16"/>
  <c r="U229" i="15"/>
  <c r="V226" i="15"/>
  <c r="M229" i="15"/>
  <c r="N226" i="15"/>
  <c r="E229" i="15"/>
  <c r="F226" i="1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N3" i="33" l="1"/>
  <c r="N4" i="33"/>
  <c r="N5" i="33"/>
  <c r="N6" i="33"/>
  <c r="N7" i="33"/>
  <c r="N8" i="33"/>
  <c r="N9" i="33"/>
  <c r="N10" i="33"/>
  <c r="N11" i="33"/>
  <c r="N12" i="33"/>
  <c r="N13" i="33"/>
  <c r="N14" i="33"/>
  <c r="N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31" i="33"/>
  <c r="N32" i="33"/>
  <c r="N33" i="33"/>
  <c r="N34" i="33"/>
  <c r="N35" i="33"/>
  <c r="N36" i="33"/>
  <c r="N37" i="33"/>
  <c r="N38" i="33"/>
  <c r="N39" i="33"/>
  <c r="N40" i="33"/>
  <c r="N41" i="33"/>
  <c r="N42" i="33"/>
  <c r="N43" i="33"/>
  <c r="N44" i="33"/>
  <c r="N45" i="33"/>
  <c r="N46" i="33"/>
  <c r="N47" i="33"/>
  <c r="N48" i="33"/>
  <c r="N49" i="33"/>
  <c r="N50" i="33"/>
  <c r="N51" i="33"/>
  <c r="N52" i="33"/>
  <c r="N53" i="33"/>
  <c r="N54" i="33"/>
  <c r="N55" i="33"/>
  <c r="N56" i="33"/>
  <c r="N57" i="33"/>
  <c r="N58" i="33"/>
  <c r="N59" i="33"/>
  <c r="N60" i="33"/>
  <c r="N61" i="33"/>
  <c r="N62" i="33"/>
  <c r="N63" i="33"/>
  <c r="N64" i="33"/>
  <c r="N65" i="33"/>
  <c r="N66" i="33"/>
  <c r="N67" i="33"/>
  <c r="N68" i="33"/>
  <c r="N69" i="33"/>
  <c r="N70" i="33"/>
  <c r="N71" i="33"/>
  <c r="N72" i="33"/>
  <c r="N73" i="33"/>
  <c r="N74" i="33"/>
  <c r="N75" i="33"/>
  <c r="N76" i="33"/>
  <c r="N77" i="33"/>
  <c r="N78" i="33"/>
  <c r="N79" i="33"/>
  <c r="N80" i="33"/>
  <c r="N81" i="33"/>
  <c r="N82" i="33"/>
  <c r="N83" i="33"/>
  <c r="N84" i="33"/>
  <c r="N85" i="33"/>
  <c r="N86" i="33"/>
  <c r="N87" i="33"/>
  <c r="N88" i="33"/>
  <c r="N89" i="33"/>
  <c r="N90" i="33"/>
  <c r="N91" i="33"/>
  <c r="N92" i="33"/>
  <c r="N93" i="33"/>
  <c r="N94" i="33"/>
  <c r="N95" i="33"/>
  <c r="N96" i="33"/>
  <c r="N97" i="33"/>
  <c r="N98" i="33"/>
  <c r="N99" i="33"/>
  <c r="N100" i="33"/>
  <c r="N101" i="33"/>
  <c r="N102" i="33"/>
  <c r="N103" i="33"/>
  <c r="N104" i="33"/>
  <c r="N105" i="33"/>
  <c r="N106" i="33"/>
  <c r="N107" i="33"/>
  <c r="N108" i="33"/>
  <c r="N109" i="33"/>
  <c r="N110" i="33"/>
  <c r="N111" i="33"/>
  <c r="N112" i="33"/>
  <c r="N113" i="33"/>
  <c r="N114" i="33"/>
  <c r="N115" i="33"/>
  <c r="N116" i="33"/>
  <c r="N117" i="33"/>
  <c r="N118" i="33"/>
  <c r="N119" i="33"/>
  <c r="N120" i="33"/>
  <c r="N121" i="33"/>
  <c r="N122" i="33"/>
  <c r="N123" i="33"/>
  <c r="N124" i="33"/>
  <c r="N125" i="33"/>
  <c r="N126" i="33"/>
  <c r="N127" i="33"/>
  <c r="N128" i="33"/>
  <c r="N129" i="33"/>
  <c r="N130" i="33"/>
  <c r="N131" i="33"/>
  <c r="N132" i="33"/>
  <c r="N133" i="33"/>
  <c r="N134" i="33"/>
  <c r="N135" i="33"/>
  <c r="N136" i="33"/>
  <c r="N137" i="33"/>
  <c r="N138" i="33"/>
  <c r="N139" i="33"/>
  <c r="N140" i="33"/>
  <c r="N141" i="33"/>
  <c r="N142" i="33"/>
  <c r="N143" i="33"/>
  <c r="N144" i="33"/>
  <c r="N145" i="33"/>
  <c r="N146" i="33"/>
  <c r="N147" i="33"/>
  <c r="N148" i="33"/>
  <c r="N149" i="33"/>
  <c r="N150" i="33"/>
  <c r="N151" i="33"/>
  <c r="N152" i="33"/>
  <c r="N153" i="33"/>
  <c r="N154" i="33"/>
  <c r="N155" i="33"/>
  <c r="N156" i="33"/>
  <c r="N157" i="33"/>
  <c r="N158" i="33"/>
  <c r="N159" i="33"/>
  <c r="N160" i="33"/>
  <c r="N161" i="33"/>
  <c r="N162" i="33"/>
  <c r="N163" i="33"/>
  <c r="N164" i="33"/>
  <c r="N165" i="33"/>
  <c r="N166" i="33"/>
  <c r="N167" i="33"/>
  <c r="N168" i="33"/>
  <c r="N169" i="33"/>
  <c r="N170" i="33"/>
  <c r="N171" i="33"/>
  <c r="N172" i="33"/>
  <c r="N173" i="33"/>
  <c r="N174" i="33"/>
  <c r="N175" i="33"/>
  <c r="N176" i="33"/>
  <c r="N177" i="33"/>
  <c r="N178" i="33"/>
  <c r="N179" i="33"/>
  <c r="N180" i="33"/>
  <c r="N181" i="33"/>
  <c r="N182" i="33"/>
  <c r="N183" i="33"/>
  <c r="N184" i="33"/>
  <c r="N185" i="33"/>
  <c r="N186" i="33"/>
  <c r="N187" i="33"/>
  <c r="N188" i="33"/>
  <c r="N189" i="33"/>
  <c r="N190" i="33"/>
  <c r="N191" i="33"/>
  <c r="N192" i="33"/>
  <c r="N193" i="33"/>
  <c r="N194" i="33"/>
  <c r="N195" i="33"/>
  <c r="N196" i="33"/>
  <c r="N197" i="33"/>
  <c r="N198" i="33"/>
  <c r="N199" i="33"/>
  <c r="N200" i="33"/>
  <c r="N201" i="33"/>
  <c r="N202" i="33"/>
  <c r="N203" i="33"/>
  <c r="N204" i="33"/>
  <c r="N205" i="33"/>
  <c r="N206" i="33"/>
  <c r="N207" i="33"/>
  <c r="N208" i="33"/>
  <c r="N209" i="33"/>
  <c r="N210" i="33"/>
  <c r="N211" i="33"/>
  <c r="N212" i="33"/>
  <c r="N213" i="33"/>
  <c r="N214" i="33"/>
  <c r="N215" i="33"/>
  <c r="N216" i="33"/>
  <c r="N217" i="33"/>
  <c r="N218" i="33"/>
  <c r="N219" i="33"/>
  <c r="N220" i="33"/>
  <c r="N221" i="33"/>
  <c r="N222" i="33"/>
  <c r="N223" i="33"/>
  <c r="N224" i="33"/>
  <c r="N225" i="33"/>
  <c r="N226" i="33"/>
  <c r="V3" i="33"/>
  <c r="V4" i="33"/>
  <c r="V5" i="33"/>
  <c r="V6" i="33"/>
  <c r="V7" i="33"/>
  <c r="V8" i="33"/>
  <c r="V9" i="33"/>
  <c r="V10" i="33"/>
  <c r="V11" i="33"/>
  <c r="V12" i="33"/>
  <c r="V13" i="33"/>
  <c r="V14" i="33"/>
  <c r="V15" i="33"/>
  <c r="V16" i="33"/>
  <c r="V17" i="33"/>
  <c r="V18" i="33"/>
  <c r="V19" i="33"/>
  <c r="V20" i="33"/>
  <c r="V21" i="33"/>
  <c r="V22" i="33"/>
  <c r="V23" i="33"/>
  <c r="V24" i="33"/>
  <c r="V25" i="33"/>
  <c r="V26" i="33"/>
  <c r="V27" i="33"/>
  <c r="V28" i="33"/>
  <c r="V29" i="33"/>
  <c r="V30" i="33"/>
  <c r="V31" i="33"/>
  <c r="V32" i="33"/>
  <c r="V33" i="33"/>
  <c r="V34" i="33"/>
  <c r="V35" i="33"/>
  <c r="V36" i="33"/>
  <c r="V37" i="33"/>
  <c r="V38" i="33"/>
  <c r="V39" i="33"/>
  <c r="V40" i="33"/>
  <c r="V41" i="33"/>
  <c r="V42" i="33"/>
  <c r="V43" i="33"/>
  <c r="V44" i="33"/>
  <c r="V45" i="33"/>
  <c r="V46" i="33"/>
  <c r="V47" i="33"/>
  <c r="V48" i="33"/>
  <c r="V49" i="33"/>
  <c r="V50" i="33"/>
  <c r="V51" i="33"/>
  <c r="V52" i="33"/>
  <c r="V53" i="33"/>
  <c r="V54" i="33"/>
  <c r="V55" i="33"/>
  <c r="V56" i="33"/>
  <c r="V57" i="33"/>
  <c r="V58" i="33"/>
  <c r="V59" i="33"/>
  <c r="V60" i="33"/>
  <c r="V61" i="33"/>
  <c r="V62" i="33"/>
  <c r="V63" i="33"/>
  <c r="V64" i="33"/>
  <c r="V65" i="33"/>
  <c r="V66" i="33"/>
  <c r="V67" i="33"/>
  <c r="V68" i="33"/>
  <c r="V69" i="33"/>
  <c r="V70" i="33"/>
  <c r="V71" i="33"/>
  <c r="V72" i="33"/>
  <c r="V73" i="33"/>
  <c r="V74" i="33"/>
  <c r="V75" i="33"/>
  <c r="V76" i="33"/>
  <c r="V77" i="33"/>
  <c r="V78" i="33"/>
  <c r="V79" i="33"/>
  <c r="V80" i="33"/>
  <c r="V81" i="33"/>
  <c r="V82" i="33"/>
  <c r="V83" i="33"/>
  <c r="V84" i="33"/>
  <c r="V85" i="33"/>
  <c r="V86" i="33"/>
  <c r="V87" i="33"/>
  <c r="V88" i="33"/>
  <c r="V89" i="33"/>
  <c r="V90" i="33"/>
  <c r="V91" i="33"/>
  <c r="V92" i="33"/>
  <c r="V93" i="33"/>
  <c r="V94" i="33"/>
  <c r="V95" i="33"/>
  <c r="V96" i="33"/>
  <c r="V97" i="33"/>
  <c r="V98" i="33"/>
  <c r="V99" i="33"/>
  <c r="V100" i="33"/>
  <c r="V101" i="33"/>
  <c r="V102" i="33"/>
  <c r="V103" i="33"/>
  <c r="V104" i="33"/>
  <c r="V105" i="33"/>
  <c r="V106" i="33"/>
  <c r="V107" i="33"/>
  <c r="V108" i="33"/>
  <c r="V109" i="33"/>
  <c r="V110" i="33"/>
  <c r="V111" i="33"/>
  <c r="V112" i="33"/>
  <c r="V113" i="33"/>
  <c r="V114" i="33"/>
  <c r="V115" i="33"/>
  <c r="V116" i="33"/>
  <c r="V117" i="33"/>
  <c r="V118" i="33"/>
  <c r="V119" i="33"/>
  <c r="V120" i="33"/>
  <c r="V121" i="33"/>
  <c r="V122" i="33"/>
  <c r="V123" i="33"/>
  <c r="V124" i="33"/>
  <c r="V125" i="33"/>
  <c r="V126" i="33"/>
  <c r="V127" i="33"/>
  <c r="V128" i="33"/>
  <c r="V129" i="33"/>
  <c r="V130" i="33"/>
  <c r="V131" i="33"/>
  <c r="V132" i="33"/>
  <c r="V133" i="33"/>
  <c r="V134" i="33"/>
  <c r="V135" i="33"/>
  <c r="V136" i="33"/>
  <c r="V137" i="33"/>
  <c r="V138" i="33"/>
  <c r="V139" i="33"/>
  <c r="V140" i="33"/>
  <c r="V141" i="33"/>
  <c r="V142" i="33"/>
  <c r="V143" i="33"/>
  <c r="V144" i="33"/>
  <c r="V145" i="33"/>
  <c r="V146" i="33"/>
  <c r="V147" i="33"/>
  <c r="V148" i="33"/>
  <c r="V149" i="33"/>
  <c r="V150" i="33"/>
  <c r="V151" i="33"/>
  <c r="V152" i="33"/>
  <c r="V153" i="33"/>
  <c r="V154" i="33"/>
  <c r="V155" i="33"/>
  <c r="V156" i="33"/>
  <c r="V157" i="33"/>
  <c r="V158" i="33"/>
  <c r="V159" i="33"/>
  <c r="V160" i="33"/>
  <c r="V161" i="33"/>
  <c r="V162" i="33"/>
  <c r="V163" i="33"/>
  <c r="V164" i="33"/>
  <c r="V165" i="33"/>
  <c r="V166" i="33"/>
  <c r="V167" i="33"/>
  <c r="V168" i="33"/>
  <c r="V169" i="33"/>
  <c r="V170" i="33"/>
  <c r="V171" i="33"/>
  <c r="V172" i="33"/>
  <c r="V173" i="33"/>
  <c r="V174" i="33"/>
  <c r="V175" i="33"/>
  <c r="V176" i="33"/>
  <c r="V177" i="33"/>
  <c r="V178" i="33"/>
  <c r="V179" i="33"/>
  <c r="V180" i="33"/>
  <c r="V181" i="33"/>
  <c r="V182" i="33"/>
  <c r="V183" i="33"/>
  <c r="V184" i="33"/>
  <c r="V185" i="33"/>
  <c r="V186" i="33"/>
  <c r="V187" i="33"/>
  <c r="V188" i="33"/>
  <c r="V189" i="33"/>
  <c r="V190" i="33"/>
  <c r="V191" i="33"/>
  <c r="V192" i="33"/>
  <c r="V193" i="33"/>
  <c r="V194" i="33"/>
  <c r="V195" i="33"/>
  <c r="V196" i="33"/>
  <c r="V197" i="33"/>
  <c r="V198" i="33"/>
  <c r="V199" i="33"/>
  <c r="V200" i="33"/>
  <c r="V201" i="33"/>
  <c r="V202" i="33"/>
  <c r="V203" i="33"/>
  <c r="V204" i="33"/>
  <c r="V205" i="33"/>
  <c r="V206" i="33"/>
  <c r="V207" i="33"/>
  <c r="V208" i="33"/>
  <c r="V209" i="33"/>
  <c r="V210" i="33"/>
  <c r="V211" i="33"/>
  <c r="V212" i="33"/>
  <c r="V213" i="33"/>
  <c r="V214" i="33"/>
  <c r="V215" i="33"/>
  <c r="V216" i="33"/>
  <c r="V217" i="33"/>
  <c r="V218" i="33"/>
  <c r="V219" i="33"/>
  <c r="V220" i="33"/>
  <c r="V221" i="33"/>
  <c r="V222" i="33"/>
  <c r="V223" i="33"/>
  <c r="V224" i="33"/>
  <c r="V225" i="33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11" i="33"/>
  <c r="F112" i="33"/>
  <c r="F113" i="33"/>
  <c r="F114" i="33"/>
  <c r="F115" i="33"/>
  <c r="F116" i="33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218" i="33"/>
  <c r="F219" i="33"/>
  <c r="F220" i="33"/>
  <c r="F221" i="33"/>
  <c r="F222" i="33"/>
  <c r="F223" i="33"/>
  <c r="F224" i="33"/>
  <c r="F225" i="33"/>
  <c r="F226" i="33"/>
  <c r="V3" i="32"/>
  <c r="V4" i="32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103" i="32"/>
  <c r="V104" i="32"/>
  <c r="V105" i="32"/>
  <c r="V106" i="32"/>
  <c r="V107" i="32"/>
  <c r="V108" i="32"/>
  <c r="V109" i="32"/>
  <c r="V110" i="32"/>
  <c r="V111" i="32"/>
  <c r="V112" i="32"/>
  <c r="V113" i="32"/>
  <c r="V114" i="32"/>
  <c r="V115" i="32"/>
  <c r="V116" i="32"/>
  <c r="V117" i="32"/>
  <c r="V118" i="32"/>
  <c r="V119" i="32"/>
  <c r="V120" i="32"/>
  <c r="V121" i="32"/>
  <c r="V122" i="32"/>
  <c r="V123" i="32"/>
  <c r="V124" i="32"/>
  <c r="V125" i="32"/>
  <c r="V126" i="32"/>
  <c r="V127" i="32"/>
  <c r="V128" i="32"/>
  <c r="V129" i="32"/>
  <c r="V130" i="32"/>
  <c r="V131" i="32"/>
  <c r="V132" i="32"/>
  <c r="V133" i="32"/>
  <c r="V134" i="32"/>
  <c r="V135" i="32"/>
  <c r="V136" i="32"/>
  <c r="V137" i="32"/>
  <c r="V138" i="32"/>
  <c r="V139" i="32"/>
  <c r="V140" i="32"/>
  <c r="V141" i="32"/>
  <c r="V142" i="32"/>
  <c r="V143" i="32"/>
  <c r="V144" i="32"/>
  <c r="V145" i="32"/>
  <c r="V146" i="32"/>
  <c r="V147" i="32"/>
  <c r="V148" i="32"/>
  <c r="V149" i="32"/>
  <c r="V150" i="32"/>
  <c r="V151" i="32"/>
  <c r="V152" i="32"/>
  <c r="V153" i="32"/>
  <c r="V154" i="32"/>
  <c r="V155" i="32"/>
  <c r="V156" i="32"/>
  <c r="V157" i="32"/>
  <c r="V158" i="32"/>
  <c r="V159" i="32"/>
  <c r="V160" i="32"/>
  <c r="V161" i="32"/>
  <c r="V162" i="32"/>
  <c r="V163" i="32"/>
  <c r="V164" i="32"/>
  <c r="V165" i="32"/>
  <c r="V166" i="32"/>
  <c r="V167" i="32"/>
  <c r="V168" i="32"/>
  <c r="V169" i="32"/>
  <c r="V170" i="32"/>
  <c r="V171" i="32"/>
  <c r="V172" i="32"/>
  <c r="V173" i="32"/>
  <c r="V174" i="32"/>
  <c r="V175" i="32"/>
  <c r="V176" i="32"/>
  <c r="V177" i="32"/>
  <c r="V178" i="32"/>
  <c r="V179" i="32"/>
  <c r="V180" i="32"/>
  <c r="V181" i="32"/>
  <c r="V182" i="32"/>
  <c r="V183" i="32"/>
  <c r="V184" i="32"/>
  <c r="V185" i="32"/>
  <c r="V186" i="32"/>
  <c r="V187" i="32"/>
  <c r="V188" i="32"/>
  <c r="V189" i="32"/>
  <c r="V190" i="32"/>
  <c r="V191" i="32"/>
  <c r="V192" i="32"/>
  <c r="V193" i="32"/>
  <c r="V194" i="32"/>
  <c r="V195" i="32"/>
  <c r="V196" i="32"/>
  <c r="V197" i="32"/>
  <c r="V198" i="32"/>
  <c r="V199" i="32"/>
  <c r="V200" i="32"/>
  <c r="V201" i="32"/>
  <c r="V202" i="32"/>
  <c r="V203" i="32"/>
  <c r="V204" i="32"/>
  <c r="V205" i="32"/>
  <c r="V206" i="32"/>
  <c r="V207" i="32"/>
  <c r="V208" i="32"/>
  <c r="V209" i="32"/>
  <c r="V210" i="32"/>
  <c r="V211" i="32"/>
  <c r="V212" i="32"/>
  <c r="V213" i="32"/>
  <c r="V214" i="32"/>
  <c r="V215" i="32"/>
  <c r="V216" i="32"/>
  <c r="V217" i="32"/>
  <c r="V218" i="32"/>
  <c r="V219" i="32"/>
  <c r="V220" i="32"/>
  <c r="V221" i="32"/>
  <c r="V222" i="32"/>
  <c r="V223" i="32"/>
  <c r="V224" i="32"/>
  <c r="V225" i="32"/>
  <c r="N3" i="32"/>
  <c r="N4" i="32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54" i="32"/>
  <c r="N55" i="32"/>
  <c r="N56" i="32"/>
  <c r="N57" i="32"/>
  <c r="N58" i="32"/>
  <c r="N59" i="32"/>
  <c r="N60" i="32"/>
  <c r="N61" i="32"/>
  <c r="N62" i="32"/>
  <c r="N63" i="32"/>
  <c r="N64" i="32"/>
  <c r="N65" i="32"/>
  <c r="N66" i="32"/>
  <c r="N67" i="32"/>
  <c r="N68" i="32"/>
  <c r="N69" i="32"/>
  <c r="N70" i="32"/>
  <c r="N71" i="32"/>
  <c r="N72" i="32"/>
  <c r="N73" i="32"/>
  <c r="N74" i="32"/>
  <c r="N75" i="32"/>
  <c r="N76" i="32"/>
  <c r="N77" i="32"/>
  <c r="N78" i="32"/>
  <c r="N79" i="32"/>
  <c r="N80" i="32"/>
  <c r="N81" i="32"/>
  <c r="N82" i="32"/>
  <c r="N83" i="32"/>
  <c r="N84" i="32"/>
  <c r="N85" i="32"/>
  <c r="N86" i="32"/>
  <c r="N87" i="32"/>
  <c r="N88" i="32"/>
  <c r="N89" i="32"/>
  <c r="N90" i="32"/>
  <c r="N91" i="32"/>
  <c r="N92" i="32"/>
  <c r="N93" i="32"/>
  <c r="N94" i="32"/>
  <c r="N95" i="32"/>
  <c r="N96" i="32"/>
  <c r="N97" i="32"/>
  <c r="N98" i="32"/>
  <c r="N99" i="32"/>
  <c r="N100" i="32"/>
  <c r="N101" i="32"/>
  <c r="N102" i="32"/>
  <c r="N103" i="32"/>
  <c r="N104" i="32"/>
  <c r="N105" i="32"/>
  <c r="N106" i="32"/>
  <c r="N107" i="32"/>
  <c r="N108" i="32"/>
  <c r="N109" i="32"/>
  <c r="N110" i="32"/>
  <c r="N111" i="32"/>
  <c r="N112" i="32"/>
  <c r="N113" i="32"/>
  <c r="N114" i="32"/>
  <c r="N115" i="32"/>
  <c r="N116" i="32"/>
  <c r="N117" i="32"/>
  <c r="N118" i="32"/>
  <c r="N119" i="32"/>
  <c r="N120" i="32"/>
  <c r="N121" i="32"/>
  <c r="N122" i="32"/>
  <c r="N123" i="32"/>
  <c r="N124" i="32"/>
  <c r="N125" i="32"/>
  <c r="N126" i="32"/>
  <c r="N127" i="32"/>
  <c r="N128" i="32"/>
  <c r="N129" i="32"/>
  <c r="N130" i="32"/>
  <c r="N131" i="32"/>
  <c r="N132" i="32"/>
  <c r="N133" i="32"/>
  <c r="N134" i="32"/>
  <c r="N135" i="32"/>
  <c r="N136" i="32"/>
  <c r="N137" i="32"/>
  <c r="N138" i="32"/>
  <c r="N139" i="32"/>
  <c r="N140" i="32"/>
  <c r="N141" i="32"/>
  <c r="N142" i="32"/>
  <c r="N143" i="32"/>
  <c r="N144" i="32"/>
  <c r="N145" i="32"/>
  <c r="N146" i="32"/>
  <c r="N147" i="32"/>
  <c r="N148" i="32"/>
  <c r="N149" i="32"/>
  <c r="N150" i="32"/>
  <c r="N151" i="32"/>
  <c r="N152" i="32"/>
  <c r="N153" i="32"/>
  <c r="N154" i="32"/>
  <c r="N155" i="32"/>
  <c r="N156" i="32"/>
  <c r="N157" i="32"/>
  <c r="N158" i="32"/>
  <c r="N159" i="32"/>
  <c r="N160" i="32"/>
  <c r="N161" i="32"/>
  <c r="N162" i="32"/>
  <c r="N163" i="32"/>
  <c r="N164" i="32"/>
  <c r="N165" i="32"/>
  <c r="N166" i="32"/>
  <c r="N167" i="32"/>
  <c r="N168" i="32"/>
  <c r="N169" i="32"/>
  <c r="N170" i="32"/>
  <c r="N171" i="32"/>
  <c r="N172" i="32"/>
  <c r="N173" i="32"/>
  <c r="N174" i="32"/>
  <c r="N175" i="32"/>
  <c r="N176" i="32"/>
  <c r="N177" i="32"/>
  <c r="N178" i="32"/>
  <c r="N179" i="32"/>
  <c r="N180" i="32"/>
  <c r="N181" i="32"/>
  <c r="N182" i="32"/>
  <c r="N183" i="32"/>
  <c r="N184" i="32"/>
  <c r="N185" i="32"/>
  <c r="N186" i="32"/>
  <c r="N187" i="32"/>
  <c r="N188" i="32"/>
  <c r="N189" i="32"/>
  <c r="N190" i="32"/>
  <c r="N191" i="32"/>
  <c r="N192" i="32"/>
  <c r="N193" i="32"/>
  <c r="N194" i="32"/>
  <c r="N195" i="32"/>
  <c r="N196" i="32"/>
  <c r="N197" i="32"/>
  <c r="N198" i="32"/>
  <c r="N199" i="32"/>
  <c r="N200" i="32"/>
  <c r="N201" i="32"/>
  <c r="N202" i="32"/>
  <c r="N203" i="32"/>
  <c r="N204" i="32"/>
  <c r="N205" i="32"/>
  <c r="N206" i="32"/>
  <c r="N207" i="32"/>
  <c r="N208" i="32"/>
  <c r="N209" i="32"/>
  <c r="N210" i="32"/>
  <c r="N211" i="32"/>
  <c r="N212" i="32"/>
  <c r="N213" i="32"/>
  <c r="N214" i="32"/>
  <c r="N215" i="32"/>
  <c r="N216" i="32"/>
  <c r="N217" i="32"/>
  <c r="N218" i="32"/>
  <c r="N219" i="32"/>
  <c r="N220" i="32"/>
  <c r="N221" i="32"/>
  <c r="N222" i="32"/>
  <c r="N223" i="32"/>
  <c r="N224" i="32"/>
  <c r="N225" i="32"/>
  <c r="N226" i="32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2" i="32"/>
  <c r="F73" i="32"/>
  <c r="F74" i="32"/>
  <c r="F75" i="32"/>
  <c r="F76" i="32"/>
  <c r="F77" i="32"/>
  <c r="F78" i="32"/>
  <c r="F79" i="32"/>
  <c r="F80" i="32"/>
  <c r="F81" i="32"/>
  <c r="F82" i="32"/>
  <c r="F83" i="32"/>
  <c r="F84" i="32"/>
  <c r="F85" i="32"/>
  <c r="F86" i="32"/>
  <c r="F87" i="32"/>
  <c r="F88" i="32"/>
  <c r="F89" i="32"/>
  <c r="F90" i="32"/>
  <c r="F91" i="32"/>
  <c r="F92" i="32"/>
  <c r="F93" i="32"/>
  <c r="F94" i="32"/>
  <c r="F95" i="32"/>
  <c r="F96" i="32"/>
  <c r="F97" i="32"/>
  <c r="F98" i="32"/>
  <c r="F99" i="32"/>
  <c r="F100" i="32"/>
  <c r="F101" i="32"/>
  <c r="F102" i="32"/>
  <c r="F103" i="32"/>
  <c r="F104" i="32"/>
  <c r="F105" i="32"/>
  <c r="F106" i="32"/>
  <c r="F107" i="32"/>
  <c r="F108" i="32"/>
  <c r="F109" i="32"/>
  <c r="F110" i="32"/>
  <c r="F111" i="32"/>
  <c r="F112" i="32"/>
  <c r="F113" i="32"/>
  <c r="F114" i="32"/>
  <c r="F115" i="32"/>
  <c r="F116" i="32"/>
  <c r="F117" i="32"/>
  <c r="F118" i="32"/>
  <c r="F119" i="32"/>
  <c r="F120" i="32"/>
  <c r="F121" i="32"/>
  <c r="F122" i="32"/>
  <c r="F123" i="32"/>
  <c r="F124" i="32"/>
  <c r="F125" i="32"/>
  <c r="F126" i="32"/>
  <c r="F127" i="32"/>
  <c r="F128" i="32"/>
  <c r="F129" i="32"/>
  <c r="F130" i="32"/>
  <c r="F131" i="32"/>
  <c r="F132" i="32"/>
  <c r="F133" i="32"/>
  <c r="F134" i="32"/>
  <c r="F135" i="32"/>
  <c r="F136" i="32"/>
  <c r="F137" i="32"/>
  <c r="F138" i="32"/>
  <c r="F139" i="32"/>
  <c r="F140" i="32"/>
  <c r="F141" i="32"/>
  <c r="F142" i="32"/>
  <c r="F143" i="32"/>
  <c r="F144" i="32"/>
  <c r="F145" i="32"/>
  <c r="F146" i="32"/>
  <c r="F147" i="32"/>
  <c r="F148" i="32"/>
  <c r="F149" i="32"/>
  <c r="F150" i="32"/>
  <c r="F151" i="32"/>
  <c r="F152" i="32"/>
  <c r="F153" i="32"/>
  <c r="F154" i="32"/>
  <c r="F155" i="32"/>
  <c r="F156" i="32"/>
  <c r="F157" i="32"/>
  <c r="F158" i="32"/>
  <c r="F159" i="32"/>
  <c r="F160" i="32"/>
  <c r="F161" i="32"/>
  <c r="F162" i="32"/>
  <c r="F163" i="32"/>
  <c r="F164" i="32"/>
  <c r="F165" i="32"/>
  <c r="F166" i="32"/>
  <c r="F167" i="32"/>
  <c r="F168" i="32"/>
  <c r="F169" i="32"/>
  <c r="F170" i="32"/>
  <c r="F171" i="32"/>
  <c r="F172" i="32"/>
  <c r="F173" i="32"/>
  <c r="F174" i="32"/>
  <c r="F175" i="32"/>
  <c r="F176" i="32"/>
  <c r="F177" i="32"/>
  <c r="F178" i="32"/>
  <c r="F179" i="32"/>
  <c r="F180" i="32"/>
  <c r="F181" i="32"/>
  <c r="F182" i="32"/>
  <c r="F183" i="32"/>
  <c r="F184" i="32"/>
  <c r="F185" i="32"/>
  <c r="F186" i="32"/>
  <c r="F187" i="32"/>
  <c r="F188" i="32"/>
  <c r="F189" i="32"/>
  <c r="F190" i="32"/>
  <c r="F191" i="32"/>
  <c r="F192" i="32"/>
  <c r="F193" i="32"/>
  <c r="F194" i="32"/>
  <c r="F195" i="32"/>
  <c r="F196" i="32"/>
  <c r="F197" i="32"/>
  <c r="F198" i="32"/>
  <c r="F199" i="32"/>
  <c r="F200" i="32"/>
  <c r="F201" i="32"/>
  <c r="F202" i="32"/>
  <c r="F203" i="32"/>
  <c r="F204" i="32"/>
  <c r="F205" i="32"/>
  <c r="F206" i="32"/>
  <c r="F207" i="32"/>
  <c r="F208" i="32"/>
  <c r="F209" i="32"/>
  <c r="F210" i="32"/>
  <c r="F211" i="32"/>
  <c r="F212" i="32"/>
  <c r="F213" i="32"/>
  <c r="F214" i="32"/>
  <c r="F215" i="32"/>
  <c r="F216" i="32"/>
  <c r="F217" i="32"/>
  <c r="F218" i="32"/>
  <c r="F219" i="32"/>
  <c r="F220" i="32"/>
  <c r="F221" i="32"/>
  <c r="F222" i="32"/>
  <c r="F223" i="32"/>
  <c r="F224" i="32"/>
  <c r="F225" i="32"/>
  <c r="F226" i="32"/>
  <c r="V3" i="25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V33" i="25"/>
  <c r="V34" i="25"/>
  <c r="V35" i="25"/>
  <c r="V36" i="25"/>
  <c r="V37" i="25"/>
  <c r="V38" i="25"/>
  <c r="V39" i="25"/>
  <c r="V40" i="25"/>
  <c r="V41" i="25"/>
  <c r="V42" i="25"/>
  <c r="V43" i="25"/>
  <c r="V44" i="25"/>
  <c r="V45" i="25"/>
  <c r="V46" i="25"/>
  <c r="V47" i="25"/>
  <c r="V48" i="25"/>
  <c r="V49" i="25"/>
  <c r="V50" i="25"/>
  <c r="V51" i="25"/>
  <c r="V52" i="25"/>
  <c r="V53" i="25"/>
  <c r="V54" i="25"/>
  <c r="V55" i="25"/>
  <c r="V56" i="25"/>
  <c r="V57" i="25"/>
  <c r="V58" i="25"/>
  <c r="V59" i="25"/>
  <c r="V60" i="25"/>
  <c r="V61" i="25"/>
  <c r="V62" i="25"/>
  <c r="V63" i="25"/>
  <c r="V64" i="25"/>
  <c r="V65" i="25"/>
  <c r="V66" i="25"/>
  <c r="V67" i="25"/>
  <c r="V68" i="25"/>
  <c r="V69" i="25"/>
  <c r="V70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V83" i="25"/>
  <c r="V84" i="25"/>
  <c r="V85" i="25"/>
  <c r="V86" i="25"/>
  <c r="V87" i="25"/>
  <c r="V88" i="25"/>
  <c r="V89" i="25"/>
  <c r="V90" i="25"/>
  <c r="V91" i="25"/>
  <c r="V92" i="25"/>
  <c r="V93" i="25"/>
  <c r="V94" i="25"/>
  <c r="V95" i="25"/>
  <c r="V96" i="25"/>
  <c r="V97" i="25"/>
  <c r="V98" i="25"/>
  <c r="V99" i="25"/>
  <c r="V100" i="25"/>
  <c r="V101" i="25"/>
  <c r="V102" i="25"/>
  <c r="V103" i="25"/>
  <c r="V104" i="25"/>
  <c r="V105" i="25"/>
  <c r="V106" i="25"/>
  <c r="V107" i="25"/>
  <c r="V108" i="25"/>
  <c r="V109" i="25"/>
  <c r="V110" i="25"/>
  <c r="V111" i="25"/>
  <c r="V112" i="25"/>
  <c r="V113" i="25"/>
  <c r="V114" i="25"/>
  <c r="V115" i="25"/>
  <c r="V116" i="25"/>
  <c r="V117" i="25"/>
  <c r="V118" i="25"/>
  <c r="V119" i="25"/>
  <c r="V120" i="25"/>
  <c r="V121" i="25"/>
  <c r="V122" i="25"/>
  <c r="V123" i="25"/>
  <c r="V124" i="25"/>
  <c r="V125" i="25"/>
  <c r="V126" i="25"/>
  <c r="V127" i="25"/>
  <c r="V128" i="25"/>
  <c r="V129" i="25"/>
  <c r="V130" i="25"/>
  <c r="V131" i="25"/>
  <c r="V132" i="25"/>
  <c r="V133" i="25"/>
  <c r="V134" i="25"/>
  <c r="V135" i="25"/>
  <c r="V136" i="25"/>
  <c r="V137" i="25"/>
  <c r="V138" i="25"/>
  <c r="V139" i="25"/>
  <c r="V140" i="25"/>
  <c r="V141" i="25"/>
  <c r="V142" i="25"/>
  <c r="V143" i="25"/>
  <c r="V144" i="25"/>
  <c r="V145" i="25"/>
  <c r="V146" i="25"/>
  <c r="V147" i="25"/>
  <c r="V148" i="25"/>
  <c r="V149" i="25"/>
  <c r="V150" i="25"/>
  <c r="V151" i="25"/>
  <c r="V152" i="25"/>
  <c r="V153" i="25"/>
  <c r="V154" i="25"/>
  <c r="V155" i="25"/>
  <c r="V156" i="25"/>
  <c r="V157" i="25"/>
  <c r="V158" i="25"/>
  <c r="V159" i="25"/>
  <c r="V160" i="25"/>
  <c r="V161" i="25"/>
  <c r="V162" i="25"/>
  <c r="V163" i="25"/>
  <c r="V164" i="25"/>
  <c r="V165" i="25"/>
  <c r="V166" i="25"/>
  <c r="V167" i="25"/>
  <c r="V168" i="25"/>
  <c r="V169" i="25"/>
  <c r="V170" i="25"/>
  <c r="V171" i="25"/>
  <c r="V172" i="25"/>
  <c r="V173" i="25"/>
  <c r="V174" i="25"/>
  <c r="V175" i="25"/>
  <c r="V176" i="25"/>
  <c r="V177" i="25"/>
  <c r="V178" i="25"/>
  <c r="V179" i="25"/>
  <c r="V180" i="25"/>
  <c r="V181" i="25"/>
  <c r="V182" i="25"/>
  <c r="V183" i="25"/>
  <c r="V184" i="25"/>
  <c r="V185" i="25"/>
  <c r="V186" i="25"/>
  <c r="V187" i="25"/>
  <c r="V188" i="25"/>
  <c r="V189" i="25"/>
  <c r="V190" i="25"/>
  <c r="V191" i="25"/>
  <c r="V192" i="25"/>
  <c r="V193" i="25"/>
  <c r="V194" i="25"/>
  <c r="V195" i="25"/>
  <c r="V196" i="25"/>
  <c r="V197" i="25"/>
  <c r="V198" i="25"/>
  <c r="V199" i="25"/>
  <c r="V200" i="25"/>
  <c r="V201" i="25"/>
  <c r="V202" i="25"/>
  <c r="V203" i="25"/>
  <c r="V204" i="25"/>
  <c r="V205" i="25"/>
  <c r="V206" i="25"/>
  <c r="V207" i="25"/>
  <c r="V208" i="25"/>
  <c r="V209" i="25"/>
  <c r="V210" i="25"/>
  <c r="V211" i="25"/>
  <c r="V212" i="25"/>
  <c r="V213" i="25"/>
  <c r="V214" i="25"/>
  <c r="V215" i="25"/>
  <c r="V216" i="25"/>
  <c r="V217" i="25"/>
  <c r="V218" i="25"/>
  <c r="V219" i="25"/>
  <c r="V220" i="25"/>
  <c r="V221" i="25"/>
  <c r="V222" i="25"/>
  <c r="V223" i="25"/>
  <c r="V224" i="25"/>
  <c r="V225" i="25"/>
  <c r="N3" i="25"/>
  <c r="N4" i="25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N48" i="25"/>
  <c r="N49" i="25"/>
  <c r="N50" i="25"/>
  <c r="N51" i="25"/>
  <c r="N52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65" i="25"/>
  <c r="N66" i="25"/>
  <c r="N67" i="25"/>
  <c r="N68" i="25"/>
  <c r="N69" i="25"/>
  <c r="N70" i="25"/>
  <c r="N71" i="25"/>
  <c r="N72" i="25"/>
  <c r="N73" i="25"/>
  <c r="N74" i="25"/>
  <c r="N75" i="25"/>
  <c r="N76" i="25"/>
  <c r="N77" i="25"/>
  <c r="N78" i="25"/>
  <c r="N79" i="25"/>
  <c r="N80" i="25"/>
  <c r="N81" i="25"/>
  <c r="N82" i="25"/>
  <c r="N83" i="25"/>
  <c r="N84" i="25"/>
  <c r="N85" i="25"/>
  <c r="N86" i="25"/>
  <c r="N87" i="25"/>
  <c r="N88" i="25"/>
  <c r="N89" i="25"/>
  <c r="N90" i="25"/>
  <c r="N91" i="25"/>
  <c r="N92" i="25"/>
  <c r="N93" i="25"/>
  <c r="N94" i="25"/>
  <c r="N95" i="25"/>
  <c r="N96" i="25"/>
  <c r="N97" i="25"/>
  <c r="N98" i="25"/>
  <c r="N99" i="25"/>
  <c r="N100" i="25"/>
  <c r="N101" i="25"/>
  <c r="N102" i="25"/>
  <c r="N103" i="25"/>
  <c r="N104" i="25"/>
  <c r="N105" i="25"/>
  <c r="N106" i="25"/>
  <c r="N107" i="25"/>
  <c r="N108" i="25"/>
  <c r="N109" i="25"/>
  <c r="N110" i="25"/>
  <c r="N111" i="25"/>
  <c r="N112" i="25"/>
  <c r="N113" i="25"/>
  <c r="N114" i="25"/>
  <c r="N115" i="25"/>
  <c r="N116" i="25"/>
  <c r="N117" i="25"/>
  <c r="N118" i="25"/>
  <c r="N119" i="25"/>
  <c r="N120" i="25"/>
  <c r="N121" i="25"/>
  <c r="N122" i="25"/>
  <c r="N123" i="25"/>
  <c r="N124" i="25"/>
  <c r="N125" i="25"/>
  <c r="N126" i="25"/>
  <c r="N127" i="25"/>
  <c r="N128" i="25"/>
  <c r="N129" i="25"/>
  <c r="N130" i="25"/>
  <c r="N131" i="25"/>
  <c r="N132" i="25"/>
  <c r="N133" i="25"/>
  <c r="N134" i="25"/>
  <c r="N135" i="25"/>
  <c r="N136" i="25"/>
  <c r="N137" i="25"/>
  <c r="N138" i="25"/>
  <c r="N139" i="25"/>
  <c r="N140" i="25"/>
  <c r="N141" i="25"/>
  <c r="N142" i="25"/>
  <c r="N143" i="25"/>
  <c r="N144" i="25"/>
  <c r="N145" i="25"/>
  <c r="N146" i="25"/>
  <c r="N147" i="25"/>
  <c r="N148" i="25"/>
  <c r="N149" i="25"/>
  <c r="N150" i="25"/>
  <c r="N151" i="25"/>
  <c r="N152" i="25"/>
  <c r="N153" i="25"/>
  <c r="N154" i="25"/>
  <c r="N155" i="25"/>
  <c r="N156" i="25"/>
  <c r="N157" i="25"/>
  <c r="N158" i="25"/>
  <c r="N159" i="25"/>
  <c r="N160" i="25"/>
  <c r="N161" i="25"/>
  <c r="N162" i="25"/>
  <c r="N163" i="25"/>
  <c r="N164" i="25"/>
  <c r="N165" i="25"/>
  <c r="N166" i="25"/>
  <c r="N167" i="25"/>
  <c r="N168" i="25"/>
  <c r="N169" i="25"/>
  <c r="N170" i="25"/>
  <c r="N171" i="25"/>
  <c r="N172" i="25"/>
  <c r="N173" i="25"/>
  <c r="N174" i="25"/>
  <c r="N175" i="25"/>
  <c r="N176" i="25"/>
  <c r="N177" i="25"/>
  <c r="N178" i="25"/>
  <c r="N179" i="25"/>
  <c r="N180" i="25"/>
  <c r="N181" i="25"/>
  <c r="N182" i="25"/>
  <c r="N183" i="25"/>
  <c r="N184" i="25"/>
  <c r="N185" i="25"/>
  <c r="N186" i="25"/>
  <c r="N187" i="25"/>
  <c r="N188" i="25"/>
  <c r="N189" i="25"/>
  <c r="N190" i="25"/>
  <c r="N191" i="25"/>
  <c r="N192" i="25"/>
  <c r="N193" i="25"/>
  <c r="N194" i="25"/>
  <c r="N195" i="25"/>
  <c r="N196" i="25"/>
  <c r="N197" i="25"/>
  <c r="N198" i="25"/>
  <c r="N199" i="25"/>
  <c r="N200" i="25"/>
  <c r="N201" i="25"/>
  <c r="N202" i="25"/>
  <c r="N203" i="25"/>
  <c r="N204" i="25"/>
  <c r="N205" i="25"/>
  <c r="N206" i="25"/>
  <c r="N207" i="25"/>
  <c r="N208" i="25"/>
  <c r="N209" i="25"/>
  <c r="N210" i="25"/>
  <c r="N211" i="25"/>
  <c r="N212" i="25"/>
  <c r="N213" i="25"/>
  <c r="N214" i="25"/>
  <c r="N215" i="25"/>
  <c r="N216" i="25"/>
  <c r="N217" i="25"/>
  <c r="N218" i="25"/>
  <c r="N219" i="25"/>
  <c r="N220" i="25"/>
  <c r="N221" i="25"/>
  <c r="N222" i="25"/>
  <c r="N223" i="25"/>
  <c r="N224" i="25"/>
  <c r="N225" i="25"/>
  <c r="N226" i="25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F151" i="25"/>
  <c r="F152" i="25"/>
  <c r="F153" i="25"/>
  <c r="F154" i="25"/>
  <c r="F155" i="25"/>
  <c r="F156" i="25"/>
  <c r="F157" i="25"/>
  <c r="F158" i="25"/>
  <c r="F159" i="25"/>
  <c r="F160" i="25"/>
  <c r="F161" i="25"/>
  <c r="F162" i="25"/>
  <c r="F163" i="25"/>
  <c r="F164" i="25"/>
  <c r="F165" i="25"/>
  <c r="F166" i="25"/>
  <c r="F167" i="25"/>
  <c r="F168" i="25"/>
  <c r="F169" i="25"/>
  <c r="F170" i="25"/>
  <c r="F171" i="25"/>
  <c r="F172" i="25"/>
  <c r="F173" i="25"/>
  <c r="F174" i="25"/>
  <c r="F175" i="25"/>
  <c r="F176" i="25"/>
  <c r="F177" i="25"/>
  <c r="F178" i="25"/>
  <c r="F179" i="25"/>
  <c r="F180" i="25"/>
  <c r="F181" i="25"/>
  <c r="F182" i="25"/>
  <c r="F183" i="25"/>
  <c r="F184" i="25"/>
  <c r="F185" i="25"/>
  <c r="F186" i="25"/>
  <c r="F187" i="25"/>
  <c r="F188" i="25"/>
  <c r="F189" i="25"/>
  <c r="F190" i="25"/>
  <c r="F191" i="25"/>
  <c r="F192" i="25"/>
  <c r="F193" i="25"/>
  <c r="F194" i="25"/>
  <c r="F195" i="25"/>
  <c r="F196" i="25"/>
  <c r="F197" i="25"/>
  <c r="F198" i="25"/>
  <c r="F199" i="25"/>
  <c r="F200" i="25"/>
  <c r="F201" i="25"/>
  <c r="F202" i="25"/>
  <c r="F203" i="25"/>
  <c r="F204" i="25"/>
  <c r="F205" i="25"/>
  <c r="F206" i="25"/>
  <c r="F207" i="25"/>
  <c r="F208" i="25"/>
  <c r="F209" i="25"/>
  <c r="F210" i="25"/>
  <c r="F211" i="25"/>
  <c r="F212" i="25"/>
  <c r="F213" i="25"/>
  <c r="F214" i="25"/>
  <c r="F215" i="25"/>
  <c r="F216" i="25"/>
  <c r="F217" i="25"/>
  <c r="F218" i="25"/>
  <c r="F219" i="25"/>
  <c r="F220" i="25"/>
  <c r="F221" i="25"/>
  <c r="F222" i="25"/>
  <c r="F223" i="25"/>
  <c r="F224" i="25"/>
  <c r="F225" i="25"/>
  <c r="N3" i="24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8" i="24"/>
  <c r="N139" i="24"/>
  <c r="N140" i="24"/>
  <c r="N141" i="24"/>
  <c r="N142" i="24"/>
  <c r="N143" i="24"/>
  <c r="N144" i="24"/>
  <c r="N145" i="24"/>
  <c r="N146" i="24"/>
  <c r="N147" i="24"/>
  <c r="N148" i="24"/>
  <c r="N149" i="24"/>
  <c r="N150" i="24"/>
  <c r="N151" i="24"/>
  <c r="N152" i="24"/>
  <c r="N153" i="24"/>
  <c r="N154" i="24"/>
  <c r="N155" i="24"/>
  <c r="N156" i="24"/>
  <c r="N157" i="24"/>
  <c r="N158" i="24"/>
  <c r="N159" i="24"/>
  <c r="N160" i="24"/>
  <c r="N161" i="24"/>
  <c r="N162" i="24"/>
  <c r="N163" i="24"/>
  <c r="N164" i="24"/>
  <c r="N165" i="24"/>
  <c r="N166" i="24"/>
  <c r="N167" i="24"/>
  <c r="N168" i="24"/>
  <c r="N169" i="24"/>
  <c r="N170" i="24"/>
  <c r="N171" i="24"/>
  <c r="N172" i="24"/>
  <c r="N173" i="24"/>
  <c r="N174" i="24"/>
  <c r="N175" i="24"/>
  <c r="N176" i="24"/>
  <c r="N177" i="24"/>
  <c r="N178" i="24"/>
  <c r="N179" i="24"/>
  <c r="N180" i="24"/>
  <c r="N181" i="24"/>
  <c r="N182" i="24"/>
  <c r="N183" i="24"/>
  <c r="N184" i="24"/>
  <c r="N185" i="24"/>
  <c r="N186" i="24"/>
  <c r="N187" i="24"/>
  <c r="N188" i="24"/>
  <c r="N189" i="24"/>
  <c r="N190" i="24"/>
  <c r="N191" i="24"/>
  <c r="N192" i="24"/>
  <c r="N193" i="24"/>
  <c r="N194" i="24"/>
  <c r="N195" i="24"/>
  <c r="N196" i="24"/>
  <c r="N197" i="24"/>
  <c r="N198" i="24"/>
  <c r="N199" i="24"/>
  <c r="N200" i="24"/>
  <c r="N201" i="24"/>
  <c r="N202" i="24"/>
  <c r="N203" i="24"/>
  <c r="N204" i="24"/>
  <c r="N205" i="24"/>
  <c r="N206" i="24"/>
  <c r="N207" i="24"/>
  <c r="N208" i="24"/>
  <c r="N209" i="24"/>
  <c r="N210" i="24"/>
  <c r="N211" i="24"/>
  <c r="N212" i="24"/>
  <c r="N213" i="24"/>
  <c r="N214" i="24"/>
  <c r="N215" i="24"/>
  <c r="N216" i="24"/>
  <c r="N217" i="24"/>
  <c r="N218" i="24"/>
  <c r="N219" i="24"/>
  <c r="N220" i="24"/>
  <c r="N221" i="24"/>
  <c r="N222" i="24"/>
  <c r="N223" i="24"/>
  <c r="N224" i="24"/>
  <c r="N225" i="24"/>
  <c r="N226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151" i="24"/>
  <c r="F152" i="24"/>
  <c r="F153" i="24"/>
  <c r="F154" i="24"/>
  <c r="F155" i="24"/>
  <c r="F156" i="24"/>
  <c r="F157" i="24"/>
  <c r="F158" i="24"/>
  <c r="F159" i="24"/>
  <c r="F160" i="24"/>
  <c r="F161" i="24"/>
  <c r="F162" i="24"/>
  <c r="F163" i="24"/>
  <c r="F164" i="24"/>
  <c r="F165" i="24"/>
  <c r="F166" i="24"/>
  <c r="F167" i="24"/>
  <c r="F168" i="24"/>
  <c r="F169" i="24"/>
  <c r="F170" i="24"/>
  <c r="F171" i="24"/>
  <c r="F172" i="24"/>
  <c r="F173" i="24"/>
  <c r="F174" i="24"/>
  <c r="F175" i="24"/>
  <c r="F176" i="24"/>
  <c r="F177" i="24"/>
  <c r="F178" i="24"/>
  <c r="F179" i="24"/>
  <c r="F180" i="24"/>
  <c r="F181" i="24"/>
  <c r="F182" i="24"/>
  <c r="F183" i="24"/>
  <c r="F184" i="24"/>
  <c r="F185" i="24"/>
  <c r="F186" i="24"/>
  <c r="F187" i="24"/>
  <c r="F188" i="24"/>
  <c r="F189" i="24"/>
  <c r="F190" i="24"/>
  <c r="F191" i="24"/>
  <c r="F192" i="24"/>
  <c r="F193" i="24"/>
  <c r="F194" i="24"/>
  <c r="F195" i="24"/>
  <c r="F196" i="24"/>
  <c r="F197" i="24"/>
  <c r="F198" i="24"/>
  <c r="F199" i="24"/>
  <c r="F200" i="24"/>
  <c r="F201" i="24"/>
  <c r="F202" i="24"/>
  <c r="F203" i="24"/>
  <c r="F204" i="24"/>
  <c r="F205" i="24"/>
  <c r="F206" i="24"/>
  <c r="F207" i="24"/>
  <c r="F208" i="24"/>
  <c r="F209" i="24"/>
  <c r="F210" i="24"/>
  <c r="F211" i="24"/>
  <c r="F212" i="24"/>
  <c r="F213" i="24"/>
  <c r="F214" i="24"/>
  <c r="F215" i="24"/>
  <c r="F216" i="24"/>
  <c r="F217" i="24"/>
  <c r="F218" i="24"/>
  <c r="F219" i="24"/>
  <c r="F220" i="24"/>
  <c r="F221" i="24"/>
  <c r="F222" i="24"/>
  <c r="F223" i="24"/>
  <c r="F224" i="24"/>
  <c r="F225" i="24"/>
  <c r="F226" i="24"/>
  <c r="V3" i="23"/>
  <c r="V4" i="23"/>
  <c r="V5" i="23"/>
  <c r="V6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V20" i="23"/>
  <c r="V21" i="23"/>
  <c r="V22" i="23"/>
  <c r="V23" i="23"/>
  <c r="V24" i="23"/>
  <c r="V25" i="23"/>
  <c r="V26" i="23"/>
  <c r="V27" i="23"/>
  <c r="V28" i="23"/>
  <c r="V29" i="23"/>
  <c r="V30" i="23"/>
  <c r="V31" i="23"/>
  <c r="V32" i="23"/>
  <c r="V33" i="23"/>
  <c r="V34" i="23"/>
  <c r="V35" i="23"/>
  <c r="V36" i="23"/>
  <c r="V37" i="23"/>
  <c r="V38" i="23"/>
  <c r="V39" i="23"/>
  <c r="V40" i="23"/>
  <c r="V41" i="23"/>
  <c r="V42" i="23"/>
  <c r="V43" i="23"/>
  <c r="V44" i="23"/>
  <c r="V45" i="23"/>
  <c r="V46" i="23"/>
  <c r="V47" i="23"/>
  <c r="V48" i="23"/>
  <c r="V49" i="23"/>
  <c r="V50" i="23"/>
  <c r="V51" i="23"/>
  <c r="V52" i="23"/>
  <c r="V53" i="23"/>
  <c r="V54" i="23"/>
  <c r="V55" i="23"/>
  <c r="V56" i="23"/>
  <c r="V57" i="23"/>
  <c r="V58" i="23"/>
  <c r="V59" i="23"/>
  <c r="V60" i="23"/>
  <c r="V61" i="23"/>
  <c r="V62" i="23"/>
  <c r="V63" i="23"/>
  <c r="V64" i="23"/>
  <c r="V65" i="23"/>
  <c r="V66" i="23"/>
  <c r="V67" i="23"/>
  <c r="V68" i="23"/>
  <c r="V69" i="23"/>
  <c r="V70" i="23"/>
  <c r="V71" i="23"/>
  <c r="V72" i="23"/>
  <c r="V73" i="23"/>
  <c r="V74" i="23"/>
  <c r="V75" i="23"/>
  <c r="V76" i="23"/>
  <c r="V77" i="23"/>
  <c r="V78" i="23"/>
  <c r="V79" i="23"/>
  <c r="V80" i="23"/>
  <c r="V81" i="23"/>
  <c r="V82" i="23"/>
  <c r="V83" i="23"/>
  <c r="V84" i="23"/>
  <c r="V85" i="23"/>
  <c r="V86" i="23"/>
  <c r="V87" i="23"/>
  <c r="V88" i="23"/>
  <c r="V89" i="23"/>
  <c r="V90" i="23"/>
  <c r="V91" i="23"/>
  <c r="V92" i="23"/>
  <c r="V93" i="23"/>
  <c r="V94" i="23"/>
  <c r="V95" i="23"/>
  <c r="V96" i="23"/>
  <c r="V97" i="23"/>
  <c r="V98" i="23"/>
  <c r="V99" i="23"/>
  <c r="V100" i="23"/>
  <c r="V101" i="23"/>
  <c r="V102" i="23"/>
  <c r="V103" i="23"/>
  <c r="V104" i="23"/>
  <c r="V105" i="23"/>
  <c r="V106" i="23"/>
  <c r="V107" i="23"/>
  <c r="V108" i="23"/>
  <c r="V109" i="23"/>
  <c r="V110" i="23"/>
  <c r="V111" i="23"/>
  <c r="V112" i="23"/>
  <c r="V113" i="23"/>
  <c r="V114" i="23"/>
  <c r="V115" i="23"/>
  <c r="V116" i="23"/>
  <c r="V117" i="23"/>
  <c r="V118" i="23"/>
  <c r="V119" i="23"/>
  <c r="V120" i="23"/>
  <c r="V121" i="23"/>
  <c r="V122" i="23"/>
  <c r="V123" i="23"/>
  <c r="V124" i="23"/>
  <c r="V125" i="23"/>
  <c r="V126" i="23"/>
  <c r="V127" i="23"/>
  <c r="V128" i="23"/>
  <c r="V129" i="23"/>
  <c r="V130" i="23"/>
  <c r="V131" i="23"/>
  <c r="V132" i="23"/>
  <c r="V133" i="23"/>
  <c r="V134" i="23"/>
  <c r="V135" i="23"/>
  <c r="V136" i="23"/>
  <c r="V137" i="23"/>
  <c r="V138" i="23"/>
  <c r="V139" i="23"/>
  <c r="V140" i="23"/>
  <c r="V141" i="23"/>
  <c r="V142" i="23"/>
  <c r="V143" i="23"/>
  <c r="V144" i="23"/>
  <c r="V145" i="23"/>
  <c r="V146" i="23"/>
  <c r="V147" i="23"/>
  <c r="V148" i="23"/>
  <c r="V149" i="23"/>
  <c r="V150" i="23"/>
  <c r="V151" i="23"/>
  <c r="V152" i="23"/>
  <c r="V153" i="23"/>
  <c r="V154" i="23"/>
  <c r="V155" i="23"/>
  <c r="V156" i="23"/>
  <c r="V157" i="23"/>
  <c r="V158" i="23"/>
  <c r="V159" i="23"/>
  <c r="V160" i="23"/>
  <c r="V161" i="23"/>
  <c r="V162" i="23"/>
  <c r="V163" i="23"/>
  <c r="V164" i="23"/>
  <c r="V165" i="23"/>
  <c r="V166" i="23"/>
  <c r="V167" i="23"/>
  <c r="V168" i="23"/>
  <c r="V169" i="23"/>
  <c r="V170" i="23"/>
  <c r="V171" i="23"/>
  <c r="V172" i="23"/>
  <c r="V173" i="23"/>
  <c r="V174" i="23"/>
  <c r="V175" i="23"/>
  <c r="V176" i="23"/>
  <c r="V177" i="23"/>
  <c r="V178" i="23"/>
  <c r="V179" i="23"/>
  <c r="V180" i="23"/>
  <c r="V181" i="23"/>
  <c r="V182" i="23"/>
  <c r="V183" i="23"/>
  <c r="V184" i="23"/>
  <c r="V185" i="23"/>
  <c r="V186" i="23"/>
  <c r="V187" i="23"/>
  <c r="V188" i="23"/>
  <c r="V189" i="23"/>
  <c r="V190" i="23"/>
  <c r="V191" i="23"/>
  <c r="V192" i="23"/>
  <c r="V193" i="23"/>
  <c r="V194" i="23"/>
  <c r="V195" i="23"/>
  <c r="V196" i="23"/>
  <c r="V197" i="23"/>
  <c r="V198" i="23"/>
  <c r="V199" i="23"/>
  <c r="V200" i="23"/>
  <c r="V201" i="23"/>
  <c r="V202" i="23"/>
  <c r="V203" i="23"/>
  <c r="V204" i="23"/>
  <c r="V205" i="23"/>
  <c r="V206" i="23"/>
  <c r="V207" i="23"/>
  <c r="V208" i="23"/>
  <c r="V209" i="23"/>
  <c r="V210" i="23"/>
  <c r="V211" i="23"/>
  <c r="V212" i="23"/>
  <c r="V213" i="23"/>
  <c r="V214" i="23"/>
  <c r="V215" i="23"/>
  <c r="V216" i="23"/>
  <c r="V217" i="23"/>
  <c r="V218" i="23"/>
  <c r="V219" i="23"/>
  <c r="V220" i="23"/>
  <c r="V221" i="23"/>
  <c r="V222" i="23"/>
  <c r="V223" i="23"/>
  <c r="V224" i="23"/>
  <c r="V225" i="2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N3" i="23"/>
  <c r="N4" i="23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194" i="22"/>
  <c r="N195" i="22"/>
  <c r="N196" i="22"/>
  <c r="N197" i="22"/>
  <c r="N198" i="22"/>
  <c r="N199" i="22"/>
  <c r="N200" i="22"/>
  <c r="N201" i="22"/>
  <c r="N202" i="22"/>
  <c r="N203" i="22"/>
  <c r="N204" i="22"/>
  <c r="N205" i="22"/>
  <c r="N206" i="22"/>
  <c r="N207" i="22"/>
  <c r="N208" i="22"/>
  <c r="N209" i="22"/>
  <c r="N210" i="22"/>
  <c r="N211" i="22"/>
  <c r="N212" i="22"/>
  <c r="N213" i="22"/>
  <c r="N214" i="22"/>
  <c r="N215" i="22"/>
  <c r="N216" i="22"/>
  <c r="N217" i="22"/>
  <c r="N218" i="22"/>
  <c r="N219" i="22"/>
  <c r="N220" i="22"/>
  <c r="N221" i="22"/>
  <c r="N222" i="22"/>
  <c r="N223" i="22"/>
  <c r="N224" i="22"/>
  <c r="N225" i="22"/>
  <c r="N226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N3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194" i="19"/>
  <c r="N195" i="19"/>
  <c r="N196" i="19"/>
  <c r="N197" i="19"/>
  <c r="N198" i="19"/>
  <c r="N199" i="19"/>
  <c r="N200" i="19"/>
  <c r="N201" i="19"/>
  <c r="N202" i="19"/>
  <c r="N203" i="19"/>
  <c r="N204" i="19"/>
  <c r="N205" i="19"/>
  <c r="N206" i="19"/>
  <c r="N207" i="19"/>
  <c r="N208" i="19"/>
  <c r="N209" i="19"/>
  <c r="N210" i="19"/>
  <c r="N211" i="19"/>
  <c r="N212" i="19"/>
  <c r="N213" i="19"/>
  <c r="N214" i="19"/>
  <c r="N215" i="19"/>
  <c r="N216" i="19"/>
  <c r="N217" i="19"/>
  <c r="N218" i="19"/>
  <c r="N219" i="19"/>
  <c r="N220" i="19"/>
  <c r="N221" i="19"/>
  <c r="N222" i="19"/>
  <c r="N223" i="19"/>
  <c r="N224" i="19"/>
  <c r="N225" i="19"/>
  <c r="N226" i="19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98" i="19"/>
  <c r="V99" i="19"/>
  <c r="V100" i="19"/>
  <c r="V101" i="19"/>
  <c r="V102" i="19"/>
  <c r="V103" i="19"/>
  <c r="V104" i="19"/>
  <c r="V105" i="19"/>
  <c r="V106" i="19"/>
  <c r="V107" i="19"/>
  <c r="V108" i="19"/>
  <c r="V109" i="19"/>
  <c r="V110" i="19"/>
  <c r="V111" i="19"/>
  <c r="V112" i="19"/>
  <c r="V113" i="19"/>
  <c r="V114" i="19"/>
  <c r="V115" i="19"/>
  <c r="V116" i="19"/>
  <c r="V117" i="19"/>
  <c r="V118" i="19"/>
  <c r="V119" i="19"/>
  <c r="V120" i="19"/>
  <c r="V121" i="19"/>
  <c r="V122" i="19"/>
  <c r="V123" i="19"/>
  <c r="V124" i="19"/>
  <c r="V125" i="19"/>
  <c r="V126" i="19"/>
  <c r="V127" i="19"/>
  <c r="V128" i="19"/>
  <c r="V129" i="19"/>
  <c r="V130" i="19"/>
  <c r="V131" i="19"/>
  <c r="V132" i="19"/>
  <c r="V133" i="19"/>
  <c r="V134" i="19"/>
  <c r="V135" i="19"/>
  <c r="V136" i="19"/>
  <c r="V137" i="19"/>
  <c r="V138" i="19"/>
  <c r="V139" i="19"/>
  <c r="V140" i="19"/>
  <c r="V141" i="19"/>
  <c r="V142" i="19"/>
  <c r="V143" i="19"/>
  <c r="V144" i="19"/>
  <c r="V145" i="19"/>
  <c r="V146" i="19"/>
  <c r="V147" i="19"/>
  <c r="V148" i="19"/>
  <c r="V149" i="19"/>
  <c r="V150" i="19"/>
  <c r="V151" i="19"/>
  <c r="V152" i="19"/>
  <c r="V153" i="19"/>
  <c r="V154" i="19"/>
  <c r="V155" i="19"/>
  <c r="V156" i="19"/>
  <c r="V157" i="19"/>
  <c r="V158" i="19"/>
  <c r="V159" i="19"/>
  <c r="V160" i="19"/>
  <c r="V161" i="19"/>
  <c r="V162" i="19"/>
  <c r="V163" i="19"/>
  <c r="V164" i="19"/>
  <c r="V165" i="19"/>
  <c r="V166" i="19"/>
  <c r="V167" i="19"/>
  <c r="V168" i="19"/>
  <c r="V169" i="19"/>
  <c r="V170" i="19"/>
  <c r="V171" i="19"/>
  <c r="V172" i="19"/>
  <c r="V173" i="19"/>
  <c r="V174" i="19"/>
  <c r="V175" i="19"/>
  <c r="V176" i="19"/>
  <c r="V177" i="19"/>
  <c r="V178" i="19"/>
  <c r="V179" i="19"/>
  <c r="V180" i="19"/>
  <c r="V181" i="19"/>
  <c r="V182" i="19"/>
  <c r="V183" i="19"/>
  <c r="V184" i="19"/>
  <c r="V185" i="19"/>
  <c r="V186" i="19"/>
  <c r="V187" i="19"/>
  <c r="V188" i="19"/>
  <c r="V189" i="19"/>
  <c r="V190" i="19"/>
  <c r="V191" i="19"/>
  <c r="V192" i="19"/>
  <c r="V193" i="19"/>
  <c r="V194" i="19"/>
  <c r="V195" i="19"/>
  <c r="V196" i="19"/>
  <c r="V197" i="19"/>
  <c r="V198" i="19"/>
  <c r="V199" i="19"/>
  <c r="V200" i="19"/>
  <c r="V201" i="19"/>
  <c r="V202" i="19"/>
  <c r="V203" i="19"/>
  <c r="V204" i="19"/>
  <c r="V205" i="19"/>
  <c r="V206" i="19"/>
  <c r="V207" i="19"/>
  <c r="V208" i="19"/>
  <c r="V209" i="19"/>
  <c r="V210" i="19"/>
  <c r="V211" i="19"/>
  <c r="V212" i="19"/>
  <c r="V213" i="19"/>
  <c r="V214" i="19"/>
  <c r="V215" i="19"/>
  <c r="V216" i="19"/>
  <c r="V217" i="19"/>
  <c r="V218" i="19"/>
  <c r="V219" i="19"/>
  <c r="V220" i="19"/>
  <c r="V221" i="19"/>
  <c r="V222" i="19"/>
  <c r="V223" i="19"/>
  <c r="V224" i="19"/>
  <c r="V225" i="19"/>
  <c r="V3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56" i="18"/>
  <c r="V57" i="18"/>
  <c r="V58" i="18"/>
  <c r="V59" i="18"/>
  <c r="V60" i="18"/>
  <c r="V61" i="18"/>
  <c r="V62" i="18"/>
  <c r="V63" i="18"/>
  <c r="V64" i="18"/>
  <c r="V65" i="18"/>
  <c r="V66" i="18"/>
  <c r="V67" i="18"/>
  <c r="V68" i="18"/>
  <c r="V69" i="18"/>
  <c r="V70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V90" i="18"/>
  <c r="V91" i="18"/>
  <c r="V92" i="18"/>
  <c r="V93" i="18"/>
  <c r="V94" i="18"/>
  <c r="V95" i="18"/>
  <c r="V96" i="18"/>
  <c r="V97" i="18"/>
  <c r="V98" i="18"/>
  <c r="V99" i="18"/>
  <c r="V100" i="18"/>
  <c r="V101" i="18"/>
  <c r="V102" i="18"/>
  <c r="V103" i="18"/>
  <c r="V104" i="18"/>
  <c r="V105" i="18"/>
  <c r="V106" i="18"/>
  <c r="V107" i="18"/>
  <c r="V108" i="18"/>
  <c r="V109" i="18"/>
  <c r="V110" i="18"/>
  <c r="V111" i="18"/>
  <c r="V112" i="18"/>
  <c r="V113" i="18"/>
  <c r="V114" i="18"/>
  <c r="V115" i="18"/>
  <c r="V116" i="18"/>
  <c r="V117" i="18"/>
  <c r="V118" i="18"/>
  <c r="V119" i="18"/>
  <c r="V120" i="18"/>
  <c r="V121" i="18"/>
  <c r="V122" i="18"/>
  <c r="V123" i="18"/>
  <c r="V124" i="18"/>
  <c r="V125" i="18"/>
  <c r="V126" i="18"/>
  <c r="V127" i="18"/>
  <c r="V128" i="18"/>
  <c r="V129" i="18"/>
  <c r="V130" i="18"/>
  <c r="V131" i="18"/>
  <c r="V132" i="18"/>
  <c r="V133" i="18"/>
  <c r="V134" i="18"/>
  <c r="V135" i="18"/>
  <c r="V136" i="18"/>
  <c r="V137" i="18"/>
  <c r="V138" i="18"/>
  <c r="V139" i="18"/>
  <c r="V140" i="18"/>
  <c r="V141" i="18"/>
  <c r="V142" i="18"/>
  <c r="V143" i="18"/>
  <c r="V144" i="18"/>
  <c r="V145" i="18"/>
  <c r="V146" i="18"/>
  <c r="V147" i="18"/>
  <c r="V148" i="18"/>
  <c r="V149" i="18"/>
  <c r="V150" i="18"/>
  <c r="V151" i="18"/>
  <c r="V152" i="18"/>
  <c r="V153" i="18"/>
  <c r="V154" i="18"/>
  <c r="V155" i="18"/>
  <c r="V156" i="18"/>
  <c r="V157" i="18"/>
  <c r="V158" i="18"/>
  <c r="V159" i="18"/>
  <c r="V160" i="18"/>
  <c r="V161" i="18"/>
  <c r="V162" i="18"/>
  <c r="V163" i="18"/>
  <c r="V164" i="18"/>
  <c r="V165" i="18"/>
  <c r="V166" i="18"/>
  <c r="V167" i="18"/>
  <c r="V168" i="18"/>
  <c r="V169" i="18"/>
  <c r="V170" i="18"/>
  <c r="V171" i="18"/>
  <c r="V172" i="18"/>
  <c r="V173" i="18"/>
  <c r="V174" i="18"/>
  <c r="V175" i="18"/>
  <c r="V176" i="18"/>
  <c r="V177" i="18"/>
  <c r="V178" i="18"/>
  <c r="V179" i="18"/>
  <c r="V180" i="18"/>
  <c r="V181" i="18"/>
  <c r="V182" i="18"/>
  <c r="V183" i="18"/>
  <c r="V184" i="18"/>
  <c r="V185" i="18"/>
  <c r="V186" i="18"/>
  <c r="V187" i="18"/>
  <c r="V188" i="18"/>
  <c r="V189" i="18"/>
  <c r="V190" i="18"/>
  <c r="V191" i="18"/>
  <c r="V192" i="18"/>
  <c r="V193" i="18"/>
  <c r="V194" i="18"/>
  <c r="V195" i="18"/>
  <c r="V196" i="18"/>
  <c r="V197" i="18"/>
  <c r="V198" i="18"/>
  <c r="V199" i="18"/>
  <c r="V200" i="18"/>
  <c r="V201" i="18"/>
  <c r="V202" i="18"/>
  <c r="V203" i="18"/>
  <c r="V204" i="18"/>
  <c r="V205" i="18"/>
  <c r="V206" i="18"/>
  <c r="V207" i="18"/>
  <c r="V208" i="18"/>
  <c r="V209" i="18"/>
  <c r="V210" i="18"/>
  <c r="V211" i="18"/>
  <c r="V212" i="18"/>
  <c r="V213" i="18"/>
  <c r="V214" i="18"/>
  <c r="V215" i="18"/>
  <c r="V216" i="18"/>
  <c r="V217" i="18"/>
  <c r="V218" i="18"/>
  <c r="V219" i="18"/>
  <c r="V220" i="18"/>
  <c r="V221" i="18"/>
  <c r="V222" i="18"/>
  <c r="V223" i="18"/>
  <c r="V224" i="18"/>
  <c r="V225" i="18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V3" i="17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<sst xmlns="http://schemas.openxmlformats.org/spreadsheetml/2006/main" count="941" uniqueCount="169">
  <si>
    <t>Day 0 (3 ก.พ.)</t>
  </si>
  <si>
    <t>Day 1 (4 ก.พ.)</t>
  </si>
  <si>
    <t>Day 3 (6 ก.พ.)</t>
  </si>
  <si>
    <t>Day 5 (8 ก.พ.)</t>
  </si>
  <si>
    <t>Day 7 (10 ก.พ.)</t>
  </si>
  <si>
    <t>Day 12 (15 ก.พ.)</t>
  </si>
  <si>
    <t>Day 17 (20 ก.พ.)</t>
  </si>
  <si>
    <t>Day 22 (25 ก.พ.)</t>
  </si>
  <si>
    <t>Day 27 (2 มี.ค.)</t>
  </si>
  <si>
    <t>Day 32 (7 มี.ค.)</t>
  </si>
  <si>
    <t>V10</t>
  </si>
  <si>
    <t>V90</t>
  </si>
  <si>
    <t>V50/VMD</t>
  </si>
  <si>
    <t>Span</t>
  </si>
  <si>
    <t>จำนวนที่วัดได้</t>
  </si>
  <si>
    <r>
      <t xml:space="preserve">ค่าเฉลี่ย </t>
    </r>
    <r>
      <rPr>
        <b/>
        <sz val="16"/>
        <color theme="1"/>
        <rFont val="TH SarabunPSK"/>
        <family val="2"/>
        <charset val="222"/>
      </rPr>
      <t>VMD</t>
    </r>
  </si>
  <si>
    <r>
      <t>ค่าเฉลี่ย</t>
    </r>
    <r>
      <rPr>
        <b/>
        <sz val="16"/>
        <color theme="1"/>
        <rFont val="TH SarabunPSK"/>
        <family val="2"/>
        <charset val="222"/>
      </rPr>
      <t xml:space="preserve"> Span</t>
    </r>
  </si>
  <si>
    <t>ค่าเฉลี่ยจำนวน</t>
  </si>
  <si>
    <t>อุณหภูมิ</t>
  </si>
  <si>
    <t xml:space="preserve">อัตราการไหล </t>
  </si>
  <si>
    <t>±SD</t>
  </si>
  <si>
    <t>± SD</t>
  </si>
  <si>
    <t>VMD</t>
  </si>
  <si>
    <t>จำนวน</t>
  </si>
  <si>
    <t>ทดสอบเครื่อง (2 ก.พ.)</t>
  </si>
  <si>
    <t>อัตราการไหล</t>
  </si>
  <si>
    <t>เวลาการฉีดพ่น</t>
  </si>
  <si>
    <t>ฉีดพ่น</t>
  </si>
  <si>
    <t>สำหรับพื้นที่ 100 ตารางเมตร ใช้เวลา .................วินาทีหรือในพื้นที่มีขนาด 5x20 เมตร</t>
  </si>
  <si>
    <t>การประเมิณมาตรฐาน</t>
  </si>
  <si>
    <t>วันที่เก็บตัวอย่างละอองเม็ดน้ำยาสารเคมีในระยะเวลาต่าง ๆ</t>
  </si>
  <si>
    <t>ตัวแปรที่เปรียบเทียบ</t>
  </si>
  <si>
    <t>Mean (VMD)</t>
  </si>
  <si>
    <t>Mean (จำนวน)</t>
  </si>
  <si>
    <t>Pearson r</t>
  </si>
  <si>
    <t>t</t>
  </si>
  <si>
    <t>df</t>
  </si>
  <si>
    <t>P-value</t>
  </si>
  <si>
    <t>VMD/จำนวน</t>
  </si>
  <si>
    <t>&lt;0.001</t>
  </si>
  <si>
    <t>วัน</t>
  </si>
  <si>
    <t>16.932±2.869</t>
  </si>
  <si>
    <t>18.581±3.637</t>
  </si>
  <si>
    <t>21.101±1.484</t>
  </si>
  <si>
    <t>20.406±1.897</t>
  </si>
  <si>
    <t>19.496±1.595</t>
  </si>
  <si>
    <t>15.976±3.285</t>
  </si>
  <si>
    <t>12.976±1.666</t>
  </si>
  <si>
    <t>21.026±1.999</t>
  </si>
  <si>
    <t>408.000±110.869</t>
  </si>
  <si>
    <t>272.333±168.358</t>
  </si>
  <si>
    <t>283.500±256.667</t>
  </si>
  <si>
    <t>250.667±48.211</t>
  </si>
  <si>
    <t>290.667±51.394</t>
  </si>
  <si>
    <t>391.000±139.388</t>
  </si>
  <si>
    <t>496.667±151.150</t>
  </si>
  <si>
    <t>185.667±102.569</t>
  </si>
  <si>
    <t>อุณหภุมิ</t>
  </si>
  <si>
    <t>22 วัน</t>
  </si>
  <si>
    <t>Sig.</t>
  </si>
  <si>
    <t>Pearson Correlation</t>
  </si>
  <si>
    <t>การประเมิรเครื่องพ่น</t>
  </si>
  <si>
    <t>ระยะวลาการเก็บสารเคมี</t>
  </si>
  <si>
    <t>ขนาด</t>
  </si>
  <si>
    <t>เปรียบเทียบ</t>
  </si>
  <si>
    <t>ความสัมพันธ์</t>
  </si>
  <si>
    <t>ความสม่ำเสมอ</t>
  </si>
  <si>
    <t>วันที่</t>
  </si>
  <si>
    <t>span</t>
  </si>
  <si>
    <t>t-Test: Paired Two Sample for Means</t>
  </si>
  <si>
    <t>Mean</t>
  </si>
  <si>
    <t>Variance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</si>
  <si>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</si>
  <si>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</si>
  <si>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</si>
  <si>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</si>
  <si>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</si>
  <si>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</si>
  <si>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</si>
  <si>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แตกต่างกันอย่างมีนัยสำคัญทางสถิติ</t>
  </si>
  <si>
    <t>คู่เปรียบเทียบ</t>
  </si>
  <si>
    <t>ระยะเวลา VMD</t>
  </si>
  <si>
    <t>ระยะเวลา จำนวน</t>
  </si>
  <si>
    <r>
      <t xml:space="preserve">VMD </t>
    </r>
    <r>
      <rPr>
        <b/>
        <sz val="16"/>
        <color theme="1"/>
        <rFont val="TH SarabunPSK"/>
        <family val="2"/>
        <charset val="222"/>
      </rPr>
      <t>จำนวน</t>
    </r>
  </si>
  <si>
    <t>D-0</t>
  </si>
  <si>
    <t>D-1</t>
  </si>
  <si>
    <t>D-3</t>
  </si>
  <si>
    <t>D-5</t>
  </si>
  <si>
    <t>D-7</t>
  </si>
  <si>
    <t>D-12</t>
  </si>
  <si>
    <t>D-17</t>
  </si>
  <si>
    <t>D-22</t>
  </si>
  <si>
    <t>D-27</t>
  </si>
  <si>
    <t>day 0 (1)</t>
  </si>
  <si>
    <t>day 0 (2)</t>
  </si>
  <si>
    <t>day 0/3</t>
  </si>
  <si>
    <t>day 1/2</t>
  </si>
  <si>
    <t>day 1/3</t>
  </si>
  <si>
    <t>day 1/1</t>
  </si>
  <si>
    <t>day 3/2</t>
  </si>
  <si>
    <t>day 3/3</t>
  </si>
  <si>
    <t>day 3/1</t>
  </si>
  <si>
    <t>day 5/3</t>
  </si>
  <si>
    <t>day 5/1</t>
  </si>
  <si>
    <t>day 5/2</t>
  </si>
  <si>
    <t>day 7/1</t>
  </si>
  <si>
    <t>day 7/2</t>
  </si>
  <si>
    <t>day 7/3</t>
  </si>
  <si>
    <t>day 12/1</t>
  </si>
  <si>
    <t>day 12/2</t>
  </si>
  <si>
    <t>day 12/3</t>
  </si>
  <si>
    <t>day 17/1</t>
  </si>
  <si>
    <t>day 17/2</t>
  </si>
  <si>
    <t>day 17/3</t>
  </si>
  <si>
    <t>day 22/1</t>
  </si>
  <si>
    <t>day 22/2</t>
  </si>
  <si>
    <t>day 22/3</t>
  </si>
  <si>
    <t>day 27/1</t>
  </si>
  <si>
    <t>day 27/2</t>
  </si>
  <si>
    <t>day 27/3</t>
  </si>
  <si>
    <t>ละอองที่</t>
  </si>
  <si>
    <r>
      <rPr>
        <sz val="16"/>
        <rFont val="TH SarabunPSK"/>
        <family val="2"/>
        <charset val="222"/>
      </rPr>
      <t xml:space="preserve">เส้นผ่านศูนย์กลางที่สำรวจได้
</t>
    </r>
    <r>
      <rPr>
        <b/>
        <sz val="14"/>
        <color rgb="FFFF0000"/>
        <rFont val="TH SarabunPSK"/>
        <family val="2"/>
        <charset val="222"/>
      </rPr>
      <t>(2 เท่าของรัศมี)</t>
    </r>
  </si>
  <si>
    <r>
      <rPr>
        <sz val="16"/>
        <rFont val="TH SarabunPSK"/>
        <family val="2"/>
        <charset val="222"/>
      </rPr>
      <t xml:space="preserve">เส้นผ่านศูนย์กลางจริง 
</t>
    </r>
    <r>
      <rPr>
        <b/>
        <sz val="14"/>
        <color rgb="FFFF0000"/>
        <rFont val="TH SarabunPSK"/>
        <family val="2"/>
        <charset val="222"/>
      </rPr>
      <t xml:space="preserve">(หารด้วย 1.15)
</t>
    </r>
    <r>
      <rPr>
        <sz val="16"/>
        <rFont val="TH SarabunPSK"/>
        <family val="2"/>
        <charset val="222"/>
      </rPr>
      <t xml:space="preserve">
</t>
    </r>
    <r>
      <rPr>
        <sz val="16"/>
        <color rgb="FFFF0000"/>
        <rFont val="TH SarabunPSK"/>
        <family val="2"/>
        <charset val="222"/>
      </rPr>
      <t>(อ่านค่านี้)</t>
    </r>
  </si>
  <si>
    <r>
      <rPr>
        <sz val="16"/>
        <rFont val="TH SarabunPSK"/>
        <family val="2"/>
        <charset val="222"/>
      </rPr>
      <t xml:space="preserve">ปริมาตรที่คำนวณ
</t>
    </r>
    <r>
      <rPr>
        <b/>
        <sz val="14"/>
        <color rgb="FFFF0000"/>
        <rFont val="TH SarabunPSK"/>
        <family val="2"/>
        <charset val="222"/>
      </rPr>
      <t>(ปริมาตรทรงกลม = 4/3¶R</t>
    </r>
    <r>
      <rPr>
        <b/>
        <vertAlign val="superscript"/>
        <sz val="14"/>
        <color rgb="FFFF0000"/>
        <rFont val="TH SarabunPSK"/>
        <family val="2"/>
        <charset val="222"/>
      </rPr>
      <t>3</t>
    </r>
    <r>
      <rPr>
        <b/>
        <sz val="14"/>
        <color rgb="FFFF0000"/>
        <rFont val="TH SarabunPSK"/>
        <family val="2"/>
        <charset val="222"/>
      </rPr>
      <t>)</t>
    </r>
  </si>
  <si>
    <r>
      <rPr>
        <sz val="16"/>
        <rFont val="TH SarabunPSK"/>
        <family val="2"/>
        <charset val="222"/>
      </rPr>
      <t xml:space="preserve">ผลรวมสะสมของปริมาตรในแต่ละชั้น
</t>
    </r>
    <r>
      <rPr>
        <b/>
        <sz val="14"/>
        <color rgb="FFFF0000"/>
        <rFont val="TH SarabunPSK"/>
        <family val="2"/>
        <charset val="222"/>
      </rPr>
      <t>(ปริมาตรสะสม)</t>
    </r>
  </si>
  <si>
    <r>
      <rPr>
        <sz val="16"/>
        <rFont val="TH SarabunPSK"/>
        <family val="2"/>
        <charset val="222"/>
      </rPr>
      <t xml:space="preserve">% ของปริมาตร
ในแต่ละชั้น
</t>
    </r>
    <r>
      <rPr>
        <b/>
        <sz val="14"/>
        <color rgb="FFFF0000"/>
        <rFont val="TH SarabunPSK"/>
        <family val="2"/>
        <charset val="222"/>
      </rPr>
      <t>(เพื่อหาจุดที่เป็น 50% 
ของปริมาตรสะสม)</t>
    </r>
  </si>
  <si>
    <t>(1)</t>
  </si>
  <si>
    <t>(2)</t>
  </si>
  <si>
    <t>(3)</t>
  </si>
  <si>
    <t>(4)</t>
  </si>
  <si>
    <t>(7)</t>
  </si>
  <si>
    <t>(8)</t>
  </si>
  <si>
    <t xml:space="preserve"> </t>
  </si>
  <si>
    <t xml:space="preserve">17/1 </t>
  </si>
  <si>
    <t xml:space="preserve">17/2 </t>
  </si>
  <si>
    <t xml:space="preserve">17/3 </t>
  </si>
  <si>
    <t>วันที่ (Day)</t>
  </si>
  <si>
    <t>V10 (เฉลี่ย)</t>
  </si>
  <si>
    <t>V90 (เฉลี่ย)</t>
  </si>
  <si>
    <t>V50/VMD (เฉลี่ย)</t>
  </si>
  <si>
    <t>Day 0</t>
  </si>
  <si>
    <t>Day 1</t>
  </si>
  <si>
    <t>Day 3</t>
  </si>
  <si>
    <t>Day 5</t>
  </si>
  <si>
    <t>Day 7</t>
  </si>
  <si>
    <t>ค่าเฉลี่ย VMD</t>
  </si>
  <si>
    <t>ค่าเฉลี่ย Span</t>
  </si>
  <si>
    <t>D-32</t>
  </si>
  <si>
    <t>day 0</t>
  </si>
  <si>
    <t>day 1</t>
  </si>
  <si>
    <t>day 3</t>
  </si>
  <si>
    <t>day 5</t>
  </si>
  <si>
    <t>day 7</t>
  </si>
  <si>
    <t>day 12</t>
  </si>
  <si>
    <t>day 17</t>
  </si>
  <si>
    <t>day 22</t>
  </si>
  <si>
    <t>day 27</t>
  </si>
  <si>
    <t>วันที่ (A)</t>
  </si>
  <si>
    <t>VMD วันที่ 0 (B)</t>
  </si>
  <si>
    <t>VMD วันที่ทดสอบ (C)</t>
  </si>
  <si>
    <t>ผลลัพธ์ P-value (D)</t>
  </si>
  <si>
    <t>วันที่ 1</t>
  </si>
  <si>
    <t>วันที่ 3</t>
  </si>
  <si>
    <t>วันที่ 5</t>
  </si>
  <si>
    <t>วันที่ 7</t>
  </si>
  <si>
    <t>วันที่ 12</t>
  </si>
  <si>
    <t>วันที่ 17</t>
  </si>
  <si>
    <t>วันที่ 22</t>
  </si>
  <si>
    <t>วันที่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</si>
</sst>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000"/>
  </numFmts>
  <fonts count="30">
    <font>
      <sz val="11"/>
      <color theme="1"/>
      <name val="Tahoma"/>
      <family val="2"/>
      <scheme val="minor"/>
    </font>
    <font>
      <sz val="10"/>
      <name val="Arial"/>
      <family val="2"/>
    </font>
    <font>
      <sz val="16"/>
      <name val="TH SarabunPSK"/>
      <family val="2"/>
      <charset val="222"/>
    </font>
    <font>
      <b/>
      <sz val="14"/>
      <color rgb="FFFF0000"/>
      <name val="TH SarabunPSK"/>
      <family val="2"/>
      <charset val="222"/>
    </font>
    <font>
      <sz val="16"/>
      <color rgb="FFFF0000"/>
      <name val="TH SarabunPSK"/>
      <family val="2"/>
      <charset val="222"/>
    </font>
    <font>
      <b/>
      <vertAlign val="superscript"/>
      <sz val="14"/>
      <color rgb="FFFF0000"/>
      <name val="TH SarabunPSK"/>
      <family val="2"/>
      <charset val="222"/>
    </font>
    <font>
      <b/>
      <sz val="2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8"/>
      <name val="TH SarabunPSK"/>
      <family val="2"/>
      <charset val="222"/>
    </font>
    <font>
      <sz val="8"/>
      <name val="Tahoma"/>
      <family val="2"/>
      <scheme val="minor"/>
    </font>
    <font>
      <b/>
      <sz val="16"/>
      <color theme="1"/>
      <name val="TH SarabunPSK"/>
      <family val="2"/>
      <charset val="222"/>
    </font>
    <font>
      <sz val="16"/>
      <color theme="1"/>
      <name val="TH SarabunPSK"/>
    </font>
    <font>
      <sz val="16"/>
      <color rgb="FF000000"/>
      <name val="TH SarabunPSK"/>
      <family val="2"/>
      <charset val="22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4"/>
      <color theme="1"/>
      <name val="TH SarabunPSK"/>
      <family val="2"/>
      <charset val="222"/>
    </font>
    <font>
      <sz val="16"/>
      <name val="TH SarabunPSK"/>
      <charset val="222"/>
    </font>
    <font>
      <sz val="16"/>
      <name val="TH SarabunPSK"/>
    </font>
    <font>
      <b/>
      <sz val="16"/>
      <color theme="1"/>
      <name val="TH SarabunPSK"/>
    </font>
    <font>
      <b/>
      <sz val="16"/>
      <color rgb="FF000000"/>
      <name val="TH SarabunPSK"/>
    </font>
    <font>
      <sz val="16"/>
      <color rgb="FF000000"/>
      <name val="TH SarabunPSK"/>
    </font>
    <font>
      <b/>
      <sz val="10"/>
      <color rgb="FF0A0A0A"/>
      <name val="Arial"/>
      <family val="2"/>
    </font>
    <font>
      <b/>
      <sz val="12.65"/>
      <color rgb="FF0A0A0A"/>
      <name val="Arial"/>
      <family val="2"/>
    </font>
    <font>
      <sz val="8"/>
      <color rgb="FF474747"/>
      <name val="Arial"/>
      <family val="2"/>
    </font>
    <font>
      <sz val="11"/>
      <name val="Calibri"/>
    </font>
    <font>
      <i/>
      <sz val="16"/>
      <color theme="1"/>
      <name val="TH SarabunPSK"/>
      <family val="2"/>
      <charset val="222"/>
    </font>
    <font>
      <i/>
      <sz val="11"/>
      <color theme="1"/>
      <name val="Tahoma"/>
      <family val="2"/>
      <scheme val="minor"/>
    </font>
    <font>
      <b/>
      <sz val="16"/>
      <color rgb="FF1F1F1F"/>
      <name val="TH SarabunPSK"/>
      <family val="2"/>
      <charset val="222"/>
    </font>
    <font>
      <sz val="16"/>
      <color rgb="FF1F1F1F"/>
      <name val="TH SarabunPSK"/>
      <family val="2"/>
      <charset val="222"/>
    </font>
    <font>
      <sz val="16"/>
      <color rgb="FF444746"/>
      <name val="TH SarabunPSK"/>
      <family val="2"/>
      <charset val="22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6">
    <xf numFmtId="0" fontId="0" fillId="0" borderId="0" xfId="0"/>
    <xf numFmtId="187" fontId="2" fillId="0" borderId="1" xfId="1" applyNumberFormat="1" applyFont="1" applyBorder="1" applyAlignment="1">
      <alignment horizontal="center" vertical="center" wrapText="1"/>
    </xf>
    <xf numFmtId="188" fontId="2" fillId="0" borderId="1" xfId="1" applyNumberFormat="1" applyFont="1" applyBorder="1" applyAlignment="1">
      <alignment horizontal="center" vertical="top" wrapText="1"/>
    </xf>
    <xf numFmtId="187" fontId="2" fillId="0" borderId="1" xfId="1" applyNumberFormat="1" applyFont="1" applyBorder="1" applyAlignment="1">
      <alignment horizontal="center" vertical="top" wrapText="1"/>
    </xf>
    <xf numFmtId="2" fontId="2" fillId="0" borderId="1" xfId="1" applyNumberFormat="1" applyFont="1" applyBorder="1" applyAlignment="1">
      <alignment horizontal="center" vertical="top" wrapText="1"/>
    </xf>
    <xf numFmtId="187" fontId="2" fillId="0" borderId="0" xfId="1" applyNumberFormat="1" applyFont="1" applyAlignment="1">
      <alignment horizontal="center"/>
    </xf>
    <xf numFmtId="49" fontId="2" fillId="0" borderId="1" xfId="1" applyNumberFormat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1" fontId="2" fillId="0" borderId="2" xfId="1" applyNumberFormat="1" applyFont="1" applyBorder="1" applyAlignment="1">
      <alignment horizontal="center"/>
    </xf>
    <xf numFmtId="187" fontId="2" fillId="0" borderId="3" xfId="1" applyNumberFormat="1" applyFont="1" applyBorder="1" applyAlignment="1">
      <alignment horizontal="center"/>
    </xf>
    <xf numFmtId="187" fontId="2" fillId="0" borderId="1" xfId="1" applyNumberFormat="1" applyFont="1" applyBorder="1" applyAlignment="1">
      <alignment horizontal="center"/>
    </xf>
    <xf numFmtId="1" fontId="2" fillId="0" borderId="0" xfId="1" applyNumberFormat="1" applyFont="1" applyAlignment="1">
      <alignment horizontal="center"/>
    </xf>
    <xf numFmtId="187" fontId="2" fillId="2" borderId="3" xfId="1" applyNumberFormat="1" applyFont="1" applyFill="1" applyBorder="1" applyAlignment="1">
      <alignment horizontal="center"/>
    </xf>
    <xf numFmtId="187" fontId="2" fillId="2" borderId="1" xfId="1" applyNumberFormat="1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187" fontId="6" fillId="2" borderId="0" xfId="1" applyNumberFormat="1" applyFont="1" applyFill="1" applyAlignment="1">
      <alignment vertical="center"/>
    </xf>
    <xf numFmtId="187" fontId="2" fillId="2" borderId="0" xfId="1" applyNumberFormat="1" applyFont="1" applyFill="1" applyAlignment="1">
      <alignment vertical="center"/>
    </xf>
    <xf numFmtId="187" fontId="7" fillId="0" borderId="3" xfId="1" applyNumberFormat="1" applyFont="1" applyBorder="1" applyAlignment="1">
      <alignment horizontal="center"/>
    </xf>
    <xf numFmtId="187" fontId="7" fillId="2" borderId="1" xfId="1" applyNumberFormat="1" applyFont="1" applyFill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87" fontId="8" fillId="2" borderId="0" xfId="1" applyNumberFormat="1" applyFont="1" applyFill="1"/>
    <xf numFmtId="187" fontId="8" fillId="2" borderId="0" xfId="1" applyNumberFormat="1" applyFont="1" applyFill="1" applyAlignment="1">
      <alignment vertical="center"/>
    </xf>
    <xf numFmtId="188" fontId="2" fillId="0" borderId="0" xfId="0" applyNumberFormat="1" applyFont="1" applyAlignment="1">
      <alignment horizontal="center"/>
    </xf>
    <xf numFmtId="188" fontId="2" fillId="0" borderId="0" xfId="1" applyNumberFormat="1" applyFont="1" applyAlignment="1">
      <alignment horizontal="center"/>
    </xf>
    <xf numFmtId="188" fontId="2" fillId="0" borderId="5" xfId="1" applyNumberFormat="1" applyFont="1" applyBorder="1" applyAlignment="1">
      <alignment horizontal="center"/>
    </xf>
    <xf numFmtId="2" fontId="2" fillId="3" borderId="1" xfId="1" applyNumberFormat="1" applyFont="1" applyFill="1" applyBorder="1" applyAlignment="1">
      <alignment horizontal="center"/>
    </xf>
    <xf numFmtId="187" fontId="2" fillId="3" borderId="3" xfId="1" applyNumberFormat="1" applyFont="1" applyFill="1" applyBorder="1" applyAlignment="1">
      <alignment horizontal="center"/>
    </xf>
    <xf numFmtId="188" fontId="2" fillId="0" borderId="1" xfId="1" applyNumberFormat="1" applyFont="1" applyBorder="1" applyAlignment="1">
      <alignment horizontal="center"/>
    </xf>
    <xf numFmtId="188" fontId="2" fillId="0" borderId="1" xfId="0" applyNumberFormat="1" applyFont="1" applyBorder="1" applyAlignment="1">
      <alignment horizontal="center"/>
    </xf>
    <xf numFmtId="187" fontId="7" fillId="0" borderId="0" xfId="0" applyNumberFormat="1" applyFont="1"/>
    <xf numFmtId="187" fontId="10" fillId="0" borderId="1" xfId="0" applyNumberFormat="1" applyFont="1" applyBorder="1"/>
    <xf numFmtId="187" fontId="7" fillId="0" borderId="1" xfId="0" applyNumberFormat="1" applyFont="1" applyBorder="1"/>
    <xf numFmtId="187" fontId="10" fillId="4" borderId="1" xfId="0" applyNumberFormat="1" applyFont="1" applyFill="1" applyBorder="1"/>
    <xf numFmtId="187" fontId="7" fillId="4" borderId="1" xfId="0" applyNumberFormat="1" applyFont="1" applyFill="1" applyBorder="1"/>
    <xf numFmtId="187" fontId="10" fillId="5" borderId="1" xfId="0" applyNumberFormat="1" applyFont="1" applyFill="1" applyBorder="1"/>
    <xf numFmtId="187" fontId="7" fillId="5" borderId="1" xfId="0" applyNumberFormat="1" applyFont="1" applyFill="1" applyBorder="1"/>
    <xf numFmtId="188" fontId="11" fillId="0" borderId="10" xfId="0" applyNumberFormat="1" applyFont="1" applyBorder="1" applyAlignment="1">
      <alignment horizontal="center" wrapText="1"/>
    </xf>
    <xf numFmtId="188" fontId="11" fillId="0" borderId="10" xfId="0" applyNumberFormat="1" applyFont="1" applyBorder="1" applyAlignment="1">
      <alignment horizontal="center" wrapText="1" readingOrder="1"/>
    </xf>
    <xf numFmtId="188" fontId="11" fillId="0" borderId="10" xfId="0" applyNumberFormat="1" applyFont="1" applyBorder="1" applyAlignment="1">
      <alignment wrapText="1" readingOrder="1"/>
    </xf>
    <xf numFmtId="188" fontId="11" fillId="0" borderId="11" xfId="0" applyNumberFormat="1" applyFont="1" applyBorder="1" applyAlignment="1">
      <alignment wrapText="1" readingOrder="1"/>
    </xf>
    <xf numFmtId="188" fontId="11" fillId="0" borderId="10" xfId="0" applyNumberFormat="1" applyFont="1" applyBorder="1" applyAlignment="1">
      <alignment horizontal="center" readingOrder="1"/>
    </xf>
    <xf numFmtId="0" fontId="7" fillId="0" borderId="0" xfId="0" applyFont="1"/>
    <xf numFmtId="0" fontId="7" fillId="0" borderId="4" xfId="0" applyFont="1" applyBorder="1" applyAlignment="1">
      <alignment wrapText="1"/>
    </xf>
    <xf numFmtId="188" fontId="7" fillId="0" borderId="1" xfId="0" applyNumberFormat="1" applyFont="1" applyBorder="1" applyAlignment="1">
      <alignment horizontal="center" wrapText="1"/>
    </xf>
    <xf numFmtId="49" fontId="2" fillId="7" borderId="2" xfId="1" applyNumberFormat="1" applyFont="1" applyFill="1" applyBorder="1" applyAlignment="1">
      <alignment horizontal="center"/>
    </xf>
    <xf numFmtId="188" fontId="2" fillId="7" borderId="1" xfId="1" applyNumberFormat="1" applyFont="1" applyFill="1" applyBorder="1" applyAlignment="1">
      <alignment horizontal="center"/>
    </xf>
    <xf numFmtId="49" fontId="2" fillId="7" borderId="3" xfId="1" applyNumberFormat="1" applyFont="1" applyFill="1" applyBorder="1" applyAlignment="1">
      <alignment horizontal="center"/>
    </xf>
    <xf numFmtId="49" fontId="2" fillId="7" borderId="1" xfId="1" applyNumberFormat="1" applyFont="1" applyFill="1" applyBorder="1" applyAlignment="1">
      <alignment horizontal="center"/>
    </xf>
    <xf numFmtId="2" fontId="2" fillId="7" borderId="1" xfId="1" applyNumberFormat="1" applyFont="1" applyFill="1" applyBorder="1" applyAlignment="1">
      <alignment horizontal="center"/>
    </xf>
    <xf numFmtId="49" fontId="2" fillId="11" borderId="1" xfId="1" applyNumberFormat="1" applyFont="1" applyFill="1" applyBorder="1" applyAlignment="1">
      <alignment horizontal="center"/>
    </xf>
    <xf numFmtId="188" fontId="2" fillId="11" borderId="5" xfId="1" applyNumberFormat="1" applyFont="1" applyFill="1" applyBorder="1" applyAlignment="1">
      <alignment horizontal="center"/>
    </xf>
    <xf numFmtId="2" fontId="2" fillId="11" borderId="1" xfId="1" applyNumberFormat="1" applyFont="1" applyFill="1" applyBorder="1" applyAlignment="1">
      <alignment horizontal="center"/>
    </xf>
    <xf numFmtId="49" fontId="2" fillId="11" borderId="0" xfId="1" applyNumberFormat="1" applyFont="1" applyFill="1" applyAlignment="1">
      <alignment horizontal="center"/>
    </xf>
    <xf numFmtId="188" fontId="2" fillId="11" borderId="1" xfId="1" applyNumberFormat="1" applyFont="1" applyFill="1" applyBorder="1" applyAlignment="1">
      <alignment horizontal="center"/>
    </xf>
    <xf numFmtId="2" fontId="2" fillId="11" borderId="0" xfId="1" applyNumberFormat="1" applyFont="1" applyFill="1" applyAlignment="1">
      <alignment horizontal="center"/>
    </xf>
    <xf numFmtId="188" fontId="2" fillId="7" borderId="5" xfId="1" applyNumberFormat="1" applyFont="1" applyFill="1" applyBorder="1" applyAlignment="1">
      <alignment horizontal="center"/>
    </xf>
    <xf numFmtId="188" fontId="2" fillId="0" borderId="12" xfId="0" applyNumberFormat="1" applyFont="1" applyBorder="1" applyAlignment="1">
      <alignment horizontal="center"/>
    </xf>
    <xf numFmtId="188" fontId="1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87" fontId="2" fillId="4" borderId="3" xfId="1" applyNumberFormat="1" applyFont="1" applyFill="1" applyBorder="1" applyAlignment="1">
      <alignment horizontal="center"/>
    </xf>
    <xf numFmtId="0" fontId="14" fillId="0" borderId="13" xfId="0" applyFont="1" applyBorder="1" applyAlignment="1">
      <alignment vertical="center" wrapText="1" readingOrder="1"/>
    </xf>
    <xf numFmtId="0" fontId="13" fillId="0" borderId="13" xfId="0" applyFont="1" applyBorder="1" applyAlignment="1">
      <alignment vertical="center" wrapText="1" readingOrder="1"/>
    </xf>
    <xf numFmtId="0" fontId="15" fillId="0" borderId="0" xfId="0" applyFont="1"/>
    <xf numFmtId="187" fontId="7" fillId="3" borderId="0" xfId="0" applyNumberFormat="1" applyFont="1" applyFill="1"/>
    <xf numFmtId="187" fontId="7" fillId="3" borderId="1" xfId="0" applyNumberFormat="1" applyFont="1" applyFill="1" applyBorder="1"/>
    <xf numFmtId="187" fontId="7" fillId="12" borderId="1" xfId="0" applyNumberFormat="1" applyFont="1" applyFill="1" applyBorder="1"/>
    <xf numFmtId="188" fontId="16" fillId="0" borderId="1" xfId="0" applyNumberFormat="1" applyFont="1" applyBorder="1" applyAlignment="1">
      <alignment horizontal="center"/>
    </xf>
    <xf numFmtId="188" fontId="16" fillId="0" borderId="1" xfId="1" applyNumberFormat="1" applyFont="1" applyBorder="1" applyAlignment="1">
      <alignment horizontal="center"/>
    </xf>
    <xf numFmtId="0" fontId="17" fillId="0" borderId="0" xfId="0" applyFont="1"/>
    <xf numFmtId="0" fontId="10" fillId="3" borderId="4" xfId="0" applyFont="1" applyFill="1" applyBorder="1" applyAlignment="1">
      <alignment wrapText="1"/>
    </xf>
    <xf numFmtId="0" fontId="17" fillId="7" borderId="0" xfId="0" applyFont="1" applyFill="1"/>
    <xf numFmtId="0" fontId="17" fillId="11" borderId="0" xfId="0" applyFont="1" applyFill="1"/>
    <xf numFmtId="187" fontId="7" fillId="0" borderId="6" xfId="0" applyNumberFormat="1" applyFont="1" applyBorder="1"/>
    <xf numFmtId="187" fontId="10" fillId="0" borderId="6" xfId="0" applyNumberFormat="1" applyFont="1" applyBorder="1" applyAlignment="1">
      <alignment horizontal="left" vertical="center"/>
    </xf>
    <xf numFmtId="16" fontId="0" fillId="0" borderId="0" xfId="0" applyNumberFormat="1"/>
    <xf numFmtId="0" fontId="18" fillId="3" borderId="1" xfId="0" applyFont="1" applyFill="1" applyBorder="1"/>
    <xf numFmtId="0" fontId="18" fillId="0" borderId="0" xfId="0" applyFont="1"/>
    <xf numFmtId="0" fontId="18" fillId="3" borderId="1" xfId="0" applyFont="1" applyFill="1" applyBorder="1" applyAlignment="1">
      <alignment wrapText="1"/>
    </xf>
    <xf numFmtId="0" fontId="19" fillId="3" borderId="1" xfId="0" applyFont="1" applyFill="1" applyBorder="1"/>
    <xf numFmtId="0" fontId="18" fillId="3" borderId="15" xfId="0" applyFont="1" applyFill="1" applyBorder="1" applyAlignment="1">
      <alignment wrapText="1"/>
    </xf>
    <xf numFmtId="0" fontId="18" fillId="0" borderId="4" xfId="0" applyFont="1" applyBorder="1" applyAlignment="1">
      <alignment wrapText="1"/>
    </xf>
    <xf numFmtId="0" fontId="11" fillId="7" borderId="14" xfId="0" applyFont="1" applyFill="1" applyBorder="1" applyAlignment="1">
      <alignment horizontal="right" wrapText="1"/>
    </xf>
    <xf numFmtId="0" fontId="11" fillId="11" borderId="14" xfId="0" applyFont="1" applyFill="1" applyBorder="1" applyAlignment="1">
      <alignment horizontal="right" wrapText="1"/>
    </xf>
    <xf numFmtId="0" fontId="11" fillId="0" borderId="0" xfId="0" applyFont="1"/>
    <xf numFmtId="0" fontId="20" fillId="7" borderId="0" xfId="0" applyFont="1" applyFill="1"/>
    <xf numFmtId="0" fontId="20" fillId="11" borderId="0" xfId="0" applyFont="1" applyFill="1"/>
    <xf numFmtId="0" fontId="20" fillId="0" borderId="0" xfId="0" applyFont="1"/>
    <xf numFmtId="0" fontId="11" fillId="0" borderId="4" xfId="0" applyFont="1" applyBorder="1" applyAlignment="1">
      <alignment wrapText="1"/>
    </xf>
    <xf numFmtId="0" fontId="11" fillId="7" borderId="4" xfId="0" applyFont="1" applyFill="1" applyBorder="1" applyAlignment="1">
      <alignment horizontal="right" wrapText="1"/>
    </xf>
    <xf numFmtId="0" fontId="11" fillId="11" borderId="4" xfId="0" applyFont="1" applyFill="1" applyBorder="1" applyAlignment="1">
      <alignment horizontal="right" wrapText="1"/>
    </xf>
    <xf numFmtId="0" fontId="19" fillId="3" borderId="0" xfId="0" applyFont="1" applyFill="1"/>
    <xf numFmtId="188" fontId="12" fillId="0" borderId="1" xfId="0" applyNumberFormat="1" applyFont="1" applyBorder="1" applyAlignment="1">
      <alignment horizontal="center" vertical="center"/>
    </xf>
    <xf numFmtId="2" fontId="7" fillId="3" borderId="1" xfId="1" applyNumberFormat="1" applyFont="1" applyFill="1" applyBorder="1" applyAlignment="1">
      <alignment horizontal="center"/>
    </xf>
    <xf numFmtId="187" fontId="7" fillId="3" borderId="3" xfId="1" applyNumberFormat="1" applyFont="1" applyFill="1" applyBorder="1" applyAlignment="1">
      <alignment horizontal="center"/>
    </xf>
    <xf numFmtId="0" fontId="17" fillId="14" borderId="0" xfId="0" applyFont="1" applyFill="1"/>
    <xf numFmtId="187" fontId="10" fillId="0" borderId="0" xfId="0" applyNumberFormat="1" applyFont="1" applyAlignment="1">
      <alignment horizontal="center" vertical="center"/>
    </xf>
    <xf numFmtId="18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87" fontId="10" fillId="3" borderId="0" xfId="0" applyNumberFormat="1" applyFont="1" applyFill="1" applyAlignment="1">
      <alignment horizontal="center" vertical="center"/>
    </xf>
    <xf numFmtId="187" fontId="7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 wrapText="1" readingOrder="1"/>
    </xf>
    <xf numFmtId="0" fontId="23" fillId="0" borderId="0" xfId="0" applyFont="1"/>
    <xf numFmtId="1" fontId="10" fillId="0" borderId="0" xfId="0" applyNumberFormat="1" applyFont="1" applyAlignment="1">
      <alignment horizontal="center" vertical="center"/>
    </xf>
    <xf numFmtId="0" fontId="10" fillId="0" borderId="0" xfId="0" applyFont="1"/>
    <xf numFmtId="187" fontId="10" fillId="0" borderId="6" xfId="0" applyNumberFormat="1" applyFont="1" applyBorder="1"/>
    <xf numFmtId="187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4" fillId="0" borderId="0" xfId="0" applyFont="1"/>
    <xf numFmtId="0" fontId="18" fillId="3" borderId="0" xfId="0" applyFont="1" applyFill="1"/>
    <xf numFmtId="188" fontId="2" fillId="0" borderId="1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/>
    </xf>
    <xf numFmtId="0" fontId="7" fillId="3" borderId="0" xfId="0" applyFont="1" applyFill="1"/>
    <xf numFmtId="0" fontId="7" fillId="0" borderId="17" xfId="0" applyFont="1" applyBorder="1"/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7" xfId="0" applyBorder="1"/>
    <xf numFmtId="0" fontId="26" fillId="0" borderId="18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 wrapText="1" readingOrder="1"/>
    </xf>
    <xf numFmtId="0" fontId="28" fillId="0" borderId="0" xfId="0" applyFont="1" applyAlignment="1">
      <alignment vertical="center" wrapText="1" readingOrder="1"/>
    </xf>
    <xf numFmtId="0" fontId="29" fillId="0" borderId="0" xfId="0" applyFont="1" applyAlignment="1">
      <alignment vertical="center" wrapText="1" readingOrder="1"/>
    </xf>
    <xf numFmtId="0" fontId="27" fillId="0" borderId="0" xfId="0" applyFont="1" applyAlignment="1">
      <alignment horizontal="center" vertical="center" wrapText="1" readingOrder="1"/>
    </xf>
    <xf numFmtId="187" fontId="7" fillId="0" borderId="1" xfId="0" applyNumberFormat="1" applyFont="1" applyBorder="1" applyAlignment="1">
      <alignment horizontal="center"/>
    </xf>
    <xf numFmtId="187" fontId="10" fillId="0" borderId="6" xfId="0" applyNumberFormat="1" applyFont="1" applyBorder="1" applyAlignment="1">
      <alignment horizontal="center"/>
    </xf>
    <xf numFmtId="187" fontId="10" fillId="0" borderId="0" xfId="0" applyNumberFormat="1" applyFont="1" applyAlignment="1">
      <alignment horizontal="center"/>
    </xf>
    <xf numFmtId="187" fontId="10" fillId="0" borderId="8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87" fontId="10" fillId="0" borderId="6" xfId="0" applyNumberFormat="1" applyFont="1" applyBorder="1" applyAlignment="1">
      <alignment horizontal="center" vertical="center"/>
    </xf>
    <xf numFmtId="187" fontId="7" fillId="0" borderId="6" xfId="0" applyNumberFormat="1" applyFont="1" applyBorder="1" applyAlignment="1">
      <alignment horizontal="center" vertical="center"/>
    </xf>
    <xf numFmtId="187" fontId="10" fillId="0" borderId="0" xfId="0" applyNumberFormat="1" applyFont="1" applyAlignment="1">
      <alignment horizontal="center"/>
    </xf>
    <xf numFmtId="187" fontId="7" fillId="3" borderId="2" xfId="0" applyNumberFormat="1" applyFont="1" applyFill="1" applyBorder="1" applyAlignment="1">
      <alignment horizontal="center"/>
    </xf>
    <xf numFmtId="187" fontId="7" fillId="3" borderId="6" xfId="0" applyNumberFormat="1" applyFont="1" applyFill="1" applyBorder="1" applyAlignment="1">
      <alignment horizontal="center"/>
    </xf>
    <xf numFmtId="187" fontId="7" fillId="3" borderId="3" xfId="0" applyNumberFormat="1" applyFont="1" applyFill="1" applyBorder="1" applyAlignment="1">
      <alignment horizontal="center"/>
    </xf>
    <xf numFmtId="187" fontId="7" fillId="0" borderId="1" xfId="0" applyNumberFormat="1" applyFont="1" applyBorder="1" applyAlignment="1">
      <alignment horizontal="center"/>
    </xf>
    <xf numFmtId="187" fontId="7" fillId="12" borderId="1" xfId="0" applyNumberFormat="1" applyFont="1" applyFill="1" applyBorder="1" applyAlignment="1">
      <alignment horizontal="center"/>
    </xf>
    <xf numFmtId="187" fontId="7" fillId="4" borderId="2" xfId="0" applyNumberFormat="1" applyFont="1" applyFill="1" applyBorder="1" applyAlignment="1">
      <alignment horizontal="center"/>
    </xf>
    <xf numFmtId="187" fontId="7" fillId="4" borderId="6" xfId="0" applyNumberFormat="1" applyFont="1" applyFill="1" applyBorder="1" applyAlignment="1">
      <alignment horizontal="center"/>
    </xf>
    <xf numFmtId="187" fontId="7" fillId="4" borderId="3" xfId="0" applyNumberFormat="1" applyFont="1" applyFill="1" applyBorder="1" applyAlignment="1">
      <alignment horizontal="center"/>
    </xf>
    <xf numFmtId="187" fontId="7" fillId="5" borderId="2" xfId="0" applyNumberFormat="1" applyFont="1" applyFill="1" applyBorder="1" applyAlignment="1">
      <alignment horizontal="center"/>
    </xf>
    <xf numFmtId="187" fontId="7" fillId="5" borderId="6" xfId="0" applyNumberFormat="1" applyFont="1" applyFill="1" applyBorder="1" applyAlignment="1">
      <alignment horizontal="center"/>
    </xf>
    <xf numFmtId="187" fontId="7" fillId="5" borderId="3" xfId="0" applyNumberFormat="1" applyFont="1" applyFill="1" applyBorder="1" applyAlignment="1">
      <alignment horizontal="center"/>
    </xf>
    <xf numFmtId="187" fontId="7" fillId="0" borderId="2" xfId="0" applyNumberFormat="1" applyFont="1" applyBorder="1" applyAlignment="1">
      <alignment horizontal="center"/>
    </xf>
    <xf numFmtId="187" fontId="7" fillId="0" borderId="6" xfId="0" applyNumberFormat="1" applyFont="1" applyBorder="1" applyAlignment="1">
      <alignment horizontal="center"/>
    </xf>
    <xf numFmtId="187" fontId="7" fillId="0" borderId="3" xfId="0" applyNumberFormat="1" applyFont="1" applyBorder="1" applyAlignment="1">
      <alignment horizontal="center"/>
    </xf>
    <xf numFmtId="187" fontId="7" fillId="9" borderId="1" xfId="0" applyNumberFormat="1" applyFont="1" applyFill="1" applyBorder="1" applyAlignment="1">
      <alignment horizontal="center"/>
    </xf>
    <xf numFmtId="187" fontId="7" fillId="10" borderId="1" xfId="0" applyNumberFormat="1" applyFont="1" applyFill="1" applyBorder="1" applyAlignment="1">
      <alignment horizontal="center"/>
    </xf>
    <xf numFmtId="187" fontId="7" fillId="6" borderId="1" xfId="0" applyNumberFormat="1" applyFont="1" applyFill="1" applyBorder="1" applyAlignment="1">
      <alignment horizontal="center"/>
    </xf>
    <xf numFmtId="187" fontId="7" fillId="7" borderId="1" xfId="0" applyNumberFormat="1" applyFont="1" applyFill="1" applyBorder="1" applyAlignment="1">
      <alignment horizontal="center"/>
    </xf>
    <xf numFmtId="187" fontId="10" fillId="6" borderId="2" xfId="0" applyNumberFormat="1" applyFont="1" applyFill="1" applyBorder="1" applyAlignment="1">
      <alignment horizontal="center"/>
    </xf>
    <xf numFmtId="187" fontId="10" fillId="6" borderId="6" xfId="0" applyNumberFormat="1" applyFont="1" applyFill="1" applyBorder="1" applyAlignment="1">
      <alignment horizontal="center"/>
    </xf>
    <xf numFmtId="187" fontId="10" fillId="6" borderId="3" xfId="0" applyNumberFormat="1" applyFont="1" applyFill="1" applyBorder="1" applyAlignment="1">
      <alignment horizontal="center"/>
    </xf>
    <xf numFmtId="187" fontId="10" fillId="7" borderId="2" xfId="0" applyNumberFormat="1" applyFont="1" applyFill="1" applyBorder="1" applyAlignment="1">
      <alignment horizontal="center"/>
    </xf>
    <xf numFmtId="187" fontId="10" fillId="7" borderId="6" xfId="0" applyNumberFormat="1" applyFont="1" applyFill="1" applyBorder="1" applyAlignment="1">
      <alignment horizontal="center"/>
    </xf>
    <xf numFmtId="187" fontId="10" fillId="7" borderId="3" xfId="0" applyNumberFormat="1" applyFont="1" applyFill="1" applyBorder="1" applyAlignment="1">
      <alignment horizontal="center"/>
    </xf>
    <xf numFmtId="187" fontId="10" fillId="8" borderId="2" xfId="0" applyNumberFormat="1" applyFont="1" applyFill="1" applyBorder="1" applyAlignment="1">
      <alignment horizontal="center"/>
    </xf>
    <xf numFmtId="187" fontId="10" fillId="8" borderId="6" xfId="0" applyNumberFormat="1" applyFont="1" applyFill="1" applyBorder="1" applyAlignment="1">
      <alignment horizontal="center"/>
    </xf>
    <xf numFmtId="187" fontId="10" fillId="8" borderId="3" xfId="0" applyNumberFormat="1" applyFont="1" applyFill="1" applyBorder="1" applyAlignment="1">
      <alignment horizontal="center"/>
    </xf>
    <xf numFmtId="187" fontId="10" fillId="9" borderId="2" xfId="0" applyNumberFormat="1" applyFont="1" applyFill="1" applyBorder="1" applyAlignment="1">
      <alignment horizontal="center"/>
    </xf>
    <xf numFmtId="187" fontId="10" fillId="9" borderId="6" xfId="0" applyNumberFormat="1" applyFont="1" applyFill="1" applyBorder="1" applyAlignment="1">
      <alignment horizontal="center"/>
    </xf>
    <xf numFmtId="187" fontId="10" fillId="9" borderId="3" xfId="0" applyNumberFormat="1" applyFont="1" applyFill="1" applyBorder="1" applyAlignment="1">
      <alignment horizontal="center"/>
    </xf>
    <xf numFmtId="187" fontId="7" fillId="8" borderId="1" xfId="0" applyNumberFormat="1" applyFont="1" applyFill="1" applyBorder="1" applyAlignment="1">
      <alignment horizontal="center"/>
    </xf>
    <xf numFmtId="187" fontId="10" fillId="13" borderId="2" xfId="0" applyNumberFormat="1" applyFont="1" applyFill="1" applyBorder="1" applyAlignment="1">
      <alignment horizontal="center"/>
    </xf>
    <xf numFmtId="187" fontId="10" fillId="13" borderId="6" xfId="0" applyNumberFormat="1" applyFont="1" applyFill="1" applyBorder="1" applyAlignment="1">
      <alignment horizontal="center"/>
    </xf>
    <xf numFmtId="187" fontId="10" fillId="13" borderId="3" xfId="0" applyNumberFormat="1" applyFont="1" applyFill="1" applyBorder="1" applyAlignment="1">
      <alignment horizontal="center"/>
    </xf>
    <xf numFmtId="187" fontId="10" fillId="0" borderId="2" xfId="0" applyNumberFormat="1" applyFont="1" applyBorder="1" applyAlignment="1">
      <alignment horizontal="center"/>
    </xf>
    <xf numFmtId="187" fontId="10" fillId="0" borderId="6" xfId="0" applyNumberFormat="1" applyFont="1" applyBorder="1" applyAlignment="1">
      <alignment horizontal="center"/>
    </xf>
    <xf numFmtId="187" fontId="10" fillId="0" borderId="3" xfId="0" applyNumberFormat="1" applyFont="1" applyBorder="1" applyAlignment="1">
      <alignment horizontal="center"/>
    </xf>
    <xf numFmtId="187" fontId="10" fillId="0" borderId="1" xfId="0" applyNumberFormat="1" applyFont="1" applyBorder="1" applyAlignment="1">
      <alignment horizontal="center"/>
    </xf>
    <xf numFmtId="187" fontId="10" fillId="10" borderId="2" xfId="0" applyNumberFormat="1" applyFont="1" applyFill="1" applyBorder="1" applyAlignment="1">
      <alignment horizontal="center"/>
    </xf>
    <xf numFmtId="187" fontId="10" fillId="10" borderId="6" xfId="0" applyNumberFormat="1" applyFont="1" applyFill="1" applyBorder="1" applyAlignment="1">
      <alignment horizontal="center"/>
    </xf>
    <xf numFmtId="187" fontId="10" fillId="10" borderId="3" xfId="0" applyNumberFormat="1" applyFont="1" applyFill="1" applyBorder="1" applyAlignment="1">
      <alignment horizontal="center"/>
    </xf>
    <xf numFmtId="187" fontId="10" fillId="4" borderId="7" xfId="0" applyNumberFormat="1" applyFont="1" applyFill="1" applyBorder="1" applyAlignment="1">
      <alignment horizontal="center"/>
    </xf>
    <xf numFmtId="187" fontId="10" fillId="4" borderId="8" xfId="0" applyNumberFormat="1" applyFont="1" applyFill="1" applyBorder="1" applyAlignment="1">
      <alignment horizontal="center"/>
    </xf>
    <xf numFmtId="187" fontId="10" fillId="4" borderId="9" xfId="0" applyNumberFormat="1" applyFont="1" applyFill="1" applyBorder="1" applyAlignment="1">
      <alignment horizontal="center"/>
    </xf>
    <xf numFmtId="187" fontId="10" fillId="0" borderId="16" xfId="0" applyNumberFormat="1" applyFont="1" applyBorder="1" applyAlignment="1">
      <alignment horizontal="center" vertical="center"/>
    </xf>
    <xf numFmtId="187" fontId="10" fillId="0" borderId="8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87" fontId="10" fillId="0" borderId="6" xfId="0" applyNumberFormat="1" applyFont="1" applyBorder="1" applyAlignment="1">
      <alignment horizontal="center" vertical="center"/>
    </xf>
    <xf numFmtId="187" fontId="7" fillId="0" borderId="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</cellXfs>
  <cellStyles count="2">
    <cellStyle name="ปกติ" xfId="0" builtinId="0"/>
    <cellStyle name="ปกติ 2" xfId="1" xr:uid="{982FE336-927A-462A-91FC-55F627F3A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กราฟผล!$C$18</c:f>
              <c:strCache>
                <c:ptCount val="1"/>
                <c:pt idx="0">
                  <c:v>VMD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กราฟผล!$B$19:$B$27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cat>
          <c:val>
            <c:numRef>
              <c:f>กราฟผล!$C$19:$C$27</c:f>
              <c:numCache>
                <c:formatCode>General</c:formatCode>
                <c:ptCount val="9"/>
                <c:pt idx="0">
                  <c:v>16.931999999999999</c:v>
                </c:pt>
                <c:pt idx="1">
                  <c:v>18.581</c:v>
                </c:pt>
                <c:pt idx="2">
                  <c:v>21.100999999999999</c:v>
                </c:pt>
                <c:pt idx="3">
                  <c:v>20.405999999999999</c:v>
                </c:pt>
                <c:pt idx="4">
                  <c:v>19.495999999999999</c:v>
                </c:pt>
                <c:pt idx="5">
                  <c:v>18.103000000000002</c:v>
                </c:pt>
                <c:pt idx="6">
                  <c:v>15.981</c:v>
                </c:pt>
                <c:pt idx="7">
                  <c:v>21.026</c:v>
                </c:pt>
                <c:pt idx="8">
                  <c:v>25.140999999999998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C-48A0-979F-6B1BEED8F3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6383471"/>
        <c:axId val="866391631"/>
      </c:lineChart>
      <c:catAx>
        <c:axId val="86638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6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ระยะเวลาในการผสมสารเคมีทิ้งไว้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6391631"/>
        <c:crosses val="autoZero"/>
        <c:auto val="1"/>
        <c:lblAlgn val="ctr"/>
        <c:lblOffset val="100"/>
        <c:noMultiLvlLbl val="0"/>
      </c:catAx>
      <c:valAx>
        <c:axId val="866391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6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ขนาดเม็ดละอองน้ำยาสารเคมี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638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กราฟผล!$C$32</c:f>
              <c:strCache>
                <c:ptCount val="1"/>
                <c:pt idx="0">
                  <c:v>จำนวน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กราฟผล!$B$33:$B$41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cat>
          <c:val>
            <c:numRef>
              <c:f>กราฟผล!$C$33:$C$41</c:f>
              <c:numCache>
                <c:formatCode>General</c:formatCode>
                <c:ptCount val="9"/>
                <c:pt idx="0">
                  <c:v>408</c:v>
                </c:pt>
                <c:pt idx="1">
                  <c:v>272.33300000000003</c:v>
                </c:pt>
                <c:pt idx="2">
                  <c:v>283.5</c:v>
                </c:pt>
                <c:pt idx="3">
                  <c:v>250.667</c:v>
                </c:pt>
                <c:pt idx="4">
                  <c:v>290.66699999999997</c:v>
                </c:pt>
                <c:pt idx="5">
                  <c:v>391</c:v>
                </c:pt>
                <c:pt idx="6">
                  <c:v>496.66699999999997</c:v>
                </c:pt>
                <c:pt idx="7">
                  <c:v>185.667</c:v>
                </c:pt>
                <c:pt idx="8">
                  <c:v>180.333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E-41FA-A170-70DD95147F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7873455"/>
        <c:axId val="547873935"/>
      </c:lineChart>
      <c:catAx>
        <c:axId val="54787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6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ระยะเวลาในการผสมสารเคมีทิ้งไว้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47873935"/>
        <c:crosses val="autoZero"/>
        <c:auto val="1"/>
        <c:lblAlgn val="ctr"/>
        <c:lblOffset val="100"/>
        <c:noMultiLvlLbl val="0"/>
      </c:catAx>
      <c:valAx>
        <c:axId val="547873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6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จำนวนเม้ดละอองน้ำยาสารเคมี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478734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th-TH" sz="1600" b="1">
                <a:latin typeface="TH SarabunPSK" panose="020B0500040200020003" pitchFamily="34" charset="-34"/>
                <a:cs typeface="TH SarabunPSK" panose="020B0500040200020003" pitchFamily="34" charset="-34"/>
              </a:rPr>
              <a:t>ขนาดและจำนวนเม็ดละอองน้ำยาที่ผสมทิ้งไว้ในระยะเวลาที่แตกต่างกัน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9.5341008256695975E-2"/>
          <c:y val="0.16938366709491076"/>
          <c:w val="0.83074732262361162"/>
          <c:h val="0.51134100075964184"/>
        </c:manualLayout>
      </c:layout>
      <c:lineChart>
        <c:grouping val="standard"/>
        <c:varyColors val="0"/>
        <c:ser>
          <c:idx val="1"/>
          <c:order val="1"/>
          <c:tx>
            <c:strRef>
              <c:f>กราฟผล!$D$4</c:f>
              <c:strCache>
                <c:ptCount val="1"/>
                <c:pt idx="0">
                  <c:v>จำนวน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7149880477021087E-2"/>
                  <c:y val="-0.172634705624982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58-4F25-9251-30B867F41FB2}"/>
                </c:ext>
              </c:extLst>
            </c:dLbl>
            <c:dLbl>
              <c:idx val="3"/>
              <c:layout>
                <c:manualLayout>
                  <c:x val="-2.2428419292649344E-2"/>
                  <c:y val="-0.198749495456780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58-4F25-9251-30B867F41FB2}"/>
                </c:ext>
              </c:extLst>
            </c:dLbl>
            <c:dLbl>
              <c:idx val="7"/>
              <c:layout>
                <c:manualLayout>
                  <c:x val="-2.6348912359673494E-2"/>
                  <c:y val="-0.302736633545018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58-4F25-9251-30B867F41FB2}"/>
                </c:ext>
              </c:extLst>
            </c:dLbl>
            <c:dLbl>
              <c:idx val="8"/>
              <c:layout>
                <c:manualLayout>
                  <c:x val="-2.5589146650724245E-2"/>
                  <c:y val="-0.302944907829573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58-4F25-9251-30B867F41FB2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กราฟผล!$B$5:$B$13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cat>
          <c:val>
            <c:numRef>
              <c:f>กราฟผล!$D$5:$D$13</c:f>
              <c:numCache>
                <c:formatCode>General</c:formatCode>
                <c:ptCount val="9"/>
                <c:pt idx="0">
                  <c:v>408</c:v>
                </c:pt>
                <c:pt idx="1">
                  <c:v>272.33300000000003</c:v>
                </c:pt>
                <c:pt idx="2">
                  <c:v>283.5</c:v>
                </c:pt>
                <c:pt idx="3">
                  <c:v>250.667</c:v>
                </c:pt>
                <c:pt idx="4">
                  <c:v>290.66699999999997</c:v>
                </c:pt>
                <c:pt idx="5">
                  <c:v>391</c:v>
                </c:pt>
                <c:pt idx="6">
                  <c:v>496.66699999999997</c:v>
                </c:pt>
                <c:pt idx="7">
                  <c:v>185.667</c:v>
                </c:pt>
                <c:pt idx="8">
                  <c:v>180.333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8-4F25-9251-30B867F41F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64326848"/>
        <c:axId val="2064325408"/>
      </c:lineChart>
      <c:lineChart>
        <c:grouping val="standard"/>
        <c:varyColors val="0"/>
        <c:ser>
          <c:idx val="0"/>
          <c:order val="0"/>
          <c:tx>
            <c:strRef>
              <c:f>กราฟผล!$C$4</c:f>
              <c:strCache>
                <c:ptCount val="1"/>
                <c:pt idx="0">
                  <c:v>VMD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6.048072935205908E-2"/>
                  <c:y val="0.15731131185773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58-4F25-9251-30B867F41FB2}"/>
                </c:ext>
              </c:extLst>
            </c:dLbl>
            <c:dLbl>
              <c:idx val="3"/>
              <c:layout>
                <c:manualLayout>
                  <c:x val="-5.7735976854172213E-2"/>
                  <c:y val="0.133826767646508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58-4F25-9251-30B867F41FB2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rgbClr val="0070C0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กราฟผล!$B$5:$B$13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cat>
          <c:val>
            <c:numRef>
              <c:f>กราฟผล!$C$5:$C$13</c:f>
              <c:numCache>
                <c:formatCode>General</c:formatCode>
                <c:ptCount val="9"/>
                <c:pt idx="0">
                  <c:v>16.931999999999999</c:v>
                </c:pt>
                <c:pt idx="1">
                  <c:v>18.581</c:v>
                </c:pt>
                <c:pt idx="2">
                  <c:v>21.100999999999999</c:v>
                </c:pt>
                <c:pt idx="3">
                  <c:v>20.405999999999999</c:v>
                </c:pt>
                <c:pt idx="4">
                  <c:v>19.495999999999999</c:v>
                </c:pt>
                <c:pt idx="5">
                  <c:v>18.103000000000002</c:v>
                </c:pt>
                <c:pt idx="6">
                  <c:v>15.981</c:v>
                </c:pt>
                <c:pt idx="7">
                  <c:v>21.026</c:v>
                </c:pt>
                <c:pt idx="8">
                  <c:v>25.140999999999998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8-4F25-9251-30B867F4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74176"/>
        <c:axId val="58964096"/>
      </c:lineChart>
      <c:catAx>
        <c:axId val="206432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ระยะเวลาในการผสมสารเคมีทิ้งไว้</a:t>
                </a:r>
              </a:p>
            </c:rich>
          </c:tx>
          <c:layout>
            <c:manualLayout>
              <c:xMode val="edge"/>
              <c:yMode val="edge"/>
              <c:x val="0.38166773701395829"/>
              <c:y val="0.80340171582826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64325408"/>
        <c:crosses val="autoZero"/>
        <c:auto val="1"/>
        <c:lblAlgn val="ctr"/>
        <c:lblOffset val="100"/>
        <c:noMultiLvlLbl val="0"/>
      </c:catAx>
      <c:valAx>
        <c:axId val="2064325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จำนวนเม็ดละอองน้ำยา</a:t>
                </a:r>
                <a:r>
                  <a:rPr lang="en-US" sz="14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 </a:t>
                </a:r>
                <a:r>
                  <a:rPr lang="th-TH" sz="14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(ไมครอน)</a:t>
                </a:r>
              </a:p>
            </c:rich>
          </c:tx>
          <c:layout>
            <c:manualLayout>
              <c:xMode val="edge"/>
              <c:yMode val="edge"/>
              <c:x val="1.6935249644108225E-2"/>
              <c:y val="0.242051096352290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64326848"/>
        <c:crosses val="autoZero"/>
        <c:crossBetween val="between"/>
      </c:valAx>
      <c:valAx>
        <c:axId val="58964096"/>
        <c:scaling>
          <c:orientation val="minMax"/>
          <c:max val="4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ขนาดเม็ดละอองน้ำยา (เม็ด)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8974176"/>
        <c:crosses val="max"/>
        <c:crossBetween val="between"/>
      </c:valAx>
      <c:catAx>
        <c:axId val="5897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964096"/>
        <c:crosses val="autoZero"/>
        <c:auto val="1"/>
        <c:lblAlgn val="ctr"/>
        <c:lblOffset val="100"/>
        <c:noMultiLvlLbl val="0"/>
      </c:catAx>
      <c:spPr>
        <a:pattFill prst="pct5">
          <a:fgClr>
            <a:srgbClr val="000000">
              <a:alpha val="0"/>
            </a:srgbClr>
          </a:fgClr>
          <a:bgClr>
            <a:srgbClr val="FFFFFF"/>
          </a:bgClr>
        </a:pattFill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กราฟผล!$Y$17</c:f>
              <c:strCache>
                <c:ptCount val="1"/>
                <c:pt idx="0">
                  <c:v>จำนวน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854266911756351E-2"/>
                  <c:y val="-0.3245693014385652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r>
                      <a:rPr lang="en-US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y = </a:t>
                    </a:r>
                    <a:r>
                      <a:rPr lang="th-TH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2.8266</a:t>
                    </a:r>
                    <a:r>
                      <a:rPr lang="en-US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x+ </a:t>
                    </a:r>
                    <a:r>
                      <a:rPr lang="th-TH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333.08</a:t>
                    </a:r>
                    <a:br>
                      <a:rPr lang="en-US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</a:br>
                    <a:r>
                      <a:rPr lang="en-US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R² = 0.</a:t>
                    </a:r>
                    <a:r>
                      <a:rPr lang="th-TH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1458</a:t>
                    </a:r>
                    <a:endParaRPr lang="en-US" sz="1100">
                      <a:latin typeface="TH SarabunPSK" panose="020B0500040200020003" pitchFamily="34" charset="-34"/>
                      <a:cs typeface="TH SarabunPSK" panose="020B0500040200020003" pitchFamily="34" charset="-34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</c:trendlineLbl>
          </c:trendline>
          <c:xVal>
            <c:strRef>
              <c:f>กราฟผล!$X$18:$X$26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xVal>
          <c:yVal>
            <c:numRef>
              <c:f>กราฟผล!$Y$18:$Y$26</c:f>
              <c:numCache>
                <c:formatCode>General</c:formatCode>
                <c:ptCount val="9"/>
                <c:pt idx="0">
                  <c:v>408</c:v>
                </c:pt>
                <c:pt idx="1">
                  <c:v>272.33300000000003</c:v>
                </c:pt>
                <c:pt idx="2">
                  <c:v>283.5</c:v>
                </c:pt>
                <c:pt idx="3">
                  <c:v>250.667</c:v>
                </c:pt>
                <c:pt idx="4">
                  <c:v>290.66699999999997</c:v>
                </c:pt>
                <c:pt idx="5">
                  <c:v>391</c:v>
                </c:pt>
                <c:pt idx="6">
                  <c:v>496.66699999999997</c:v>
                </c:pt>
                <c:pt idx="7">
                  <c:v>185.667</c:v>
                </c:pt>
                <c:pt idx="8">
                  <c:v>180.333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6-40FB-8CEC-865F9B27F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18351"/>
        <c:axId val="190283631"/>
      </c:scatterChart>
      <c:valAx>
        <c:axId val="19051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ระยะเวลา</a:t>
                </a:r>
              </a:p>
            </c:rich>
          </c:tx>
          <c:layout>
            <c:manualLayout>
              <c:xMode val="edge"/>
              <c:yMode val="edge"/>
              <c:x val="0.48304934746182709"/>
              <c:y val="0.86925871253449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0283631"/>
        <c:crosses val="autoZero"/>
        <c:crossBetween val="midCat"/>
      </c:valAx>
      <c:valAx>
        <c:axId val="190283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6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จำนวนเม็ดละอองน้ำยา</a:t>
                </a:r>
                <a:r>
                  <a:rPr lang="th-TH" sz="1600" b="1" baseline="0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 (เม็ด)</a:t>
                </a:r>
                <a:endParaRPr lang="th-TH" sz="1600" b="1"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051835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กราฟผล!$Y$3</c:f>
              <c:strCache>
                <c:ptCount val="1"/>
                <c:pt idx="0">
                  <c:v>VMD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248468941382327E-3"/>
                  <c:y val="-0.1453536016331291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r>
                      <a:rPr lang="en-US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y = 0.</a:t>
                    </a:r>
                    <a:r>
                      <a:rPr lang="th-TH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1396</a:t>
                    </a:r>
                    <a:r>
                      <a:rPr lang="en-US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x + 1</a:t>
                    </a:r>
                    <a:r>
                      <a:rPr lang="th-TH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8.183</a:t>
                    </a:r>
                    <a:br>
                      <a:rPr lang="en-US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</a:br>
                    <a:r>
                      <a:rPr lang="en-US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R² = </a:t>
                    </a:r>
                    <a:r>
                      <a:rPr lang="th-TH" sz="1100" baseline="0"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0.1567</a:t>
                    </a:r>
                    <a:endParaRPr lang="en-US" sz="1100">
                      <a:latin typeface="TH SarabunPSK" panose="020B0500040200020003" pitchFamily="34" charset="-34"/>
                      <a:cs typeface="TH SarabunPSK" panose="020B0500040200020003" pitchFamily="34" charset="-34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</c:trendlineLbl>
          </c:trendline>
          <c:xVal>
            <c:strRef>
              <c:f>กราฟผล!$X$4:$X$12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xVal>
          <c:yVal>
            <c:numRef>
              <c:f>กราฟผล!$Y$4:$Y$12</c:f>
              <c:numCache>
                <c:formatCode>General</c:formatCode>
                <c:ptCount val="9"/>
                <c:pt idx="0">
                  <c:v>16.931999999999999</c:v>
                </c:pt>
                <c:pt idx="1">
                  <c:v>18.581</c:v>
                </c:pt>
                <c:pt idx="2">
                  <c:v>21.100999999999999</c:v>
                </c:pt>
                <c:pt idx="3">
                  <c:v>20.405999999999999</c:v>
                </c:pt>
                <c:pt idx="4">
                  <c:v>19.495999999999999</c:v>
                </c:pt>
                <c:pt idx="5">
                  <c:v>18.103000000000002</c:v>
                </c:pt>
                <c:pt idx="6">
                  <c:v>15.981</c:v>
                </c:pt>
                <c:pt idx="7">
                  <c:v>21.026</c:v>
                </c:pt>
                <c:pt idx="8">
                  <c:v>25.140999999999998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A-44A8-A7DF-9F567205B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95631"/>
        <c:axId val="190323471"/>
      </c:scatterChart>
      <c:valAx>
        <c:axId val="190295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6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ระยะเวลา</a:t>
                </a:r>
              </a:p>
            </c:rich>
          </c:tx>
          <c:layout>
            <c:manualLayout>
              <c:xMode val="edge"/>
              <c:yMode val="edge"/>
              <c:x val="0.44944313210848641"/>
              <c:y val="0.84740740740740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0323471"/>
        <c:crosses val="autoZero"/>
        <c:crossBetween val="midCat"/>
      </c:valAx>
      <c:valAx>
        <c:axId val="19032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600" b="1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ขนาดเม็ดละอองน้ำยา (ไมครอน)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6506962671332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029563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กราฟผล!$Y$3</c:f>
              <c:strCache>
                <c:ptCount val="1"/>
                <c:pt idx="0">
                  <c:v>VMD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กราฟผล!$X$4:$X$12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cat>
          <c:val>
            <c:numRef>
              <c:f>กราฟผล!$Y$4:$Y$12</c:f>
              <c:numCache>
                <c:formatCode>General</c:formatCode>
                <c:ptCount val="9"/>
                <c:pt idx="0">
                  <c:v>16.931999999999999</c:v>
                </c:pt>
                <c:pt idx="1">
                  <c:v>18.581</c:v>
                </c:pt>
                <c:pt idx="2">
                  <c:v>21.100999999999999</c:v>
                </c:pt>
                <c:pt idx="3">
                  <c:v>20.405999999999999</c:v>
                </c:pt>
                <c:pt idx="4">
                  <c:v>19.495999999999999</c:v>
                </c:pt>
                <c:pt idx="5">
                  <c:v>18.103000000000002</c:v>
                </c:pt>
                <c:pt idx="6">
                  <c:v>15.981</c:v>
                </c:pt>
                <c:pt idx="7">
                  <c:v>21.026</c:v>
                </c:pt>
                <c:pt idx="8">
                  <c:v>25.140999999999998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F-46FB-88C9-7124D87F2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432015"/>
        <c:axId val="266423855"/>
      </c:lineChart>
      <c:catAx>
        <c:axId val="26643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ระยะเวลา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6423855"/>
        <c:crosses val="autoZero"/>
        <c:auto val="1"/>
        <c:lblAlgn val="ctr"/>
        <c:lblOffset val="100"/>
        <c:noMultiLvlLbl val="0"/>
      </c:catAx>
      <c:valAx>
        <c:axId val="2664238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ขนาดเม็ดละอองน้ำยา (ไมครอน)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643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กราฟผล!$Y$17</c:f>
              <c:strCache>
                <c:ptCount val="1"/>
                <c:pt idx="0">
                  <c:v>จำนวน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กราฟผล!$X$18:$X$26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xVal>
          <c:yVal>
            <c:numRef>
              <c:f>กราฟผล!$Y$18:$Y$26</c:f>
              <c:numCache>
                <c:formatCode>General</c:formatCode>
                <c:ptCount val="9"/>
                <c:pt idx="0">
                  <c:v>408</c:v>
                </c:pt>
                <c:pt idx="1">
                  <c:v>272.33300000000003</c:v>
                </c:pt>
                <c:pt idx="2">
                  <c:v>283.5</c:v>
                </c:pt>
                <c:pt idx="3">
                  <c:v>250.667</c:v>
                </c:pt>
                <c:pt idx="4">
                  <c:v>290.66699999999997</c:v>
                </c:pt>
                <c:pt idx="5">
                  <c:v>391</c:v>
                </c:pt>
                <c:pt idx="6">
                  <c:v>496.66699999999997</c:v>
                </c:pt>
                <c:pt idx="7">
                  <c:v>185.667</c:v>
                </c:pt>
                <c:pt idx="8">
                  <c:v>180.333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7-4A40-9FC6-D10754586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816399"/>
        <c:axId val="2106822159"/>
      </c:scatterChart>
      <c:valAx>
        <c:axId val="210681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ระยะเวลา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106822159"/>
        <c:crosses val="autoZero"/>
        <c:crossBetween val="midCat"/>
      </c:valAx>
      <c:valAx>
        <c:axId val="2106822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จำนวนเม็ดละอองน้ำยา (เม็ด)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10681639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กราฟผล!$Y$3</c:f>
              <c:strCache>
                <c:ptCount val="1"/>
                <c:pt idx="0">
                  <c:v>VMD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กราฟผล!$X$4:$X$12</c:f>
              <c:strCache>
                <c:ptCount val="9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</c:strCache>
            </c:strRef>
          </c:xVal>
          <c:yVal>
            <c:numRef>
              <c:f>กราฟผล!$Y$4:$Y$12</c:f>
              <c:numCache>
                <c:formatCode>General</c:formatCode>
                <c:ptCount val="9"/>
                <c:pt idx="0">
                  <c:v>16.931999999999999</c:v>
                </c:pt>
                <c:pt idx="1">
                  <c:v>18.581</c:v>
                </c:pt>
                <c:pt idx="2">
                  <c:v>21.100999999999999</c:v>
                </c:pt>
                <c:pt idx="3">
                  <c:v>20.405999999999999</c:v>
                </c:pt>
                <c:pt idx="4">
                  <c:v>19.495999999999999</c:v>
                </c:pt>
                <c:pt idx="5">
                  <c:v>18.103000000000002</c:v>
                </c:pt>
                <c:pt idx="6">
                  <c:v>15.981</c:v>
                </c:pt>
                <c:pt idx="7">
                  <c:v>21.026</c:v>
                </c:pt>
                <c:pt idx="8">
                  <c:v>25.140999999999998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E-4468-A125-3528EA086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46991"/>
        <c:axId val="37946511"/>
      </c:scatterChart>
      <c:valAx>
        <c:axId val="37946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ระยะเวลา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7946511"/>
        <c:crosses val="autoZero"/>
        <c:crossBetween val="midCat"/>
      </c:valAx>
      <c:valAx>
        <c:axId val="37946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ขนาดเม็ดละอองน้ำยา (ไมครอน)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794699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Sheet12!$B$1</c:f>
              <c:strCache>
                <c:ptCount val="1"/>
                <c:pt idx="0">
                  <c:v>V10 (เฉลี่ย)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Sheet12!$A$2:$A$6</c:f>
              <c:strCache>
                <c:ptCount val="5"/>
                <c:pt idx="0">
                  <c:v>Day 0</c:v>
                </c:pt>
                <c:pt idx="1">
                  <c:v>Day 1</c:v>
                </c:pt>
                <c:pt idx="2">
                  <c:v>Day 3</c:v>
                </c:pt>
                <c:pt idx="3">
                  <c:v>Day 5</c:v>
                </c:pt>
                <c:pt idx="4">
                  <c:v>Day 7</c:v>
                </c:pt>
              </c:strCache>
            </c:strRef>
          </c:cat>
          <c:val>
            <c:numRef>
              <c:f>Sheet12!$B$2:$B$6</c:f>
              <c:numCache>
                <c:formatCode>General</c:formatCode>
                <c:ptCount val="5"/>
                <c:pt idx="0">
                  <c:v>14.198</c:v>
                </c:pt>
                <c:pt idx="1">
                  <c:v>13.622</c:v>
                </c:pt>
                <c:pt idx="2">
                  <c:v>16.23</c:v>
                </c:pt>
                <c:pt idx="3">
                  <c:v>15.058</c:v>
                </c:pt>
                <c:pt idx="4">
                  <c:v>15.109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5-411F-B705-8AA1B18DE0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527632"/>
        <c:axId val="180522832"/>
      </c:lineChart>
      <c:catAx>
        <c:axId val="1805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0522832"/>
        <c:crosses val="autoZero"/>
        <c:auto val="1"/>
        <c:lblAlgn val="ctr"/>
        <c:lblOffset val="100"/>
        <c:noMultiLvlLbl val="0"/>
      </c:catAx>
      <c:valAx>
        <c:axId val="18052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8052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Sheet12!$I$1</c:f>
              <c:strCache>
                <c:ptCount val="1"/>
                <c:pt idx="0">
                  <c:v>V90 (เฉลี่ย)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Sheet12!$H$2:$H$6</c:f>
              <c:strCache>
                <c:ptCount val="5"/>
                <c:pt idx="0">
                  <c:v>Day 0</c:v>
                </c:pt>
                <c:pt idx="1">
                  <c:v>Day 1</c:v>
                </c:pt>
                <c:pt idx="2">
                  <c:v>Day 3</c:v>
                </c:pt>
                <c:pt idx="3">
                  <c:v>Day 5</c:v>
                </c:pt>
                <c:pt idx="4">
                  <c:v>Day 7</c:v>
                </c:pt>
              </c:strCache>
            </c:strRef>
          </c:cat>
          <c:val>
            <c:numRef>
              <c:f>Sheet12!$I$2:$I$6</c:f>
              <c:numCache>
                <c:formatCode>General</c:formatCode>
                <c:ptCount val="5"/>
                <c:pt idx="0">
                  <c:v>20.701000000000001</c:v>
                </c:pt>
                <c:pt idx="1">
                  <c:v>21.97</c:v>
                </c:pt>
                <c:pt idx="2">
                  <c:v>23.626000000000001</c:v>
                </c:pt>
                <c:pt idx="3">
                  <c:v>23.018000000000001</c:v>
                </c:pt>
                <c:pt idx="4">
                  <c:v>22.651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C-4CC2-900B-2809260AA7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2756576"/>
        <c:axId val="242757536"/>
      </c:lineChart>
      <c:catAx>
        <c:axId val="2427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42757536"/>
        <c:crosses val="autoZero"/>
        <c:auto val="1"/>
        <c:lblAlgn val="ctr"/>
        <c:lblOffset val="100"/>
        <c:noMultiLvlLbl val="0"/>
      </c:catAx>
      <c:valAx>
        <c:axId val="24275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427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Sheet12!$L$1</c:f>
              <c:strCache>
                <c:ptCount val="1"/>
                <c:pt idx="0">
                  <c:v>V50/VMD (เฉลี่ย)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Sheet12!$K$2:$K$6</c:f>
              <c:strCache>
                <c:ptCount val="5"/>
                <c:pt idx="0">
                  <c:v>Day 0</c:v>
                </c:pt>
                <c:pt idx="1">
                  <c:v>Day 1</c:v>
                </c:pt>
                <c:pt idx="2">
                  <c:v>Day 3</c:v>
                </c:pt>
                <c:pt idx="3">
                  <c:v>Day 5</c:v>
                </c:pt>
                <c:pt idx="4">
                  <c:v>Day 7</c:v>
                </c:pt>
              </c:strCache>
            </c:strRef>
          </c:cat>
          <c:val>
            <c:numRef>
              <c:f>Sheet12!$L$2:$L$6</c:f>
              <c:numCache>
                <c:formatCode>General</c:formatCode>
                <c:ptCount val="5"/>
                <c:pt idx="0">
                  <c:v>18.346</c:v>
                </c:pt>
                <c:pt idx="1">
                  <c:v>19.451000000000001</c:v>
                </c:pt>
                <c:pt idx="2">
                  <c:v>21.213000000000001</c:v>
                </c:pt>
                <c:pt idx="3">
                  <c:v>19.654</c:v>
                </c:pt>
                <c:pt idx="4">
                  <c:v>19.654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6-438A-BC59-94285B963E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73717200"/>
        <c:axId val="273722000"/>
      </c:lineChart>
      <c:catAx>
        <c:axId val="27371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73722000"/>
        <c:crosses val="autoZero"/>
        <c:auto val="1"/>
        <c:lblAlgn val="ctr"/>
        <c:lblOffset val="100"/>
        <c:noMultiLvlLbl val="0"/>
      </c:catAx>
      <c:valAx>
        <c:axId val="27372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7371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Sheet12!$O$1</c:f>
              <c:strCache>
                <c:ptCount val="1"/>
                <c:pt idx="0">
                  <c:v>อุณหภูมิ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Sheet12!$N$2:$N$6</c:f>
              <c:strCache>
                <c:ptCount val="5"/>
                <c:pt idx="0">
                  <c:v>Day 0</c:v>
                </c:pt>
                <c:pt idx="1">
                  <c:v>Day 1</c:v>
                </c:pt>
                <c:pt idx="2">
                  <c:v>Day 3</c:v>
                </c:pt>
                <c:pt idx="3">
                  <c:v>Day 5</c:v>
                </c:pt>
                <c:pt idx="4">
                  <c:v>Day 7</c:v>
                </c:pt>
              </c:strCache>
            </c:strRef>
          </c:cat>
          <c:val>
            <c:numRef>
              <c:f>Sheet12!$O$2:$O$6</c:f>
              <c:numCache>
                <c:formatCode>General</c:formatCode>
                <c:ptCount val="5"/>
                <c:pt idx="0">
                  <c:v>740</c:v>
                </c:pt>
                <c:pt idx="1">
                  <c:v>738</c:v>
                </c:pt>
                <c:pt idx="2">
                  <c:v>721</c:v>
                </c:pt>
                <c:pt idx="3">
                  <c:v>718</c:v>
                </c:pt>
                <c:pt idx="4">
                  <c:v>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B-4128-8079-5AF43047CF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37513488"/>
        <c:axId val="337510128"/>
      </c:lineChart>
      <c:catAx>
        <c:axId val="33751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37510128"/>
        <c:crosses val="autoZero"/>
        <c:auto val="1"/>
        <c:lblAlgn val="ctr"/>
        <c:lblOffset val="100"/>
        <c:noMultiLvlLbl val="0"/>
      </c:catAx>
      <c:valAx>
        <c:axId val="3375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3751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Sheet12!$R$1</c:f>
              <c:strCache>
                <c:ptCount val="1"/>
                <c:pt idx="0">
                  <c:v>อัตราการไหล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Sheet12!$Q$2:$Q$6</c:f>
              <c:strCache>
                <c:ptCount val="5"/>
                <c:pt idx="0">
                  <c:v>Day 0</c:v>
                </c:pt>
                <c:pt idx="1">
                  <c:v>Day 1</c:v>
                </c:pt>
                <c:pt idx="2">
                  <c:v>Day 3</c:v>
                </c:pt>
                <c:pt idx="3">
                  <c:v>Day 5</c:v>
                </c:pt>
                <c:pt idx="4">
                  <c:v>Day 7</c:v>
                </c:pt>
              </c:strCache>
            </c:strRef>
          </c:cat>
          <c:val>
            <c:numRef>
              <c:f>Sheet12!$R$2:$R$6</c:f>
              <c:numCache>
                <c:formatCode>General</c:formatCode>
                <c:ptCount val="5"/>
                <c:pt idx="0">
                  <c:v>376.66</c:v>
                </c:pt>
                <c:pt idx="1">
                  <c:v>375.33</c:v>
                </c:pt>
                <c:pt idx="2">
                  <c:v>390</c:v>
                </c:pt>
                <c:pt idx="3">
                  <c:v>390</c:v>
                </c:pt>
                <c:pt idx="4">
                  <c:v>403.33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E-44DD-8ED7-7F3B50BA26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9516640"/>
        <c:axId val="1989521440"/>
      </c:lineChart>
      <c:catAx>
        <c:axId val="19895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89521440"/>
        <c:crosses val="autoZero"/>
        <c:auto val="1"/>
        <c:lblAlgn val="ctr"/>
        <c:lblOffset val="100"/>
        <c:noMultiLvlLbl val="0"/>
      </c:catAx>
      <c:valAx>
        <c:axId val="198952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8951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อุหภูมิ อัตราการไหล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Sheet12!$O$1</c:f>
              <c:strCache>
                <c:ptCount val="1"/>
                <c:pt idx="0">
                  <c:v>อุณหภูมิ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Sheet12!$N$2:$N$6</c:f>
              <c:strCache>
                <c:ptCount val="5"/>
                <c:pt idx="0">
                  <c:v>Day 0</c:v>
                </c:pt>
                <c:pt idx="1">
                  <c:v>Day 1</c:v>
                </c:pt>
                <c:pt idx="2">
                  <c:v>Day 3</c:v>
                </c:pt>
                <c:pt idx="3">
                  <c:v>Day 5</c:v>
                </c:pt>
                <c:pt idx="4">
                  <c:v>Day 7</c:v>
                </c:pt>
              </c:strCache>
            </c:strRef>
          </c:cat>
          <c:val>
            <c:numRef>
              <c:f>Sheet12!$O$2:$O$6</c:f>
              <c:numCache>
                <c:formatCode>General</c:formatCode>
                <c:ptCount val="5"/>
                <c:pt idx="0">
                  <c:v>740</c:v>
                </c:pt>
                <c:pt idx="1">
                  <c:v>738</c:v>
                </c:pt>
                <c:pt idx="2">
                  <c:v>721</c:v>
                </c:pt>
                <c:pt idx="3">
                  <c:v>718</c:v>
                </c:pt>
                <c:pt idx="4">
                  <c:v>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F-4B4C-A3F6-DB9D3D9A46EC}"/>
            </c:ext>
          </c:extLst>
        </c:ser>
        <c:ser>
          <c:idx val="1"/>
          <c:order val="1"/>
          <c:tx>
            <c:strRef>
              <c:f>Sheet12!$P$1</c:f>
              <c:strCache>
                <c:ptCount val="1"/>
                <c:pt idx="0">
                  <c:v>อัตราการไหล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Sheet12!$N$2:$N$6</c:f>
              <c:strCache>
                <c:ptCount val="5"/>
                <c:pt idx="0">
                  <c:v>Day 0</c:v>
                </c:pt>
                <c:pt idx="1">
                  <c:v>Day 1</c:v>
                </c:pt>
                <c:pt idx="2">
                  <c:v>Day 3</c:v>
                </c:pt>
                <c:pt idx="3">
                  <c:v>Day 5</c:v>
                </c:pt>
                <c:pt idx="4">
                  <c:v>Day 7</c:v>
                </c:pt>
              </c:strCache>
            </c:strRef>
          </c:cat>
          <c:val>
            <c:numRef>
              <c:f>Sheet12!$P$2:$P$6</c:f>
              <c:numCache>
                <c:formatCode>General</c:formatCode>
                <c:ptCount val="5"/>
                <c:pt idx="0">
                  <c:v>376.66</c:v>
                </c:pt>
                <c:pt idx="1">
                  <c:v>375.33</c:v>
                </c:pt>
                <c:pt idx="2">
                  <c:v>390</c:v>
                </c:pt>
                <c:pt idx="3">
                  <c:v>390</c:v>
                </c:pt>
                <c:pt idx="4">
                  <c:v>403.33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F-4B4C-A3F6-DB9D3D9A46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3824896"/>
        <c:axId val="373825376"/>
      </c:lineChart>
      <c:catAx>
        <c:axId val="3738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73825376"/>
        <c:crosses val="autoZero"/>
        <c:auto val="1"/>
        <c:lblAlgn val="ctr"/>
        <c:lblOffset val="100"/>
        <c:noMultiLvlLbl val="0"/>
      </c:catAx>
      <c:valAx>
        <c:axId val="3738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738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Sheet12!$B$46</c:f>
              <c:strCache>
                <c:ptCount val="1"/>
                <c:pt idx="0">
                  <c:v>VMD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Sheet12!$A$47:$A$56</c:f>
              <c:strCache>
                <c:ptCount val="10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  <c:pt idx="9">
                  <c:v>D-32</c:v>
                </c:pt>
              </c:strCache>
            </c:strRef>
          </c:cat>
          <c:val>
            <c:numRef>
              <c:f>Sheet12!$B$47:$B$56</c:f>
              <c:numCache>
                <c:formatCode>General</c:formatCode>
                <c:ptCount val="10"/>
                <c:pt idx="0">
                  <c:v>18.344999999999999</c:v>
                </c:pt>
                <c:pt idx="1">
                  <c:v>19.451000000000001</c:v>
                </c:pt>
                <c:pt idx="2">
                  <c:v>21.212</c:v>
                </c:pt>
                <c:pt idx="3">
                  <c:v>19.652999999999999</c:v>
                </c:pt>
                <c:pt idx="4">
                  <c:v>19.654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F-42DE-9999-CA8968CCE6E4}"/>
            </c:ext>
          </c:extLst>
        </c:ser>
        <c:ser>
          <c:idx val="1"/>
          <c:order val="1"/>
          <c:tx>
            <c:strRef>
              <c:f>Sheet12!$E$46</c:f>
              <c:strCache>
                <c:ptCount val="1"/>
                <c:pt idx="0">
                  <c:v>วันที่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Sheet12!$A$47:$A$56</c:f>
              <c:strCache>
                <c:ptCount val="10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  <c:pt idx="5">
                  <c:v>D-12</c:v>
                </c:pt>
                <c:pt idx="6">
                  <c:v>D-17</c:v>
                </c:pt>
                <c:pt idx="7">
                  <c:v>D-22</c:v>
                </c:pt>
                <c:pt idx="8">
                  <c:v>D-27</c:v>
                </c:pt>
                <c:pt idx="9">
                  <c:v>D-32</c:v>
                </c:pt>
              </c:strCache>
            </c:strRef>
          </c:cat>
          <c:val>
            <c:numRef>
              <c:f>Sheet12!$C$47:$C$56</c:f>
              <c:numCache>
                <c:formatCode>General</c:formatCode>
                <c:ptCount val="10"/>
                <c:pt idx="0">
                  <c:v>349</c:v>
                </c:pt>
                <c:pt idx="1">
                  <c:v>266.5</c:v>
                </c:pt>
                <c:pt idx="2">
                  <c:v>283.5</c:v>
                </c:pt>
                <c:pt idx="3">
                  <c:v>259</c:v>
                </c:pt>
                <c:pt idx="4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6F-42DE-9999-CA8968CCE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968392"/>
        <c:axId val="1922888200"/>
      </c:lineChart>
      <c:catAx>
        <c:axId val="166996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88200"/>
        <c:crosses val="autoZero"/>
        <c:auto val="1"/>
        <c:lblAlgn val="ctr"/>
        <c:lblOffset val="100"/>
        <c:noMultiLvlLbl val="0"/>
      </c:catAx>
      <c:valAx>
        <c:axId val="192288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6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Sheet12!$B$46</c:f>
              <c:strCache>
                <c:ptCount val="1"/>
                <c:pt idx="0">
                  <c:v>VMD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Sheet12!$A$47:$A$51</c:f>
              <c:strCache>
                <c:ptCount val="5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</c:strCache>
            </c:strRef>
          </c:cat>
          <c:val>
            <c:numRef>
              <c:f>Sheet12!$B$47:$B$51</c:f>
              <c:numCache>
                <c:formatCode>General</c:formatCode>
                <c:ptCount val="5"/>
                <c:pt idx="0">
                  <c:v>18.344999999999999</c:v>
                </c:pt>
                <c:pt idx="1">
                  <c:v>19.451000000000001</c:v>
                </c:pt>
                <c:pt idx="2">
                  <c:v>21.212</c:v>
                </c:pt>
                <c:pt idx="3">
                  <c:v>19.652999999999999</c:v>
                </c:pt>
                <c:pt idx="4">
                  <c:v>19.654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7-49CC-9E26-F3ADD80C7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852360"/>
        <c:axId val="363558407"/>
      </c:lineChart>
      <c:catAx>
        <c:axId val="1922852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58407"/>
        <c:crosses val="autoZero"/>
        <c:auto val="1"/>
        <c:lblAlgn val="ctr"/>
        <c:lblOffset val="100"/>
        <c:noMultiLvlLbl val="0"/>
      </c:catAx>
      <c:valAx>
        <c:axId val="36355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5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Sheet12!$B$46</c:f>
              <c:strCache>
                <c:ptCount val="1"/>
                <c:pt idx="0">
                  <c:v>VMD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Sheet12!$A$47:$A$51</c:f>
              <c:strCache>
                <c:ptCount val="5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</c:strCache>
            </c:strRef>
          </c:cat>
          <c:val>
            <c:numRef>
              <c:f>Sheet12!$B$47:$B$51</c:f>
              <c:numCache>
                <c:formatCode>General</c:formatCode>
                <c:ptCount val="5"/>
                <c:pt idx="0">
                  <c:v>18.344999999999999</c:v>
                </c:pt>
                <c:pt idx="1">
                  <c:v>19.451000000000001</c:v>
                </c:pt>
                <c:pt idx="2">
                  <c:v>21.212</c:v>
                </c:pt>
                <c:pt idx="3">
                  <c:v>19.652999999999999</c:v>
                </c:pt>
                <c:pt idx="4">
                  <c:v>19.654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3-40A0-AB99-38629358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398408"/>
        <c:axId val="1663400456"/>
      </c:lineChart>
      <c:catAx>
        <c:axId val="1663398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400456"/>
        <c:crosses val="autoZero"/>
        <c:auto val="1"/>
        <c:lblAlgn val="ctr"/>
        <c:lblOffset val="100"/>
        <c:noMultiLvlLbl val="0"/>
      </c:catAx>
      <c:valAx>
        <c:axId val="166340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39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ขนาดและจำนวนละอองเม็ดน้ำยาสารเคมี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Sheet12!$B$46</c:f>
              <c:strCache>
                <c:ptCount val="1"/>
                <c:pt idx="0">
                  <c:v>VMD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Sheet12!$A$47:$A$51</c:f>
              <c:strCache>
                <c:ptCount val="5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</c:strCache>
            </c:strRef>
          </c:cat>
          <c:val>
            <c:numRef>
              <c:f>Sheet12!$B$47:$B$51</c:f>
              <c:numCache>
                <c:formatCode>General</c:formatCode>
                <c:ptCount val="5"/>
                <c:pt idx="0">
                  <c:v>18.344999999999999</c:v>
                </c:pt>
                <c:pt idx="1">
                  <c:v>19.451000000000001</c:v>
                </c:pt>
                <c:pt idx="2">
                  <c:v>21.212</c:v>
                </c:pt>
                <c:pt idx="3">
                  <c:v>19.652999999999999</c:v>
                </c:pt>
                <c:pt idx="4">
                  <c:v>19.654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5-4183-9F6B-F91BE2336D10}"/>
            </c:ext>
          </c:extLst>
        </c:ser>
        <c:ser>
          <c:idx val="1"/>
          <c:order val="1"/>
          <c:tx>
            <c:strRef>
              <c:f>Sheet12!$C$46</c:f>
              <c:strCache>
                <c:ptCount val="1"/>
                <c:pt idx="0">
                  <c:v>จำนวน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Sheet12!$A$47:$A$51</c:f>
              <c:strCache>
                <c:ptCount val="5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</c:strCache>
            </c:strRef>
          </c:cat>
          <c:val>
            <c:numRef>
              <c:f>Sheet12!$C$47:$C$51</c:f>
              <c:numCache>
                <c:formatCode>General</c:formatCode>
                <c:ptCount val="5"/>
                <c:pt idx="0">
                  <c:v>349</c:v>
                </c:pt>
                <c:pt idx="1">
                  <c:v>266.5</c:v>
                </c:pt>
                <c:pt idx="2">
                  <c:v>283.5</c:v>
                </c:pt>
                <c:pt idx="3">
                  <c:v>259</c:v>
                </c:pt>
                <c:pt idx="4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5-4183-9F6B-F91BE2336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318727"/>
        <c:axId val="1988320775"/>
      </c:lineChart>
      <c:catAx>
        <c:axId val="1988318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20775"/>
        <c:crosses val="autoZero"/>
        <c:auto val="1"/>
        <c:lblAlgn val="ctr"/>
        <c:lblOffset val="100"/>
        <c:noMultiLvlLbl val="0"/>
      </c:catAx>
      <c:valAx>
        <c:axId val="1988320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18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PSK"/>
                <a:ea typeface="TH Sarabun PSK"/>
                <a:cs typeface="TH Sarabun PSK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ขนาดและจำนวนเม็ดละออง</a:t>
            </a:r>
            <a:br>
              <a:rPr lang="th-TH"/>
            </a:br>
            <a:r>
              <a:rPr lang="th-TH"/>
              <a:t>น้ำยาสารเคมี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Sheet12!$F$46</c:f>
              <c:strCache>
                <c:ptCount val="1"/>
                <c:pt idx="0">
                  <c:v>VMD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Sheet12!$E$47:$E$51</c:f>
              <c:strCache>
                <c:ptCount val="5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</c:strCache>
            </c:strRef>
          </c:cat>
          <c:val>
            <c:numRef>
              <c:f>Sheet12!$F$47:$F$51</c:f>
              <c:numCache>
                <c:formatCode>General</c:formatCode>
                <c:ptCount val="5"/>
                <c:pt idx="0">
                  <c:v>16.932333333333336</c:v>
                </c:pt>
                <c:pt idx="1">
                  <c:v>18.581</c:v>
                </c:pt>
                <c:pt idx="2">
                  <c:v>21.212499999999999</c:v>
                </c:pt>
                <c:pt idx="3">
                  <c:v>19.653500000000001</c:v>
                </c:pt>
                <c:pt idx="4">
                  <c:v>18.741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2-4766-9A83-81D18FBDE761}"/>
            </c:ext>
          </c:extLst>
        </c:ser>
        <c:ser>
          <c:idx val="1"/>
          <c:order val="1"/>
          <c:tx>
            <c:strRef>
              <c:f>Sheet12!$G$46</c:f>
              <c:strCache>
                <c:ptCount val="1"/>
                <c:pt idx="0">
                  <c:v>จำนวน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Sheet12!$E$47:$E$51</c:f>
              <c:strCache>
                <c:ptCount val="5"/>
                <c:pt idx="0">
                  <c:v>D-0</c:v>
                </c:pt>
                <c:pt idx="1">
                  <c:v>D-1</c:v>
                </c:pt>
                <c:pt idx="2">
                  <c:v>D-3</c:v>
                </c:pt>
                <c:pt idx="3">
                  <c:v>D-5</c:v>
                </c:pt>
                <c:pt idx="4">
                  <c:v>D-7</c:v>
                </c:pt>
              </c:strCache>
            </c:strRef>
          </c:cat>
          <c:val>
            <c:numRef>
              <c:f>Sheet12!$G$47:$G$51</c:f>
              <c:numCache>
                <c:formatCode>General</c:formatCode>
                <c:ptCount val="5"/>
                <c:pt idx="0">
                  <c:v>408</c:v>
                </c:pt>
                <c:pt idx="1">
                  <c:v>272.66666666666669</c:v>
                </c:pt>
                <c:pt idx="2">
                  <c:v>283.5</c:v>
                </c:pt>
                <c:pt idx="3">
                  <c:v>259</c:v>
                </c:pt>
                <c:pt idx="4">
                  <c:v>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12-4766-9A83-81D18FBDE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226976"/>
        <c:axId val="337229376"/>
      </c:lineChart>
      <c:catAx>
        <c:axId val="3372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37229376"/>
        <c:crosses val="autoZero"/>
        <c:auto val="1"/>
        <c:lblAlgn val="ctr"/>
        <c:lblOffset val="100"/>
        <c:noMultiLvlLbl val="0"/>
      </c:catAx>
      <c:valAx>
        <c:axId val="3372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3722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13</xdr:row>
      <xdr:rowOff>0</xdr:rowOff>
    </xdr:from>
    <xdr:to>
      <xdr:col>16</xdr:col>
      <xdr:colOff>7620</xdr:colOff>
      <xdr:row>13</xdr:row>
      <xdr:rowOff>7620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52D49252-AFD5-CC4A-1387-668A0D03C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3962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272142</xdr:colOff>
      <xdr:row>16</xdr:row>
      <xdr:rowOff>291496</xdr:rowOff>
    </xdr:from>
    <xdr:to>
      <xdr:col>18</xdr:col>
      <xdr:colOff>205619</xdr:colOff>
      <xdr:row>25</xdr:row>
      <xdr:rowOff>217714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D109C25E-4F50-E871-F8F4-863CBA1BD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247952</xdr:colOff>
      <xdr:row>30</xdr:row>
      <xdr:rowOff>218924</xdr:rowOff>
    </xdr:from>
    <xdr:to>
      <xdr:col>18</xdr:col>
      <xdr:colOff>205619</xdr:colOff>
      <xdr:row>39</xdr:row>
      <xdr:rowOff>240696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8B17C6F2-8452-88EE-2918-E550A549A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500529</xdr:colOff>
      <xdr:row>2</xdr:row>
      <xdr:rowOff>156883</xdr:rowOff>
    </xdr:from>
    <xdr:to>
      <xdr:col>19</xdr:col>
      <xdr:colOff>276412</xdr:colOff>
      <xdr:row>13</xdr:row>
      <xdr:rowOff>127001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522C6EEF-A0C9-A86B-97ED-537B136CE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34428</xdr:colOff>
      <xdr:row>16</xdr:row>
      <xdr:rowOff>177953</xdr:rowOff>
    </xdr:from>
    <xdr:to>
      <xdr:col>32</xdr:col>
      <xdr:colOff>644640</xdr:colOff>
      <xdr:row>25</xdr:row>
      <xdr:rowOff>177954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21FD6DB0-F061-1000-D221-DC1CD6BFD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532483</xdr:colOff>
      <xdr:row>2</xdr:row>
      <xdr:rowOff>120267</xdr:rowOff>
    </xdr:from>
    <xdr:to>
      <xdr:col>32</xdr:col>
      <xdr:colOff>477399</xdr:colOff>
      <xdr:row>11</xdr:row>
      <xdr:rowOff>136793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FB63108D-5A2A-C798-17B2-311A0A523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27542</xdr:colOff>
      <xdr:row>4</xdr:row>
      <xdr:rowOff>285521</xdr:rowOff>
    </xdr:from>
    <xdr:to>
      <xdr:col>39</xdr:col>
      <xdr:colOff>633469</xdr:colOff>
      <xdr:row>13</xdr:row>
      <xdr:rowOff>302046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00DD7B5B-1ACA-A5F7-0CD3-A9AE0AE4C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413133</xdr:colOff>
      <xdr:row>17</xdr:row>
      <xdr:rowOff>83544</xdr:rowOff>
    </xdr:from>
    <xdr:to>
      <xdr:col>40</xdr:col>
      <xdr:colOff>358048</xdr:colOff>
      <xdr:row>26</xdr:row>
      <xdr:rowOff>100070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C43588DA-426F-2A20-FC35-3C77B63E9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179023</xdr:colOff>
      <xdr:row>4</xdr:row>
      <xdr:rowOff>294700</xdr:rowOff>
    </xdr:from>
    <xdr:to>
      <xdr:col>47</xdr:col>
      <xdr:colOff>123939</xdr:colOff>
      <xdr:row>14</xdr:row>
      <xdr:rowOff>8261</xdr:rowOff>
    </xdr:to>
    <xdr:graphicFrame macro="">
      <xdr:nvGraphicFramePr>
        <xdr:cNvPr id="13" name="แผนภูมิ 12">
          <a:extLst>
            <a:ext uri="{FF2B5EF4-FFF2-40B4-BE49-F238E27FC236}">
              <a16:creationId xmlns:a16="http://schemas.microsoft.com/office/drawing/2014/main" id="{C88018F6-48E9-9D4B-C258-843806354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1</xdr:row>
      <xdr:rowOff>152400</xdr:rowOff>
    </xdr:from>
    <xdr:to>
      <xdr:col>8</xdr:col>
      <xdr:colOff>438150</xdr:colOff>
      <xdr:row>9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CB3B7C-95F3-3E81-4C3F-35A1EBAB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" y="333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17</xdr:row>
      <xdr:rowOff>142875</xdr:rowOff>
    </xdr:from>
    <xdr:to>
      <xdr:col>8</xdr:col>
      <xdr:colOff>419100</xdr:colOff>
      <xdr:row>25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643F5-F046-7F80-199A-F9D036D5D142}"/>
            </a:ext>
            <a:ext uri="{147F2762-F138-4A5C-976F-8EAC2B608ADB}">
              <a16:predDERef xmlns:a16="http://schemas.microsoft.com/office/drawing/2014/main" pred="{11CB3B7C-95F3-3E81-4C3F-35A1EBAB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3219450"/>
          <a:ext cx="4572000" cy="2571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7</xdr:row>
      <xdr:rowOff>102870</xdr:rowOff>
    </xdr:from>
    <xdr:to>
      <xdr:col>7</xdr:col>
      <xdr:colOff>167640</xdr:colOff>
      <xdr:row>23</xdr:row>
      <xdr:rowOff>41910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38001816-04FA-940B-36D0-329F3B905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7</xdr:row>
      <xdr:rowOff>110490</xdr:rowOff>
    </xdr:from>
    <xdr:to>
      <xdr:col>14</xdr:col>
      <xdr:colOff>556260</xdr:colOff>
      <xdr:row>23</xdr:row>
      <xdr:rowOff>49530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653FF7A9-692E-D8B1-8B06-01EAC4D7B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243840</xdr:colOff>
      <xdr:row>8</xdr:row>
      <xdr:rowOff>19050</xdr:rowOff>
    </xdr:from>
    <xdr:to>
      <xdr:col>22</xdr:col>
      <xdr:colOff>121920</xdr:colOff>
      <xdr:row>23</xdr:row>
      <xdr:rowOff>133350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962D4AEC-5A56-1968-B51A-36FD04980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457200</xdr:colOff>
      <xdr:row>8</xdr:row>
      <xdr:rowOff>3810</xdr:rowOff>
    </xdr:from>
    <xdr:to>
      <xdr:col>30</xdr:col>
      <xdr:colOff>335280</xdr:colOff>
      <xdr:row>23</xdr:row>
      <xdr:rowOff>118110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6D7BF9C-7C27-1752-B7CD-96C723E5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152400</xdr:colOff>
      <xdr:row>8</xdr:row>
      <xdr:rowOff>3810</xdr:rowOff>
    </xdr:from>
    <xdr:to>
      <xdr:col>38</xdr:col>
      <xdr:colOff>30480</xdr:colOff>
      <xdr:row>23</xdr:row>
      <xdr:rowOff>118110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67DA1072-11B7-36E9-0949-370B4BB3F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593474</xdr:colOff>
      <xdr:row>26</xdr:row>
      <xdr:rowOff>171450</xdr:rowOff>
    </xdr:from>
    <xdr:to>
      <xdr:col>31</xdr:col>
      <xdr:colOff>471554</xdr:colOff>
      <xdr:row>42</xdr:row>
      <xdr:rowOff>110490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6676C5AF-4D48-DEF2-5960-2852AA8EC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457200</xdr:colOff>
      <xdr:row>14</xdr:row>
      <xdr:rowOff>114300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890BBA0C-2006-139F-BC4B-B1C111C8D441}"/>
            </a:ext>
            <a:ext uri="{147F2762-F138-4A5C-976F-8EAC2B608ADB}">
              <a16:predDERef xmlns:a16="http://schemas.microsoft.com/office/drawing/2014/main" pred="{6676C5AF-4D48-DEF2-5960-2852AA8EC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457200</xdr:colOff>
      <xdr:row>14</xdr:row>
      <xdr:rowOff>114300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6908D3B3-C5CE-F1D0-8CDF-CF8E0193F576}"/>
            </a:ext>
            <a:ext uri="{147F2762-F138-4A5C-976F-8EAC2B608ADB}">
              <a16:predDERef xmlns:a16="http://schemas.microsoft.com/office/drawing/2014/main" pred="{890BBA0C-2006-139F-BC4B-B1C111C8D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385120</xdr:colOff>
      <xdr:row>66</xdr:row>
      <xdr:rowOff>73321</xdr:rowOff>
    </xdr:from>
    <xdr:to>
      <xdr:col>32</xdr:col>
      <xdr:colOff>164140</xdr:colOff>
      <xdr:row>82</xdr:row>
      <xdr:rowOff>73320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33D4B468-5584-31A0-4611-9F3E18B13B88}"/>
            </a:ext>
            <a:ext uri="{147F2762-F138-4A5C-976F-8EAC2B608ADB}">
              <a16:predDERef xmlns:a16="http://schemas.microsoft.com/office/drawing/2014/main" pred="{6908D3B3-C5CE-F1D0-8CDF-CF8E0193F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21043</xdr:colOff>
      <xdr:row>46</xdr:row>
      <xdr:rowOff>160596</xdr:rowOff>
    </xdr:from>
    <xdr:to>
      <xdr:col>31</xdr:col>
      <xdr:colOff>465838</xdr:colOff>
      <xdr:row>62</xdr:row>
      <xdr:rowOff>160595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67BD64D1-8DB1-5157-1CC9-E6D4BD719419}"/>
            </a:ext>
            <a:ext uri="{147F2762-F138-4A5C-976F-8EAC2B608ADB}">
              <a16:predDERef xmlns:a16="http://schemas.microsoft.com/office/drawing/2014/main" pred="{33D4B468-5584-31A0-4611-9F3E18B13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345558</xdr:colOff>
      <xdr:row>57</xdr:row>
      <xdr:rowOff>143539</xdr:rowOff>
    </xdr:from>
    <xdr:to>
      <xdr:col>21</xdr:col>
      <xdr:colOff>203791</xdr:colOff>
      <xdr:row>73</xdr:row>
      <xdr:rowOff>51391</xdr:rowOff>
    </xdr:to>
    <xdr:graphicFrame macro="">
      <xdr:nvGraphicFramePr>
        <xdr:cNvPr id="13" name="แผนภูมิ 12">
          <a:extLst>
            <a:ext uri="{FF2B5EF4-FFF2-40B4-BE49-F238E27FC236}">
              <a16:creationId xmlns:a16="http://schemas.microsoft.com/office/drawing/2014/main" id="{00CAD5C3-34A1-D9EF-C960-DA6B7F537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6FE3-A160-4342-9C29-F0A91426805C}">
  <dimension ref="A1:AE37"/>
  <sheetViews>
    <sheetView topLeftCell="T1" zoomScale="80" zoomScaleNormal="80" workbookViewId="0">
      <selection activeCell="B6" sqref="B6:AB6"/>
    </sheetView>
  </sheetViews>
  <sheetFormatPr defaultColWidth="8.75" defaultRowHeight="24"/>
  <cols>
    <col min="1" max="1" width="24.25" style="31" customWidth="1"/>
    <col min="2" max="16384" width="8.75" style="31"/>
  </cols>
  <sheetData>
    <row r="1" spans="1:31">
      <c r="A1" s="127"/>
      <c r="B1" s="153" t="s">
        <v>0</v>
      </c>
      <c r="C1" s="154"/>
      <c r="D1" s="155"/>
      <c r="E1" s="156" t="s">
        <v>1</v>
      </c>
      <c r="F1" s="157"/>
      <c r="G1" s="158"/>
      <c r="H1" s="159" t="s">
        <v>2</v>
      </c>
      <c r="I1" s="160"/>
      <c r="J1" s="161"/>
      <c r="K1" s="162" t="s">
        <v>3</v>
      </c>
      <c r="L1" s="163"/>
      <c r="M1" s="164"/>
      <c r="N1" s="173" t="s">
        <v>4</v>
      </c>
      <c r="O1" s="174"/>
      <c r="P1" s="175"/>
      <c r="Q1" s="176" t="s">
        <v>5</v>
      </c>
      <c r="R1" s="177"/>
      <c r="S1" s="178"/>
      <c r="T1" s="166" t="s">
        <v>6</v>
      </c>
      <c r="U1" s="167"/>
      <c r="V1" s="168"/>
      <c r="W1" s="169" t="s">
        <v>7</v>
      </c>
      <c r="X1" s="170"/>
      <c r="Y1" s="171"/>
      <c r="Z1" s="169" t="s">
        <v>8</v>
      </c>
      <c r="AA1" s="170"/>
      <c r="AB1" s="171"/>
      <c r="AC1" s="172" t="s">
        <v>9</v>
      </c>
      <c r="AD1" s="172"/>
      <c r="AE1" s="172"/>
    </row>
    <row r="2" spans="1:31">
      <c r="A2" s="32" t="s">
        <v>10</v>
      </c>
      <c r="B2" s="33">
        <v>12.773</v>
      </c>
      <c r="C2" s="33">
        <v>15.622999999999999</v>
      </c>
      <c r="D2" s="33">
        <v>11.837</v>
      </c>
      <c r="E2" s="33">
        <v>14.624000000000001</v>
      </c>
      <c r="F2" s="60">
        <v>12.619</v>
      </c>
      <c r="G2" s="33">
        <v>13.19</v>
      </c>
      <c r="H2" s="33">
        <v>15.532</v>
      </c>
      <c r="I2" s="11">
        <v>16.928000000000001</v>
      </c>
      <c r="J2" s="11">
        <v>15.943</v>
      </c>
      <c r="K2" s="33">
        <v>14.321</v>
      </c>
      <c r="L2" s="33">
        <v>15.794</v>
      </c>
      <c r="M2" s="33">
        <v>17.233000000000001</v>
      </c>
      <c r="N2" s="33">
        <v>15.109</v>
      </c>
      <c r="O2" s="33">
        <v>14.675000000000001</v>
      </c>
      <c r="P2" s="33">
        <v>15.827</v>
      </c>
      <c r="Q2" s="33">
        <v>12.484999999999999</v>
      </c>
      <c r="R2" s="33">
        <v>13.587</v>
      </c>
      <c r="S2" s="33">
        <v>16.626000000000001</v>
      </c>
      <c r="T2" s="33">
        <v>12.157</v>
      </c>
      <c r="U2" s="33">
        <v>13.881</v>
      </c>
      <c r="V2" s="33">
        <v>12.484999999999999</v>
      </c>
      <c r="W2" s="33">
        <v>16.597999999999999</v>
      </c>
      <c r="X2" s="33">
        <v>16.032</v>
      </c>
      <c r="Y2" s="33">
        <v>15.321999999999999</v>
      </c>
      <c r="Z2" s="33">
        <v>17.263000000000002</v>
      </c>
      <c r="AA2" s="33">
        <v>17.145</v>
      </c>
      <c r="AB2" s="33">
        <v>17.779</v>
      </c>
      <c r="AC2" s="33"/>
      <c r="AD2" s="33"/>
      <c r="AE2" s="33"/>
    </row>
    <row r="3" spans="1:31">
      <c r="A3" s="32" t="s">
        <v>11</v>
      </c>
      <c r="B3" s="33">
        <v>19.045999999999999</v>
      </c>
      <c r="C3" s="33">
        <v>22.355</v>
      </c>
      <c r="D3" s="33">
        <v>15.635999999999999</v>
      </c>
      <c r="E3" s="33">
        <v>25.872</v>
      </c>
      <c r="F3" s="33">
        <v>18.068000000000001</v>
      </c>
      <c r="G3" s="33">
        <v>19.812999999999999</v>
      </c>
      <c r="H3" s="33">
        <v>21.678000000000001</v>
      </c>
      <c r="I3" s="11">
        <v>25.573</v>
      </c>
      <c r="J3" s="11">
        <v>25.798999999999999</v>
      </c>
      <c r="K3" s="33">
        <v>20.465</v>
      </c>
      <c r="L3" s="33">
        <v>25.571000000000002</v>
      </c>
      <c r="M3" s="33">
        <v>25.067</v>
      </c>
      <c r="N3" s="33">
        <v>22.651</v>
      </c>
      <c r="O3" s="33">
        <v>20.09</v>
      </c>
      <c r="P3" s="33">
        <v>24.798999999999999</v>
      </c>
      <c r="Q3" s="33">
        <v>16.82</v>
      </c>
      <c r="R3" s="33">
        <v>19.420999999999999</v>
      </c>
      <c r="S3" s="33">
        <v>24.271999999999998</v>
      </c>
      <c r="T3" s="33">
        <v>16.59</v>
      </c>
      <c r="U3" s="33">
        <v>20.167000000000002</v>
      </c>
      <c r="V3" s="33">
        <v>16.59</v>
      </c>
      <c r="W3" s="33">
        <v>26.382999999999999</v>
      </c>
      <c r="X3" s="33">
        <v>25.728000000000002</v>
      </c>
      <c r="Y3" s="33">
        <v>21.678000000000001</v>
      </c>
      <c r="Z3" s="33">
        <v>41.87</v>
      </c>
      <c r="AA3" s="33">
        <v>38.683</v>
      </c>
      <c r="AB3" s="33">
        <v>27.413</v>
      </c>
      <c r="AC3" s="33"/>
      <c r="AD3" s="33"/>
      <c r="AE3" s="33"/>
    </row>
    <row r="4" spans="1:31">
      <c r="A4" s="34" t="s">
        <v>12</v>
      </c>
      <c r="B4" s="35">
        <v>16.847999999999999</v>
      </c>
      <c r="C4" s="35">
        <v>19.843</v>
      </c>
      <c r="D4" s="35">
        <v>14.106</v>
      </c>
      <c r="E4" s="35">
        <v>22.760999999999999</v>
      </c>
      <c r="F4" s="35">
        <v>16.140999999999998</v>
      </c>
      <c r="G4" s="35">
        <v>16.841000000000001</v>
      </c>
      <c r="H4" s="35">
        <v>19.741</v>
      </c>
      <c r="I4" s="61">
        <v>22.684000000000001</v>
      </c>
      <c r="J4" s="61">
        <v>20.879000000000001</v>
      </c>
      <c r="K4" s="35">
        <v>18.276</v>
      </c>
      <c r="L4" s="35">
        <v>21.030999999999999</v>
      </c>
      <c r="M4" s="35">
        <v>21.911999999999999</v>
      </c>
      <c r="N4" s="35">
        <v>19.654</v>
      </c>
      <c r="O4" s="35">
        <v>17.827999999999999</v>
      </c>
      <c r="P4" s="35">
        <v>21.007000000000001</v>
      </c>
      <c r="Q4" s="35">
        <v>15.215999999999999</v>
      </c>
      <c r="R4" s="35">
        <v>17.414999999999999</v>
      </c>
      <c r="S4" s="35">
        <v>21.678000000000001</v>
      </c>
      <c r="T4" s="35">
        <v>14.785</v>
      </c>
      <c r="U4" s="35">
        <v>17.884</v>
      </c>
      <c r="V4" s="35">
        <v>15.273999999999999</v>
      </c>
      <c r="W4" s="35">
        <v>22.625</v>
      </c>
      <c r="X4" s="35">
        <v>21.669</v>
      </c>
      <c r="Y4" s="35">
        <v>18.785</v>
      </c>
      <c r="Z4" s="35">
        <v>25.966000000000001</v>
      </c>
      <c r="AA4" s="35">
        <v>26.452000000000002</v>
      </c>
      <c r="AB4" s="35">
        <v>23.006</v>
      </c>
      <c r="AC4" s="35"/>
      <c r="AD4" s="35"/>
      <c r="AE4" s="35"/>
    </row>
    <row r="5" spans="1:31">
      <c r="A5" s="36" t="s">
        <v>13</v>
      </c>
      <c r="B5" s="37">
        <f t="shared" ref="B5:AC5" si="0">(B3-B2)/B4</f>
        <v>0.37232905982905984</v>
      </c>
      <c r="C5" s="37">
        <f t="shared" si="0"/>
        <v>0.33926321624754324</v>
      </c>
      <c r="D5" s="37">
        <f t="shared" si="0"/>
        <v>0.26931802070041116</v>
      </c>
      <c r="E5" s="37">
        <f t="shared" si="0"/>
        <v>0.49417863889987257</v>
      </c>
      <c r="F5" s="37">
        <f t="shared" si="0"/>
        <v>0.33758751006753002</v>
      </c>
      <c r="G5" s="37">
        <f t="shared" si="0"/>
        <v>0.39326643310967274</v>
      </c>
      <c r="H5" s="37">
        <f t="shared" si="0"/>
        <v>0.31133174611215242</v>
      </c>
      <c r="I5" s="37">
        <f t="shared" si="0"/>
        <v>0.38110562511020979</v>
      </c>
      <c r="J5" s="37">
        <f t="shared" si="0"/>
        <v>0.47205325925571145</v>
      </c>
      <c r="K5" s="37">
        <f t="shared" si="0"/>
        <v>0.33617859487852925</v>
      </c>
      <c r="L5" s="37">
        <f t="shared" si="0"/>
        <v>0.4648851695116733</v>
      </c>
      <c r="M5" s="37">
        <f t="shared" si="0"/>
        <v>0.35752099306316176</v>
      </c>
      <c r="N5" s="37">
        <f t="shared" si="0"/>
        <v>0.38373867914928256</v>
      </c>
      <c r="O5" s="37">
        <f t="shared" si="0"/>
        <v>0.30373569665694411</v>
      </c>
      <c r="P5" s="37">
        <f t="shared" si="0"/>
        <v>0.42709572999476358</v>
      </c>
      <c r="Q5" s="37">
        <f t="shared" si="0"/>
        <v>0.28489747634069407</v>
      </c>
      <c r="R5" s="37">
        <f t="shared" si="0"/>
        <v>0.33499856445592879</v>
      </c>
      <c r="S5" s="37">
        <f>(S3-S2)/S4</f>
        <v>0.3527078143740196</v>
      </c>
      <c r="T5" s="37">
        <f t="shared" si="0"/>
        <v>0.29983090970578286</v>
      </c>
      <c r="U5" s="37">
        <f t="shared" si="0"/>
        <v>0.351487363006039</v>
      </c>
      <c r="V5" s="37">
        <f t="shared" si="0"/>
        <v>0.26875736545764045</v>
      </c>
      <c r="W5" s="37">
        <f t="shared" si="0"/>
        <v>0.43248618784530385</v>
      </c>
      <c r="X5" s="37">
        <f t="shared" si="0"/>
        <v>0.44745950436106885</v>
      </c>
      <c r="Y5" s="37">
        <f t="shared" si="0"/>
        <v>0.33835507053500141</v>
      </c>
      <c r="Z5" s="37">
        <f t="shared" si="0"/>
        <v>0.94766232765924652</v>
      </c>
      <c r="AA5" s="37">
        <f t="shared" si="0"/>
        <v>0.81422954786027513</v>
      </c>
      <c r="AB5" s="37">
        <f t="shared" si="0"/>
        <v>0.41876032339389724</v>
      </c>
      <c r="AC5" s="37" t="e">
        <f t="shared" si="0"/>
        <v>#DIV/0!</v>
      </c>
      <c r="AD5" s="37" t="e">
        <f t="shared" ref="AD5:AE5" si="1">(AD3-AD2)/AD4</f>
        <v>#DIV/0!</v>
      </c>
      <c r="AE5" s="37" t="e">
        <f t="shared" si="1"/>
        <v>#DIV/0!</v>
      </c>
    </row>
    <row r="6" spans="1:31">
      <c r="A6" s="33" t="s">
        <v>14</v>
      </c>
      <c r="B6" s="33">
        <v>392</v>
      </c>
      <c r="C6" s="33">
        <v>306</v>
      </c>
      <c r="D6" s="33">
        <v>526</v>
      </c>
      <c r="E6" s="33">
        <v>98</v>
      </c>
      <c r="F6" s="33">
        <v>434</v>
      </c>
      <c r="G6" s="33">
        <v>285</v>
      </c>
      <c r="H6" s="33">
        <v>334</v>
      </c>
      <c r="I6" s="33">
        <v>233</v>
      </c>
      <c r="J6" s="33">
        <v>203</v>
      </c>
      <c r="K6" s="33">
        <v>305</v>
      </c>
      <c r="L6" s="33">
        <v>213</v>
      </c>
      <c r="M6" s="33">
        <v>234</v>
      </c>
      <c r="N6" s="33">
        <v>298</v>
      </c>
      <c r="O6" s="33">
        <v>338</v>
      </c>
      <c r="P6" s="33">
        <v>236</v>
      </c>
      <c r="Q6" s="33">
        <v>536</v>
      </c>
      <c r="R6" s="33">
        <v>379</v>
      </c>
      <c r="S6" s="33">
        <v>258</v>
      </c>
      <c r="T6" s="33">
        <v>526</v>
      </c>
      <c r="U6" s="33">
        <v>333</v>
      </c>
      <c r="V6" s="33">
        <v>631</v>
      </c>
      <c r="W6" s="33">
        <v>81</v>
      </c>
      <c r="X6" s="33">
        <v>190</v>
      </c>
      <c r="Y6" s="33">
        <v>286</v>
      </c>
      <c r="Z6" s="33">
        <v>184</v>
      </c>
      <c r="AA6" s="33">
        <v>90</v>
      </c>
      <c r="AB6" s="33">
        <v>267</v>
      </c>
      <c r="AC6" s="33"/>
      <c r="AD6" s="33"/>
      <c r="AE6" s="33"/>
    </row>
    <row r="8" spans="1:31">
      <c r="A8" s="35" t="s">
        <v>15</v>
      </c>
      <c r="B8" s="140">
        <f>((B4+C4+D4)/3)</f>
        <v>16.932333333333336</v>
      </c>
      <c r="C8" s="141"/>
      <c r="D8" s="142"/>
      <c r="E8" s="140">
        <f>((E4+F4+G4)/3)</f>
        <v>18.581</v>
      </c>
      <c r="F8" s="141"/>
      <c r="G8" s="142"/>
      <c r="H8" s="140">
        <f>((H4+I4+J4)/3)</f>
        <v>21.101333333333333</v>
      </c>
      <c r="I8" s="141"/>
      <c r="J8" s="142"/>
      <c r="K8" s="140">
        <f>((K4+L4+M4)/3)</f>
        <v>20.406333333333333</v>
      </c>
      <c r="L8" s="141"/>
      <c r="M8" s="142"/>
      <c r="N8" s="140">
        <f>((N4+O4+P4)/3)</f>
        <v>19.496333333333336</v>
      </c>
      <c r="O8" s="141"/>
      <c r="P8" s="142"/>
      <c r="Q8" s="140">
        <f>((Q4+R4+S4)/3)</f>
        <v>18.102999999999998</v>
      </c>
      <c r="R8" s="141"/>
      <c r="S8" s="142"/>
      <c r="T8" s="140">
        <f>((T4+U4+V4)/3)</f>
        <v>15.981</v>
      </c>
      <c r="U8" s="141"/>
      <c r="V8" s="142"/>
      <c r="W8" s="140">
        <f>((W4+X4+Y4)/3)</f>
        <v>21.02633333333333</v>
      </c>
      <c r="X8" s="141"/>
      <c r="Y8" s="142"/>
      <c r="Z8" s="140">
        <f>((Z4+AA4+AB4)/3)</f>
        <v>25.141333333333336</v>
      </c>
      <c r="AA8" s="141"/>
      <c r="AB8" s="142"/>
      <c r="AC8" s="140"/>
      <c r="AD8" s="141"/>
      <c r="AE8" s="142"/>
    </row>
    <row r="9" spans="1:31">
      <c r="A9" s="37" t="s">
        <v>16</v>
      </c>
      <c r="B9" s="143">
        <f>((B5+C5+D5)/3)</f>
        <v>0.32697009892567142</v>
      </c>
      <c r="C9" s="144"/>
      <c r="D9" s="145"/>
      <c r="E9" s="143">
        <f>((E5+F5+G5)/3)</f>
        <v>0.40834419402569178</v>
      </c>
      <c r="F9" s="144"/>
      <c r="G9" s="145"/>
      <c r="H9" s="143">
        <f>((H5+I5+J5)/3)</f>
        <v>0.38816354349269117</v>
      </c>
      <c r="I9" s="144"/>
      <c r="J9" s="145"/>
      <c r="K9" s="143">
        <f>((K5+L5+M5)/3)</f>
        <v>0.38619491915112142</v>
      </c>
      <c r="L9" s="144"/>
      <c r="M9" s="145"/>
      <c r="N9" s="143">
        <f>((N5+O5+P5)/3)</f>
        <v>0.37152336860033008</v>
      </c>
      <c r="O9" s="144"/>
      <c r="P9" s="145"/>
      <c r="Q9" s="143">
        <f>((Q5+R5+S5)/3)</f>
        <v>0.32420128505688078</v>
      </c>
      <c r="R9" s="144"/>
      <c r="S9" s="145"/>
      <c r="T9" s="143">
        <f>((T5+U5+V5)/3)</f>
        <v>0.30669187938982079</v>
      </c>
      <c r="U9" s="144"/>
      <c r="V9" s="145"/>
      <c r="W9" s="143">
        <f>((W5+X5+Y5)/3)</f>
        <v>0.40610025424712465</v>
      </c>
      <c r="X9" s="144"/>
      <c r="Y9" s="145"/>
      <c r="Z9" s="143">
        <f>((Z5+AA5+AB5)/3)</f>
        <v>0.726884066304473</v>
      </c>
      <c r="AA9" s="144"/>
      <c r="AB9" s="145"/>
      <c r="AC9" s="143"/>
      <c r="AD9" s="144"/>
      <c r="AE9" s="145"/>
    </row>
    <row r="10" spans="1:31">
      <c r="A10" s="33" t="s">
        <v>17</v>
      </c>
      <c r="B10" s="146">
        <f>((B6+C6+D6)/3)</f>
        <v>408</v>
      </c>
      <c r="C10" s="147"/>
      <c r="D10" s="148"/>
      <c r="E10" s="146">
        <f>((E6+F6+G6)/3)</f>
        <v>272.33333333333331</v>
      </c>
      <c r="F10" s="147"/>
      <c r="G10" s="148"/>
      <c r="H10" s="146">
        <f>((H6+I6)/2)</f>
        <v>283.5</v>
      </c>
      <c r="I10" s="147"/>
      <c r="J10" s="148"/>
      <c r="K10" s="146">
        <f>((K6+L6+M6)/3)</f>
        <v>250.66666666666666</v>
      </c>
      <c r="L10" s="147"/>
      <c r="M10" s="148"/>
      <c r="N10" s="146">
        <f>((N6+O6+P6)/3)</f>
        <v>290.66666666666669</v>
      </c>
      <c r="O10" s="147"/>
      <c r="P10" s="148"/>
      <c r="Q10" s="146">
        <f>((Q6+R6+S6)/3)</f>
        <v>391</v>
      </c>
      <c r="R10" s="147"/>
      <c r="S10" s="148"/>
      <c r="T10" s="146">
        <f>((T6+U6+V6)/3)</f>
        <v>496.66666666666669</v>
      </c>
      <c r="U10" s="147"/>
      <c r="V10" s="148"/>
      <c r="W10" s="146">
        <f>((W6+X6+Y6)/3)</f>
        <v>185.66666666666666</v>
      </c>
      <c r="X10" s="147"/>
      <c r="Y10" s="148"/>
      <c r="Z10" s="146">
        <f>((Z6+AA6+AB6)/3)</f>
        <v>180.33333333333334</v>
      </c>
      <c r="AA10" s="147"/>
      <c r="AB10" s="148"/>
      <c r="AC10" s="146"/>
      <c r="AD10" s="147"/>
      <c r="AE10" s="148"/>
    </row>
    <row r="12" spans="1:31">
      <c r="A12" s="33" t="s">
        <v>18</v>
      </c>
      <c r="B12" s="151">
        <v>740</v>
      </c>
      <c r="C12" s="151"/>
      <c r="D12" s="151"/>
      <c r="E12" s="152">
        <v>738</v>
      </c>
      <c r="F12" s="152"/>
      <c r="G12" s="152"/>
      <c r="H12" s="165">
        <v>721</v>
      </c>
      <c r="I12" s="165"/>
      <c r="J12" s="165"/>
      <c r="K12" s="149">
        <v>718</v>
      </c>
      <c r="L12" s="149"/>
      <c r="M12" s="149"/>
      <c r="N12" s="150">
        <v>793</v>
      </c>
      <c r="O12" s="150"/>
      <c r="P12" s="150"/>
      <c r="Q12" s="146">
        <v>836</v>
      </c>
      <c r="R12" s="147"/>
      <c r="S12" s="148"/>
      <c r="T12" s="146">
        <v>718</v>
      </c>
      <c r="U12" s="147"/>
      <c r="V12" s="148"/>
      <c r="W12" s="146">
        <v>715</v>
      </c>
      <c r="X12" s="147"/>
      <c r="Y12" s="148"/>
      <c r="Z12" s="146">
        <v>721</v>
      </c>
      <c r="AA12" s="147"/>
      <c r="AB12" s="148"/>
      <c r="AC12" s="146"/>
      <c r="AD12" s="147"/>
      <c r="AE12" s="148"/>
    </row>
    <row r="13" spans="1:31">
      <c r="A13" s="33" t="s">
        <v>19</v>
      </c>
      <c r="B13" s="151">
        <v>376.66</v>
      </c>
      <c r="C13" s="151"/>
      <c r="D13" s="151"/>
      <c r="E13" s="152">
        <v>375.33</v>
      </c>
      <c r="F13" s="152"/>
      <c r="G13" s="152"/>
      <c r="H13" s="165">
        <v>390</v>
      </c>
      <c r="I13" s="165"/>
      <c r="J13" s="165"/>
      <c r="K13" s="149">
        <v>390</v>
      </c>
      <c r="L13" s="149"/>
      <c r="M13" s="149"/>
      <c r="N13" s="150">
        <v>403.33</v>
      </c>
      <c r="O13" s="150"/>
      <c r="P13" s="150"/>
      <c r="Q13" s="146">
        <v>390</v>
      </c>
      <c r="R13" s="147"/>
      <c r="S13" s="148"/>
      <c r="T13" s="146">
        <v>393.33</v>
      </c>
      <c r="U13" s="147"/>
      <c r="V13" s="148"/>
      <c r="W13" s="146">
        <v>390</v>
      </c>
      <c r="X13" s="147"/>
      <c r="Y13" s="148"/>
      <c r="Z13" s="146">
        <v>390</v>
      </c>
      <c r="AA13" s="147"/>
      <c r="AB13" s="148"/>
      <c r="AC13" s="146"/>
      <c r="AD13" s="147"/>
      <c r="AE13" s="148"/>
    </row>
    <row r="16" spans="1:31">
      <c r="C16" s="31" t="s">
        <v>20</v>
      </c>
      <c r="F16" s="31" t="s">
        <v>20</v>
      </c>
      <c r="I16" s="31" t="s">
        <v>20</v>
      </c>
      <c r="L16" s="31" t="s">
        <v>20</v>
      </c>
      <c r="O16" s="31" t="s">
        <v>20</v>
      </c>
      <c r="R16" s="31" t="s">
        <v>20</v>
      </c>
      <c r="U16" s="31" t="s">
        <v>20</v>
      </c>
      <c r="X16" s="31" t="s">
        <v>20</v>
      </c>
      <c r="AA16" s="106" t="s">
        <v>21</v>
      </c>
      <c r="AD16" s="106" t="s">
        <v>21</v>
      </c>
    </row>
    <row r="17" spans="1:31">
      <c r="A17" s="31" t="s">
        <v>22</v>
      </c>
      <c r="B17" s="31">
        <f>AVERAGE(B4:D4)</f>
        <v>16.932333333333336</v>
      </c>
      <c r="C17" s="31">
        <f>STDEV(B4:D4)</f>
        <v>2.8694296181180836</v>
      </c>
      <c r="E17" s="31">
        <f>AVERAGE(E4:G4)</f>
        <v>18.581</v>
      </c>
      <c r="F17" s="31">
        <f>STDEV(E4:G4)</f>
        <v>3.6368667833727151</v>
      </c>
      <c r="H17" s="31">
        <f>AVERAGE(H4:J4)</f>
        <v>21.101333333333333</v>
      </c>
      <c r="I17" s="31">
        <f>STDEV(H4:J4)</f>
        <v>1.4840439121984683</v>
      </c>
      <c r="K17" s="31">
        <f>AVERAGE(K4:M4)</f>
        <v>20.406333333333333</v>
      </c>
      <c r="L17" s="31">
        <f>STDEV(K4:M4)</f>
        <v>1.8967815723834234</v>
      </c>
      <c r="N17" s="31">
        <f>AVERAGE(N4:P4)</f>
        <v>19.496333333333336</v>
      </c>
      <c r="O17" s="31">
        <f>STDEV(N4:P4)</f>
        <v>1.5953539837081099</v>
      </c>
      <c r="Q17" s="31">
        <f>AVERAGE(Q4:S4)</f>
        <v>18.102999999999998</v>
      </c>
      <c r="R17" s="31">
        <f>STDEV(Q4:S4)</f>
        <v>3.2854785039625534</v>
      </c>
      <c r="T17" s="31">
        <f>AVERAGE(T4:V4)</f>
        <v>15.981</v>
      </c>
      <c r="U17" s="31">
        <f>STDEV(T4:V4)</f>
        <v>1.6660843315990943</v>
      </c>
      <c r="W17" s="31">
        <f>AVERAGE(W4:Y4)</f>
        <v>21.02633333333333</v>
      </c>
      <c r="X17" s="31">
        <f>STDEV(W4:Y4)</f>
        <v>1.9990411034626909</v>
      </c>
      <c r="Z17" s="31">
        <f>AVERAGE(Z4:AB4)</f>
        <v>25.141333333333336</v>
      </c>
      <c r="AA17" s="31">
        <f>STDEV(Z4:AB4)</f>
        <v>1.8651502173640964</v>
      </c>
      <c r="AC17" s="31" t="e">
        <f>AVERAGE(AC4:AE4)</f>
        <v>#DIV/0!</v>
      </c>
      <c r="AD17" s="31" t="e">
        <f>STDEV(AC4:AE4)</f>
        <v>#DIV/0!</v>
      </c>
    </row>
    <row r="18" spans="1:31">
      <c r="A18" s="31" t="s">
        <v>13</v>
      </c>
      <c r="B18" s="31">
        <f>AVERAGE(B5:D5)</f>
        <v>0.32697009892567142</v>
      </c>
      <c r="C18" s="31">
        <f>STDEV(B5:D5)</f>
        <v>5.2594287671837402E-2</v>
      </c>
      <c r="E18" s="31">
        <f>AVERAGE(E5:G5)</f>
        <v>0.40834419402569178</v>
      </c>
      <c r="F18" s="31">
        <f>STDEV(E5:G5)</f>
        <v>7.9376946041828045E-2</v>
      </c>
      <c r="H18" s="31">
        <f>AVERAGE(H5:J5)</f>
        <v>0.38816354349269117</v>
      </c>
      <c r="I18" s="31">
        <f>STDEV(H5:J5)</f>
        <v>8.0592877202077667E-2</v>
      </c>
      <c r="K18" s="31">
        <f>AVERAGE(K5:M5)</f>
        <v>0.38619491915112142</v>
      </c>
      <c r="L18" s="31">
        <f>STDEV(K5:M5)</f>
        <v>6.8978193049851713E-2</v>
      </c>
      <c r="N18" s="31">
        <f>AVERAGE(N5:P5)</f>
        <v>0.37152336860033008</v>
      </c>
      <c r="O18" s="31">
        <f>STDEV(N5:P5)</f>
        <v>6.2580626515979232E-2</v>
      </c>
      <c r="Q18" s="31">
        <f>AVERAGE(Q5:S5)</f>
        <v>0.32420128505688078</v>
      </c>
      <c r="R18" s="31">
        <f>STDEV(Q5:S5)</f>
        <v>3.5170959865552409E-2</v>
      </c>
      <c r="T18" s="31">
        <f>AVERAGE(T5:V5)</f>
        <v>0.30669187938982079</v>
      </c>
      <c r="U18" s="31">
        <f>STDEV(T5:V5)</f>
        <v>4.1789565711352068E-2</v>
      </c>
      <c r="W18" s="31">
        <f>AVERAGE(W5:Y5)</f>
        <v>0.40610025424712465</v>
      </c>
      <c r="X18" s="31">
        <f>STDEV(W5:Y5)</f>
        <v>5.9144801031133634E-2</v>
      </c>
      <c r="Z18" s="31">
        <f>AVERAGE(Z5:AB5)</f>
        <v>0.726884066304473</v>
      </c>
      <c r="AA18" s="31">
        <f>STDEV(Z5:AB5)</f>
        <v>0.2750568257472209</v>
      </c>
      <c r="AC18" s="31" t="e">
        <f>AVERAGE(AC5:AE5)</f>
        <v>#DIV/0!</v>
      </c>
      <c r="AD18" s="31" t="e">
        <f>STDEV(AC5:AE5)</f>
        <v>#DIV/0!</v>
      </c>
    </row>
    <row r="19" spans="1:31">
      <c r="A19" s="31" t="s">
        <v>23</v>
      </c>
      <c r="B19" s="31">
        <f>AVERAGE(B6:D6)</f>
        <v>408</v>
      </c>
      <c r="C19" s="31">
        <f>STDEV(B6:D6)</f>
        <v>110.8692924122816</v>
      </c>
      <c r="E19" s="31">
        <f>AVERAGE(E6:G6)</f>
        <v>272.33333333333331</v>
      </c>
      <c r="F19" s="31">
        <f>STDEV(E6:G6)</f>
        <v>168.35775400418399</v>
      </c>
      <c r="H19" s="31">
        <f>AVERAGE(H6:J6)</f>
        <v>256.66666666666669</v>
      </c>
      <c r="I19" s="31">
        <f>STDEV(H6:J6)</f>
        <v>68.63186820518095</v>
      </c>
      <c r="K19" s="31">
        <f>AVERAGE(K6:M6)</f>
        <v>250.66666666666666</v>
      </c>
      <c r="L19" s="31">
        <f>STDEV(K6:M6)</f>
        <v>48.211340298039097</v>
      </c>
      <c r="N19" s="31">
        <f>AVERAGE(N6:P6)</f>
        <v>290.66666666666669</v>
      </c>
      <c r="O19" s="31">
        <f>STDEV(N6:P6)</f>
        <v>51.39390365922138</v>
      </c>
      <c r="Q19" s="31">
        <f>AVERAGE(Q6:S6)</f>
        <v>391</v>
      </c>
      <c r="R19" s="31">
        <f>STDEV(Q6:S6)</f>
        <v>139.38794782907166</v>
      </c>
      <c r="T19" s="31">
        <f>AVERAGE(T6:V6)</f>
        <v>496.66666666666669</v>
      </c>
      <c r="U19" s="31">
        <f>STDEV(T6:V6)</f>
        <v>151.15003583636133</v>
      </c>
      <c r="W19" s="31">
        <f>AVERAGE(W6:Y6)</f>
        <v>185.66666666666666</v>
      </c>
      <c r="X19" s="31">
        <f>STDEV(W6:Y6)</f>
        <v>102.56867618007622</v>
      </c>
      <c r="Z19" s="31">
        <f>AVERAGE(Z6:AB6)</f>
        <v>180.33333333333334</v>
      </c>
      <c r="AA19" s="31">
        <f>STDEV(Z6:AB6)</f>
        <v>88.55694966140905</v>
      </c>
      <c r="AC19" s="31" t="e">
        <f>AVERAGE(AC6:AE6)</f>
        <v>#DIV/0!</v>
      </c>
      <c r="AD19" s="31" t="e">
        <f>STDEV(AC6:AE6)</f>
        <v>#DIV/0!</v>
      </c>
    </row>
    <row r="21" spans="1:31">
      <c r="B21" s="31" t="e" cm="1">
        <f t="array" ref="B21">av</f>
        <v>#NAME?</v>
      </c>
      <c r="C21" s="31" t="e" cm="1">
        <f t="array" ref="C21">av</f>
        <v>#NAME?</v>
      </c>
    </row>
    <row r="25" spans="1:31">
      <c r="A25" s="65" t="s">
        <v>24</v>
      </c>
      <c r="B25" s="65"/>
      <c r="C25" s="65"/>
      <c r="D25" s="65"/>
    </row>
    <row r="26" spans="1:31">
      <c r="A26" s="66" t="s">
        <v>18</v>
      </c>
      <c r="B26" s="135">
        <v>870</v>
      </c>
      <c r="C26" s="136"/>
      <c r="D26" s="137"/>
    </row>
    <row r="27" spans="1:31">
      <c r="A27" s="66" t="s">
        <v>25</v>
      </c>
      <c r="B27" s="135">
        <v>356</v>
      </c>
      <c r="C27" s="136"/>
      <c r="D27" s="137"/>
      <c r="G27" s="134"/>
      <c r="H27" s="134"/>
      <c r="I27" s="129"/>
      <c r="J27" s="129"/>
      <c r="K27" s="129"/>
      <c r="L27" s="129"/>
      <c r="M27" s="129"/>
      <c r="N27" s="129"/>
      <c r="O27" s="129"/>
      <c r="P27" s="129"/>
      <c r="Q27" s="129"/>
      <c r="R27" s="129"/>
    </row>
    <row r="28" spans="1:31">
      <c r="A28" s="103"/>
      <c r="G28" s="134"/>
      <c r="H28" s="134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31">
      <c r="A29" s="103"/>
      <c r="G29" s="134"/>
      <c r="H29" s="134"/>
      <c r="I29" s="103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31">
      <c r="A30" s="31" t="s">
        <v>26</v>
      </c>
    </row>
    <row r="31" spans="1:31">
      <c r="A31" s="33" t="s">
        <v>27</v>
      </c>
      <c r="B31" s="138">
        <v>125</v>
      </c>
      <c r="C31" s="138"/>
      <c r="D31" s="138"/>
      <c r="E31" s="138">
        <v>125</v>
      </c>
      <c r="F31" s="138"/>
      <c r="G31" s="138"/>
      <c r="H31" s="138">
        <v>125</v>
      </c>
      <c r="I31" s="138"/>
      <c r="J31" s="138"/>
      <c r="K31" s="138">
        <v>125</v>
      </c>
      <c r="L31" s="138"/>
      <c r="M31" s="138"/>
      <c r="N31" s="138">
        <v>125</v>
      </c>
      <c r="O31" s="138"/>
      <c r="P31" s="138"/>
      <c r="Q31" s="138">
        <v>125</v>
      </c>
      <c r="R31" s="138"/>
      <c r="S31" s="138"/>
      <c r="T31" s="138">
        <v>125</v>
      </c>
      <c r="U31" s="138"/>
      <c r="V31" s="138"/>
      <c r="W31" s="138">
        <v>125</v>
      </c>
      <c r="X31" s="138"/>
      <c r="Y31" s="138"/>
      <c r="Z31" s="138">
        <v>125</v>
      </c>
      <c r="AA31" s="138"/>
      <c r="AB31" s="138"/>
      <c r="AC31" s="138">
        <v>125</v>
      </c>
      <c r="AD31" s="138"/>
      <c r="AE31" s="138"/>
    </row>
    <row r="32" spans="1:31">
      <c r="A32" s="67" t="s">
        <v>26</v>
      </c>
      <c r="B32" s="139">
        <f>((60*B31)/B13)</f>
        <v>19.911856847023842</v>
      </c>
      <c r="C32" s="139"/>
      <c r="D32" s="139"/>
      <c r="E32" s="139">
        <f>((60*E31)/E13)</f>
        <v>19.982415474382545</v>
      </c>
      <c r="F32" s="139"/>
      <c r="G32" s="139"/>
      <c r="H32" s="139">
        <f>((60*H31)/H13)</f>
        <v>19.23076923076923</v>
      </c>
      <c r="I32" s="139"/>
      <c r="J32" s="139"/>
      <c r="K32" s="139">
        <f>((60*K31)/K13)</f>
        <v>19.23076923076923</v>
      </c>
      <c r="L32" s="139"/>
      <c r="M32" s="139"/>
      <c r="N32" s="139">
        <f>((60*N31)/N13)</f>
        <v>18.595195001611586</v>
      </c>
      <c r="O32" s="139"/>
      <c r="P32" s="139"/>
      <c r="Q32" s="139">
        <f>((60*Q31)/Q13)</f>
        <v>19.23076923076923</v>
      </c>
      <c r="R32" s="139"/>
      <c r="S32" s="139"/>
      <c r="T32" s="139">
        <f>((60*T31)/T13)</f>
        <v>19.067958203035619</v>
      </c>
      <c r="U32" s="139"/>
      <c r="V32" s="139"/>
      <c r="W32" s="139">
        <f>((60*W31)/W13)</f>
        <v>19.23076923076923</v>
      </c>
      <c r="X32" s="139"/>
      <c r="Y32" s="139"/>
      <c r="Z32" s="139">
        <f>((60*Z31)/Z13)</f>
        <v>19.23076923076923</v>
      </c>
      <c r="AA32" s="139"/>
      <c r="AB32" s="139"/>
      <c r="AC32" s="139" t="e">
        <f>((60*AC31)/AC13)</f>
        <v>#DIV/0!</v>
      </c>
      <c r="AD32" s="139"/>
      <c r="AE32" s="139"/>
    </row>
    <row r="33" spans="1:7">
      <c r="A33" s="43" t="s">
        <v>28</v>
      </c>
      <c r="B33" s="64"/>
      <c r="C33" s="64"/>
      <c r="D33" s="64"/>
      <c r="E33" s="64"/>
      <c r="F33" s="64"/>
      <c r="G33" s="64"/>
    </row>
    <row r="34" spans="1:7">
      <c r="A34" s="103"/>
    </row>
    <row r="35" spans="1:7">
      <c r="A35" s="103"/>
    </row>
    <row r="36" spans="1:7">
      <c r="A36" s="103"/>
    </row>
    <row r="37" spans="1:7">
      <c r="A37" s="103"/>
    </row>
  </sheetData>
  <mergeCells count="85">
    <mergeCell ref="Q32:S32"/>
    <mergeCell ref="T32:V32"/>
    <mergeCell ref="W32:Y32"/>
    <mergeCell ref="Z32:AB32"/>
    <mergeCell ref="AC32:AE32"/>
    <mergeCell ref="Q31:S31"/>
    <mergeCell ref="T31:V31"/>
    <mergeCell ref="W31:Y31"/>
    <mergeCell ref="Z31:AB31"/>
    <mergeCell ref="AC31:AE31"/>
    <mergeCell ref="H13:J13"/>
    <mergeCell ref="T1:V1"/>
    <mergeCell ref="W1:Y1"/>
    <mergeCell ref="AC1:AE1"/>
    <mergeCell ref="Z1:AB1"/>
    <mergeCell ref="N1:P1"/>
    <mergeCell ref="Q1:S1"/>
    <mergeCell ref="AC12:AE12"/>
    <mergeCell ref="H9:J9"/>
    <mergeCell ref="K8:M8"/>
    <mergeCell ref="K9:M9"/>
    <mergeCell ref="N8:P8"/>
    <mergeCell ref="N9:P9"/>
    <mergeCell ref="Q8:S8"/>
    <mergeCell ref="Q9:S9"/>
    <mergeCell ref="T8:V8"/>
    <mergeCell ref="H1:J1"/>
    <mergeCell ref="K1:M1"/>
    <mergeCell ref="K12:M12"/>
    <mergeCell ref="E12:G12"/>
    <mergeCell ref="H12:J12"/>
    <mergeCell ref="E8:G8"/>
    <mergeCell ref="E9:G9"/>
    <mergeCell ref="H8:J8"/>
    <mergeCell ref="B13:D13"/>
    <mergeCell ref="E13:G13"/>
    <mergeCell ref="B12:D12"/>
    <mergeCell ref="B1:D1"/>
    <mergeCell ref="E1:G1"/>
    <mergeCell ref="B8:D8"/>
    <mergeCell ref="B9:D9"/>
    <mergeCell ref="K13:M13"/>
    <mergeCell ref="N12:P12"/>
    <mergeCell ref="N13:P13"/>
    <mergeCell ref="Q12:S12"/>
    <mergeCell ref="Q13:S13"/>
    <mergeCell ref="Z9:AB9"/>
    <mergeCell ref="AC13:AE13"/>
    <mergeCell ref="T12:V12"/>
    <mergeCell ref="T13:V13"/>
    <mergeCell ref="W12:Y12"/>
    <mergeCell ref="W13:Y13"/>
    <mergeCell ref="Z12:AB12"/>
    <mergeCell ref="Z13:AB13"/>
    <mergeCell ref="AC8:AE8"/>
    <mergeCell ref="AC9:AE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T9:V9"/>
    <mergeCell ref="W8:Y8"/>
    <mergeCell ref="W9:Y9"/>
    <mergeCell ref="Z8:AB8"/>
    <mergeCell ref="B32:D32"/>
    <mergeCell ref="E32:G32"/>
    <mergeCell ref="H32:J32"/>
    <mergeCell ref="K32:M32"/>
    <mergeCell ref="N32:P32"/>
    <mergeCell ref="B31:D31"/>
    <mergeCell ref="E31:G31"/>
    <mergeCell ref="H31:J31"/>
    <mergeCell ref="K31:M31"/>
    <mergeCell ref="N31:P31"/>
    <mergeCell ref="G27:H27"/>
    <mergeCell ref="G28:H28"/>
    <mergeCell ref="G29:H29"/>
    <mergeCell ref="B26:D26"/>
    <mergeCell ref="B27:D27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C423-2426-4291-9E7D-B6C79755CEDC}">
  <dimension ref="A1"/>
  <sheetViews>
    <sheetView workbookViewId="0">
      <selection activeCell="A3" sqref="A3"/>
    </sheetView>
  </sheetViews>
  <sheetFormatPr defaultRowHeight="13.9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0E9B-BDFF-4D29-B78B-DCA51B789BDB}">
  <dimension ref="A1:AN32"/>
  <sheetViews>
    <sheetView topLeftCell="S1" zoomScale="68" workbookViewId="0">
      <selection activeCell="AH2" sqref="AH2:AN3"/>
    </sheetView>
  </sheetViews>
  <sheetFormatPr defaultColWidth="8.75" defaultRowHeight="24"/>
  <cols>
    <col min="1" max="1" width="18.75" style="31" customWidth="1"/>
    <col min="2" max="13" width="8.75" style="31"/>
    <col min="14" max="14" width="8.75" style="31" customWidth="1"/>
    <col min="15" max="15" width="15.5" style="31" customWidth="1"/>
    <col min="16" max="16" width="19.75" style="31" customWidth="1"/>
    <col min="17" max="17" width="18.875" style="31" customWidth="1"/>
    <col min="18" max="18" width="8.25" style="31" customWidth="1"/>
    <col min="19" max="19" width="8.375" style="31" customWidth="1"/>
    <col min="20" max="20" width="8.75" style="31"/>
    <col min="21" max="21" width="19.25" style="31" customWidth="1"/>
    <col min="22" max="22" width="16.5" style="31" customWidth="1"/>
    <col min="23" max="27" width="16.375" style="31" customWidth="1"/>
    <col min="28" max="28" width="16.25" style="31" customWidth="1"/>
    <col min="29" max="30" width="16.375" style="31" customWidth="1"/>
    <col min="31" max="31" width="16.25" style="31" customWidth="1"/>
    <col min="32" max="33" width="8.75" style="31"/>
    <col min="34" max="34" width="18.25" style="31" customWidth="1"/>
    <col min="35" max="36" width="13.25" style="31" customWidth="1"/>
    <col min="37" max="37" width="10.875" style="31" customWidth="1"/>
    <col min="38" max="39" width="8.75" style="31" customWidth="1"/>
    <col min="40" max="16384" width="8.75" style="31"/>
  </cols>
  <sheetData>
    <row r="1" spans="1:40"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</row>
    <row r="2" spans="1:40">
      <c r="A2" s="179" t="s">
        <v>29</v>
      </c>
      <c r="B2" s="170" t="s">
        <v>30</v>
      </c>
      <c r="C2" s="147"/>
      <c r="D2" s="147"/>
      <c r="E2" s="147"/>
      <c r="F2" s="147"/>
      <c r="G2" s="147"/>
      <c r="H2" s="147"/>
      <c r="I2" s="147"/>
      <c r="J2" s="147"/>
      <c r="K2" s="147"/>
      <c r="U2" s="179" t="s">
        <v>29</v>
      </c>
      <c r="V2" s="182" t="s">
        <v>30</v>
      </c>
      <c r="W2" s="183"/>
      <c r="X2" s="183"/>
      <c r="Y2" s="183"/>
      <c r="Z2" s="183"/>
      <c r="AA2" s="183"/>
      <c r="AB2" s="183"/>
      <c r="AC2" s="183"/>
      <c r="AD2" s="183"/>
      <c r="AE2" s="183"/>
      <c r="AF2" s="98"/>
      <c r="AG2" s="98"/>
      <c r="AH2" s="132" t="s">
        <v>31</v>
      </c>
      <c r="AI2" s="132" t="s">
        <v>32</v>
      </c>
      <c r="AJ2" s="128" t="s">
        <v>33</v>
      </c>
      <c r="AK2" s="132" t="s">
        <v>34</v>
      </c>
      <c r="AL2" s="132" t="s">
        <v>35</v>
      </c>
      <c r="AM2" s="132" t="s">
        <v>36</v>
      </c>
      <c r="AN2" s="132" t="s">
        <v>37</v>
      </c>
    </row>
    <row r="3" spans="1:40">
      <c r="A3" s="180"/>
      <c r="B3" s="131">
        <v>0</v>
      </c>
      <c r="C3" s="131">
        <v>1</v>
      </c>
      <c r="D3" s="131">
        <v>3</v>
      </c>
      <c r="E3" s="131">
        <v>5</v>
      </c>
      <c r="F3" s="131">
        <v>7</v>
      </c>
      <c r="G3" s="131">
        <v>12</v>
      </c>
      <c r="H3" s="131">
        <v>17</v>
      </c>
      <c r="I3" s="131">
        <v>22</v>
      </c>
      <c r="J3" s="131">
        <v>27</v>
      </c>
      <c r="K3" s="131">
        <v>32</v>
      </c>
      <c r="U3" s="180"/>
      <c r="V3" s="131">
        <v>0</v>
      </c>
      <c r="W3" s="131">
        <v>1</v>
      </c>
      <c r="X3" s="131">
        <v>3</v>
      </c>
      <c r="Y3" s="131">
        <v>5</v>
      </c>
      <c r="Z3" s="131">
        <v>7</v>
      </c>
      <c r="AA3" s="131">
        <v>12</v>
      </c>
      <c r="AB3" s="131">
        <v>17</v>
      </c>
      <c r="AC3" s="131">
        <v>22</v>
      </c>
      <c r="AD3" s="131">
        <v>27</v>
      </c>
      <c r="AE3" s="131">
        <v>32</v>
      </c>
      <c r="AF3" s="98"/>
      <c r="AG3" s="98"/>
      <c r="AH3" s="130" t="s">
        <v>38</v>
      </c>
      <c r="AI3" s="110">
        <v>18.78</v>
      </c>
      <c r="AJ3" s="110">
        <v>326.81</v>
      </c>
      <c r="AK3" s="110">
        <v>-0.89549999999999996</v>
      </c>
      <c r="AL3" s="110">
        <v>-3.66</v>
      </c>
      <c r="AM3" s="111">
        <v>7</v>
      </c>
      <c r="AN3" s="110" t="s">
        <v>39</v>
      </c>
    </row>
    <row r="4" spans="1:40">
      <c r="A4" s="132" t="s">
        <v>22</v>
      </c>
      <c r="B4" s="133">
        <v>16.931999999999999</v>
      </c>
      <c r="C4" s="133">
        <v>18.581</v>
      </c>
      <c r="D4" s="133">
        <v>21.100999999999999</v>
      </c>
      <c r="E4" s="133">
        <v>20.405999999999999</v>
      </c>
      <c r="F4" s="133">
        <v>19.495999999999999</v>
      </c>
      <c r="G4" s="133">
        <v>15.976000000000001</v>
      </c>
      <c r="H4" s="133">
        <v>12.976000000000001</v>
      </c>
      <c r="I4" s="133">
        <v>21.02633333333333</v>
      </c>
      <c r="J4" s="133">
        <v>25.140999999999998</v>
      </c>
      <c r="K4" s="133"/>
      <c r="U4" s="132" t="s">
        <v>22</v>
      </c>
      <c r="V4" s="133">
        <v>16.931999999999999</v>
      </c>
      <c r="W4" s="133">
        <v>18.581</v>
      </c>
      <c r="X4" s="133">
        <v>21.100999999999999</v>
      </c>
      <c r="Y4" s="133">
        <v>20.405999999999999</v>
      </c>
      <c r="Z4" s="133">
        <v>19.495999999999999</v>
      </c>
      <c r="AA4" s="133">
        <v>15.976000000000001</v>
      </c>
      <c r="AB4" s="133">
        <v>12.976000000000001</v>
      </c>
      <c r="AC4" s="133">
        <v>21.02633333333333</v>
      </c>
      <c r="AD4" s="133"/>
      <c r="AE4" s="133"/>
    </row>
    <row r="5" spans="1:40">
      <c r="A5" s="132" t="s">
        <v>23</v>
      </c>
      <c r="B5" s="133">
        <v>408</v>
      </c>
      <c r="C5" s="133">
        <v>272.33300000000003</v>
      </c>
      <c r="D5" s="133">
        <v>283.5</v>
      </c>
      <c r="E5" s="133">
        <v>250.667</v>
      </c>
      <c r="F5" s="133">
        <v>290.66699999999997</v>
      </c>
      <c r="G5" s="133">
        <v>391</v>
      </c>
      <c r="H5" s="133">
        <v>496.66699999999997</v>
      </c>
      <c r="I5" s="133">
        <v>185.66666666666666</v>
      </c>
      <c r="J5" s="133">
        <v>180.333</v>
      </c>
      <c r="K5" s="133"/>
      <c r="O5" s="100"/>
      <c r="P5" s="98"/>
      <c r="Q5" s="98"/>
      <c r="R5" s="99"/>
      <c r="S5" s="99"/>
      <c r="U5" s="132" t="s">
        <v>23</v>
      </c>
      <c r="V5" s="133">
        <v>408</v>
      </c>
      <c r="W5" s="133">
        <v>272.33300000000003</v>
      </c>
      <c r="X5" s="133">
        <v>283.5</v>
      </c>
      <c r="Y5" s="133">
        <v>250.667</v>
      </c>
      <c r="Z5" s="133">
        <v>290.66699999999997</v>
      </c>
      <c r="AA5" s="133">
        <v>391</v>
      </c>
      <c r="AB5" s="133">
        <v>496.66699999999997</v>
      </c>
      <c r="AC5" s="133">
        <v>185.66666666666666</v>
      </c>
      <c r="AD5" s="133"/>
      <c r="AE5" s="133"/>
    </row>
    <row r="6" spans="1:40">
      <c r="P6" s="97"/>
      <c r="Q6" s="98"/>
      <c r="R6" s="99"/>
      <c r="S6" s="99"/>
    </row>
    <row r="7" spans="1:40">
      <c r="O7" s="100"/>
      <c r="P7" s="98"/>
      <c r="Q7" s="98"/>
      <c r="R7" s="99"/>
      <c r="S7" s="99"/>
    </row>
    <row r="8" spans="1:40">
      <c r="A8" s="131" t="s">
        <v>40</v>
      </c>
      <c r="B8" s="131">
        <v>0</v>
      </c>
      <c r="C8" s="131">
        <v>1</v>
      </c>
      <c r="D8" s="131">
        <v>3</v>
      </c>
      <c r="E8" s="131">
        <v>5</v>
      </c>
      <c r="F8" s="131">
        <v>7</v>
      </c>
      <c r="G8" s="131">
        <v>12</v>
      </c>
      <c r="H8" s="131">
        <v>17</v>
      </c>
      <c r="I8" s="131">
        <v>22</v>
      </c>
      <c r="J8" s="131">
        <v>27</v>
      </c>
      <c r="K8" s="131">
        <v>32</v>
      </c>
      <c r="P8" s="97"/>
      <c r="Q8" s="98"/>
      <c r="R8" s="99"/>
      <c r="S8" s="99"/>
      <c r="U8" s="179" t="s">
        <v>29</v>
      </c>
      <c r="V8" s="170" t="s">
        <v>30</v>
      </c>
      <c r="W8" s="147"/>
      <c r="X8" s="147"/>
      <c r="Y8" s="147"/>
      <c r="Z8" s="147"/>
      <c r="AA8" s="147"/>
      <c r="AB8" s="147"/>
      <c r="AC8" s="147"/>
      <c r="AD8" s="147"/>
      <c r="AE8" s="147"/>
    </row>
    <row r="9" spans="1:40">
      <c r="A9" s="132" t="s">
        <v>13</v>
      </c>
      <c r="B9" s="133">
        <v>0.32700000000000001</v>
      </c>
      <c r="C9" s="133">
        <v>0.40799999999999997</v>
      </c>
      <c r="D9" s="133">
        <v>0.38800000000000001</v>
      </c>
      <c r="E9" s="133">
        <v>0.38600000000000001</v>
      </c>
      <c r="F9" s="133">
        <v>0.372</v>
      </c>
      <c r="G9" s="133">
        <v>0.33700000000000002</v>
      </c>
      <c r="H9" s="133">
        <v>0.30499999999999999</v>
      </c>
      <c r="I9" s="133">
        <v>0.40610025424712465</v>
      </c>
      <c r="J9" s="133">
        <v>0.72699999999999998</v>
      </c>
      <c r="K9" s="133"/>
      <c r="O9" s="100"/>
      <c r="P9" s="98"/>
      <c r="Q9" s="98"/>
      <c r="R9" s="99"/>
      <c r="S9" s="99"/>
      <c r="U9" s="180"/>
      <c r="V9" s="131">
        <v>0</v>
      </c>
      <c r="W9" s="131">
        <v>1</v>
      </c>
      <c r="X9" s="131">
        <v>3</v>
      </c>
      <c r="Y9" s="131">
        <v>5</v>
      </c>
      <c r="Z9" s="131">
        <v>7</v>
      </c>
      <c r="AA9" s="131">
        <v>12</v>
      </c>
      <c r="AB9" s="131">
        <v>17</v>
      </c>
      <c r="AC9" s="131">
        <v>22</v>
      </c>
      <c r="AD9" s="131">
        <v>27</v>
      </c>
      <c r="AE9" s="131">
        <v>32</v>
      </c>
    </row>
    <row r="10" spans="1:40">
      <c r="P10" s="97"/>
      <c r="Q10" s="98"/>
      <c r="R10" s="99"/>
      <c r="S10" s="99"/>
      <c r="U10" s="132" t="s">
        <v>22</v>
      </c>
      <c r="V10" s="133" t="s">
        <v>41</v>
      </c>
      <c r="W10" s="133" t="s">
        <v>42</v>
      </c>
      <c r="X10" s="133" t="s">
        <v>43</v>
      </c>
      <c r="Y10" s="133" t="s">
        <v>44</v>
      </c>
      <c r="Z10" s="133" t="s">
        <v>45</v>
      </c>
      <c r="AA10" s="133" t="s">
        <v>46</v>
      </c>
      <c r="AB10" s="133" t="s">
        <v>47</v>
      </c>
      <c r="AC10" s="133" t="s">
        <v>48</v>
      </c>
      <c r="AD10" s="133"/>
      <c r="AE10" s="133"/>
    </row>
    <row r="11" spans="1:40">
      <c r="O11" s="100"/>
      <c r="P11" s="98"/>
      <c r="Q11" s="98"/>
      <c r="R11" s="99"/>
      <c r="S11" s="99"/>
      <c r="U11" s="132" t="s">
        <v>23</v>
      </c>
      <c r="V11" s="133" t="s">
        <v>49</v>
      </c>
      <c r="W11" s="133" t="s">
        <v>50</v>
      </c>
      <c r="X11" s="133" t="s">
        <v>51</v>
      </c>
      <c r="Y11" s="133" t="s">
        <v>52</v>
      </c>
      <c r="Z11" s="133" t="s">
        <v>53</v>
      </c>
      <c r="AA11" s="133" t="s">
        <v>54</v>
      </c>
      <c r="AB11" s="133" t="s">
        <v>55</v>
      </c>
      <c r="AC11" s="133" t="s">
        <v>56</v>
      </c>
      <c r="AD11" s="133"/>
      <c r="AE11" s="133"/>
    </row>
    <row r="12" spans="1:40">
      <c r="P12" s="97"/>
      <c r="Q12" s="98"/>
      <c r="R12" s="99"/>
      <c r="S12" s="99"/>
    </row>
    <row r="13" spans="1:40">
      <c r="A13" s="179" t="s">
        <v>29</v>
      </c>
      <c r="B13" s="170" t="s">
        <v>30</v>
      </c>
      <c r="C13" s="147"/>
      <c r="D13" s="147"/>
      <c r="E13" s="147"/>
      <c r="F13" s="147"/>
      <c r="G13" s="147"/>
      <c r="H13" s="147"/>
      <c r="I13" s="147"/>
      <c r="J13" s="147"/>
      <c r="K13" s="147"/>
      <c r="O13" s="100"/>
      <c r="P13" s="98"/>
      <c r="Q13" s="104"/>
      <c r="R13" s="99"/>
      <c r="S13" s="99"/>
    </row>
    <row r="14" spans="1:40">
      <c r="A14" s="180"/>
      <c r="B14" s="131">
        <v>0</v>
      </c>
      <c r="C14" s="131">
        <v>1</v>
      </c>
      <c r="D14" s="131">
        <v>3</v>
      </c>
      <c r="E14" s="131">
        <v>5</v>
      </c>
      <c r="F14" s="131">
        <v>7</v>
      </c>
      <c r="G14" s="131">
        <v>12</v>
      </c>
      <c r="H14" s="131">
        <v>17</v>
      </c>
      <c r="I14" s="131">
        <v>22</v>
      </c>
      <c r="J14" s="131">
        <v>27</v>
      </c>
      <c r="K14" s="131">
        <v>32</v>
      </c>
      <c r="P14" s="97"/>
      <c r="Q14" s="105"/>
      <c r="R14" s="99"/>
      <c r="S14" s="99"/>
    </row>
    <row r="15" spans="1:40">
      <c r="A15" s="75" t="s">
        <v>25</v>
      </c>
      <c r="B15" s="133">
        <v>376.66</v>
      </c>
      <c r="C15" s="133">
        <v>375.33</v>
      </c>
      <c r="D15" s="133">
        <v>390</v>
      </c>
      <c r="E15" s="133">
        <v>390</v>
      </c>
      <c r="F15" s="133">
        <v>403.33</v>
      </c>
      <c r="G15" s="133">
        <v>390</v>
      </c>
      <c r="H15" s="133">
        <v>390</v>
      </c>
      <c r="I15" s="133">
        <v>390</v>
      </c>
      <c r="J15" s="133">
        <v>390</v>
      </c>
      <c r="K15" s="133"/>
      <c r="O15" s="100"/>
      <c r="P15" s="98"/>
      <c r="Q15" s="98"/>
      <c r="R15" s="99"/>
      <c r="S15" s="99"/>
    </row>
    <row r="16" spans="1:40">
      <c r="A16" s="75" t="s">
        <v>57</v>
      </c>
      <c r="B16" s="133">
        <v>740</v>
      </c>
      <c r="C16" s="133">
        <v>738</v>
      </c>
      <c r="D16" s="133">
        <v>721</v>
      </c>
      <c r="E16" s="133">
        <v>718</v>
      </c>
      <c r="F16" s="133">
        <v>793</v>
      </c>
      <c r="G16" s="133">
        <v>836</v>
      </c>
      <c r="H16" s="133">
        <v>718</v>
      </c>
      <c r="I16" s="133">
        <v>715</v>
      </c>
      <c r="J16" s="133">
        <v>721</v>
      </c>
      <c r="K16" s="133"/>
      <c r="P16" s="97"/>
      <c r="Q16" s="98"/>
      <c r="R16" s="99"/>
      <c r="S16" s="99"/>
    </row>
    <row r="17" spans="1:21">
      <c r="O17" s="100"/>
      <c r="P17" s="98"/>
      <c r="Q17" s="98"/>
      <c r="R17" s="99"/>
      <c r="S17" s="99"/>
    </row>
    <row r="19" spans="1:21">
      <c r="O19" s="102" t="s">
        <v>58</v>
      </c>
      <c r="P19" s="74"/>
      <c r="Q19" s="132" t="s">
        <v>29</v>
      </c>
      <c r="R19" s="132" t="s">
        <v>35</v>
      </c>
      <c r="S19" s="132" t="s">
        <v>36</v>
      </c>
      <c r="T19" s="132" t="s">
        <v>59</v>
      </c>
      <c r="U19" s="109" t="s">
        <v>60</v>
      </c>
    </row>
    <row r="20" spans="1:21">
      <c r="A20" s="179" t="s">
        <v>29</v>
      </c>
      <c r="B20" s="181" t="s">
        <v>30</v>
      </c>
      <c r="C20" s="181"/>
      <c r="D20" s="181"/>
      <c r="E20" s="181"/>
      <c r="F20" s="181"/>
      <c r="G20" s="107"/>
      <c r="H20" s="107" t="s">
        <v>61</v>
      </c>
      <c r="I20" s="107"/>
      <c r="P20" s="179" t="s">
        <v>62</v>
      </c>
      <c r="Q20" s="132" t="s">
        <v>22</v>
      </c>
      <c r="R20" s="133">
        <v>-3.66</v>
      </c>
      <c r="S20" s="101">
        <v>7</v>
      </c>
      <c r="T20" s="101">
        <v>8.1099999999999992E-3</v>
      </c>
      <c r="U20" s="184">
        <v>-0.89549999999999996</v>
      </c>
    </row>
    <row r="21" spans="1:21">
      <c r="A21" s="180"/>
      <c r="B21" s="131">
        <v>0</v>
      </c>
      <c r="C21" s="131">
        <v>1</v>
      </c>
      <c r="D21" s="131">
        <v>3</v>
      </c>
      <c r="E21" s="131">
        <v>5</v>
      </c>
      <c r="F21" s="131">
        <v>7</v>
      </c>
      <c r="G21" s="98"/>
      <c r="H21" s="98" t="s">
        <v>63</v>
      </c>
      <c r="I21" s="98"/>
      <c r="P21" s="180"/>
      <c r="Q21" s="132" t="s">
        <v>23</v>
      </c>
      <c r="R21" s="133">
        <v>-9.0410000000000004</v>
      </c>
      <c r="S21" s="101">
        <v>7</v>
      </c>
      <c r="T21" s="101">
        <v>4.0000000000000003E-5</v>
      </c>
      <c r="U21" s="185"/>
    </row>
    <row r="22" spans="1:21">
      <c r="A22" s="75" t="s">
        <v>25</v>
      </c>
      <c r="B22" s="133">
        <v>376.66</v>
      </c>
      <c r="C22" s="133">
        <v>375.33</v>
      </c>
      <c r="D22" s="133">
        <v>390</v>
      </c>
      <c r="E22" s="133">
        <v>390</v>
      </c>
      <c r="F22" s="133">
        <v>403.33</v>
      </c>
      <c r="G22" s="98"/>
      <c r="H22" s="98" t="s">
        <v>23</v>
      </c>
      <c r="I22" s="98"/>
      <c r="P22" s="97"/>
      <c r="Q22" s="98"/>
      <c r="R22" s="99"/>
      <c r="S22" s="99"/>
    </row>
    <row r="23" spans="1:21">
      <c r="A23" s="75" t="s">
        <v>57</v>
      </c>
      <c r="B23" s="133">
        <v>740</v>
      </c>
      <c r="C23" s="133">
        <v>738</v>
      </c>
      <c r="D23" s="133">
        <v>721</v>
      </c>
      <c r="E23" s="133">
        <v>718</v>
      </c>
      <c r="F23" s="133">
        <v>793</v>
      </c>
      <c r="H23" s="31" t="s">
        <v>64</v>
      </c>
    </row>
    <row r="24" spans="1:21">
      <c r="H24" s="31" t="s">
        <v>65</v>
      </c>
    </row>
    <row r="25" spans="1:21">
      <c r="A25" s="179" t="s">
        <v>29</v>
      </c>
      <c r="B25" s="181" t="s">
        <v>30</v>
      </c>
      <c r="C25" s="181"/>
      <c r="D25" s="181"/>
      <c r="E25" s="181"/>
      <c r="F25" s="181"/>
      <c r="H25" s="31" t="s">
        <v>66</v>
      </c>
    </row>
    <row r="26" spans="1:21">
      <c r="A26" s="180"/>
      <c r="B26" s="131">
        <v>12</v>
      </c>
      <c r="C26" s="131">
        <v>17</v>
      </c>
      <c r="D26" s="131">
        <v>22</v>
      </c>
      <c r="E26" s="131">
        <v>27</v>
      </c>
      <c r="F26" s="131">
        <v>32</v>
      </c>
    </row>
    <row r="27" spans="1:21">
      <c r="A27" s="75" t="s">
        <v>25</v>
      </c>
      <c r="B27" s="133">
        <v>390</v>
      </c>
      <c r="C27" s="133">
        <v>390</v>
      </c>
      <c r="D27" s="133">
        <v>390</v>
      </c>
      <c r="E27" s="133"/>
      <c r="F27" s="133"/>
    </row>
    <row r="28" spans="1:21">
      <c r="A28" s="75" t="s">
        <v>57</v>
      </c>
      <c r="B28" s="133">
        <v>836</v>
      </c>
      <c r="C28" s="133">
        <v>718</v>
      </c>
      <c r="D28" s="133">
        <v>715</v>
      </c>
      <c r="E28" s="133"/>
      <c r="F28" s="133"/>
    </row>
    <row r="31" spans="1:21">
      <c r="A31" s="131" t="s">
        <v>40</v>
      </c>
      <c r="B31" s="131">
        <v>12</v>
      </c>
      <c r="C31" s="131">
        <v>17</v>
      </c>
      <c r="D31" s="131">
        <v>22</v>
      </c>
      <c r="E31" s="131">
        <v>27</v>
      </c>
      <c r="F31" s="131">
        <v>32</v>
      </c>
    </row>
    <row r="32" spans="1:21">
      <c r="A32" s="132" t="s">
        <v>13</v>
      </c>
      <c r="B32" s="133">
        <v>0.33700000000000002</v>
      </c>
      <c r="C32" s="133">
        <v>0.30499999999999999</v>
      </c>
      <c r="D32" s="133">
        <v>0.40610025424712465</v>
      </c>
      <c r="E32" s="133"/>
      <c r="F32" s="133"/>
    </row>
  </sheetData>
  <mergeCells count="14">
    <mergeCell ref="A25:A26"/>
    <mergeCell ref="B25:F25"/>
    <mergeCell ref="U2:U3"/>
    <mergeCell ref="V2:AE2"/>
    <mergeCell ref="U8:U9"/>
    <mergeCell ref="V8:AE8"/>
    <mergeCell ref="B13:K13"/>
    <mergeCell ref="B2:K2"/>
    <mergeCell ref="A13:A14"/>
    <mergeCell ref="A2:A3"/>
    <mergeCell ref="U20:U21"/>
    <mergeCell ref="P20:P21"/>
    <mergeCell ref="A20:A21"/>
    <mergeCell ref="B20:F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DED6-0803-4BB5-93BD-A47EC5869D68}">
  <dimension ref="A1:AE44"/>
  <sheetViews>
    <sheetView topLeftCell="B31" zoomScale="101" zoomScaleNormal="80" workbookViewId="0">
      <selection activeCell="A31" sqref="A31:C40"/>
    </sheetView>
  </sheetViews>
  <sheetFormatPr defaultColWidth="8.75" defaultRowHeight="24"/>
  <cols>
    <col min="1" max="5" width="8.75" style="43"/>
    <col min="6" max="6" width="28.625" style="43" customWidth="1"/>
    <col min="7" max="7" width="14.375" style="43" bestFit="1" customWidth="1"/>
    <col min="8" max="8" width="9" style="43" bestFit="1" customWidth="1"/>
    <col min="9" max="10" width="8.75" style="43"/>
    <col min="11" max="11" width="28" style="43" customWidth="1"/>
    <col min="12" max="12" width="14.5" style="43" bestFit="1" customWidth="1"/>
    <col min="13" max="13" width="9" style="43" bestFit="1" customWidth="1"/>
    <col min="14" max="14" width="8.75" style="43"/>
    <col min="15" max="15" width="27.5" style="43" customWidth="1"/>
    <col min="16" max="16" width="13.25" style="43" bestFit="1" customWidth="1"/>
    <col min="17" max="18" width="8.875" style="43" bestFit="1" customWidth="1"/>
    <col min="19" max="20" width="8.75" style="43"/>
    <col min="21" max="21" width="13.25" style="43" bestFit="1" customWidth="1"/>
    <col min="22" max="22" width="8.875" style="43" bestFit="1" customWidth="1"/>
    <col min="23" max="24" width="8.75" style="43"/>
    <col min="25" max="25" width="14.25" style="43" customWidth="1"/>
    <col min="26" max="26" width="13.25" style="43" bestFit="1" customWidth="1"/>
    <col min="27" max="27" width="8.875" style="43" bestFit="1" customWidth="1"/>
    <col min="28" max="29" width="8.75" style="43"/>
    <col min="30" max="31" width="8.875" style="43" bestFit="1" customWidth="1"/>
    <col min="32" max="16384" width="8.75" style="43"/>
  </cols>
  <sheetData>
    <row r="1" spans="1:31">
      <c r="A1" s="43" t="s">
        <v>67</v>
      </c>
      <c r="B1" s="43" t="s">
        <v>22</v>
      </c>
      <c r="C1" s="43" t="s">
        <v>23</v>
      </c>
      <c r="D1" s="43" t="s">
        <v>68</v>
      </c>
      <c r="P1" s="43" t="s">
        <v>69</v>
      </c>
      <c r="T1" s="43" t="s">
        <v>69</v>
      </c>
      <c r="Y1" s="43" t="s">
        <v>69</v>
      </c>
      <c r="AC1" s="43" t="s">
        <v>69</v>
      </c>
    </row>
    <row r="2" spans="1:31" ht="24.6" thickBot="1">
      <c r="A2" s="43">
        <v>0</v>
      </c>
      <c r="B2" s="43">
        <v>16.932333333333336</v>
      </c>
      <c r="C2" s="43">
        <v>408</v>
      </c>
      <c r="D2" s="43">
        <v>0.32697009892567142</v>
      </c>
    </row>
    <row r="3" spans="1:31">
      <c r="A3" s="43">
        <v>1</v>
      </c>
      <c r="B3" s="43">
        <v>18.581</v>
      </c>
      <c r="C3" s="43">
        <v>272.66666666666669</v>
      </c>
      <c r="D3" s="43">
        <v>0.40834419402569178</v>
      </c>
      <c r="P3" s="115"/>
      <c r="Q3" s="115" t="s">
        <v>22</v>
      </c>
      <c r="R3" s="115" t="s">
        <v>67</v>
      </c>
      <c r="T3" s="115"/>
      <c r="U3" s="115" t="s">
        <v>23</v>
      </c>
      <c r="V3" s="115" t="s">
        <v>67</v>
      </c>
      <c r="Y3" s="115"/>
      <c r="Z3" s="115" t="s">
        <v>23</v>
      </c>
      <c r="AA3" s="115" t="s">
        <v>22</v>
      </c>
      <c r="AC3" s="115"/>
      <c r="AD3" s="115" t="s">
        <v>67</v>
      </c>
      <c r="AE3" s="115" t="s">
        <v>68</v>
      </c>
    </row>
    <row r="4" spans="1:31">
      <c r="A4" s="43">
        <v>3</v>
      </c>
      <c r="B4" s="43">
        <v>21.212499999999999</v>
      </c>
      <c r="C4" s="43">
        <v>283.5</v>
      </c>
      <c r="D4" s="43">
        <v>0.34621868561118108</v>
      </c>
      <c r="P4" s="43" t="s">
        <v>70</v>
      </c>
      <c r="Q4" s="43">
        <v>18.778833333333331</v>
      </c>
      <c r="R4" s="43">
        <v>8.375</v>
      </c>
      <c r="T4" s="43" t="s">
        <v>70</v>
      </c>
      <c r="U4" s="43">
        <v>326.8125</v>
      </c>
      <c r="V4" s="43">
        <v>8.375</v>
      </c>
      <c r="Y4" s="43" t="s">
        <v>70</v>
      </c>
      <c r="Z4" s="43">
        <v>326.8125</v>
      </c>
      <c r="AA4" s="43">
        <v>18.778833333333331</v>
      </c>
      <c r="AC4" s="43" t="s">
        <v>70</v>
      </c>
      <c r="AD4" s="43">
        <v>8.375</v>
      </c>
      <c r="AE4" s="43">
        <v>0.77446624934872244</v>
      </c>
    </row>
    <row r="5" spans="1:31">
      <c r="A5" s="43">
        <v>5</v>
      </c>
      <c r="B5" s="43">
        <v>19.653500000000001</v>
      </c>
      <c r="C5" s="43">
        <v>259</v>
      </c>
      <c r="D5" s="43">
        <v>0.40053188219510127</v>
      </c>
      <c r="P5" s="43" t="s">
        <v>71</v>
      </c>
      <c r="Q5" s="43">
        <v>3.3533978809523775</v>
      </c>
      <c r="R5" s="43">
        <v>62.839285714285715</v>
      </c>
      <c r="T5" s="43" t="s">
        <v>71</v>
      </c>
      <c r="U5" s="43">
        <v>9852.5669642857301</v>
      </c>
      <c r="V5" s="43">
        <v>62.839285714285715</v>
      </c>
      <c r="Y5" s="43" t="s">
        <v>71</v>
      </c>
      <c r="Z5" s="43">
        <v>9852.5669642857301</v>
      </c>
      <c r="AA5" s="43">
        <v>3.3533978809523775</v>
      </c>
      <c r="AC5" s="43" t="s">
        <v>71</v>
      </c>
      <c r="AD5" s="43">
        <v>62.839285714285715</v>
      </c>
      <c r="AE5" s="43">
        <v>1.3598116531419635</v>
      </c>
    </row>
    <row r="6" spans="1:31">
      <c r="A6" s="43">
        <v>7</v>
      </c>
      <c r="B6" s="43">
        <v>18.741</v>
      </c>
      <c r="C6" s="43">
        <v>318</v>
      </c>
      <c r="D6" s="43">
        <v>0.34373718790311336</v>
      </c>
      <c r="P6" s="43" t="s">
        <v>72</v>
      </c>
      <c r="Q6" s="43">
        <v>8</v>
      </c>
      <c r="R6" s="43">
        <v>8</v>
      </c>
      <c r="T6" s="43" t="s">
        <v>72</v>
      </c>
      <c r="U6" s="43">
        <v>8</v>
      </c>
      <c r="V6" s="43">
        <v>8</v>
      </c>
      <c r="Y6" s="43" t="s">
        <v>72</v>
      </c>
      <c r="Z6" s="43">
        <v>8</v>
      </c>
      <c r="AA6" s="43">
        <v>8</v>
      </c>
      <c r="AC6" s="43" t="s">
        <v>72</v>
      </c>
      <c r="AD6" s="43">
        <v>8</v>
      </c>
      <c r="AE6" s="43">
        <v>8</v>
      </c>
    </row>
    <row r="7" spans="1:31">
      <c r="A7" s="43">
        <v>12</v>
      </c>
      <c r="B7" s="43">
        <v>18.102999999999998</v>
      </c>
      <c r="C7" s="31">
        <v>391</v>
      </c>
      <c r="D7" s="43">
        <v>3.6588276918818963</v>
      </c>
      <c r="P7" s="43" t="s">
        <v>60</v>
      </c>
      <c r="Q7" s="43">
        <v>4.9043139058932081E-2</v>
      </c>
      <c r="T7" s="43" t="s">
        <v>60</v>
      </c>
      <c r="U7" s="43">
        <v>-5.8589774002230826E-3</v>
      </c>
      <c r="Y7" s="43" t="s">
        <v>60</v>
      </c>
      <c r="Z7" s="43">
        <v>-0.89550450366854051</v>
      </c>
      <c r="AC7" s="43" t="s">
        <v>60</v>
      </c>
      <c r="AD7" s="43">
        <v>0.18532261086641752</v>
      </c>
    </row>
    <row r="8" spans="1:31">
      <c r="A8" s="43">
        <v>17</v>
      </c>
      <c r="B8" s="31">
        <v>15.981</v>
      </c>
      <c r="C8" s="31">
        <v>496.66666666666669</v>
      </c>
      <c r="D8" s="43">
        <v>0.30499999999999999</v>
      </c>
      <c r="P8" s="43" t="s">
        <v>73</v>
      </c>
      <c r="Q8" s="43">
        <v>0</v>
      </c>
      <c r="T8" s="43" t="s">
        <v>73</v>
      </c>
      <c r="U8" s="43">
        <v>0</v>
      </c>
      <c r="Y8" s="43" t="s">
        <v>73</v>
      </c>
      <c r="Z8" s="43">
        <v>0</v>
      </c>
      <c r="AC8" s="43" t="s">
        <v>73</v>
      </c>
      <c r="AD8" s="43">
        <v>0</v>
      </c>
    </row>
    <row r="9" spans="1:31">
      <c r="A9" s="43">
        <v>22</v>
      </c>
      <c r="B9" s="31">
        <v>21.02633333333333</v>
      </c>
      <c r="C9" s="31">
        <v>185.66666666666666</v>
      </c>
      <c r="D9" s="31">
        <v>0.40610025424712465</v>
      </c>
      <c r="P9" s="43" t="s">
        <v>36</v>
      </c>
      <c r="Q9" s="43">
        <v>7</v>
      </c>
      <c r="T9" s="43" t="s">
        <v>36</v>
      </c>
      <c r="U9" s="43">
        <v>7</v>
      </c>
      <c r="Y9" s="43" t="s">
        <v>36</v>
      </c>
      <c r="Z9" s="43">
        <v>7</v>
      </c>
      <c r="AC9" s="43" t="s">
        <v>36</v>
      </c>
      <c r="AD9" s="43">
        <v>7</v>
      </c>
    </row>
    <row r="10" spans="1:31">
      <c r="P10" s="43" t="s">
        <v>74</v>
      </c>
      <c r="Q10" s="116">
        <v>3.6564140217760022</v>
      </c>
      <c r="T10" s="43" t="s">
        <v>74</v>
      </c>
      <c r="U10" s="116">
        <v>9.040909326446263</v>
      </c>
      <c r="Y10" s="43" t="s">
        <v>74</v>
      </c>
      <c r="Z10" s="116">
        <v>8.6345154569378231</v>
      </c>
      <c r="AC10" s="43" t="s">
        <v>74</v>
      </c>
      <c r="AD10" s="116">
        <v>2.7576181824243138</v>
      </c>
    </row>
    <row r="11" spans="1:31">
      <c r="P11" s="43" t="s">
        <v>75</v>
      </c>
      <c r="Q11" s="43">
        <v>4.0543652566130649E-3</v>
      </c>
      <c r="T11" s="43" t="s">
        <v>75</v>
      </c>
      <c r="U11" s="43">
        <v>2.0708355483442086E-5</v>
      </c>
      <c r="Y11" s="43" t="s">
        <v>75</v>
      </c>
      <c r="Z11" s="43">
        <v>2.7907210146391285E-5</v>
      </c>
      <c r="AC11" s="43" t="s">
        <v>75</v>
      </c>
      <c r="AD11" s="43">
        <v>1.4096299226151498E-2</v>
      </c>
    </row>
    <row r="12" spans="1:31">
      <c r="P12" s="43" t="s">
        <v>76</v>
      </c>
      <c r="Q12" s="43">
        <v>1.8945786050900073</v>
      </c>
      <c r="T12" s="43" t="s">
        <v>76</v>
      </c>
      <c r="U12" s="43">
        <v>1.8945786050900073</v>
      </c>
      <c r="Y12" s="43" t="s">
        <v>76</v>
      </c>
      <c r="Z12" s="43">
        <v>1.8945786050900073</v>
      </c>
      <c r="AC12" s="43" t="s">
        <v>76</v>
      </c>
      <c r="AD12" s="43">
        <v>1.8945786050900073</v>
      </c>
    </row>
    <row r="13" spans="1:31">
      <c r="A13" s="43" t="s">
        <v>69</v>
      </c>
      <c r="F13" s="43" t="s">
        <v>69</v>
      </c>
      <c r="K13" s="43" t="s">
        <v>69</v>
      </c>
      <c r="P13" s="43" t="s">
        <v>77</v>
      </c>
      <c r="Q13" s="116">
        <v>8.1087305132261298E-3</v>
      </c>
      <c r="T13" s="43" t="s">
        <v>77</v>
      </c>
      <c r="U13" s="116">
        <v>4.1416710966884172E-5</v>
      </c>
      <c r="Y13" s="43" t="s">
        <v>77</v>
      </c>
      <c r="Z13" s="116">
        <v>5.5814420292782569E-5</v>
      </c>
      <c r="AC13" s="43" t="s">
        <v>77</v>
      </c>
      <c r="AD13" s="116">
        <v>2.8192598452302996E-2</v>
      </c>
    </row>
    <row r="14" spans="1:31" ht="24.6" thickBot="1">
      <c r="P14" s="117" t="s">
        <v>78</v>
      </c>
      <c r="Q14" s="117">
        <v>2.3646242515927849</v>
      </c>
      <c r="R14" s="117"/>
      <c r="T14" s="117" t="s">
        <v>78</v>
      </c>
      <c r="U14" s="117">
        <v>2.3646242515927849</v>
      </c>
      <c r="V14" s="117"/>
      <c r="Y14" s="117" t="s">
        <v>78</v>
      </c>
      <c r="Z14" s="117">
        <v>2.3646242515927849</v>
      </c>
      <c r="AA14" s="117"/>
      <c r="AC14" s="117" t="s">
        <v>78</v>
      </c>
      <c r="AD14" s="117">
        <v>2.3646242515927849</v>
      </c>
      <c r="AE14" s="117"/>
    </row>
    <row r="15" spans="1:31">
      <c r="A15" s="115"/>
      <c r="B15" s="115" t="s">
        <v>67</v>
      </c>
      <c r="C15" s="115" t="s">
        <v>22</v>
      </c>
      <c r="F15" s="115"/>
      <c r="G15" s="115" t="s">
        <v>67</v>
      </c>
      <c r="H15" s="115" t="s">
        <v>23</v>
      </c>
      <c r="K15" s="115"/>
      <c r="L15" s="115" t="s">
        <v>22</v>
      </c>
      <c r="M15" s="115" t="s">
        <v>23</v>
      </c>
    </row>
    <row r="16" spans="1:31">
      <c r="A16" s="43" t="s">
        <v>70</v>
      </c>
      <c r="B16" s="43">
        <v>8.375</v>
      </c>
      <c r="C16" s="43">
        <v>18.778833333333331</v>
      </c>
      <c r="F16" s="43" t="s">
        <v>70</v>
      </c>
      <c r="G16" s="43">
        <v>8.375</v>
      </c>
      <c r="H16" s="43">
        <v>326.8125</v>
      </c>
      <c r="K16" s="43" t="s">
        <v>70</v>
      </c>
      <c r="L16" s="43">
        <v>18.778833333333331</v>
      </c>
      <c r="M16" s="43">
        <v>326.8125</v>
      </c>
    </row>
    <row r="17" spans="1:25">
      <c r="A17" s="43" t="s">
        <v>71</v>
      </c>
      <c r="B17" s="43">
        <v>62.839285714285715</v>
      </c>
      <c r="C17" s="43">
        <v>3.3533978809523775</v>
      </c>
      <c r="F17" s="43" t="s">
        <v>71</v>
      </c>
      <c r="G17" s="43">
        <v>62.839285714285715</v>
      </c>
      <c r="H17" s="43">
        <v>9852.5669642857301</v>
      </c>
      <c r="K17" s="43" t="s">
        <v>71</v>
      </c>
      <c r="L17" s="43">
        <v>3.3533978809523775</v>
      </c>
      <c r="M17" s="43">
        <v>9852.5669642857301</v>
      </c>
    </row>
    <row r="18" spans="1:25">
      <c r="A18" s="43" t="s">
        <v>72</v>
      </c>
      <c r="B18" s="43">
        <v>8</v>
      </c>
      <c r="C18" s="43">
        <v>8</v>
      </c>
      <c r="F18" s="43" t="s">
        <v>72</v>
      </c>
      <c r="G18" s="43">
        <v>8</v>
      </c>
      <c r="H18" s="43">
        <v>8</v>
      </c>
      <c r="K18" s="43" t="s">
        <v>72</v>
      </c>
      <c r="L18" s="43">
        <v>8</v>
      </c>
      <c r="M18" s="43">
        <v>8</v>
      </c>
    </row>
    <row r="19" spans="1:25">
      <c r="A19" s="43" t="s">
        <v>60</v>
      </c>
      <c r="B19" s="43">
        <v>4.9043139058932081E-2</v>
      </c>
      <c r="F19" s="43" t="s">
        <v>60</v>
      </c>
      <c r="G19" s="43">
        <v>-5.8589774002230826E-3</v>
      </c>
      <c r="K19" s="43" t="s">
        <v>60</v>
      </c>
      <c r="L19" s="43">
        <v>-0.89550450366854051</v>
      </c>
    </row>
    <row r="20" spans="1:25">
      <c r="A20" s="43" t="s">
        <v>73</v>
      </c>
      <c r="B20" s="43">
        <v>0</v>
      </c>
      <c r="F20" s="43" t="s">
        <v>73</v>
      </c>
      <c r="G20" s="43">
        <v>0</v>
      </c>
      <c r="K20" s="43" t="s">
        <v>73</v>
      </c>
      <c r="L20" s="43">
        <v>0</v>
      </c>
    </row>
    <row r="21" spans="1:25">
      <c r="A21" s="43" t="s">
        <v>36</v>
      </c>
      <c r="B21" s="43">
        <v>7</v>
      </c>
      <c r="F21" s="43" t="s">
        <v>36</v>
      </c>
      <c r="G21" s="43">
        <v>7</v>
      </c>
      <c r="K21" s="43" t="s">
        <v>36</v>
      </c>
      <c r="L21" s="43">
        <v>7</v>
      </c>
    </row>
    <row r="22" spans="1:25">
      <c r="A22" s="43" t="s">
        <v>74</v>
      </c>
      <c r="B22" s="116">
        <v>-3.6564140217760022</v>
      </c>
      <c r="F22" s="43" t="s">
        <v>74</v>
      </c>
      <c r="G22" s="116">
        <v>-9.040909326446263</v>
      </c>
      <c r="K22" s="43" t="s">
        <v>74</v>
      </c>
      <c r="L22" s="116">
        <v>-8.6345154569378231</v>
      </c>
    </row>
    <row r="23" spans="1:25">
      <c r="A23" s="43" t="s">
        <v>75</v>
      </c>
      <c r="B23" s="43">
        <v>4.0543652566130649E-3</v>
      </c>
      <c r="F23" s="43" t="s">
        <v>75</v>
      </c>
      <c r="G23" s="43">
        <v>2.0708355483442086E-5</v>
      </c>
      <c r="K23" s="43" t="s">
        <v>75</v>
      </c>
      <c r="L23" s="43">
        <v>2.7907210146391285E-5</v>
      </c>
    </row>
    <row r="24" spans="1:25">
      <c r="A24" s="43" t="s">
        <v>76</v>
      </c>
      <c r="B24" s="43">
        <v>1.8945786050900073</v>
      </c>
      <c r="F24" s="43" t="s">
        <v>76</v>
      </c>
      <c r="G24" s="43">
        <v>1.8945786050900073</v>
      </c>
      <c r="K24" s="43" t="s">
        <v>76</v>
      </c>
      <c r="L24" s="43">
        <v>1.8945786050900073</v>
      </c>
    </row>
    <row r="25" spans="1:25">
      <c r="A25" s="43" t="s">
        <v>77</v>
      </c>
      <c r="B25" s="116">
        <v>8.1087305132261298E-3</v>
      </c>
      <c r="F25" s="43" t="s">
        <v>77</v>
      </c>
      <c r="G25" s="116">
        <v>4.1416710966884172E-5</v>
      </c>
      <c r="K25" s="43" t="s">
        <v>77</v>
      </c>
      <c r="L25" s="116">
        <v>5.5814420292782569E-5</v>
      </c>
    </row>
    <row r="26" spans="1:25" ht="24.6" thickBot="1">
      <c r="A26" s="117" t="s">
        <v>78</v>
      </c>
      <c r="B26" s="117">
        <v>2.3646242515927849</v>
      </c>
      <c r="C26" s="117"/>
      <c r="F26" s="117" t="s">
        <v>78</v>
      </c>
      <c r="G26" s="117">
        <v>2.3646242515927849</v>
      </c>
      <c r="H26" s="117"/>
      <c r="K26" s="117" t="s">
        <v>78</v>
      </c>
      <c r="L26" s="117">
        <v>2.3646242515927849</v>
      </c>
      <c r="M26" s="117"/>
    </row>
    <row r="28" spans="1:25">
      <c r="A28" s="43" t="s">
        <v>79</v>
      </c>
      <c r="F28" s="43" t="s">
        <v>79</v>
      </c>
      <c r="K28" s="43" t="s">
        <v>79</v>
      </c>
    </row>
    <row r="31" spans="1:25">
      <c r="A31" s="108" t="s">
        <v>67</v>
      </c>
      <c r="B31" s="108" t="s">
        <v>22</v>
      </c>
      <c r="C31" s="108" t="s">
        <v>23</v>
      </c>
      <c r="F31" s="43" t="s">
        <v>69</v>
      </c>
      <c r="K31" s="43" t="s">
        <v>69</v>
      </c>
      <c r="O31" s="43" t="s">
        <v>69</v>
      </c>
      <c r="Y31" s="100" t="s">
        <v>80</v>
      </c>
    </row>
    <row r="32" spans="1:25" ht="24.6" thickBot="1">
      <c r="A32" s="43">
        <v>0</v>
      </c>
      <c r="B32" s="43">
        <v>16.931999999999999</v>
      </c>
      <c r="C32" s="43">
        <v>408</v>
      </c>
      <c r="Y32" s="118" t="s">
        <v>81</v>
      </c>
    </row>
    <row r="33" spans="1:25">
      <c r="A33" s="43">
        <v>1</v>
      </c>
      <c r="B33" s="43">
        <v>18.581</v>
      </c>
      <c r="C33" s="43">
        <v>272.33300000000003</v>
      </c>
      <c r="F33" s="115"/>
      <c r="G33" s="115" t="s">
        <v>67</v>
      </c>
      <c r="H33" s="115" t="s">
        <v>22</v>
      </c>
      <c r="K33" s="115"/>
      <c r="L33" s="115" t="s">
        <v>67</v>
      </c>
      <c r="M33" s="115" t="s">
        <v>23</v>
      </c>
      <c r="O33" s="115"/>
      <c r="P33" s="115" t="s">
        <v>22</v>
      </c>
      <c r="Q33" s="115" t="s">
        <v>23</v>
      </c>
      <c r="Y33" s="118" t="s">
        <v>82</v>
      </c>
    </row>
    <row r="34" spans="1:25">
      <c r="A34" s="43">
        <v>3</v>
      </c>
      <c r="B34" s="43">
        <v>21.100999999999999</v>
      </c>
      <c r="C34" s="43">
        <v>283.5</v>
      </c>
      <c r="F34" s="43" t="s">
        <v>70</v>
      </c>
      <c r="G34" s="43">
        <v>10.444444444444445</v>
      </c>
      <c r="H34" s="43">
        <v>19.640777777777778</v>
      </c>
      <c r="K34" s="43" t="s">
        <v>70</v>
      </c>
      <c r="L34" s="43">
        <v>10.444444444444445</v>
      </c>
      <c r="M34" s="43">
        <v>306.53711111111107</v>
      </c>
      <c r="O34" s="43" t="s">
        <v>70</v>
      </c>
      <c r="P34" s="43">
        <v>19.640777777777778</v>
      </c>
      <c r="Q34" s="43">
        <v>306.53711111111107</v>
      </c>
      <c r="Y34" s="119" t="s">
        <v>83</v>
      </c>
    </row>
    <row r="35" spans="1:25">
      <c r="A35" s="43">
        <v>5</v>
      </c>
      <c r="B35" s="43">
        <v>20.405999999999999</v>
      </c>
      <c r="C35" s="43">
        <v>250.667</v>
      </c>
      <c r="F35" s="43" t="s">
        <v>71</v>
      </c>
      <c r="G35" s="43">
        <v>93.527777777777771</v>
      </c>
      <c r="H35" s="43">
        <v>7.3911749444445149</v>
      </c>
      <c r="K35" s="43" t="s">
        <v>71</v>
      </c>
      <c r="L35" s="43">
        <v>93.527777777777771</v>
      </c>
      <c r="M35" s="43">
        <v>11148.636617361102</v>
      </c>
      <c r="O35" s="43" t="s">
        <v>71</v>
      </c>
      <c r="P35" s="43">
        <v>7.3911749444445149</v>
      </c>
      <c r="Q35" s="43">
        <v>11148.636617361102</v>
      </c>
    </row>
    <row r="36" spans="1:25">
      <c r="A36" s="43">
        <v>7</v>
      </c>
      <c r="B36" s="43">
        <v>19.495999999999999</v>
      </c>
      <c r="C36" s="43">
        <v>290.66699999999997</v>
      </c>
      <c r="F36" s="43" t="s">
        <v>72</v>
      </c>
      <c r="G36" s="43">
        <v>9</v>
      </c>
      <c r="H36" s="43">
        <v>9</v>
      </c>
      <c r="K36" s="43" t="s">
        <v>72</v>
      </c>
      <c r="L36" s="43">
        <v>9</v>
      </c>
      <c r="M36" s="43">
        <v>9</v>
      </c>
      <c r="O36" s="43" t="s">
        <v>72</v>
      </c>
      <c r="P36" s="43">
        <v>9</v>
      </c>
      <c r="Q36" s="43">
        <v>9</v>
      </c>
    </row>
    <row r="37" spans="1:25">
      <c r="A37" s="43">
        <v>12</v>
      </c>
      <c r="B37" s="43">
        <v>18.103000000000002</v>
      </c>
      <c r="C37" s="43">
        <v>391</v>
      </c>
      <c r="F37" s="43" t="s">
        <v>60</v>
      </c>
      <c r="G37" s="43">
        <v>0.49655819816409763</v>
      </c>
      <c r="K37" s="43" t="s">
        <v>60</v>
      </c>
      <c r="L37" s="43">
        <v>-0.28334377514352238</v>
      </c>
      <c r="O37" s="43" t="s">
        <v>60</v>
      </c>
      <c r="P37" s="116">
        <v>-0.8709026817818396</v>
      </c>
    </row>
    <row r="38" spans="1:25">
      <c r="A38" s="43">
        <v>17</v>
      </c>
      <c r="B38" s="43">
        <v>15.981</v>
      </c>
      <c r="C38" s="43">
        <v>496.66699999999997</v>
      </c>
      <c r="F38" s="43" t="s">
        <v>73</v>
      </c>
      <c r="G38" s="43">
        <v>0</v>
      </c>
      <c r="K38" s="43" t="s">
        <v>73</v>
      </c>
      <c r="L38" s="43">
        <v>0</v>
      </c>
      <c r="O38" s="43" t="s">
        <v>73</v>
      </c>
      <c r="P38" s="43">
        <v>0</v>
      </c>
    </row>
    <row r="39" spans="1:25">
      <c r="A39" s="43">
        <v>22</v>
      </c>
      <c r="B39" s="43">
        <v>21.026</v>
      </c>
      <c r="C39" s="43">
        <v>185.667</v>
      </c>
      <c r="F39" s="43" t="s">
        <v>36</v>
      </c>
      <c r="G39" s="43">
        <v>8</v>
      </c>
      <c r="K39" s="43" t="s">
        <v>36</v>
      </c>
      <c r="L39" s="43">
        <v>8</v>
      </c>
      <c r="O39" s="43" t="s">
        <v>36</v>
      </c>
      <c r="P39" s="43">
        <v>8</v>
      </c>
    </row>
    <row r="40" spans="1:25">
      <c r="A40" s="43">
        <v>27</v>
      </c>
      <c r="B40" s="43">
        <v>25.140999999999998</v>
      </c>
      <c r="C40" s="43">
        <v>180.333</v>
      </c>
      <c r="F40" s="43" t="s">
        <v>74</v>
      </c>
      <c r="G40" s="116">
        <v>-3.1897946072142007</v>
      </c>
      <c r="K40" s="43" t="s">
        <v>74</v>
      </c>
      <c r="L40" s="116">
        <v>-8.1700551665818306</v>
      </c>
      <c r="O40" s="43" t="s">
        <v>74</v>
      </c>
      <c r="P40" s="116">
        <v>-7.9720685523019075</v>
      </c>
    </row>
    <row r="41" spans="1:25">
      <c r="F41" s="43" t="s">
        <v>75</v>
      </c>
      <c r="G41" s="43">
        <v>6.4036737311695003E-3</v>
      </c>
      <c r="K41" s="43" t="s">
        <v>75</v>
      </c>
      <c r="L41" s="43">
        <v>1.8760430531483409E-5</v>
      </c>
      <c r="O41" s="43" t="s">
        <v>75</v>
      </c>
      <c r="P41" s="43">
        <v>2.2390623680946285E-5</v>
      </c>
    </row>
    <row r="42" spans="1:25">
      <c r="F42" s="43" t="s">
        <v>76</v>
      </c>
      <c r="G42" s="43">
        <v>1.8595480375308981</v>
      </c>
      <c r="K42" s="43" t="s">
        <v>76</v>
      </c>
      <c r="L42" s="43">
        <v>1.8595480375308981</v>
      </c>
      <c r="O42" s="43" t="s">
        <v>76</v>
      </c>
      <c r="P42" s="43">
        <v>1.8595480375308981</v>
      </c>
    </row>
    <row r="43" spans="1:25">
      <c r="F43" s="43" t="s">
        <v>77</v>
      </c>
      <c r="G43" s="116">
        <v>1.2807347462339001E-2</v>
      </c>
      <c r="K43" s="43" t="s">
        <v>77</v>
      </c>
      <c r="L43" s="116">
        <v>3.7520861062966818E-5</v>
      </c>
      <c r="O43" s="43" t="s">
        <v>77</v>
      </c>
      <c r="P43" s="116">
        <v>4.478124736189257E-5</v>
      </c>
    </row>
    <row r="44" spans="1:25" ht="24.6" thickBot="1">
      <c r="F44" s="117" t="s">
        <v>78</v>
      </c>
      <c r="G44" s="117">
        <v>2.3060041352041671</v>
      </c>
      <c r="H44" s="117"/>
      <c r="K44" s="117" t="s">
        <v>78</v>
      </c>
      <c r="L44" s="117">
        <v>2.3060041352041671</v>
      </c>
      <c r="M44" s="117"/>
      <c r="O44" s="117" t="s">
        <v>78</v>
      </c>
      <c r="P44" s="117">
        <v>2.3060041352041671</v>
      </c>
      <c r="Q44" s="1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BD6A-D41D-4B24-B574-8A7F32C80F85}">
  <dimension ref="B3:Y41"/>
  <sheetViews>
    <sheetView tabSelected="1" topLeftCell="AD5" zoomScale="83" zoomScaleNormal="44" workbookViewId="0">
      <selection activeCell="AQ19" sqref="AQ19"/>
    </sheetView>
  </sheetViews>
  <sheetFormatPr defaultColWidth="8.75" defaultRowHeight="24"/>
  <cols>
    <col min="1" max="1" width="17" style="43" customWidth="1"/>
    <col min="2" max="16384" width="8.75" style="43"/>
  </cols>
  <sheetData>
    <row r="3" spans="2:25">
      <c r="X3" s="108" t="s">
        <v>67</v>
      </c>
      <c r="Y3" s="108" t="s">
        <v>22</v>
      </c>
    </row>
    <row r="4" spans="2:25">
      <c r="B4" s="108" t="s">
        <v>67</v>
      </c>
      <c r="C4" s="108" t="s">
        <v>22</v>
      </c>
      <c r="D4" s="108" t="s">
        <v>23</v>
      </c>
      <c r="X4" s="43" t="s">
        <v>84</v>
      </c>
      <c r="Y4" s="43">
        <v>16.931999999999999</v>
      </c>
    </row>
    <row r="5" spans="2:25">
      <c r="B5" s="43" t="s">
        <v>84</v>
      </c>
      <c r="C5" s="43">
        <v>16.931999999999999</v>
      </c>
      <c r="D5" s="43">
        <v>408</v>
      </c>
      <c r="X5" s="43" t="s">
        <v>85</v>
      </c>
      <c r="Y5" s="43">
        <v>18.581</v>
      </c>
    </row>
    <row r="6" spans="2:25">
      <c r="B6" s="43" t="s">
        <v>85</v>
      </c>
      <c r="C6" s="43">
        <v>18.581</v>
      </c>
      <c r="D6" s="43">
        <v>272.33300000000003</v>
      </c>
      <c r="X6" s="43" t="s">
        <v>86</v>
      </c>
      <c r="Y6" s="43">
        <v>21.100999999999999</v>
      </c>
    </row>
    <row r="7" spans="2:25">
      <c r="B7" s="43" t="s">
        <v>86</v>
      </c>
      <c r="C7" s="43">
        <v>21.100999999999999</v>
      </c>
      <c r="D7" s="43">
        <v>283.5</v>
      </c>
      <c r="X7" s="43" t="s">
        <v>87</v>
      </c>
      <c r="Y7" s="43">
        <v>20.405999999999999</v>
      </c>
    </row>
    <row r="8" spans="2:25">
      <c r="B8" s="43" t="s">
        <v>87</v>
      </c>
      <c r="C8" s="43">
        <v>20.405999999999999</v>
      </c>
      <c r="D8" s="43">
        <v>250.667</v>
      </c>
      <c r="X8" s="43" t="s">
        <v>88</v>
      </c>
      <c r="Y8" s="43">
        <v>19.495999999999999</v>
      </c>
    </row>
    <row r="9" spans="2:25">
      <c r="B9" s="43" t="s">
        <v>88</v>
      </c>
      <c r="C9" s="43">
        <v>19.495999999999999</v>
      </c>
      <c r="D9" s="43">
        <v>290.66699999999997</v>
      </c>
      <c r="X9" s="43" t="s">
        <v>89</v>
      </c>
      <c r="Y9" s="43">
        <v>18.103000000000002</v>
      </c>
    </row>
    <row r="10" spans="2:25">
      <c r="B10" s="43" t="s">
        <v>89</v>
      </c>
      <c r="C10" s="43">
        <v>18.103000000000002</v>
      </c>
      <c r="D10" s="43">
        <v>391</v>
      </c>
      <c r="X10" s="43" t="s">
        <v>90</v>
      </c>
      <c r="Y10" s="43">
        <v>15.981</v>
      </c>
    </row>
    <row r="11" spans="2:25">
      <c r="B11" s="43" t="s">
        <v>90</v>
      </c>
      <c r="C11" s="43">
        <v>15.981</v>
      </c>
      <c r="D11" s="43">
        <v>496.66699999999997</v>
      </c>
      <c r="X11" s="43" t="s">
        <v>91</v>
      </c>
      <c r="Y11" s="43">
        <v>21.026</v>
      </c>
    </row>
    <row r="12" spans="2:25">
      <c r="B12" s="43" t="s">
        <v>91</v>
      </c>
      <c r="C12" s="43">
        <v>21.026</v>
      </c>
      <c r="D12" s="43">
        <v>185.667</v>
      </c>
      <c r="X12" s="43" t="s">
        <v>92</v>
      </c>
      <c r="Y12" s="43">
        <v>25.140999999999998</v>
      </c>
    </row>
    <row r="13" spans="2:25">
      <c r="B13" s="43" t="s">
        <v>92</v>
      </c>
      <c r="C13" s="43">
        <v>25.140999999999998</v>
      </c>
      <c r="D13" s="43">
        <v>180.333</v>
      </c>
    </row>
    <row r="17" spans="2:25">
      <c r="X17" s="108" t="s">
        <v>67</v>
      </c>
      <c r="Y17" s="108" t="s">
        <v>23</v>
      </c>
    </row>
    <row r="18" spans="2:25">
      <c r="B18" s="108" t="s">
        <v>67</v>
      </c>
      <c r="C18" s="108" t="s">
        <v>22</v>
      </c>
      <c r="X18" s="43" t="s">
        <v>84</v>
      </c>
      <c r="Y18" s="43">
        <v>408</v>
      </c>
    </row>
    <row r="19" spans="2:25">
      <c r="B19" s="43" t="s">
        <v>84</v>
      </c>
      <c r="C19" s="43">
        <v>16.931999999999999</v>
      </c>
      <c r="E19" s="108"/>
      <c r="F19" s="108"/>
      <c r="X19" s="43" t="s">
        <v>85</v>
      </c>
      <c r="Y19" s="43">
        <v>272.33300000000003</v>
      </c>
    </row>
    <row r="20" spans="2:25">
      <c r="B20" s="43" t="s">
        <v>85</v>
      </c>
      <c r="C20" s="43">
        <v>18.581</v>
      </c>
      <c r="X20" s="43" t="s">
        <v>86</v>
      </c>
      <c r="Y20" s="43">
        <v>283.5</v>
      </c>
    </row>
    <row r="21" spans="2:25">
      <c r="B21" s="43" t="s">
        <v>86</v>
      </c>
      <c r="C21" s="43">
        <v>21.100999999999999</v>
      </c>
      <c r="X21" s="43" t="s">
        <v>87</v>
      </c>
      <c r="Y21" s="43">
        <v>250.667</v>
      </c>
    </row>
    <row r="22" spans="2:25">
      <c r="B22" s="43" t="s">
        <v>87</v>
      </c>
      <c r="C22" s="43">
        <v>20.405999999999999</v>
      </c>
      <c r="X22" s="43" t="s">
        <v>88</v>
      </c>
      <c r="Y22" s="43">
        <v>290.66699999999997</v>
      </c>
    </row>
    <row r="23" spans="2:25">
      <c r="B23" s="43" t="s">
        <v>88</v>
      </c>
      <c r="C23" s="43">
        <v>19.495999999999999</v>
      </c>
      <c r="X23" s="43" t="s">
        <v>89</v>
      </c>
      <c r="Y23" s="43">
        <v>391</v>
      </c>
    </row>
    <row r="24" spans="2:25">
      <c r="B24" s="43" t="s">
        <v>89</v>
      </c>
      <c r="C24" s="43">
        <v>18.103000000000002</v>
      </c>
      <c r="X24" s="43" t="s">
        <v>90</v>
      </c>
      <c r="Y24" s="43">
        <v>496.66699999999997</v>
      </c>
    </row>
    <row r="25" spans="2:25">
      <c r="B25" s="43" t="s">
        <v>90</v>
      </c>
      <c r="C25" s="43">
        <v>15.981</v>
      </c>
      <c r="X25" s="43" t="s">
        <v>91</v>
      </c>
      <c r="Y25" s="43">
        <v>185.667</v>
      </c>
    </row>
    <row r="26" spans="2:25">
      <c r="B26" s="43" t="s">
        <v>91</v>
      </c>
      <c r="C26" s="43">
        <v>21.026</v>
      </c>
      <c r="X26" s="43" t="s">
        <v>92</v>
      </c>
      <c r="Y26" s="43">
        <v>180.333</v>
      </c>
    </row>
    <row r="27" spans="2:25">
      <c r="B27" s="43" t="s">
        <v>92</v>
      </c>
      <c r="C27" s="43">
        <v>25.140999999999998</v>
      </c>
    </row>
    <row r="32" spans="2:25">
      <c r="B32" s="108" t="s">
        <v>67</v>
      </c>
      <c r="C32" s="108" t="s">
        <v>23</v>
      </c>
    </row>
    <row r="33" spans="2:3">
      <c r="B33" s="43" t="s">
        <v>84</v>
      </c>
      <c r="C33" s="43">
        <v>408</v>
      </c>
    </row>
    <row r="34" spans="2:3">
      <c r="B34" s="43" t="s">
        <v>85</v>
      </c>
      <c r="C34" s="43">
        <v>272.33300000000003</v>
      </c>
    </row>
    <row r="35" spans="2:3">
      <c r="B35" s="43" t="s">
        <v>86</v>
      </c>
      <c r="C35" s="43">
        <v>283.5</v>
      </c>
    </row>
    <row r="36" spans="2:3">
      <c r="B36" s="43" t="s">
        <v>87</v>
      </c>
      <c r="C36" s="43">
        <v>250.667</v>
      </c>
    </row>
    <row r="37" spans="2:3">
      <c r="B37" s="43" t="s">
        <v>88</v>
      </c>
      <c r="C37" s="43">
        <v>290.66699999999997</v>
      </c>
    </row>
    <row r="38" spans="2:3">
      <c r="B38" s="43" t="s">
        <v>89</v>
      </c>
      <c r="C38" s="43">
        <v>391</v>
      </c>
    </row>
    <row r="39" spans="2:3">
      <c r="B39" s="43" t="s">
        <v>90</v>
      </c>
      <c r="C39" s="43">
        <v>496.66699999999997</v>
      </c>
    </row>
    <row r="40" spans="2:3">
      <c r="B40" s="43" t="s">
        <v>91</v>
      </c>
      <c r="C40" s="43">
        <v>185.667</v>
      </c>
    </row>
    <row r="41" spans="2:3">
      <c r="B41" s="43" t="s">
        <v>92</v>
      </c>
      <c r="C41" s="43">
        <v>180.333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ABA0-359F-4F4A-9653-D6CE1984356F}">
  <dimension ref="B1:AJ632"/>
  <sheetViews>
    <sheetView topLeftCell="D586" workbookViewId="0">
      <selection activeCell="B2" sqref="B2"/>
    </sheetView>
  </sheetViews>
  <sheetFormatPr defaultColWidth="8.75" defaultRowHeight="24"/>
  <cols>
    <col min="1" max="21" width="8.75" style="85"/>
    <col min="22" max="24" width="8.75" style="43"/>
    <col min="25" max="25" width="8.75" style="85"/>
    <col min="26" max="28" width="8.75" style="43"/>
    <col min="29" max="16384" width="8.75" style="85"/>
  </cols>
  <sheetData>
    <row r="1" spans="2:36" s="78" customFormat="1" ht="24.6" thickBot="1">
      <c r="B1" s="77" t="s">
        <v>93</v>
      </c>
      <c r="C1" s="77" t="s">
        <v>94</v>
      </c>
      <c r="D1" s="77" t="s">
        <v>95</v>
      </c>
      <c r="F1" s="79" t="s">
        <v>96</v>
      </c>
      <c r="G1" s="79" t="s">
        <v>97</v>
      </c>
      <c r="H1" s="77" t="s">
        <v>98</v>
      </c>
      <c r="J1" s="80" t="s">
        <v>99</v>
      </c>
      <c r="K1" s="79" t="s">
        <v>100</v>
      </c>
      <c r="L1" s="79" t="s">
        <v>101</v>
      </c>
      <c r="N1" s="79" t="s">
        <v>102</v>
      </c>
      <c r="O1" s="79" t="s">
        <v>103</v>
      </c>
      <c r="P1" s="79" t="s">
        <v>104</v>
      </c>
      <c r="R1" s="79" t="s">
        <v>105</v>
      </c>
      <c r="S1" s="79" t="s">
        <v>106</v>
      </c>
      <c r="T1" s="81" t="s">
        <v>107</v>
      </c>
      <c r="U1" s="82"/>
      <c r="V1" s="71" t="s">
        <v>108</v>
      </c>
      <c r="W1" s="71" t="s">
        <v>109</v>
      </c>
      <c r="X1" s="71" t="s">
        <v>110</v>
      </c>
      <c r="Y1" s="82"/>
      <c r="Z1" s="71" t="s">
        <v>111</v>
      </c>
      <c r="AA1" s="71" t="s">
        <v>112</v>
      </c>
      <c r="AB1" s="71" t="s">
        <v>113</v>
      </c>
      <c r="AC1" s="82"/>
      <c r="AD1" s="92" t="s">
        <v>114</v>
      </c>
      <c r="AE1" s="92" t="s">
        <v>115</v>
      </c>
      <c r="AF1" s="92" t="s">
        <v>116</v>
      </c>
      <c r="AH1" s="113" t="s">
        <v>117</v>
      </c>
      <c r="AI1" s="113" t="s">
        <v>118</v>
      </c>
      <c r="AJ1" s="113" t="s">
        <v>119</v>
      </c>
    </row>
    <row r="2" spans="2:36">
      <c r="B2" s="83">
        <v>30.641760000000001</v>
      </c>
      <c r="C2" s="84">
        <v>28.60708</v>
      </c>
      <c r="D2" s="70">
        <v>17.877770000000002</v>
      </c>
      <c r="F2" s="83">
        <v>29.515270000000001</v>
      </c>
      <c r="G2" s="84">
        <v>22.889720000000001</v>
      </c>
      <c r="H2" s="70">
        <v>14.68548</v>
      </c>
      <c r="J2" s="86">
        <v>16.55585</v>
      </c>
      <c r="K2" s="84">
        <v>24.638649999999998</v>
      </c>
      <c r="L2" s="70">
        <v>12.95416</v>
      </c>
      <c r="N2" s="86">
        <v>13.33405</v>
      </c>
      <c r="O2" s="87">
        <v>24.376259999999998</v>
      </c>
      <c r="P2" s="88">
        <v>28.44454</v>
      </c>
      <c r="R2" s="86">
        <v>24.514859999999999</v>
      </c>
      <c r="S2" s="87">
        <v>22.74539</v>
      </c>
      <c r="T2" s="70">
        <v>16.02195</v>
      </c>
      <c r="U2" s="89"/>
      <c r="V2" s="72">
        <v>13.787739999999999</v>
      </c>
      <c r="W2" s="73">
        <v>20.287680000000002</v>
      </c>
      <c r="X2" s="70">
        <v>19.847799999999999</v>
      </c>
      <c r="Y2" s="89"/>
      <c r="Z2" s="96">
        <v>25.742599999999999</v>
      </c>
      <c r="AA2" s="73">
        <v>11.85435</v>
      </c>
      <c r="AB2" s="70">
        <v>16.93919</v>
      </c>
      <c r="AC2" s="89"/>
      <c r="AD2" s="86">
        <v>17.32948</v>
      </c>
      <c r="AE2" s="87">
        <v>13.852259999999999</v>
      </c>
      <c r="AF2" s="88">
        <v>23.83248</v>
      </c>
      <c r="AH2" s="112">
        <v>16.135819999999999</v>
      </c>
      <c r="AI2" s="112">
        <v>17.56457</v>
      </c>
      <c r="AJ2" s="112">
        <v>21.640229999999999</v>
      </c>
    </row>
    <row r="3" spans="2:36">
      <c r="B3" s="90">
        <v>26.195820000000001</v>
      </c>
      <c r="C3" s="91">
        <v>22.524529999999999</v>
      </c>
      <c r="D3" s="70">
        <v>12.17545</v>
      </c>
      <c r="F3" s="90">
        <v>14.03769</v>
      </c>
      <c r="G3" s="91">
        <v>26.021650000000001</v>
      </c>
      <c r="H3" s="70">
        <v>17.997669999999999</v>
      </c>
      <c r="J3" s="86">
        <v>29.599740000000001</v>
      </c>
      <c r="K3" s="91">
        <v>22.693619999999999</v>
      </c>
      <c r="L3" s="70">
        <v>21.219989999999999</v>
      </c>
      <c r="N3" s="86">
        <v>20.966360000000002</v>
      </c>
      <c r="O3" s="87">
        <v>29.57563</v>
      </c>
      <c r="P3" s="88">
        <v>25.884219999999999</v>
      </c>
      <c r="R3" s="86">
        <v>19.045400000000001</v>
      </c>
      <c r="S3" s="87">
        <v>27.973130000000001</v>
      </c>
      <c r="T3" s="70">
        <v>17.7224</v>
      </c>
      <c r="U3" s="89"/>
      <c r="V3" s="72">
        <v>19.919550000000001</v>
      </c>
      <c r="W3" s="73">
        <v>13.92929</v>
      </c>
      <c r="X3" s="70">
        <v>30.32292</v>
      </c>
      <c r="Y3" s="89"/>
      <c r="Z3" s="96">
        <v>16.860040000000001</v>
      </c>
      <c r="AA3" s="73">
        <v>24.786149999999999</v>
      </c>
      <c r="AB3" s="70">
        <v>13.5989</v>
      </c>
      <c r="AC3" s="89"/>
      <c r="AD3" s="86">
        <v>30.34056</v>
      </c>
      <c r="AE3" s="87">
        <v>16.93919</v>
      </c>
      <c r="AF3" s="88">
        <v>20.73113</v>
      </c>
      <c r="AH3" s="112">
        <v>18.927990000000001</v>
      </c>
      <c r="AI3" s="112">
        <v>21.706060000000001</v>
      </c>
      <c r="AJ3" s="112">
        <v>22.417390000000001</v>
      </c>
    </row>
    <row r="4" spans="2:36">
      <c r="B4" s="90">
        <v>10.68328</v>
      </c>
      <c r="C4" s="91">
        <v>22.99465</v>
      </c>
      <c r="D4" s="70">
        <v>10.02426</v>
      </c>
      <c r="F4" s="90">
        <v>16.817679999999999</v>
      </c>
      <c r="G4" s="91">
        <v>17.023199999999999</v>
      </c>
      <c r="H4" s="70">
        <v>21.17512</v>
      </c>
      <c r="J4" s="86">
        <v>23.65221</v>
      </c>
      <c r="K4" s="91">
        <v>27.27994</v>
      </c>
      <c r="L4" s="70">
        <v>13.92929</v>
      </c>
      <c r="N4" s="86">
        <v>10.274850000000001</v>
      </c>
      <c r="O4" s="87">
        <v>22.764720000000001</v>
      </c>
      <c r="P4" s="88">
        <v>29.860669999999999</v>
      </c>
      <c r="R4" s="86">
        <v>23.118410000000001</v>
      </c>
      <c r="S4" s="87">
        <v>24.26904</v>
      </c>
      <c r="T4" s="70">
        <v>20.890070000000001</v>
      </c>
      <c r="U4" s="89"/>
      <c r="V4" s="72">
        <v>22.741209999999999</v>
      </c>
      <c r="W4" s="73">
        <v>17.360330000000001</v>
      </c>
      <c r="X4" s="70">
        <v>19.959800000000001</v>
      </c>
      <c r="Y4" s="89"/>
      <c r="Z4" s="96">
        <v>14.65912</v>
      </c>
      <c r="AA4" s="73">
        <v>29.46387</v>
      </c>
      <c r="AB4" s="70">
        <v>25.29888</v>
      </c>
      <c r="AC4" s="89"/>
      <c r="AD4" s="86">
        <v>25.001069999999999</v>
      </c>
      <c r="AE4" s="87">
        <v>24.918900000000001</v>
      </c>
      <c r="AF4" s="88">
        <v>20.44529</v>
      </c>
      <c r="AH4" s="112">
        <v>18.192969999999999</v>
      </c>
      <c r="AI4" s="112">
        <v>17.41161</v>
      </c>
      <c r="AJ4" s="112">
        <v>18.134060000000002</v>
      </c>
    </row>
    <row r="5" spans="2:36">
      <c r="B5" s="90">
        <v>29.635870000000001</v>
      </c>
      <c r="C5" s="91">
        <v>21.18214</v>
      </c>
      <c r="D5" s="70">
        <v>20.344100000000001</v>
      </c>
      <c r="F5" s="90">
        <v>16.300750000000001</v>
      </c>
      <c r="G5" s="91">
        <v>10.13505</v>
      </c>
      <c r="H5" s="70">
        <v>17.281289999999998</v>
      </c>
      <c r="J5" s="86">
        <v>27.348199999999999</v>
      </c>
      <c r="K5" s="91">
        <v>15.346500000000001</v>
      </c>
      <c r="L5" s="70">
        <v>16.705970000000001</v>
      </c>
      <c r="N5" s="86">
        <v>23.260670000000001</v>
      </c>
      <c r="O5" s="87">
        <v>21.902349999999998</v>
      </c>
      <c r="P5" s="88">
        <v>17.801570000000002</v>
      </c>
      <c r="R5" s="86">
        <v>26.591090000000001</v>
      </c>
      <c r="S5" s="87">
        <v>20.465990000000001</v>
      </c>
      <c r="T5" s="70">
        <v>19.852319999999999</v>
      </c>
      <c r="U5" s="89"/>
      <c r="V5" s="72">
        <v>14.58595</v>
      </c>
      <c r="W5" s="73">
        <v>13.091100000000001</v>
      </c>
      <c r="X5" s="70">
        <v>13.15226</v>
      </c>
      <c r="Y5" s="89"/>
      <c r="Z5" s="96">
        <v>20.340350000000001</v>
      </c>
      <c r="AA5" s="73">
        <v>25.341139999999999</v>
      </c>
      <c r="AB5" s="70">
        <v>21.685510000000001</v>
      </c>
      <c r="AC5" s="89"/>
      <c r="AD5" s="86">
        <v>15.896420000000001</v>
      </c>
      <c r="AE5" s="87">
        <v>12.505879999999999</v>
      </c>
      <c r="AF5" s="88">
        <v>21.50797</v>
      </c>
      <c r="AH5" s="112">
        <v>21.520409999999998</v>
      </c>
      <c r="AI5" s="112">
        <v>12.01127</v>
      </c>
      <c r="AJ5" s="112">
        <v>18.700500000000002</v>
      </c>
    </row>
    <row r="6" spans="2:36">
      <c r="B6" s="90">
        <v>20.549689999999998</v>
      </c>
      <c r="C6" s="91">
        <v>28.227409999999999</v>
      </c>
      <c r="D6" s="70">
        <v>18.95814</v>
      </c>
      <c r="F6" s="90">
        <v>17.457640000000001</v>
      </c>
      <c r="G6" s="91">
        <v>18.005759999999999</v>
      </c>
      <c r="H6" s="70">
        <v>17.445039999999999</v>
      </c>
      <c r="J6" s="86">
        <v>29.333449999999999</v>
      </c>
      <c r="K6" s="91">
        <v>15.90203</v>
      </c>
      <c r="L6" s="70">
        <v>29.122959999999999</v>
      </c>
      <c r="N6" s="86">
        <v>26.062740000000002</v>
      </c>
      <c r="O6" s="87">
        <v>26.947500000000002</v>
      </c>
      <c r="P6" s="88">
        <v>30.009599999999999</v>
      </c>
      <c r="R6" s="86">
        <v>10.17018</v>
      </c>
      <c r="S6" s="87">
        <v>30.92501</v>
      </c>
      <c r="T6" s="70">
        <v>19.32817</v>
      </c>
      <c r="U6" s="89"/>
      <c r="V6" s="72">
        <v>15.487299999999999</v>
      </c>
      <c r="W6" s="73">
        <v>28.075379999999999</v>
      </c>
      <c r="X6" s="70">
        <v>25.759910000000001</v>
      </c>
      <c r="Y6" s="89"/>
      <c r="Z6" s="96">
        <v>24.185300000000002</v>
      </c>
      <c r="AA6" s="73">
        <v>14.68951</v>
      </c>
      <c r="AB6" s="70">
        <v>15.22601</v>
      </c>
      <c r="AC6" s="89"/>
      <c r="AD6" s="86">
        <v>20.239280000000001</v>
      </c>
      <c r="AE6" s="87">
        <v>13.572649999999999</v>
      </c>
      <c r="AF6" s="88">
        <v>21.738890000000001</v>
      </c>
      <c r="AH6" s="112">
        <v>11.8919</v>
      </c>
      <c r="AI6" s="112">
        <v>21.219989999999999</v>
      </c>
      <c r="AJ6" s="112">
        <v>22.839020000000001</v>
      </c>
    </row>
    <row r="7" spans="2:36">
      <c r="B7" s="90">
        <v>24.46753</v>
      </c>
      <c r="C7" s="91">
        <v>26.768219999999999</v>
      </c>
      <c r="D7" s="70">
        <v>20.350210000000001</v>
      </c>
      <c r="F7" s="90">
        <v>20.026689999999999</v>
      </c>
      <c r="G7" s="91">
        <v>19.078140000000001</v>
      </c>
      <c r="H7" s="70">
        <v>14.29302</v>
      </c>
      <c r="J7" s="86">
        <v>28.632010000000001</v>
      </c>
      <c r="K7" s="91">
        <v>22.48094</v>
      </c>
      <c r="L7" s="70">
        <v>23.421119999999998</v>
      </c>
      <c r="N7" s="86">
        <v>28.57902</v>
      </c>
      <c r="O7" s="87">
        <v>14.03769</v>
      </c>
      <c r="P7" s="88">
        <v>23.229990000000001</v>
      </c>
      <c r="R7" s="86">
        <v>11.40193</v>
      </c>
      <c r="S7" s="87">
        <v>16.52582</v>
      </c>
      <c r="T7" s="70">
        <v>25.43703</v>
      </c>
      <c r="U7" s="89"/>
      <c r="V7" s="72">
        <v>16.431509999999999</v>
      </c>
      <c r="W7" s="73">
        <v>16.657859999999999</v>
      </c>
      <c r="X7" s="70">
        <v>14.80439</v>
      </c>
      <c r="Y7" s="89"/>
      <c r="Z7" s="96">
        <v>14.543100000000001</v>
      </c>
      <c r="AA7" s="73">
        <v>20.075610000000001</v>
      </c>
      <c r="AB7" s="70">
        <v>15.307779999999999</v>
      </c>
      <c r="AC7" s="89"/>
      <c r="AD7" s="86">
        <v>26.950800000000001</v>
      </c>
      <c r="AE7" s="87">
        <v>12.311870000000001</v>
      </c>
      <c r="AF7" s="88">
        <v>18.752880000000001</v>
      </c>
      <c r="AH7" s="112">
        <v>16.93919</v>
      </c>
      <c r="AI7" s="112">
        <v>24.496670000000002</v>
      </c>
      <c r="AJ7" s="112">
        <v>31.525289999999998</v>
      </c>
    </row>
    <row r="8" spans="2:36">
      <c r="B8" s="90">
        <v>14.93033</v>
      </c>
      <c r="C8" s="91">
        <v>23.663519999999998</v>
      </c>
      <c r="D8" s="70">
        <v>15.532719999999999</v>
      </c>
      <c r="F8" s="90">
        <v>22.607500000000002</v>
      </c>
      <c r="G8" s="91">
        <v>25.56185</v>
      </c>
      <c r="H8" s="70">
        <v>14.94844</v>
      </c>
      <c r="J8" s="86">
        <v>20.970610000000001</v>
      </c>
      <c r="K8" s="91">
        <v>15.50456</v>
      </c>
      <c r="L8" s="70">
        <v>24.50759</v>
      </c>
      <c r="N8" s="86">
        <v>29.587689999999998</v>
      </c>
      <c r="O8" s="87">
        <v>18.2956</v>
      </c>
      <c r="P8" s="88">
        <v>21.520409999999998</v>
      </c>
      <c r="R8" s="86">
        <v>13.99316</v>
      </c>
      <c r="S8" s="87">
        <v>28.431740000000001</v>
      </c>
      <c r="T8" s="70">
        <v>25.991949999999999</v>
      </c>
      <c r="U8" s="89"/>
      <c r="V8" s="72">
        <v>12.00384</v>
      </c>
      <c r="W8" s="73">
        <v>18.885539999999999</v>
      </c>
      <c r="X8" s="70">
        <v>23.291319999999999</v>
      </c>
      <c r="Y8" s="89"/>
      <c r="Z8" s="96">
        <v>12.55569</v>
      </c>
      <c r="AA8" s="73">
        <v>18.695740000000001</v>
      </c>
      <c r="AB8" s="70">
        <v>23.102969999999999</v>
      </c>
      <c r="AC8" s="89"/>
      <c r="AD8" s="86">
        <v>27.449090000000002</v>
      </c>
      <c r="AE8" s="87">
        <v>16.069369999999999</v>
      </c>
      <c r="AF8" s="88">
        <v>21.914560000000002</v>
      </c>
      <c r="AH8" s="112">
        <v>11.595789999999999</v>
      </c>
      <c r="AI8" s="112">
        <v>18.757629999999999</v>
      </c>
      <c r="AJ8" s="112">
        <v>34.462890000000002</v>
      </c>
    </row>
    <row r="9" spans="2:36">
      <c r="B9" s="90">
        <v>17.640550000000001</v>
      </c>
      <c r="C9" s="91">
        <v>30.510529999999999</v>
      </c>
      <c r="D9" s="70">
        <v>15.48461</v>
      </c>
      <c r="F9" s="90">
        <v>19.46677</v>
      </c>
      <c r="G9" s="91">
        <v>11.109310000000001</v>
      </c>
      <c r="H9" s="70">
        <v>24.96801</v>
      </c>
      <c r="J9" s="86">
        <v>23.149239999999999</v>
      </c>
      <c r="K9" s="91">
        <v>16.897020000000001</v>
      </c>
      <c r="L9" s="70">
        <v>22.944189999999999</v>
      </c>
      <c r="N9" s="86">
        <v>14.03769</v>
      </c>
      <c r="O9" s="87">
        <v>23.102969999999999</v>
      </c>
      <c r="P9" s="88">
        <v>25.372779999999999</v>
      </c>
      <c r="R9" s="86">
        <v>23.686119999999999</v>
      </c>
      <c r="S9" s="87">
        <v>21.96659</v>
      </c>
      <c r="T9" s="70">
        <v>13.2918</v>
      </c>
      <c r="U9" s="89"/>
      <c r="V9" s="72">
        <v>27.400320000000001</v>
      </c>
      <c r="W9" s="73">
        <v>19.919550000000001</v>
      </c>
      <c r="X9" s="70">
        <v>16.897020000000001</v>
      </c>
      <c r="Y9" s="89"/>
      <c r="Z9" s="96">
        <v>10.63308</v>
      </c>
      <c r="AA9" s="73">
        <v>13.67736</v>
      </c>
      <c r="AB9" s="70">
        <v>23.888529999999999</v>
      </c>
      <c r="AC9" s="89"/>
      <c r="AD9" s="86">
        <v>17.334630000000001</v>
      </c>
      <c r="AE9" s="87">
        <v>12.598229999999999</v>
      </c>
      <c r="AF9" s="88">
        <v>16.975989999999999</v>
      </c>
      <c r="AH9" s="112">
        <v>20.709620000000001</v>
      </c>
      <c r="AI9" s="112">
        <v>19.79382</v>
      </c>
      <c r="AJ9" s="112">
        <v>19.443860000000001</v>
      </c>
    </row>
    <row r="10" spans="2:36">
      <c r="B10" s="90">
        <v>23.321929999999998</v>
      </c>
      <c r="C10" s="91">
        <v>29.98582</v>
      </c>
      <c r="D10" s="70">
        <v>14.053089999999999</v>
      </c>
      <c r="F10" s="90">
        <v>27.201090000000001</v>
      </c>
      <c r="G10" s="91">
        <v>28.74034</v>
      </c>
      <c r="H10" s="70">
        <v>15.420030000000001</v>
      </c>
      <c r="J10" s="86">
        <v>28.917090000000002</v>
      </c>
      <c r="K10" s="91">
        <v>14.78631</v>
      </c>
      <c r="L10" s="70">
        <v>20.44529</v>
      </c>
      <c r="N10" s="86">
        <v>22.866330000000001</v>
      </c>
      <c r="O10" s="87">
        <v>21.219989999999999</v>
      </c>
      <c r="P10" s="88">
        <v>26.871279999999999</v>
      </c>
      <c r="R10" s="86">
        <v>29.98582</v>
      </c>
      <c r="S10" s="87">
        <v>28.234220000000001</v>
      </c>
      <c r="T10" s="70">
        <v>17.7224</v>
      </c>
      <c r="U10" s="89"/>
      <c r="V10" s="72">
        <v>28.328320000000001</v>
      </c>
      <c r="W10" s="73">
        <v>12.731999999999999</v>
      </c>
      <c r="X10" s="70">
        <v>16.49109</v>
      </c>
      <c r="Y10" s="89"/>
      <c r="Z10" s="96">
        <v>27.607800000000001</v>
      </c>
      <c r="AA10" s="73">
        <v>13.74888</v>
      </c>
      <c r="AB10" s="70">
        <v>22.741209999999999</v>
      </c>
      <c r="AC10" s="89"/>
      <c r="AD10" s="86">
        <v>27.47831</v>
      </c>
      <c r="AE10" s="87">
        <v>18.040389999999999</v>
      </c>
      <c r="AF10" s="88">
        <v>16.9023</v>
      </c>
      <c r="AH10" s="112">
        <v>11.595789999999999</v>
      </c>
      <c r="AI10" s="112">
        <v>20.186340000000001</v>
      </c>
      <c r="AJ10" s="112">
        <v>41.110239999999997</v>
      </c>
    </row>
    <row r="11" spans="2:36">
      <c r="B11" s="90">
        <v>29.385079999999999</v>
      </c>
      <c r="C11" s="91">
        <v>30.278780000000001</v>
      </c>
      <c r="D11" s="70">
        <v>11.15185</v>
      </c>
      <c r="F11" s="90">
        <v>11.778890000000001</v>
      </c>
      <c r="G11" s="91">
        <v>11.014110000000001</v>
      </c>
      <c r="H11" s="70">
        <v>27.960319999999999</v>
      </c>
      <c r="J11" s="86">
        <v>30.490069999999999</v>
      </c>
      <c r="K11" s="91">
        <v>27.40682</v>
      </c>
      <c r="L11" s="70">
        <v>26.980560000000001</v>
      </c>
      <c r="N11" s="86">
        <v>16.047160000000002</v>
      </c>
      <c r="O11" s="87">
        <v>26.658069999999999</v>
      </c>
      <c r="P11" s="88">
        <v>19.630980000000001</v>
      </c>
      <c r="R11" s="86">
        <v>22.48094</v>
      </c>
      <c r="S11" s="87">
        <v>23.461320000000001</v>
      </c>
      <c r="T11" s="70">
        <v>18.09759</v>
      </c>
      <c r="U11" s="89"/>
      <c r="V11" s="72">
        <v>22.3337</v>
      </c>
      <c r="W11" s="73">
        <v>30.181439999999998</v>
      </c>
      <c r="X11" s="70">
        <v>18.552099999999999</v>
      </c>
      <c r="Y11" s="89"/>
      <c r="Z11" s="96">
        <v>15.57342</v>
      </c>
      <c r="AA11" s="73">
        <v>26.71153</v>
      </c>
      <c r="AB11" s="70">
        <v>24.594750000000001</v>
      </c>
      <c r="AC11" s="89"/>
      <c r="AD11" s="86">
        <v>19.054760000000002</v>
      </c>
      <c r="AE11" s="87">
        <v>25.425439999999998</v>
      </c>
      <c r="AF11" s="88">
        <v>12.654719999999999</v>
      </c>
      <c r="AH11" s="112">
        <v>22.169409999999999</v>
      </c>
      <c r="AI11" s="112">
        <v>24.972519999999999</v>
      </c>
      <c r="AJ11" s="112">
        <v>14.41377</v>
      </c>
    </row>
    <row r="12" spans="2:36">
      <c r="B12" s="90">
        <v>21.18214</v>
      </c>
      <c r="C12" s="91">
        <v>26.195820000000001</v>
      </c>
      <c r="D12" s="70">
        <v>13.428599999999999</v>
      </c>
      <c r="F12" s="90">
        <v>30.405139999999999</v>
      </c>
      <c r="G12" s="91">
        <v>22.037780000000001</v>
      </c>
      <c r="H12" s="70">
        <v>30.040939999999999</v>
      </c>
      <c r="J12" s="86">
        <v>19.301169999999999</v>
      </c>
      <c r="K12" s="91">
        <v>20.705310000000001</v>
      </c>
      <c r="L12" s="70">
        <v>18.33455</v>
      </c>
      <c r="N12" s="86">
        <v>26.591090000000001</v>
      </c>
      <c r="O12" s="87">
        <v>13.51999</v>
      </c>
      <c r="P12" s="88">
        <v>21.738890000000001</v>
      </c>
      <c r="R12" s="86">
        <v>18.580919999999999</v>
      </c>
      <c r="S12" s="87">
        <v>24.846350000000001</v>
      </c>
      <c r="T12" s="70">
        <v>29.195969999999999</v>
      </c>
      <c r="U12" s="89"/>
      <c r="V12" s="72">
        <v>28.7439</v>
      </c>
      <c r="W12" s="73">
        <v>21.503830000000001</v>
      </c>
      <c r="X12" s="70">
        <v>22.397490000000001</v>
      </c>
      <c r="Y12" s="89"/>
      <c r="Z12" s="96">
        <v>25.242419999999999</v>
      </c>
      <c r="AA12" s="73">
        <v>19.919550000000001</v>
      </c>
      <c r="AB12" s="70">
        <v>29.99474</v>
      </c>
      <c r="AC12" s="89"/>
      <c r="AD12" s="86">
        <v>19.685410000000001</v>
      </c>
      <c r="AE12" s="87">
        <v>20.27449</v>
      </c>
      <c r="AF12" s="88">
        <v>13.787739999999999</v>
      </c>
      <c r="AH12" s="112">
        <v>19.919550000000001</v>
      </c>
      <c r="AI12" s="112">
        <v>18.6432</v>
      </c>
      <c r="AJ12" s="112">
        <v>28.141999999999999</v>
      </c>
    </row>
    <row r="13" spans="2:36">
      <c r="B13" s="90">
        <v>26.658069999999999</v>
      </c>
      <c r="C13" s="91">
        <v>26.85801</v>
      </c>
      <c r="D13" s="70">
        <v>12.96687</v>
      </c>
      <c r="F13" s="90">
        <v>14.33934</v>
      </c>
      <c r="G13" s="91">
        <v>24.88775</v>
      </c>
      <c r="H13" s="70">
        <v>23.517189999999999</v>
      </c>
      <c r="J13" s="86">
        <v>17.14845</v>
      </c>
      <c r="K13" s="91">
        <v>12.69693</v>
      </c>
      <c r="L13" s="70">
        <v>22.385549999999999</v>
      </c>
      <c r="N13" s="86">
        <v>17.816590000000001</v>
      </c>
      <c r="O13" s="87">
        <v>27.030090000000001</v>
      </c>
      <c r="P13" s="88">
        <v>25.004629999999999</v>
      </c>
      <c r="R13" s="86">
        <v>23.78379</v>
      </c>
      <c r="S13" s="87">
        <v>13.204459999999999</v>
      </c>
      <c r="T13" s="70">
        <v>22.27197</v>
      </c>
      <c r="U13" s="89"/>
      <c r="V13" s="72">
        <v>19.134139999999999</v>
      </c>
      <c r="W13" s="73">
        <v>20.186340000000001</v>
      </c>
      <c r="X13" s="70">
        <v>19.19463</v>
      </c>
      <c r="Y13" s="89"/>
      <c r="Z13" s="96">
        <v>20.549689999999998</v>
      </c>
      <c r="AA13" s="73">
        <v>28.391200000000001</v>
      </c>
      <c r="AB13" s="70">
        <v>24.854410000000001</v>
      </c>
      <c r="AC13" s="89"/>
      <c r="AD13" s="86">
        <v>18.585719999999998</v>
      </c>
      <c r="AE13" s="87">
        <v>24.085550000000001</v>
      </c>
      <c r="AF13" s="88">
        <v>29.635870000000001</v>
      </c>
      <c r="AH13" s="112">
        <v>13.935689999999999</v>
      </c>
      <c r="AI13" s="112">
        <v>34.823219999999999</v>
      </c>
      <c r="AJ13" s="112">
        <v>27.848980000000001</v>
      </c>
    </row>
    <row r="14" spans="2:36">
      <c r="B14" s="90">
        <v>24.200040000000001</v>
      </c>
      <c r="C14" s="91">
        <v>21.36656</v>
      </c>
      <c r="D14" s="70">
        <v>17.348199999999999</v>
      </c>
      <c r="F14" s="90">
        <v>15.03745</v>
      </c>
      <c r="G14" s="91">
        <v>29.464030000000001</v>
      </c>
      <c r="H14" s="70">
        <v>20.260210000000001</v>
      </c>
      <c r="J14" s="86">
        <v>17.86157</v>
      </c>
      <c r="K14" s="91">
        <v>18.752880000000001</v>
      </c>
      <c r="L14" s="70">
        <v>22.85463</v>
      </c>
      <c r="N14" s="86">
        <v>22.807770000000001</v>
      </c>
      <c r="O14" s="87">
        <v>22.417390000000001</v>
      </c>
      <c r="P14" s="88">
        <v>30.87368</v>
      </c>
      <c r="R14" s="86">
        <v>26.007940000000001</v>
      </c>
      <c r="S14" s="87">
        <v>19.961490000000001</v>
      </c>
      <c r="T14" s="70">
        <v>23.85951</v>
      </c>
      <c r="U14" s="89"/>
      <c r="V14" s="72">
        <v>10.97963</v>
      </c>
      <c r="W14" s="73">
        <v>13.118320000000001</v>
      </c>
      <c r="X14" s="70">
        <v>21.738890000000001</v>
      </c>
      <c r="Y14" s="89"/>
      <c r="Z14" s="96">
        <v>17.645610000000001</v>
      </c>
      <c r="AA14" s="73">
        <v>27.784870000000002</v>
      </c>
      <c r="AB14" s="70">
        <v>17.76145</v>
      </c>
      <c r="AC14" s="89"/>
      <c r="AD14" s="86">
        <v>20.42784</v>
      </c>
      <c r="AE14" s="87">
        <v>22.98302</v>
      </c>
      <c r="AF14" s="88">
        <v>11.43317</v>
      </c>
      <c r="AH14" s="112">
        <v>22.157340000000001</v>
      </c>
      <c r="AI14" s="112">
        <v>25.980499999999999</v>
      </c>
      <c r="AJ14" s="112">
        <v>21.532830000000001</v>
      </c>
    </row>
    <row r="15" spans="2:36">
      <c r="B15" s="90">
        <v>16.047160000000002</v>
      </c>
      <c r="C15" s="91">
        <v>26.021650000000001</v>
      </c>
      <c r="D15" s="70">
        <v>13.382210000000001</v>
      </c>
      <c r="F15" s="90">
        <v>30.58351</v>
      </c>
      <c r="G15" s="91">
        <v>28.054320000000001</v>
      </c>
      <c r="H15" s="70">
        <v>14.58474</v>
      </c>
      <c r="J15" s="86">
        <v>30.009599999999999</v>
      </c>
      <c r="K15" s="91">
        <v>21.963329999999999</v>
      </c>
      <c r="L15" s="70">
        <v>28.827529999999999</v>
      </c>
      <c r="N15" s="86">
        <v>14.444660000000001</v>
      </c>
      <c r="O15" s="87">
        <v>20.627649999999999</v>
      </c>
      <c r="P15" s="88">
        <v>27.788080000000001</v>
      </c>
      <c r="R15" s="86">
        <v>30.231619999999999</v>
      </c>
      <c r="S15" s="87">
        <v>23.48781</v>
      </c>
      <c r="T15" s="70">
        <v>28.518329999999999</v>
      </c>
      <c r="U15" s="89"/>
      <c r="V15" s="72">
        <v>11.831759999999999</v>
      </c>
      <c r="W15" s="73">
        <v>21.714269999999999</v>
      </c>
      <c r="X15" s="70">
        <v>14.512409999999999</v>
      </c>
      <c r="Y15" s="89"/>
      <c r="Z15" s="96">
        <v>14.364190000000001</v>
      </c>
      <c r="AA15" s="73">
        <v>25.707940000000001</v>
      </c>
      <c r="AB15" s="70">
        <v>28.715969999999999</v>
      </c>
      <c r="AC15" s="89"/>
      <c r="AD15" s="86">
        <v>20.79984</v>
      </c>
      <c r="AE15" s="87">
        <v>17.360330000000001</v>
      </c>
      <c r="AF15" s="88">
        <v>11.40193</v>
      </c>
      <c r="AH15" s="112">
        <v>20.06672</v>
      </c>
      <c r="AI15" s="112">
        <v>11.01207</v>
      </c>
      <c r="AJ15" s="112">
        <v>16.897020000000001</v>
      </c>
    </row>
    <row r="16" spans="2:36">
      <c r="B16" s="90">
        <v>24.972519999999999</v>
      </c>
      <c r="C16" s="91">
        <v>16.047160000000002</v>
      </c>
      <c r="D16" s="70">
        <v>10.56781</v>
      </c>
      <c r="F16" s="90">
        <v>25.512969999999999</v>
      </c>
      <c r="G16" s="91">
        <v>14.16722</v>
      </c>
      <c r="H16" s="70">
        <v>23.810890000000001</v>
      </c>
      <c r="J16" s="86">
        <v>19.649139999999999</v>
      </c>
      <c r="K16" s="91">
        <v>13.92929</v>
      </c>
      <c r="L16" s="70">
        <v>16.185469999999999</v>
      </c>
      <c r="N16" s="86">
        <v>30.615559999999999</v>
      </c>
      <c r="O16" s="87">
        <v>14.99588</v>
      </c>
      <c r="P16" s="88">
        <v>20.03115</v>
      </c>
      <c r="R16" s="86">
        <v>22.839020000000001</v>
      </c>
      <c r="S16" s="87">
        <v>12.46814</v>
      </c>
      <c r="T16" s="70">
        <v>19.29298</v>
      </c>
      <c r="U16" s="89"/>
      <c r="V16" s="72">
        <v>29.40935</v>
      </c>
      <c r="W16" s="73">
        <v>11.47209</v>
      </c>
      <c r="X16" s="70">
        <v>24.368939999999998</v>
      </c>
      <c r="Y16" s="89"/>
      <c r="Z16" s="96">
        <v>13.199630000000001</v>
      </c>
      <c r="AA16" s="73">
        <v>14.3828</v>
      </c>
      <c r="AB16" s="70">
        <v>14.99588</v>
      </c>
      <c r="AC16" s="89"/>
      <c r="AD16" s="86">
        <v>19.79382</v>
      </c>
      <c r="AE16" s="87">
        <v>22.607500000000002</v>
      </c>
      <c r="AF16" s="88">
        <v>20.27449</v>
      </c>
      <c r="AH16" s="112">
        <v>23.041139999999999</v>
      </c>
      <c r="AI16" s="112">
        <v>14.65912</v>
      </c>
      <c r="AJ16" s="112">
        <v>24.085550000000001</v>
      </c>
    </row>
    <row r="17" spans="2:36">
      <c r="B17" s="90">
        <v>23.866129999999998</v>
      </c>
      <c r="C17" s="91">
        <v>28.9787</v>
      </c>
      <c r="D17" s="70">
        <v>13.428599999999999</v>
      </c>
      <c r="F17" s="90">
        <v>15.87397</v>
      </c>
      <c r="G17" s="91">
        <v>12.48401</v>
      </c>
      <c r="H17" s="70">
        <v>29.727329999999998</v>
      </c>
      <c r="J17" s="86">
        <v>22.866330000000001</v>
      </c>
      <c r="K17" s="91">
        <v>21.767589999999998</v>
      </c>
      <c r="L17" s="70">
        <v>22.169409999999999</v>
      </c>
      <c r="N17" s="86">
        <v>17.314039999999999</v>
      </c>
      <c r="O17" s="87">
        <v>15.35431</v>
      </c>
      <c r="P17" s="88">
        <v>13.852259999999999</v>
      </c>
      <c r="R17" s="86">
        <v>29.65091</v>
      </c>
      <c r="S17" s="87">
        <v>21.305569999999999</v>
      </c>
      <c r="T17" s="70">
        <v>14.797040000000001</v>
      </c>
      <c r="U17" s="89"/>
      <c r="V17" s="72">
        <v>13.00911</v>
      </c>
      <c r="W17" s="73">
        <v>13.539759999999999</v>
      </c>
      <c r="X17" s="70">
        <v>11.15687</v>
      </c>
      <c r="Y17" s="89"/>
      <c r="Z17" s="96">
        <v>19.46677</v>
      </c>
      <c r="AA17" s="73">
        <v>11.8919</v>
      </c>
      <c r="AB17" s="70">
        <v>18.040389999999999</v>
      </c>
      <c r="AC17" s="89"/>
      <c r="AD17" s="86">
        <v>29.024819999999998</v>
      </c>
      <c r="AE17" s="87">
        <v>27.079529999999998</v>
      </c>
      <c r="AF17" s="88">
        <v>19.374949999999998</v>
      </c>
      <c r="AH17" s="112">
        <v>23.237660000000002</v>
      </c>
      <c r="AI17" s="112">
        <v>10.15263</v>
      </c>
      <c r="AJ17" s="112">
        <v>36.080779999999997</v>
      </c>
    </row>
    <row r="18" spans="2:36">
      <c r="B18" s="90">
        <v>16.817679999999999</v>
      </c>
      <c r="C18" s="91">
        <v>14.33934</v>
      </c>
      <c r="D18" s="70">
        <v>13.757960000000001</v>
      </c>
      <c r="F18" s="90">
        <v>20.979109999999999</v>
      </c>
      <c r="G18" s="91">
        <v>10.26179</v>
      </c>
      <c r="H18" s="70">
        <v>11.84337</v>
      </c>
      <c r="J18" s="86">
        <v>19.539919999999999</v>
      </c>
      <c r="K18" s="91">
        <v>19.374949999999998</v>
      </c>
      <c r="L18" s="70">
        <v>25.351690000000001</v>
      </c>
      <c r="N18" s="86">
        <v>14.87649</v>
      </c>
      <c r="O18" s="87">
        <v>16.185469999999999</v>
      </c>
      <c r="P18" s="88">
        <v>14.93033</v>
      </c>
      <c r="R18" s="86">
        <v>21.152650000000001</v>
      </c>
      <c r="S18" s="87">
        <v>25.15971</v>
      </c>
      <c r="T18" s="70">
        <v>17.177230000000002</v>
      </c>
      <c r="U18" s="89"/>
      <c r="V18" s="72">
        <v>17.101590000000002</v>
      </c>
      <c r="W18" s="73">
        <v>13.67736</v>
      </c>
      <c r="X18" s="70">
        <v>29.024819999999998</v>
      </c>
      <c r="Y18" s="89"/>
      <c r="Z18" s="96">
        <v>18.667100000000001</v>
      </c>
      <c r="AA18" s="73">
        <v>19.85229</v>
      </c>
      <c r="AB18" s="70">
        <v>26.617899999999999</v>
      </c>
      <c r="AC18" s="89"/>
      <c r="AD18" s="86">
        <v>17.442309999999999</v>
      </c>
      <c r="AE18" s="87">
        <v>20.168669999999999</v>
      </c>
      <c r="AF18" s="88">
        <v>13.33405</v>
      </c>
      <c r="AH18" s="112">
        <v>16.63644</v>
      </c>
      <c r="AI18" s="112">
        <v>23.05275</v>
      </c>
      <c r="AJ18" s="112">
        <v>30.057099999999998</v>
      </c>
    </row>
    <row r="19" spans="2:36">
      <c r="B19" s="90">
        <v>25.090070000000001</v>
      </c>
      <c r="C19" s="91">
        <v>28.472740000000002</v>
      </c>
      <c r="D19" s="70">
        <v>19.558700000000002</v>
      </c>
      <c r="F19" s="90">
        <v>28.344049999999999</v>
      </c>
      <c r="G19" s="91">
        <v>24.628299999999999</v>
      </c>
      <c r="H19" s="70">
        <v>11.700240000000001</v>
      </c>
      <c r="J19" s="86">
        <v>22.5364</v>
      </c>
      <c r="K19" s="91">
        <v>19.865760000000002</v>
      </c>
      <c r="L19" s="70">
        <v>30.481290000000001</v>
      </c>
      <c r="N19" s="86">
        <v>19.374949999999998</v>
      </c>
      <c r="O19" s="87">
        <v>28.691109999999998</v>
      </c>
      <c r="P19" s="88">
        <v>16.663219999999999</v>
      </c>
      <c r="R19" s="86">
        <v>27.960809999999999</v>
      </c>
      <c r="S19" s="87">
        <v>11.96942</v>
      </c>
      <c r="T19" s="70">
        <v>22.80791</v>
      </c>
      <c r="U19" s="89"/>
      <c r="V19" s="72">
        <v>20.795549999999999</v>
      </c>
      <c r="W19" s="73">
        <v>20.186340000000001</v>
      </c>
      <c r="X19" s="70">
        <v>23.648440000000001</v>
      </c>
      <c r="Y19" s="89"/>
      <c r="Z19" s="96">
        <v>14.78631</v>
      </c>
      <c r="AA19" s="73">
        <v>14.64087</v>
      </c>
      <c r="AB19" s="70">
        <v>17.980979999999999</v>
      </c>
      <c r="AC19" s="89"/>
      <c r="AD19" s="86">
        <v>26.456620000000001</v>
      </c>
      <c r="AE19" s="87">
        <v>18.33455</v>
      </c>
      <c r="AF19" s="88">
        <v>19.096830000000001</v>
      </c>
      <c r="AH19" s="112">
        <v>16.975989999999999</v>
      </c>
      <c r="AI19" s="112">
        <v>28.328320000000001</v>
      </c>
      <c r="AJ19" s="112">
        <v>17.023199999999999</v>
      </c>
    </row>
    <row r="20" spans="2:36">
      <c r="B20" s="90">
        <v>21.926760000000002</v>
      </c>
      <c r="C20" s="91">
        <v>19.932970000000001</v>
      </c>
      <c r="D20" s="70">
        <v>15.192729999999999</v>
      </c>
      <c r="F20" s="90">
        <v>26.3384</v>
      </c>
      <c r="G20" s="91">
        <v>27.63072</v>
      </c>
      <c r="H20" s="70">
        <v>19.21998</v>
      </c>
      <c r="J20" s="86">
        <v>22.901399999999999</v>
      </c>
      <c r="K20" s="91">
        <v>22.417390000000001</v>
      </c>
      <c r="L20" s="70">
        <v>26.634650000000001</v>
      </c>
      <c r="N20" s="86">
        <v>28.07856</v>
      </c>
      <c r="O20" s="87">
        <v>16.860040000000001</v>
      </c>
      <c r="P20" s="88">
        <v>21.1189</v>
      </c>
      <c r="R20" s="86">
        <v>28.60708</v>
      </c>
      <c r="S20" s="87">
        <v>25.919339999999998</v>
      </c>
      <c r="T20" s="70">
        <v>15.86092</v>
      </c>
      <c r="U20" s="89"/>
      <c r="V20" s="72">
        <v>26.937570000000001</v>
      </c>
      <c r="W20" s="73">
        <v>29.860669999999999</v>
      </c>
      <c r="X20" s="70">
        <v>17.080719999999999</v>
      </c>
      <c r="Y20" s="89"/>
      <c r="Z20" s="96">
        <v>28.372350000000001</v>
      </c>
      <c r="AA20" s="73">
        <v>28.075379999999999</v>
      </c>
      <c r="AB20" s="70">
        <v>21.219989999999999</v>
      </c>
      <c r="AC20" s="89"/>
      <c r="AD20" s="86">
        <v>20.27009</v>
      </c>
      <c r="AE20" s="87">
        <v>11.01207</v>
      </c>
      <c r="AF20" s="88">
        <v>22.445209999999999</v>
      </c>
      <c r="AH20" s="112">
        <v>17.231439999999999</v>
      </c>
      <c r="AI20" s="112">
        <v>22.635100000000001</v>
      </c>
      <c r="AJ20" s="112">
        <v>23.318100000000001</v>
      </c>
    </row>
    <row r="21" spans="2:36">
      <c r="B21" s="90">
        <v>16.426079999999999</v>
      </c>
      <c r="C21" s="91">
        <v>14.41377</v>
      </c>
      <c r="D21" s="70">
        <v>11.56786</v>
      </c>
      <c r="F21" s="90">
        <v>21.44154</v>
      </c>
      <c r="G21" s="91">
        <v>30.840050000000002</v>
      </c>
      <c r="H21" s="70">
        <v>18.866070000000001</v>
      </c>
      <c r="J21" s="86">
        <v>25.004629999999999</v>
      </c>
      <c r="K21" s="91">
        <v>25.707940000000001</v>
      </c>
      <c r="L21" s="70">
        <v>17.319189999999999</v>
      </c>
      <c r="N21" s="86">
        <v>15.49305</v>
      </c>
      <c r="O21" s="87">
        <v>21.30387</v>
      </c>
      <c r="P21" s="88">
        <v>27.925709999999999</v>
      </c>
      <c r="R21" s="86">
        <v>21.738890000000001</v>
      </c>
      <c r="S21" s="87">
        <v>18.92531</v>
      </c>
      <c r="T21" s="70">
        <v>23.80883</v>
      </c>
      <c r="U21" s="89"/>
      <c r="V21" s="72">
        <v>20.379770000000001</v>
      </c>
      <c r="W21" s="73">
        <v>18.055209999999999</v>
      </c>
      <c r="X21" s="70">
        <v>20.588709999999999</v>
      </c>
      <c r="Y21" s="89"/>
      <c r="Z21" s="96">
        <v>17.360330000000001</v>
      </c>
      <c r="AA21" s="73">
        <v>15.50456</v>
      </c>
      <c r="AB21" s="70">
        <v>17.314039999999999</v>
      </c>
      <c r="AC21" s="89"/>
      <c r="AD21" s="86">
        <v>21.54111</v>
      </c>
      <c r="AE21" s="87">
        <v>19.259550000000001</v>
      </c>
      <c r="AF21" s="88">
        <v>21.266159999999999</v>
      </c>
      <c r="AH21" s="112">
        <v>27.848980000000001</v>
      </c>
      <c r="AI21" s="112">
        <v>37.669440000000002</v>
      </c>
      <c r="AJ21" s="112">
        <v>19.054760000000002</v>
      </c>
    </row>
    <row r="22" spans="2:36">
      <c r="B22" s="90">
        <v>25.20354</v>
      </c>
      <c r="C22" s="91">
        <v>25.270669999999999</v>
      </c>
      <c r="D22" s="70">
        <v>11.15185</v>
      </c>
      <c r="F22" s="90">
        <v>10.76642</v>
      </c>
      <c r="G22" s="91">
        <v>30.84347</v>
      </c>
      <c r="H22" s="70">
        <v>22.374469999999999</v>
      </c>
      <c r="J22" s="86">
        <v>27.510739999999998</v>
      </c>
      <c r="K22" s="91">
        <v>30.32292</v>
      </c>
      <c r="L22" s="70">
        <v>29.113769999999999</v>
      </c>
      <c r="N22" s="86">
        <v>23.96679</v>
      </c>
      <c r="O22" s="87">
        <v>17.916399999999999</v>
      </c>
      <c r="P22" s="88">
        <v>15.26111</v>
      </c>
      <c r="R22" s="86">
        <v>27.90016</v>
      </c>
      <c r="S22" s="87">
        <v>14.59998</v>
      </c>
      <c r="T22" s="70">
        <v>19.814250000000001</v>
      </c>
      <c r="U22" s="89"/>
      <c r="V22" s="72">
        <v>18.695740000000001</v>
      </c>
      <c r="W22" s="73">
        <v>19.231750000000002</v>
      </c>
      <c r="X22" s="70">
        <v>26.18561</v>
      </c>
      <c r="Y22" s="89"/>
      <c r="Z22" s="96">
        <v>27.449090000000002</v>
      </c>
      <c r="AA22" s="73">
        <v>21.95927</v>
      </c>
      <c r="AB22" s="70">
        <v>29.406320000000001</v>
      </c>
      <c r="AC22" s="89"/>
      <c r="AD22" s="86">
        <v>21.640229999999999</v>
      </c>
      <c r="AE22" s="87">
        <v>23.951899999999998</v>
      </c>
      <c r="AF22" s="88">
        <v>11.3706</v>
      </c>
      <c r="AH22" s="112">
        <v>28.697330000000001</v>
      </c>
      <c r="AI22" s="112">
        <v>19.717089999999999</v>
      </c>
      <c r="AJ22" s="112">
        <v>25.925529999999998</v>
      </c>
    </row>
    <row r="23" spans="2:36">
      <c r="B23" s="90">
        <v>24.947510000000001</v>
      </c>
      <c r="C23" s="91">
        <v>28.90476</v>
      </c>
      <c r="D23" s="70">
        <v>15.225429999999999</v>
      </c>
      <c r="F23" s="90">
        <v>21.36656</v>
      </c>
      <c r="G23" s="91">
        <v>13.55955</v>
      </c>
      <c r="H23" s="70">
        <v>19.17061</v>
      </c>
      <c r="J23" s="86">
        <v>27.400320000000001</v>
      </c>
      <c r="K23" s="91">
        <v>15.87397</v>
      </c>
      <c r="L23" s="70">
        <v>30.443239999999999</v>
      </c>
      <c r="N23" s="86">
        <v>28.17999</v>
      </c>
      <c r="O23" s="87">
        <v>17.314039999999999</v>
      </c>
      <c r="P23" s="88">
        <v>15.62486</v>
      </c>
      <c r="R23" s="86">
        <v>23.455359999999999</v>
      </c>
      <c r="S23" s="87">
        <v>19.160409999999999</v>
      </c>
      <c r="T23" s="70">
        <v>17.90044</v>
      </c>
      <c r="U23" s="89"/>
      <c r="V23" s="72">
        <v>16.080459999999999</v>
      </c>
      <c r="W23" s="73">
        <v>19.562729999999998</v>
      </c>
      <c r="X23" s="70">
        <v>28.827529999999999</v>
      </c>
      <c r="Y23" s="89"/>
      <c r="Z23" s="96">
        <v>13.539759999999999</v>
      </c>
      <c r="AA23" s="73">
        <v>15.670450000000001</v>
      </c>
      <c r="AB23" s="70">
        <v>13.51999</v>
      </c>
      <c r="AC23" s="89"/>
      <c r="AD23" s="86">
        <v>19.498809999999999</v>
      </c>
      <c r="AE23" s="87">
        <v>22.48094</v>
      </c>
      <c r="AF23" s="88">
        <v>11.53411</v>
      </c>
      <c r="AH23" s="112">
        <v>44.003729999999997</v>
      </c>
      <c r="AI23" s="112">
        <v>16.986499999999999</v>
      </c>
      <c r="AJ23" s="112">
        <v>22.858529999999998</v>
      </c>
    </row>
    <row r="24" spans="2:36">
      <c r="B24" s="90">
        <v>13.755369999999999</v>
      </c>
      <c r="C24" s="91">
        <v>17.41161</v>
      </c>
      <c r="D24" s="70">
        <v>15.298769999999999</v>
      </c>
      <c r="F24" s="90">
        <v>29.406320000000001</v>
      </c>
      <c r="G24" s="91">
        <v>23.001059999999999</v>
      </c>
      <c r="H24" s="70">
        <v>17.201889999999999</v>
      </c>
      <c r="J24" s="86">
        <v>22.060549999999999</v>
      </c>
      <c r="K24" s="91">
        <v>16.311689999999999</v>
      </c>
      <c r="L24" s="70">
        <v>22.285740000000001</v>
      </c>
      <c r="N24" s="86">
        <v>20.239280000000001</v>
      </c>
      <c r="O24" s="87">
        <v>19.054760000000002</v>
      </c>
      <c r="P24" s="88">
        <v>23.817509999999999</v>
      </c>
      <c r="R24" s="86">
        <v>25.090070000000001</v>
      </c>
      <c r="S24" s="87">
        <v>20.88702</v>
      </c>
      <c r="T24" s="70">
        <v>17.247420000000002</v>
      </c>
      <c r="U24" s="89"/>
      <c r="V24" s="72">
        <v>21.603120000000001</v>
      </c>
      <c r="W24" s="73">
        <v>26.399260000000002</v>
      </c>
      <c r="X24" s="70">
        <v>22.889720000000001</v>
      </c>
      <c r="Y24" s="89"/>
      <c r="Z24" s="96">
        <v>17.56457</v>
      </c>
      <c r="AA24" s="73">
        <v>19.231750000000002</v>
      </c>
      <c r="AB24" s="70">
        <v>21.926760000000002</v>
      </c>
      <c r="AC24" s="89"/>
      <c r="AD24" s="86">
        <v>27.237120000000001</v>
      </c>
      <c r="AE24" s="87">
        <v>22.285740000000001</v>
      </c>
      <c r="AF24" s="88">
        <v>17.78152</v>
      </c>
      <c r="AH24" s="112">
        <v>59.55688</v>
      </c>
      <c r="AI24" s="112">
        <v>25.52345</v>
      </c>
      <c r="AJ24" s="112">
        <v>29.608779999999999</v>
      </c>
    </row>
    <row r="25" spans="2:36">
      <c r="B25" s="90">
        <v>11.148870000000001</v>
      </c>
      <c r="C25" s="91">
        <v>19.847799999999999</v>
      </c>
      <c r="D25" s="70">
        <v>16.114319999999999</v>
      </c>
      <c r="F25" s="90">
        <v>21.13157</v>
      </c>
      <c r="G25" s="91">
        <v>11.023669999999999</v>
      </c>
      <c r="H25" s="70">
        <v>20.834209999999999</v>
      </c>
      <c r="J25" s="86">
        <v>22.741209999999999</v>
      </c>
      <c r="K25" s="91">
        <v>21.1189</v>
      </c>
      <c r="L25" s="70">
        <v>24.368939999999998</v>
      </c>
      <c r="N25" s="86">
        <v>15.98592</v>
      </c>
      <c r="O25" s="87">
        <v>26.724879999999999</v>
      </c>
      <c r="P25" s="88">
        <v>13.539759999999999</v>
      </c>
      <c r="R25" s="86">
        <v>17.14845</v>
      </c>
      <c r="S25" s="87">
        <v>25.895340000000001</v>
      </c>
      <c r="T25" s="70">
        <v>20.00386</v>
      </c>
      <c r="U25" s="89"/>
      <c r="V25" s="72">
        <v>23.260670000000001</v>
      </c>
      <c r="W25" s="73">
        <v>26.708189999999998</v>
      </c>
      <c r="X25" s="70">
        <v>21.902349999999998</v>
      </c>
      <c r="Y25" s="89"/>
      <c r="Z25" s="96">
        <v>25.50947</v>
      </c>
      <c r="AA25" s="73">
        <v>24.129930000000002</v>
      </c>
      <c r="AB25" s="70">
        <v>20.864039999999999</v>
      </c>
      <c r="AC25" s="89"/>
      <c r="AD25" s="86">
        <v>26.937570000000001</v>
      </c>
      <c r="AE25" s="87">
        <v>21.503830000000001</v>
      </c>
      <c r="AF25" s="88">
        <v>23.90719</v>
      </c>
      <c r="AH25" s="112">
        <v>40.866590000000002</v>
      </c>
      <c r="AI25" s="112">
        <v>21.640229999999999</v>
      </c>
      <c r="AJ25" s="112">
        <v>41.326560000000001</v>
      </c>
    </row>
    <row r="26" spans="2:36">
      <c r="B26" s="90">
        <v>23.045010000000001</v>
      </c>
      <c r="C26" s="91">
        <v>25.011759999999999</v>
      </c>
      <c r="D26" s="70">
        <v>19.424710000000001</v>
      </c>
      <c r="F26" s="90">
        <v>14.750080000000001</v>
      </c>
      <c r="G26" s="91">
        <v>29.556809999999999</v>
      </c>
      <c r="H26" s="70">
        <v>21.647269999999999</v>
      </c>
      <c r="J26" s="86">
        <v>30.665030000000002</v>
      </c>
      <c r="K26" s="91">
        <v>28.29682</v>
      </c>
      <c r="L26" s="70">
        <v>22.889720000000001</v>
      </c>
      <c r="N26" s="86">
        <v>12.675840000000001</v>
      </c>
      <c r="O26" s="87">
        <v>19.134139999999999</v>
      </c>
      <c r="P26" s="88">
        <v>18.163540000000001</v>
      </c>
      <c r="R26" s="86">
        <v>26.980560000000001</v>
      </c>
      <c r="S26" s="87">
        <v>24.452819999999999</v>
      </c>
      <c r="T26" s="70">
        <v>14.627689999999999</v>
      </c>
      <c r="U26" s="89"/>
      <c r="V26" s="72">
        <v>13.807130000000001</v>
      </c>
      <c r="W26" s="73">
        <v>20.588709999999999</v>
      </c>
      <c r="X26" s="70">
        <v>23.606929999999998</v>
      </c>
      <c r="Y26" s="89"/>
      <c r="Z26" s="96">
        <v>23.191569999999999</v>
      </c>
      <c r="AA26" s="73">
        <v>28.069030000000001</v>
      </c>
      <c r="AB26" s="70">
        <v>15.62486</v>
      </c>
      <c r="AC26" s="89"/>
      <c r="AD26" s="86">
        <v>16.447780000000002</v>
      </c>
      <c r="AE26" s="87">
        <v>26.17539</v>
      </c>
      <c r="AF26" s="88">
        <v>15.072979999999999</v>
      </c>
      <c r="AH26" s="112">
        <v>48.150730000000003</v>
      </c>
      <c r="AI26" s="112">
        <v>16.300750000000001</v>
      </c>
      <c r="AJ26" s="112">
        <v>20.859770000000001</v>
      </c>
    </row>
    <row r="27" spans="2:36">
      <c r="B27" s="90">
        <v>18.005759999999999</v>
      </c>
      <c r="C27" s="91">
        <v>27.026789999999998</v>
      </c>
      <c r="D27" s="70">
        <v>10.971959999999999</v>
      </c>
      <c r="F27" s="90">
        <v>10.76642</v>
      </c>
      <c r="G27" s="91">
        <v>12.526109999999999</v>
      </c>
      <c r="H27" s="70">
        <v>15.144399999999999</v>
      </c>
      <c r="J27" s="86">
        <v>27.848980000000001</v>
      </c>
      <c r="K27" s="91">
        <v>28.67868</v>
      </c>
      <c r="L27" s="70">
        <v>30.548500000000001</v>
      </c>
      <c r="N27" s="86">
        <v>25.69059</v>
      </c>
      <c r="O27" s="87">
        <v>23.241499999999998</v>
      </c>
      <c r="P27" s="88">
        <v>18.62406</v>
      </c>
      <c r="R27" s="86">
        <v>28.00224</v>
      </c>
      <c r="S27" s="87">
        <v>22.531140000000001</v>
      </c>
      <c r="T27" s="70">
        <v>15.01484</v>
      </c>
      <c r="U27" s="89"/>
      <c r="V27" s="72">
        <v>21.71838</v>
      </c>
      <c r="W27" s="73">
        <v>24.583870000000001</v>
      </c>
      <c r="X27" s="70">
        <v>19.562729999999998</v>
      </c>
      <c r="Y27" s="89"/>
      <c r="Z27" s="96">
        <v>21.30387</v>
      </c>
      <c r="AA27" s="73">
        <v>12.188129999999999</v>
      </c>
      <c r="AB27" s="70">
        <v>30.74344</v>
      </c>
      <c r="AC27" s="89"/>
      <c r="AD27" s="86">
        <v>20.186340000000001</v>
      </c>
      <c r="AE27" s="87">
        <v>27.47831</v>
      </c>
      <c r="AF27" s="88">
        <v>14.750080000000001</v>
      </c>
      <c r="AH27" s="112">
        <v>23.68235</v>
      </c>
      <c r="AI27" s="112">
        <v>29.491099999999999</v>
      </c>
      <c r="AJ27" s="112">
        <v>20.27449</v>
      </c>
    </row>
    <row r="28" spans="2:36">
      <c r="B28" s="90">
        <v>23.798780000000001</v>
      </c>
      <c r="C28" s="91">
        <v>29.113769999999999</v>
      </c>
      <c r="D28" s="70">
        <v>14.970079999999999</v>
      </c>
      <c r="F28" s="90">
        <v>20.27009</v>
      </c>
      <c r="G28" s="91">
        <v>16.29655</v>
      </c>
      <c r="H28" s="70">
        <v>17.991820000000001</v>
      </c>
      <c r="J28" s="86">
        <v>30.431519999999999</v>
      </c>
      <c r="K28" s="91">
        <v>23.25684</v>
      </c>
      <c r="L28" s="70">
        <v>25.565339999999999</v>
      </c>
      <c r="N28" s="86">
        <v>24.670770000000001</v>
      </c>
      <c r="O28" s="87">
        <v>27.71096</v>
      </c>
      <c r="P28" s="88">
        <v>10.21392</v>
      </c>
      <c r="R28" s="86">
        <v>25.898</v>
      </c>
      <c r="S28" s="87">
        <v>20.060929999999999</v>
      </c>
      <c r="T28" s="70">
        <v>22.80791</v>
      </c>
      <c r="U28" s="89"/>
      <c r="V28" s="72">
        <v>20.075610000000001</v>
      </c>
      <c r="W28" s="73">
        <v>13.94209</v>
      </c>
      <c r="X28" s="70">
        <v>22.21762</v>
      </c>
      <c r="Y28" s="89"/>
      <c r="Z28" s="96">
        <v>16.875900000000001</v>
      </c>
      <c r="AA28" s="73">
        <v>28.547799999999999</v>
      </c>
      <c r="AB28" s="70">
        <v>19.667280000000002</v>
      </c>
      <c r="AC28" s="89"/>
      <c r="AD28" s="86">
        <v>24.92963</v>
      </c>
      <c r="AE28" s="87">
        <v>20.705310000000001</v>
      </c>
      <c r="AF28" s="88">
        <v>29.466899999999999</v>
      </c>
      <c r="AH28" s="112">
        <v>26.874600000000001</v>
      </c>
      <c r="AI28" s="112">
        <v>25.11138</v>
      </c>
      <c r="AJ28" s="112">
        <v>22.839020000000001</v>
      </c>
    </row>
    <row r="29" spans="2:36">
      <c r="B29" s="90">
        <v>29.803879999999999</v>
      </c>
      <c r="C29" s="91">
        <v>23.951899999999998</v>
      </c>
      <c r="D29" s="70">
        <v>19.558700000000002</v>
      </c>
      <c r="F29" s="90">
        <v>15.487299999999999</v>
      </c>
      <c r="G29" s="91">
        <v>19.470379999999999</v>
      </c>
      <c r="H29" s="70">
        <v>11.35308</v>
      </c>
      <c r="J29" s="86">
        <v>23.903459999999999</v>
      </c>
      <c r="K29" s="91">
        <v>23.470559999999999</v>
      </c>
      <c r="L29" s="70">
        <v>22.725519999999999</v>
      </c>
      <c r="N29" s="86">
        <v>16.912849999999999</v>
      </c>
      <c r="O29" s="87">
        <v>23.481960000000001</v>
      </c>
      <c r="P29" s="88">
        <v>28.293669999999999</v>
      </c>
      <c r="R29" s="86">
        <v>25.196459999999998</v>
      </c>
      <c r="S29" s="87">
        <v>18.95814</v>
      </c>
      <c r="T29" s="70">
        <v>10.11079</v>
      </c>
      <c r="U29" s="89"/>
      <c r="V29" s="72">
        <v>23.527480000000001</v>
      </c>
      <c r="W29" s="73">
        <v>19.259550000000001</v>
      </c>
      <c r="X29" s="70">
        <v>30.113409999999998</v>
      </c>
      <c r="Y29" s="89"/>
      <c r="Z29" s="96">
        <v>19.054760000000002</v>
      </c>
      <c r="AA29" s="73">
        <v>18.237020000000001</v>
      </c>
      <c r="AB29" s="70">
        <v>20.467089999999999</v>
      </c>
      <c r="AC29" s="89"/>
      <c r="AD29" s="86">
        <v>23.557780000000001</v>
      </c>
      <c r="AE29" s="87">
        <v>28.29682</v>
      </c>
      <c r="AF29" s="88">
        <v>25.92897</v>
      </c>
      <c r="AH29" s="112">
        <v>25.29888</v>
      </c>
      <c r="AI29" s="112">
        <v>36.826810000000002</v>
      </c>
      <c r="AJ29" s="112">
        <v>27.887370000000001</v>
      </c>
    </row>
    <row r="30" spans="2:36">
      <c r="B30" s="90">
        <v>18.397659999999998</v>
      </c>
      <c r="C30" s="91">
        <v>19.744199999999999</v>
      </c>
      <c r="D30" s="70">
        <v>19.779990000000002</v>
      </c>
      <c r="F30" s="90">
        <v>12.188129999999999</v>
      </c>
      <c r="G30" s="91">
        <v>13.690939999999999</v>
      </c>
      <c r="H30" s="70">
        <v>19.016179999999999</v>
      </c>
      <c r="J30" s="86">
        <v>25.791049999999998</v>
      </c>
      <c r="K30" s="91">
        <v>21.99578</v>
      </c>
      <c r="L30" s="70">
        <v>26.073</v>
      </c>
      <c r="N30" s="86">
        <v>14.543100000000001</v>
      </c>
      <c r="O30" s="87">
        <v>28.895499999999998</v>
      </c>
      <c r="P30" s="88">
        <v>27.633620000000001</v>
      </c>
      <c r="R30" s="86">
        <v>25.463989999999999</v>
      </c>
      <c r="S30" s="87">
        <v>10.892329999999999</v>
      </c>
      <c r="T30" s="70">
        <v>15.09008</v>
      </c>
      <c r="U30" s="89"/>
      <c r="V30" s="72">
        <v>14.41377</v>
      </c>
      <c r="W30" s="73">
        <v>10.037800000000001</v>
      </c>
      <c r="X30" s="70">
        <v>31.312439999999999</v>
      </c>
      <c r="Y30" s="89"/>
      <c r="Z30" s="96">
        <v>27.348199999999999</v>
      </c>
      <c r="AA30" s="73">
        <v>13.111520000000001</v>
      </c>
      <c r="AB30" s="70">
        <v>27.784870000000002</v>
      </c>
      <c r="AC30" s="89"/>
      <c r="AD30" s="86">
        <v>21.10623</v>
      </c>
      <c r="AE30" s="87">
        <v>26.27739</v>
      </c>
      <c r="AF30" s="88">
        <v>16.163419999999999</v>
      </c>
      <c r="AH30" s="112">
        <v>28.027699999999999</v>
      </c>
      <c r="AI30" s="112">
        <v>26.3384</v>
      </c>
      <c r="AJ30" s="112">
        <v>18.055209999999999</v>
      </c>
    </row>
    <row r="31" spans="2:36">
      <c r="B31" s="90">
        <v>15.76689</v>
      </c>
      <c r="C31" s="91">
        <v>17.76145</v>
      </c>
      <c r="D31" s="70">
        <v>21.188510000000001</v>
      </c>
      <c r="F31" s="90">
        <v>11.0847</v>
      </c>
      <c r="G31" s="91">
        <v>16.218820000000001</v>
      </c>
      <c r="H31" s="70">
        <v>12.19384</v>
      </c>
      <c r="J31" s="86">
        <v>23.363949999999999</v>
      </c>
      <c r="K31" s="91">
        <v>27.03999</v>
      </c>
      <c r="L31" s="70">
        <v>16.24596</v>
      </c>
      <c r="N31" s="86">
        <v>14.579840000000001</v>
      </c>
      <c r="O31" s="87">
        <v>22.161359999999998</v>
      </c>
      <c r="P31" s="88">
        <v>16.052710000000001</v>
      </c>
      <c r="R31" s="86">
        <v>21.45401</v>
      </c>
      <c r="S31" s="87">
        <v>26.764430000000001</v>
      </c>
      <c r="T31" s="70">
        <v>21.981929999999998</v>
      </c>
      <c r="U31" s="89"/>
      <c r="V31" s="72">
        <v>14.364190000000001</v>
      </c>
      <c r="W31" s="73">
        <v>27.400320000000001</v>
      </c>
      <c r="X31" s="70">
        <v>22.253710000000002</v>
      </c>
      <c r="Y31" s="89"/>
      <c r="Z31" s="96">
        <v>19.425509999999999</v>
      </c>
      <c r="AA31" s="73">
        <v>27.81053</v>
      </c>
      <c r="AB31" s="70">
        <v>22.104959999999998</v>
      </c>
      <c r="AC31" s="89"/>
      <c r="AD31" s="86">
        <v>22.839020000000001</v>
      </c>
      <c r="AE31" s="87">
        <v>20.168669999999999</v>
      </c>
      <c r="AF31" s="88">
        <v>12.654719999999999</v>
      </c>
      <c r="AH31" s="112">
        <v>19.562729999999998</v>
      </c>
      <c r="AI31" s="112">
        <v>11.148870000000001</v>
      </c>
      <c r="AJ31" s="112">
        <v>37.964170000000003</v>
      </c>
    </row>
    <row r="32" spans="2:36">
      <c r="B32" s="90">
        <v>11.01207</v>
      </c>
      <c r="C32" s="91">
        <v>23.075939999999999</v>
      </c>
      <c r="D32" s="70">
        <v>19.367000000000001</v>
      </c>
      <c r="F32" s="90">
        <v>28.969470000000001</v>
      </c>
      <c r="G32" s="91">
        <v>21.348469999999999</v>
      </c>
      <c r="H32" s="70">
        <v>15.39269</v>
      </c>
      <c r="J32" s="86">
        <v>23.421119999999998</v>
      </c>
      <c r="K32" s="91">
        <v>27.026789999999998</v>
      </c>
      <c r="L32" s="70">
        <v>23.287489999999998</v>
      </c>
      <c r="N32" s="86">
        <v>17.360330000000001</v>
      </c>
      <c r="O32" s="87">
        <v>17.14845</v>
      </c>
      <c r="P32" s="88">
        <v>25.196459999999998</v>
      </c>
      <c r="R32" s="86">
        <v>25.593219999999999</v>
      </c>
      <c r="S32" s="87">
        <v>23.64612</v>
      </c>
      <c r="T32" s="70">
        <v>20.176729999999999</v>
      </c>
      <c r="U32" s="89"/>
      <c r="V32" s="72">
        <v>24.368939999999998</v>
      </c>
      <c r="W32" s="73">
        <v>17.41161</v>
      </c>
      <c r="X32" s="70">
        <v>28.4069</v>
      </c>
      <c r="Y32" s="89"/>
      <c r="Z32" s="96">
        <v>16.080459999999999</v>
      </c>
      <c r="AA32" s="73">
        <v>29.14132</v>
      </c>
      <c r="AB32" s="70">
        <v>20.966360000000002</v>
      </c>
      <c r="AC32" s="89"/>
      <c r="AD32" s="86">
        <v>30.899660000000001</v>
      </c>
      <c r="AE32" s="87">
        <v>21.95927</v>
      </c>
      <c r="AF32" s="88">
        <v>16.49109</v>
      </c>
      <c r="AH32" s="112">
        <v>15.37172</v>
      </c>
      <c r="AI32" s="112">
        <v>16.49109</v>
      </c>
      <c r="AJ32" s="112">
        <v>30.510529999999999</v>
      </c>
    </row>
    <row r="33" spans="2:36">
      <c r="B33" s="90">
        <v>18.163540000000001</v>
      </c>
      <c r="C33" s="91">
        <v>15.412269999999999</v>
      </c>
      <c r="D33" s="70">
        <v>16.114319999999999</v>
      </c>
      <c r="F33" s="90">
        <v>27.026789999999998</v>
      </c>
      <c r="G33" s="91">
        <v>22.033000000000001</v>
      </c>
      <c r="H33" s="70">
        <v>15.52891</v>
      </c>
      <c r="J33" s="86">
        <v>13.99316</v>
      </c>
      <c r="K33" s="91">
        <v>28.827529999999999</v>
      </c>
      <c r="L33" s="70">
        <v>26.195820000000001</v>
      </c>
      <c r="N33" s="86">
        <v>15.22601</v>
      </c>
      <c r="O33" s="87">
        <v>15.96359</v>
      </c>
      <c r="P33" s="88">
        <v>25.980499999999999</v>
      </c>
      <c r="R33" s="86">
        <v>17.236619999999998</v>
      </c>
      <c r="S33" s="87">
        <v>27.915279999999999</v>
      </c>
      <c r="T33" s="70">
        <v>28.289729999999999</v>
      </c>
      <c r="U33" s="89"/>
      <c r="V33" s="72">
        <v>26.348549999999999</v>
      </c>
      <c r="W33" s="73">
        <v>20.859770000000001</v>
      </c>
      <c r="X33" s="70">
        <v>25.270669999999999</v>
      </c>
      <c r="Y33" s="89"/>
      <c r="Z33" s="96">
        <v>23.663519999999998</v>
      </c>
      <c r="AA33" s="73">
        <v>23.65221</v>
      </c>
      <c r="AB33" s="70">
        <v>16.657859999999999</v>
      </c>
      <c r="AC33" s="89"/>
      <c r="AD33" s="86">
        <v>27.71096</v>
      </c>
      <c r="AE33" s="87">
        <v>27.10915</v>
      </c>
      <c r="AF33" s="88">
        <v>17.080719999999999</v>
      </c>
      <c r="AH33" s="112">
        <v>39.578620000000001</v>
      </c>
      <c r="AI33" s="112">
        <v>24.037369999999999</v>
      </c>
      <c r="AJ33" s="112">
        <v>17.231439999999999</v>
      </c>
    </row>
    <row r="34" spans="2:36">
      <c r="B34" s="90">
        <v>24.890260000000001</v>
      </c>
      <c r="C34" s="91">
        <v>20.902470000000001</v>
      </c>
      <c r="D34" s="70">
        <v>21.041260000000001</v>
      </c>
      <c r="F34" s="90">
        <v>30.240469999999998</v>
      </c>
      <c r="G34" s="91">
        <v>22.56194</v>
      </c>
      <c r="H34" s="70">
        <v>16.527539999999998</v>
      </c>
      <c r="J34" s="86">
        <v>21.219989999999999</v>
      </c>
      <c r="K34" s="91">
        <v>21.18214</v>
      </c>
      <c r="L34" s="70">
        <v>21.64847</v>
      </c>
      <c r="N34" s="86">
        <v>11.409750000000001</v>
      </c>
      <c r="O34" s="87">
        <v>15.98592</v>
      </c>
      <c r="P34" s="88">
        <v>18.232130000000002</v>
      </c>
      <c r="R34" s="86">
        <v>12.703950000000001</v>
      </c>
      <c r="S34" s="87">
        <v>27.592649999999999</v>
      </c>
      <c r="T34" s="70">
        <v>18.201589999999999</v>
      </c>
      <c r="U34" s="89"/>
      <c r="V34" s="72">
        <v>18.657540000000001</v>
      </c>
      <c r="W34" s="73">
        <v>27.026789999999998</v>
      </c>
      <c r="X34" s="70">
        <v>17.816590000000001</v>
      </c>
      <c r="Y34" s="89"/>
      <c r="Z34" s="96">
        <v>16.47486</v>
      </c>
      <c r="AA34" s="73">
        <v>20.186340000000001</v>
      </c>
      <c r="AB34" s="70">
        <v>24.438359999999999</v>
      </c>
      <c r="AC34" s="89"/>
      <c r="AD34" s="86">
        <v>21.11468</v>
      </c>
      <c r="AE34" s="87">
        <v>29.587689999999998</v>
      </c>
      <c r="AF34" s="88">
        <v>30.05414</v>
      </c>
      <c r="AH34" s="112">
        <v>32.982190000000003</v>
      </c>
      <c r="AI34" s="112">
        <v>11.778890000000001</v>
      </c>
      <c r="AJ34" s="112">
        <v>21.3415</v>
      </c>
    </row>
    <row r="35" spans="2:36">
      <c r="B35" s="90">
        <v>10.143840000000001</v>
      </c>
      <c r="C35" s="91">
        <v>26.120830000000002</v>
      </c>
      <c r="D35" s="70">
        <v>21.188510000000001</v>
      </c>
      <c r="F35" s="90">
        <v>17.41161</v>
      </c>
      <c r="G35" s="91">
        <v>25.27402</v>
      </c>
      <c r="H35" s="70">
        <v>22.95065</v>
      </c>
      <c r="J35" s="86">
        <v>23.191569999999999</v>
      </c>
      <c r="K35" s="91">
        <v>17.334630000000001</v>
      </c>
      <c r="L35" s="70">
        <v>24.92963</v>
      </c>
      <c r="N35" s="86">
        <v>17.82159</v>
      </c>
      <c r="O35" s="87">
        <v>21.532830000000001</v>
      </c>
      <c r="P35" s="88">
        <v>25.118480000000002</v>
      </c>
      <c r="R35" s="86">
        <v>17.41161</v>
      </c>
      <c r="S35" s="87">
        <v>30.682780000000001</v>
      </c>
      <c r="T35" s="70">
        <v>23.55057</v>
      </c>
      <c r="U35" s="89"/>
      <c r="V35" s="72">
        <v>16.426079999999999</v>
      </c>
      <c r="W35" s="73">
        <v>24.714099999999998</v>
      </c>
      <c r="X35" s="70">
        <v>28.90476</v>
      </c>
      <c r="Y35" s="89"/>
      <c r="Z35" s="96">
        <v>17.82159</v>
      </c>
      <c r="AA35" s="73">
        <v>26.18561</v>
      </c>
      <c r="AB35" s="70">
        <v>27.510739999999998</v>
      </c>
      <c r="AC35" s="89"/>
      <c r="AD35" s="86">
        <v>30.853459999999998</v>
      </c>
      <c r="AE35" s="87">
        <v>25.621079999999999</v>
      </c>
      <c r="AF35" s="88">
        <v>25.759910000000001</v>
      </c>
      <c r="AH35" s="112">
        <v>51.709850000000003</v>
      </c>
      <c r="AI35" s="112">
        <v>27.449090000000002</v>
      </c>
      <c r="AJ35" s="112">
        <v>21.963329999999999</v>
      </c>
    </row>
    <row r="36" spans="2:36">
      <c r="B36" s="90">
        <v>21.54111</v>
      </c>
      <c r="C36" s="91">
        <v>19.29655</v>
      </c>
      <c r="D36" s="70">
        <v>17.218679999999999</v>
      </c>
      <c r="F36" s="90">
        <v>14.432309999999999</v>
      </c>
      <c r="G36" s="91">
        <v>26.951609999999999</v>
      </c>
      <c r="H36" s="70">
        <v>12.84979</v>
      </c>
      <c r="J36" s="86">
        <v>19.698989999999998</v>
      </c>
      <c r="K36" s="91">
        <v>23.65221</v>
      </c>
      <c r="L36" s="70">
        <v>16.891739999999999</v>
      </c>
      <c r="N36" s="86">
        <v>30.231619999999999</v>
      </c>
      <c r="O36" s="87">
        <v>24.233180000000001</v>
      </c>
      <c r="P36" s="88">
        <v>23.817509999999999</v>
      </c>
      <c r="R36" s="86">
        <v>27.46208</v>
      </c>
      <c r="S36" s="87">
        <v>27.046389999999999</v>
      </c>
      <c r="T36" s="70">
        <v>18.247160000000001</v>
      </c>
      <c r="U36" s="89"/>
      <c r="V36" s="72">
        <v>13.539759999999999</v>
      </c>
      <c r="W36" s="73">
        <v>21.86975</v>
      </c>
      <c r="X36" s="70">
        <v>26.937570000000001</v>
      </c>
      <c r="Y36" s="89"/>
      <c r="Z36" s="96">
        <v>15.090719999999999</v>
      </c>
      <c r="AA36" s="73">
        <v>23.102969999999999</v>
      </c>
      <c r="AB36" s="70">
        <v>22.5364</v>
      </c>
      <c r="AC36" s="89"/>
      <c r="AD36" s="86">
        <v>21.603120000000001</v>
      </c>
      <c r="AE36" s="87">
        <v>16.812380000000001</v>
      </c>
      <c r="AF36" s="88">
        <v>15.812060000000001</v>
      </c>
      <c r="AH36" s="112">
        <v>21.53697</v>
      </c>
      <c r="AI36" s="112">
        <v>30.419799999999999</v>
      </c>
      <c r="AJ36" s="112">
        <v>26.937570000000001</v>
      </c>
    </row>
    <row r="37" spans="2:36">
      <c r="B37" s="90">
        <v>30.93139</v>
      </c>
      <c r="C37" s="91">
        <v>22.492830000000001</v>
      </c>
      <c r="D37" s="70">
        <v>10.4137</v>
      </c>
      <c r="F37" s="90">
        <v>14.99588</v>
      </c>
      <c r="G37" s="91">
        <v>13.24526</v>
      </c>
      <c r="H37" s="70">
        <v>13.149509999999999</v>
      </c>
      <c r="J37" s="86">
        <v>21.902349999999998</v>
      </c>
      <c r="K37" s="91">
        <v>30.408069999999999</v>
      </c>
      <c r="L37" s="70">
        <v>17.334630000000001</v>
      </c>
      <c r="N37" s="86">
        <v>17.023199999999999</v>
      </c>
      <c r="O37" s="87">
        <v>21.499680000000001</v>
      </c>
      <c r="P37" s="88">
        <v>22.858529999999998</v>
      </c>
      <c r="R37" s="86">
        <v>30.17258</v>
      </c>
      <c r="S37" s="87">
        <v>18.92531</v>
      </c>
      <c r="T37" s="70">
        <v>19.464410000000001</v>
      </c>
      <c r="U37" s="89"/>
      <c r="V37" s="72">
        <v>20.623329999999999</v>
      </c>
      <c r="W37" s="73">
        <v>17.41161</v>
      </c>
      <c r="X37" s="70">
        <v>14.750080000000001</v>
      </c>
      <c r="Y37" s="89"/>
      <c r="Z37" s="96">
        <v>11.148870000000001</v>
      </c>
      <c r="AA37" s="73">
        <v>25.68712</v>
      </c>
      <c r="AB37" s="70">
        <v>26.724879999999999</v>
      </c>
      <c r="AC37" s="89"/>
      <c r="AD37" s="86">
        <v>21.520409999999998</v>
      </c>
      <c r="AE37" s="87">
        <v>30.278780000000001</v>
      </c>
      <c r="AF37" s="88">
        <v>17.916399999999999</v>
      </c>
      <c r="AH37" s="112">
        <v>31.795649999999998</v>
      </c>
      <c r="AI37" s="112">
        <v>23.817509999999999</v>
      </c>
      <c r="AJ37" s="112">
        <v>20.709620000000001</v>
      </c>
    </row>
    <row r="38" spans="2:36">
      <c r="B38" s="90">
        <v>21.45401</v>
      </c>
      <c r="C38" s="91">
        <v>26.3384</v>
      </c>
      <c r="D38" s="70">
        <v>17.348199999999999</v>
      </c>
      <c r="F38" s="90">
        <v>26.17539</v>
      </c>
      <c r="G38" s="91">
        <v>16.92418</v>
      </c>
      <c r="H38" s="70">
        <v>11.682230000000001</v>
      </c>
      <c r="J38" s="86">
        <v>22.901399999999999</v>
      </c>
      <c r="K38" s="91">
        <v>12.55569</v>
      </c>
      <c r="L38" s="70">
        <v>19.46677</v>
      </c>
      <c r="N38" s="86">
        <v>11.052479999999999</v>
      </c>
      <c r="O38" s="87">
        <v>21.266159999999999</v>
      </c>
      <c r="P38" s="88">
        <v>24.56936</v>
      </c>
      <c r="R38" s="86">
        <v>20.966360000000002</v>
      </c>
      <c r="S38" s="87">
        <v>26.787649999999999</v>
      </c>
      <c r="T38" s="70">
        <v>17.641269999999999</v>
      </c>
      <c r="U38" s="89"/>
      <c r="V38" s="72">
        <v>21.640229999999999</v>
      </c>
      <c r="W38" s="73">
        <v>18.470220000000001</v>
      </c>
      <c r="X38" s="70">
        <v>17.483160000000002</v>
      </c>
      <c r="Y38" s="89"/>
      <c r="Z38" s="96">
        <v>15.57342</v>
      </c>
      <c r="AA38" s="73">
        <v>29.40935</v>
      </c>
      <c r="AB38" s="70">
        <v>18.202770000000001</v>
      </c>
      <c r="AC38" s="89"/>
      <c r="AD38" s="86">
        <v>16.426079999999999</v>
      </c>
      <c r="AE38" s="87">
        <v>17.319189999999999</v>
      </c>
      <c r="AF38" s="88">
        <v>26.17539</v>
      </c>
      <c r="AH38" s="112">
        <v>21.849360000000001</v>
      </c>
      <c r="AI38" s="112">
        <v>31.65794</v>
      </c>
      <c r="AJ38" s="112">
        <v>36.671529999999997</v>
      </c>
    </row>
    <row r="39" spans="2:36">
      <c r="B39" s="90">
        <v>18.97974</v>
      </c>
      <c r="C39" s="91">
        <v>30.696999999999999</v>
      </c>
      <c r="D39" s="70">
        <v>14.053089999999999</v>
      </c>
      <c r="F39" s="90">
        <v>12.598229999999999</v>
      </c>
      <c r="G39" s="91">
        <v>29.230799999999999</v>
      </c>
      <c r="H39" s="70">
        <v>30.80247</v>
      </c>
      <c r="J39" s="86">
        <v>22.889720000000001</v>
      </c>
      <c r="K39" s="91">
        <v>18.13897</v>
      </c>
      <c r="L39" s="70">
        <v>18.33455</v>
      </c>
      <c r="N39" s="86">
        <v>27.292719999999999</v>
      </c>
      <c r="O39" s="87">
        <v>20.627649999999999</v>
      </c>
      <c r="P39" s="88">
        <v>21.53697</v>
      </c>
      <c r="R39" s="86">
        <v>28.18948</v>
      </c>
      <c r="S39" s="87">
        <v>24.640280000000001</v>
      </c>
      <c r="T39" s="70">
        <v>28.398949999999999</v>
      </c>
      <c r="U39" s="89"/>
      <c r="V39" s="72">
        <v>10.89812</v>
      </c>
      <c r="W39" s="73">
        <v>27.03999</v>
      </c>
      <c r="X39" s="70">
        <v>13.4207</v>
      </c>
      <c r="Y39" s="89"/>
      <c r="Z39" s="96">
        <v>19.90164</v>
      </c>
      <c r="AA39" s="73">
        <v>23.041139999999999</v>
      </c>
      <c r="AB39" s="70">
        <v>26.038779999999999</v>
      </c>
      <c r="AC39" s="89"/>
      <c r="AD39" s="86">
        <v>26.018219999999999</v>
      </c>
      <c r="AE39" s="87">
        <v>15.90203</v>
      </c>
      <c r="AF39" s="88">
        <v>12.55569</v>
      </c>
      <c r="AH39" s="112">
        <v>24.786149999999999</v>
      </c>
      <c r="AI39" s="112">
        <v>33.972990000000003</v>
      </c>
      <c r="AJ39" s="112">
        <v>21.914560000000002</v>
      </c>
    </row>
    <row r="40" spans="2:36">
      <c r="B40" s="90">
        <v>25.50947</v>
      </c>
      <c r="C40" s="91">
        <v>18.585719999999998</v>
      </c>
      <c r="D40" s="70">
        <v>22.4482</v>
      </c>
      <c r="F40" s="90">
        <v>28.391200000000001</v>
      </c>
      <c r="G40" s="91">
        <v>30.06897</v>
      </c>
      <c r="H40" s="70">
        <v>19.882470000000001</v>
      </c>
      <c r="J40" s="86">
        <v>11.3706</v>
      </c>
      <c r="K40" s="91">
        <v>27.501010000000001</v>
      </c>
      <c r="L40" s="70">
        <v>20.48451</v>
      </c>
      <c r="N40" s="86">
        <v>25.512969999999999</v>
      </c>
      <c r="O40" s="87">
        <v>16.860040000000001</v>
      </c>
      <c r="P40" s="88">
        <v>14.56148</v>
      </c>
      <c r="R40" s="86">
        <v>29.089259999999999</v>
      </c>
      <c r="S40" s="87">
        <v>28.38796</v>
      </c>
      <c r="T40" s="70">
        <v>12.68731</v>
      </c>
      <c r="U40" s="89"/>
      <c r="V40" s="72">
        <v>13.25356</v>
      </c>
      <c r="W40" s="73">
        <v>17.112010000000001</v>
      </c>
      <c r="X40" s="70">
        <v>23.149239999999999</v>
      </c>
      <c r="Y40" s="89"/>
      <c r="Z40" s="96">
        <v>11.148870000000001</v>
      </c>
      <c r="AA40" s="73">
        <v>29.06166</v>
      </c>
      <c r="AB40" s="70">
        <v>16.897020000000001</v>
      </c>
      <c r="AC40" s="89"/>
      <c r="AD40" s="86">
        <v>16.9023</v>
      </c>
      <c r="AE40" s="87">
        <v>19.562729999999998</v>
      </c>
      <c r="AF40" s="88">
        <v>18.585719999999998</v>
      </c>
      <c r="AH40" s="112">
        <v>25.14687</v>
      </c>
      <c r="AI40" s="112">
        <v>19.973189999999999</v>
      </c>
      <c r="AJ40" s="112">
        <v>26.66141</v>
      </c>
    </row>
    <row r="41" spans="2:36">
      <c r="B41" s="90">
        <v>22.839020000000001</v>
      </c>
      <c r="C41" s="91">
        <v>20.623329999999999</v>
      </c>
      <c r="D41" s="70">
        <v>20.196850000000001</v>
      </c>
      <c r="F41" s="90">
        <v>29.379010000000001</v>
      </c>
      <c r="G41" s="91">
        <v>24.64967</v>
      </c>
      <c r="H41" s="70">
        <v>17.874379999999999</v>
      </c>
      <c r="J41" s="86">
        <v>29.99474</v>
      </c>
      <c r="K41" s="91">
        <v>30.665030000000002</v>
      </c>
      <c r="L41" s="70">
        <v>21.53697</v>
      </c>
      <c r="N41" s="86">
        <v>21.18214</v>
      </c>
      <c r="O41" s="87">
        <v>23.05275</v>
      </c>
      <c r="P41" s="88">
        <v>28.49465</v>
      </c>
      <c r="R41" s="86">
        <v>12.36246</v>
      </c>
      <c r="S41" s="87">
        <v>18.780180000000001</v>
      </c>
      <c r="T41" s="70">
        <v>22.80791</v>
      </c>
      <c r="U41" s="89"/>
      <c r="V41" s="72">
        <v>13.00911</v>
      </c>
      <c r="W41" s="73">
        <v>11.595789999999999</v>
      </c>
      <c r="X41" s="70">
        <v>23.90719</v>
      </c>
      <c r="Y41" s="89"/>
      <c r="Z41" s="96">
        <v>16.705970000000001</v>
      </c>
      <c r="AA41" s="73">
        <v>29.482019999999999</v>
      </c>
      <c r="AB41" s="70">
        <v>11.43317</v>
      </c>
      <c r="AC41" s="89"/>
      <c r="AD41" s="86">
        <v>28.141999999999999</v>
      </c>
      <c r="AE41" s="87">
        <v>30.481290000000001</v>
      </c>
      <c r="AF41" s="88">
        <v>25.260079999999999</v>
      </c>
      <c r="AH41" s="112">
        <v>18.927990000000001</v>
      </c>
      <c r="AI41" s="112">
        <v>42.926720000000003</v>
      </c>
      <c r="AJ41" s="112">
        <v>30.490069999999999</v>
      </c>
    </row>
    <row r="42" spans="2:36">
      <c r="B42" s="90">
        <v>18.040389999999999</v>
      </c>
      <c r="C42" s="91">
        <v>27.47831</v>
      </c>
      <c r="D42" s="70">
        <v>13.052899999999999</v>
      </c>
      <c r="F42" s="90">
        <v>11.347049999999999</v>
      </c>
      <c r="G42" s="91">
        <v>29.829879999999999</v>
      </c>
      <c r="H42" s="70">
        <v>17.244689999999999</v>
      </c>
      <c r="J42" s="86">
        <v>24.947510000000001</v>
      </c>
      <c r="K42" s="91">
        <v>15.255269999999999</v>
      </c>
      <c r="L42" s="70">
        <v>19.590060000000001</v>
      </c>
      <c r="N42" s="86">
        <v>12.919700000000001</v>
      </c>
      <c r="O42" s="87">
        <v>17.396239999999999</v>
      </c>
      <c r="P42" s="88">
        <v>18.552099999999999</v>
      </c>
      <c r="R42" s="86">
        <v>24.104050000000001</v>
      </c>
      <c r="S42" s="87">
        <v>26.053349999999998</v>
      </c>
      <c r="T42" s="70">
        <v>22.658460000000002</v>
      </c>
      <c r="U42" s="89"/>
      <c r="V42" s="72">
        <v>19.539919999999999</v>
      </c>
      <c r="W42" s="73">
        <v>19.120159999999998</v>
      </c>
      <c r="X42" s="70">
        <v>23.83248</v>
      </c>
      <c r="Y42" s="89"/>
      <c r="Z42" s="96">
        <v>13.4207</v>
      </c>
      <c r="AA42" s="73">
        <v>18.33455</v>
      </c>
      <c r="AB42" s="70">
        <v>29.24822</v>
      </c>
      <c r="AC42" s="89"/>
      <c r="AD42" s="86">
        <v>17.82159</v>
      </c>
      <c r="AE42" s="87">
        <v>21.219989999999999</v>
      </c>
      <c r="AF42" s="88">
        <v>21.640229999999999</v>
      </c>
      <c r="AH42" s="112">
        <v>13.118320000000001</v>
      </c>
      <c r="AI42" s="112">
        <v>47.04927</v>
      </c>
      <c r="AJ42" s="112">
        <v>21.408249999999999</v>
      </c>
    </row>
    <row r="43" spans="2:36">
      <c r="B43" s="90">
        <v>22.38156</v>
      </c>
      <c r="C43" s="91">
        <v>17.82159</v>
      </c>
      <c r="D43" s="70">
        <v>23.31776</v>
      </c>
      <c r="F43" s="90">
        <v>11.831759999999999</v>
      </c>
      <c r="G43" s="91">
        <v>28.382709999999999</v>
      </c>
      <c r="H43" s="70">
        <v>15.61007</v>
      </c>
      <c r="J43" s="86">
        <v>17.980979999999999</v>
      </c>
      <c r="K43" s="91">
        <v>21.926760000000002</v>
      </c>
      <c r="L43" s="70">
        <v>23.360130000000002</v>
      </c>
      <c r="N43" s="86">
        <v>11.148870000000001</v>
      </c>
      <c r="O43" s="87">
        <v>21.669049999999999</v>
      </c>
      <c r="P43" s="88">
        <v>25.512969999999999</v>
      </c>
      <c r="R43" s="86">
        <v>28.84609</v>
      </c>
      <c r="S43" s="87">
        <v>23.777239999999999</v>
      </c>
      <c r="T43" s="70">
        <v>21.847570000000001</v>
      </c>
      <c r="U43" s="89"/>
      <c r="V43" s="72">
        <v>19.46677</v>
      </c>
      <c r="W43" s="73">
        <v>16.469449999999998</v>
      </c>
      <c r="X43" s="70">
        <v>18.163540000000001</v>
      </c>
      <c r="Y43" s="89"/>
      <c r="Z43" s="96">
        <v>22.14124</v>
      </c>
      <c r="AA43" s="73">
        <v>14.432309999999999</v>
      </c>
      <c r="AB43" s="70">
        <v>19.717089999999999</v>
      </c>
      <c r="AC43" s="89"/>
      <c r="AD43" s="86">
        <v>19.379549999999998</v>
      </c>
      <c r="AE43" s="87">
        <v>16.897020000000001</v>
      </c>
      <c r="AF43" s="88">
        <v>24.92963</v>
      </c>
      <c r="AH43" s="112">
        <v>30.113409999999998</v>
      </c>
      <c r="AI43" s="112">
        <v>9.7127529999999993</v>
      </c>
      <c r="AJ43" s="112">
        <v>40.559980000000003</v>
      </c>
    </row>
    <row r="44" spans="2:36">
      <c r="B44" s="90">
        <v>10.95524</v>
      </c>
      <c r="C44" s="91">
        <v>28.867719999999998</v>
      </c>
      <c r="D44" s="70">
        <v>13.54846</v>
      </c>
      <c r="F44" s="90">
        <v>18.585719999999998</v>
      </c>
      <c r="G44" s="91">
        <v>23.863900000000001</v>
      </c>
      <c r="H44" s="70">
        <v>19.993379999999998</v>
      </c>
      <c r="J44" s="86">
        <v>18.757629999999999</v>
      </c>
      <c r="K44" s="91">
        <v>29.05245</v>
      </c>
      <c r="L44" s="70">
        <v>21.13157</v>
      </c>
      <c r="N44" s="86">
        <v>25.100729999999999</v>
      </c>
      <c r="O44" s="87">
        <v>29.318249999999999</v>
      </c>
      <c r="P44" s="88">
        <v>26.195820000000001</v>
      </c>
      <c r="R44" s="86">
        <v>12.675840000000001</v>
      </c>
      <c r="S44" s="87">
        <v>23.86599</v>
      </c>
      <c r="T44" s="70">
        <v>30.344819999999999</v>
      </c>
      <c r="U44" s="89"/>
      <c r="V44" s="72">
        <v>16.317150000000002</v>
      </c>
      <c r="W44" s="73">
        <v>13.33405</v>
      </c>
      <c r="X44" s="70">
        <v>29.04017</v>
      </c>
      <c r="Y44" s="89"/>
      <c r="Z44" s="96">
        <v>16.891739999999999</v>
      </c>
      <c r="AA44" s="73">
        <v>19.120159999999998</v>
      </c>
      <c r="AB44" s="70">
        <v>22.385549999999999</v>
      </c>
      <c r="AC44" s="89"/>
      <c r="AD44" s="86">
        <v>22.417390000000001</v>
      </c>
      <c r="AE44" s="87">
        <v>14.457000000000001</v>
      </c>
      <c r="AF44" s="88">
        <v>17.926349999999999</v>
      </c>
      <c r="AH44" s="112">
        <v>22.682320000000001</v>
      </c>
      <c r="AI44" s="112">
        <v>25.95646</v>
      </c>
      <c r="AJ44" s="112">
        <v>15.57342</v>
      </c>
    </row>
    <row r="45" spans="2:36">
      <c r="B45" s="90">
        <v>28.966390000000001</v>
      </c>
      <c r="C45" s="91">
        <v>22.889720000000001</v>
      </c>
      <c r="D45" s="70">
        <v>15.363670000000001</v>
      </c>
      <c r="F45" s="90">
        <v>14.73194</v>
      </c>
      <c r="G45" s="91">
        <v>25.63805</v>
      </c>
      <c r="H45" s="70">
        <v>14.69265</v>
      </c>
      <c r="J45" s="86">
        <v>24.368939999999998</v>
      </c>
      <c r="K45" s="91">
        <v>28.18948</v>
      </c>
      <c r="L45" s="70">
        <v>23.191569999999999</v>
      </c>
      <c r="N45" s="86">
        <v>20.705310000000001</v>
      </c>
      <c r="O45" s="87">
        <v>22.944189999999999</v>
      </c>
      <c r="P45" s="88">
        <v>17.360330000000001</v>
      </c>
      <c r="R45" s="86">
        <v>29.214659999999999</v>
      </c>
      <c r="S45" s="87">
        <v>20.344100000000001</v>
      </c>
      <c r="T45" s="70">
        <v>22.176850000000002</v>
      </c>
      <c r="U45" s="89"/>
      <c r="V45" s="72">
        <v>15.82897</v>
      </c>
      <c r="W45" s="73">
        <v>16.080459999999999</v>
      </c>
      <c r="X45" s="70">
        <v>23.226150000000001</v>
      </c>
      <c r="Y45" s="89"/>
      <c r="Z45" s="96">
        <v>20.02224</v>
      </c>
      <c r="AA45" s="73">
        <v>15.37172</v>
      </c>
      <c r="AB45" s="70">
        <v>16.080459999999999</v>
      </c>
      <c r="AC45" s="89"/>
      <c r="AD45" s="86">
        <v>19.120159999999998</v>
      </c>
      <c r="AE45" s="87">
        <v>21.152650000000001</v>
      </c>
      <c r="AF45" s="88">
        <v>20.774100000000001</v>
      </c>
      <c r="AH45" s="112">
        <v>43.11947</v>
      </c>
      <c r="AI45" s="112">
        <v>21.574200000000001</v>
      </c>
      <c r="AJ45" s="112">
        <v>27.079529999999998</v>
      </c>
    </row>
    <row r="46" spans="2:36">
      <c r="B46" s="90">
        <v>17.442309999999999</v>
      </c>
      <c r="C46" s="91">
        <v>28.170500000000001</v>
      </c>
      <c r="D46" s="70">
        <v>17.419740000000001</v>
      </c>
      <c r="F46" s="90">
        <v>13.091100000000001</v>
      </c>
      <c r="G46" s="91">
        <v>30.67915</v>
      </c>
      <c r="H46" s="70">
        <v>16.29655</v>
      </c>
      <c r="J46" s="86">
        <v>22.839020000000001</v>
      </c>
      <c r="K46" s="91">
        <v>28.547799999999999</v>
      </c>
      <c r="L46" s="70">
        <v>14.73194</v>
      </c>
      <c r="N46" s="86">
        <v>20.6967</v>
      </c>
      <c r="O46" s="87">
        <v>24.31766</v>
      </c>
      <c r="P46" s="88">
        <v>26.634650000000001</v>
      </c>
      <c r="R46" s="86">
        <v>28.227409999999999</v>
      </c>
      <c r="S46" s="87">
        <v>30.92099</v>
      </c>
      <c r="T46" s="70">
        <v>25.493359999999999</v>
      </c>
      <c r="U46" s="89"/>
      <c r="V46" s="72">
        <v>19.90164</v>
      </c>
      <c r="W46" s="73">
        <v>30.630120000000002</v>
      </c>
      <c r="X46" s="70">
        <v>27.18797</v>
      </c>
      <c r="Y46" s="89"/>
      <c r="Z46" s="96">
        <v>30.522220000000001</v>
      </c>
      <c r="AA46" s="73">
        <v>28.391200000000001</v>
      </c>
      <c r="AB46" s="70">
        <v>29.93225</v>
      </c>
      <c r="AC46" s="89"/>
      <c r="AD46" s="86">
        <v>25.04383</v>
      </c>
      <c r="AE46" s="87">
        <v>27.874580000000002</v>
      </c>
      <c r="AF46" s="88">
        <v>10.97963</v>
      </c>
      <c r="AH46" s="112">
        <v>17.360330000000001</v>
      </c>
      <c r="AI46" s="112">
        <v>19.919550000000001</v>
      </c>
      <c r="AJ46" s="112">
        <v>27.47831</v>
      </c>
    </row>
    <row r="47" spans="2:36">
      <c r="B47" s="90">
        <v>27.556069999999998</v>
      </c>
      <c r="C47" s="91">
        <v>22.385549999999999</v>
      </c>
      <c r="D47" s="70">
        <v>14.667960000000001</v>
      </c>
      <c r="F47" s="90">
        <v>11.148870000000001</v>
      </c>
      <c r="G47" s="91">
        <v>27.103560000000002</v>
      </c>
      <c r="H47" s="70">
        <v>17.571349999999999</v>
      </c>
      <c r="J47" s="86">
        <v>18.85247</v>
      </c>
      <c r="K47" s="91">
        <v>27.46208</v>
      </c>
      <c r="L47" s="70">
        <v>24.185300000000002</v>
      </c>
      <c r="N47" s="86">
        <v>21.99578</v>
      </c>
      <c r="O47" s="87">
        <v>19.120159999999998</v>
      </c>
      <c r="P47" s="88">
        <v>14.87649</v>
      </c>
      <c r="R47" s="86">
        <v>28.12932</v>
      </c>
      <c r="S47" s="87">
        <v>17.95412</v>
      </c>
      <c r="T47" s="70">
        <v>21.58333</v>
      </c>
      <c r="U47" s="89"/>
      <c r="V47" s="72">
        <v>25.175219999999999</v>
      </c>
      <c r="W47" s="73">
        <v>29.28782</v>
      </c>
      <c r="X47" s="70">
        <v>26.257020000000001</v>
      </c>
      <c r="Y47" s="89"/>
      <c r="Z47" s="96">
        <v>18.62406</v>
      </c>
      <c r="AA47" s="73">
        <v>27.079529999999998</v>
      </c>
      <c r="AB47" s="70">
        <v>13.51999</v>
      </c>
      <c r="AC47" s="89"/>
      <c r="AD47" s="86">
        <v>30.974599999999999</v>
      </c>
      <c r="AE47" s="87">
        <v>17.86157</v>
      </c>
      <c r="AF47" s="88">
        <v>29.06166</v>
      </c>
      <c r="AH47" s="112">
        <v>27.47831</v>
      </c>
      <c r="AI47" s="112">
        <v>39.400239999999997</v>
      </c>
      <c r="AJ47" s="112">
        <v>23.96679</v>
      </c>
    </row>
    <row r="48" spans="2:36">
      <c r="B48" s="90">
        <v>25.512969999999999</v>
      </c>
      <c r="C48" s="91">
        <v>27.25348</v>
      </c>
      <c r="D48" s="70">
        <v>23.24832</v>
      </c>
      <c r="F48" s="90">
        <v>28.227409999999999</v>
      </c>
      <c r="G48" s="91">
        <v>30.675719999999998</v>
      </c>
      <c r="H48" s="70">
        <v>18.27636</v>
      </c>
      <c r="J48" s="86">
        <v>28.70665</v>
      </c>
      <c r="K48" s="91">
        <v>14.245760000000001</v>
      </c>
      <c r="L48" s="70">
        <v>25.118480000000002</v>
      </c>
      <c r="N48" s="86">
        <v>14.780279999999999</v>
      </c>
      <c r="O48" s="87">
        <v>19.959800000000001</v>
      </c>
      <c r="P48" s="88">
        <v>29.911390000000001</v>
      </c>
      <c r="R48" s="86">
        <v>14.457000000000001</v>
      </c>
      <c r="S48" s="87">
        <v>16.45795</v>
      </c>
      <c r="T48" s="70">
        <v>26.52674</v>
      </c>
      <c r="U48" s="89"/>
      <c r="V48" s="72">
        <v>16.975989999999999</v>
      </c>
      <c r="W48" s="73">
        <v>27.030090000000001</v>
      </c>
      <c r="X48" s="70">
        <v>23.667290000000001</v>
      </c>
      <c r="Y48" s="89"/>
      <c r="Z48" s="96">
        <v>17.86157</v>
      </c>
      <c r="AA48" s="73">
        <v>25.29888</v>
      </c>
      <c r="AB48" s="70">
        <v>21.316420000000001</v>
      </c>
      <c r="AC48" s="89"/>
      <c r="AD48" s="86">
        <v>30.83033</v>
      </c>
      <c r="AE48" s="87">
        <v>17.231439999999999</v>
      </c>
      <c r="AF48" s="88">
        <v>18.13897</v>
      </c>
      <c r="AH48" s="112">
        <v>33.036209999999997</v>
      </c>
      <c r="AI48" s="112">
        <v>19.649139999999999</v>
      </c>
      <c r="AJ48" s="112">
        <v>28.90476</v>
      </c>
    </row>
    <row r="49" spans="2:36">
      <c r="B49" s="90">
        <v>22.125119999999999</v>
      </c>
      <c r="C49" s="91">
        <v>20.384139999999999</v>
      </c>
      <c r="D49" s="70">
        <v>22.55321</v>
      </c>
      <c r="F49" s="90">
        <v>10.01112</v>
      </c>
      <c r="G49" s="91">
        <v>24.875050000000002</v>
      </c>
      <c r="H49" s="70">
        <v>22.784870000000002</v>
      </c>
      <c r="J49" s="86">
        <v>17.736329999999999</v>
      </c>
      <c r="K49" s="91">
        <v>26.617899999999999</v>
      </c>
      <c r="L49" s="70">
        <v>22.944189999999999</v>
      </c>
      <c r="N49" s="86">
        <v>16.49109</v>
      </c>
      <c r="O49" s="87">
        <v>20.640609999999999</v>
      </c>
      <c r="P49" s="88">
        <v>29.138259999999999</v>
      </c>
      <c r="R49" s="86">
        <v>27.25348</v>
      </c>
      <c r="S49" s="87">
        <v>13.11942</v>
      </c>
      <c r="T49" s="70">
        <v>26.708279999999998</v>
      </c>
      <c r="U49" s="89"/>
      <c r="V49" s="72">
        <v>23.68235</v>
      </c>
      <c r="W49" s="73">
        <v>25.36927</v>
      </c>
      <c r="X49" s="70">
        <v>30.17258</v>
      </c>
      <c r="Y49" s="89"/>
      <c r="Z49" s="96">
        <v>14.364190000000001</v>
      </c>
      <c r="AA49" s="73">
        <v>24.46753</v>
      </c>
      <c r="AB49" s="70">
        <v>26.18561</v>
      </c>
      <c r="AC49" s="89"/>
      <c r="AD49" s="86">
        <v>20.705310000000001</v>
      </c>
      <c r="AE49" s="87">
        <v>21.320599999999999</v>
      </c>
      <c r="AF49" s="88">
        <v>20.340350000000001</v>
      </c>
      <c r="AH49" s="112">
        <v>28.315719999999999</v>
      </c>
      <c r="AI49" s="112">
        <v>22.839020000000001</v>
      </c>
      <c r="AJ49" s="112">
        <v>38.018149999999999</v>
      </c>
    </row>
    <row r="50" spans="2:36">
      <c r="B50" s="90">
        <v>17.375730000000001</v>
      </c>
      <c r="C50" s="91">
        <v>16.73264</v>
      </c>
      <c r="D50" s="70">
        <v>12.77361</v>
      </c>
      <c r="F50" s="90">
        <v>21.320599999999999</v>
      </c>
      <c r="G50" s="91">
        <v>25.736440000000002</v>
      </c>
      <c r="H50" s="70">
        <v>30.63449</v>
      </c>
      <c r="J50" s="86">
        <v>15.90203</v>
      </c>
      <c r="K50" s="91">
        <v>25.425439999999998</v>
      </c>
      <c r="L50" s="70">
        <v>23.78379</v>
      </c>
      <c r="N50" s="86">
        <v>21.685510000000001</v>
      </c>
      <c r="O50" s="87">
        <v>19.7803</v>
      </c>
      <c r="P50" s="88">
        <v>28.715969999999999</v>
      </c>
      <c r="R50" s="86">
        <v>26.103760000000001</v>
      </c>
      <c r="S50" s="87">
        <v>16.72777</v>
      </c>
      <c r="T50" s="70">
        <v>28.19885</v>
      </c>
      <c r="U50" s="89"/>
      <c r="V50" s="72">
        <v>18.13897</v>
      </c>
      <c r="W50" s="73">
        <v>29.482019999999999</v>
      </c>
      <c r="X50" s="70">
        <v>25.512969999999999</v>
      </c>
      <c r="Y50" s="89"/>
      <c r="Z50" s="96">
        <v>14.35798</v>
      </c>
      <c r="AA50" s="73">
        <v>23.68235</v>
      </c>
      <c r="AB50" s="70">
        <v>15.412269999999999</v>
      </c>
      <c r="AC50" s="89"/>
      <c r="AD50" s="86">
        <v>26.182200000000002</v>
      </c>
      <c r="AE50" s="87">
        <v>29.150500000000001</v>
      </c>
      <c r="AF50" s="88">
        <v>15.487299999999999</v>
      </c>
      <c r="AH50" s="112">
        <v>34.111809999999998</v>
      </c>
      <c r="AI50" s="112">
        <v>17.314039999999999</v>
      </c>
      <c r="AJ50" s="112">
        <v>28.369209999999999</v>
      </c>
    </row>
    <row r="51" spans="2:36">
      <c r="B51" s="90">
        <v>17.195180000000001</v>
      </c>
      <c r="C51" s="91">
        <v>17.6355</v>
      </c>
      <c r="D51" s="70">
        <v>22.13578</v>
      </c>
      <c r="F51" s="90">
        <v>28.075379999999999</v>
      </c>
      <c r="G51" s="91">
        <v>27.266249999999999</v>
      </c>
      <c r="H51" s="70">
        <v>16.527539999999998</v>
      </c>
      <c r="J51" s="86">
        <v>29.187180000000001</v>
      </c>
      <c r="K51" s="91">
        <v>30.009599999999999</v>
      </c>
      <c r="L51" s="70">
        <v>18.237020000000001</v>
      </c>
      <c r="N51" s="86">
        <v>20.026689999999999</v>
      </c>
      <c r="O51" s="87">
        <v>16.135819999999999</v>
      </c>
      <c r="P51" s="88">
        <v>27.530180000000001</v>
      </c>
      <c r="R51" s="86">
        <v>29.65091</v>
      </c>
      <c r="S51" s="87">
        <v>22.270209999999999</v>
      </c>
      <c r="T51" s="70">
        <v>29.555789999999998</v>
      </c>
      <c r="U51" s="89"/>
      <c r="V51" s="72">
        <v>12.47733</v>
      </c>
      <c r="W51" s="73">
        <v>12.427210000000001</v>
      </c>
      <c r="X51" s="70">
        <v>30.96884</v>
      </c>
      <c r="Y51" s="89"/>
      <c r="Z51" s="96">
        <v>16.49109</v>
      </c>
      <c r="AA51" s="73">
        <v>28.9787</v>
      </c>
      <c r="AB51" s="70">
        <v>23.606929999999998</v>
      </c>
      <c r="AC51" s="89"/>
      <c r="AD51" s="86">
        <v>21.816690000000001</v>
      </c>
      <c r="AE51" s="87">
        <v>29.190239999999999</v>
      </c>
      <c r="AF51" s="88">
        <v>15.630570000000001</v>
      </c>
      <c r="AH51" s="112">
        <v>28.719069999999999</v>
      </c>
      <c r="AI51" s="112">
        <v>32.119309999999999</v>
      </c>
      <c r="AJ51" s="112">
        <v>22.741209999999999</v>
      </c>
    </row>
    <row r="52" spans="2:36">
      <c r="B52" s="90">
        <v>11.3706</v>
      </c>
      <c r="C52" s="91">
        <v>19.007899999999999</v>
      </c>
      <c r="D52" s="70">
        <v>20.74363</v>
      </c>
      <c r="F52" s="90">
        <v>22.449190000000002</v>
      </c>
      <c r="G52" s="91">
        <v>29.230799999999999</v>
      </c>
      <c r="H52" s="70">
        <v>22.946059999999999</v>
      </c>
      <c r="J52" s="86">
        <v>30.757940000000001</v>
      </c>
      <c r="K52" s="91">
        <v>27.874580000000002</v>
      </c>
      <c r="L52" s="70">
        <v>24.011389999999999</v>
      </c>
      <c r="N52" s="86">
        <v>29.914370000000002</v>
      </c>
      <c r="O52" s="87">
        <v>30.615559999999999</v>
      </c>
      <c r="P52" s="88">
        <v>29.839759999999998</v>
      </c>
      <c r="R52" s="86">
        <v>25.92897</v>
      </c>
      <c r="S52" s="87">
        <v>26.47007</v>
      </c>
      <c r="T52" s="70">
        <v>25.165479999999999</v>
      </c>
      <c r="U52" s="89"/>
      <c r="V52" s="72">
        <v>27.082820000000002</v>
      </c>
      <c r="W52" s="73">
        <v>15.37172</v>
      </c>
      <c r="X52" s="70">
        <v>27.423089999999998</v>
      </c>
      <c r="Y52" s="89"/>
      <c r="Z52" s="96">
        <v>17.14845</v>
      </c>
      <c r="AA52" s="73">
        <v>26.3384</v>
      </c>
      <c r="AB52" s="70">
        <v>27.18797</v>
      </c>
      <c r="AC52" s="89"/>
      <c r="AD52" s="86">
        <v>21.038530000000002</v>
      </c>
      <c r="AE52" s="87">
        <v>28.14517</v>
      </c>
      <c r="AF52" s="88">
        <v>20.73113</v>
      </c>
      <c r="AH52" s="112">
        <v>25.407900000000001</v>
      </c>
      <c r="AI52" s="112">
        <v>29.015599999999999</v>
      </c>
      <c r="AJ52" s="112">
        <v>36.542430000000003</v>
      </c>
    </row>
    <row r="53" spans="2:36">
      <c r="B53" s="90">
        <v>16.705970000000001</v>
      </c>
      <c r="C53" s="91">
        <v>20.69239</v>
      </c>
      <c r="D53" s="70">
        <v>30.82835</v>
      </c>
      <c r="F53" s="90">
        <v>10.15263</v>
      </c>
      <c r="G53" s="91">
        <v>30.840050000000002</v>
      </c>
      <c r="H53" s="70">
        <v>18.74849</v>
      </c>
      <c r="J53" s="86">
        <v>23.527480000000001</v>
      </c>
      <c r="K53" s="91">
        <v>13.961259999999999</v>
      </c>
      <c r="L53" s="70">
        <v>19.7803</v>
      </c>
      <c r="N53" s="86">
        <v>16.052710000000001</v>
      </c>
      <c r="O53" s="87">
        <v>23.102969999999999</v>
      </c>
      <c r="P53" s="88">
        <v>26.28417</v>
      </c>
      <c r="R53" s="86">
        <v>27.772030000000001</v>
      </c>
      <c r="S53" s="87">
        <v>12.61687</v>
      </c>
      <c r="T53" s="70">
        <v>29.535350000000001</v>
      </c>
      <c r="U53" s="89"/>
      <c r="V53" s="72">
        <v>17.921379999999999</v>
      </c>
      <c r="W53" s="73">
        <v>21.738890000000001</v>
      </c>
      <c r="X53" s="70">
        <v>23.229990000000001</v>
      </c>
      <c r="Y53" s="89"/>
      <c r="Z53" s="96">
        <v>11.8919</v>
      </c>
      <c r="AA53" s="73">
        <v>23.226150000000001</v>
      </c>
      <c r="AB53" s="70">
        <v>19.498809999999999</v>
      </c>
      <c r="AC53" s="89"/>
      <c r="AD53" s="86">
        <v>24.667149999999999</v>
      </c>
      <c r="AE53" s="87">
        <v>14.750080000000001</v>
      </c>
      <c r="AF53" s="88">
        <v>24.598379999999999</v>
      </c>
      <c r="AH53" s="112">
        <v>24.92963</v>
      </c>
      <c r="AI53" s="112">
        <v>22.556170000000002</v>
      </c>
      <c r="AJ53" s="112">
        <v>26.348549999999999</v>
      </c>
    </row>
    <row r="54" spans="2:36">
      <c r="B54" s="90">
        <v>18.237020000000001</v>
      </c>
      <c r="C54" s="91">
        <v>16.561229999999998</v>
      </c>
      <c r="D54" s="70">
        <v>15.990360000000001</v>
      </c>
      <c r="F54" s="90">
        <v>15.52755</v>
      </c>
      <c r="G54" s="91">
        <v>27.672609999999999</v>
      </c>
      <c r="H54" s="70">
        <v>25.20309</v>
      </c>
      <c r="J54" s="86">
        <v>24.50759</v>
      </c>
      <c r="K54" s="91">
        <v>20.84694</v>
      </c>
      <c r="L54" s="70">
        <v>16.912849999999999</v>
      </c>
      <c r="N54" s="86">
        <v>16.251449999999998</v>
      </c>
      <c r="O54" s="87">
        <v>23.42493</v>
      </c>
      <c r="P54" s="88">
        <v>23.455359999999999</v>
      </c>
      <c r="R54" s="86">
        <v>25.763369999999998</v>
      </c>
      <c r="S54" s="87">
        <v>18.51341</v>
      </c>
      <c r="T54" s="70">
        <v>18.329719999999998</v>
      </c>
      <c r="U54" s="89"/>
      <c r="V54" s="72">
        <v>17.574719999999999</v>
      </c>
      <c r="W54" s="73">
        <v>29.57563</v>
      </c>
      <c r="X54" s="70">
        <v>16.812380000000001</v>
      </c>
      <c r="Y54" s="89"/>
      <c r="Z54" s="96">
        <v>26.634650000000001</v>
      </c>
      <c r="AA54" s="73">
        <v>20.709620000000001</v>
      </c>
      <c r="AB54" s="70">
        <v>18.909140000000001</v>
      </c>
      <c r="AC54" s="89"/>
      <c r="AD54" s="86">
        <v>23.260670000000001</v>
      </c>
      <c r="AE54" s="87">
        <v>23.149239999999999</v>
      </c>
      <c r="AF54" s="88">
        <v>20.73113</v>
      </c>
      <c r="AH54" s="112">
        <v>18.542490000000001</v>
      </c>
      <c r="AI54" s="112">
        <v>13.961259999999999</v>
      </c>
      <c r="AJ54" s="112">
        <v>21.1189</v>
      </c>
    </row>
    <row r="55" spans="2:36">
      <c r="B55" s="90">
        <v>21.20318</v>
      </c>
      <c r="C55" s="91">
        <v>19.096830000000001</v>
      </c>
      <c r="D55" s="70">
        <v>12.13452</v>
      </c>
      <c r="F55" s="90">
        <v>19.649139999999999</v>
      </c>
      <c r="G55" s="91">
        <v>30.93891</v>
      </c>
      <c r="H55" s="70">
        <v>17.37246</v>
      </c>
      <c r="J55" s="86">
        <v>20.305250000000001</v>
      </c>
      <c r="K55" s="91">
        <v>26.195820000000001</v>
      </c>
      <c r="L55" s="70">
        <v>30.93139</v>
      </c>
      <c r="N55" s="86">
        <v>23.226150000000001</v>
      </c>
      <c r="O55" s="87">
        <v>32.724350000000001</v>
      </c>
      <c r="P55" s="88">
        <v>24.011389999999999</v>
      </c>
      <c r="R55" s="86">
        <v>30.83033</v>
      </c>
      <c r="S55" s="87">
        <v>27.484259999999999</v>
      </c>
      <c r="T55" s="70">
        <v>22.538180000000001</v>
      </c>
      <c r="U55" s="89"/>
      <c r="V55" s="72">
        <v>15.85149</v>
      </c>
      <c r="W55" s="73">
        <v>27.607800000000001</v>
      </c>
      <c r="X55" s="70">
        <v>16.185469999999999</v>
      </c>
      <c r="Y55" s="89"/>
      <c r="Z55" s="96">
        <v>29.06166</v>
      </c>
      <c r="AA55" s="73">
        <v>10.35266</v>
      </c>
      <c r="AB55" s="70">
        <v>13.94209</v>
      </c>
      <c r="AC55" s="89"/>
      <c r="AD55" s="86">
        <v>29.99474</v>
      </c>
      <c r="AE55" s="87">
        <v>19.430099999999999</v>
      </c>
      <c r="AF55" s="88">
        <v>13.572649999999999</v>
      </c>
      <c r="AH55" s="112">
        <v>24.361619999999998</v>
      </c>
      <c r="AI55" s="112">
        <v>30.83033</v>
      </c>
      <c r="AJ55" s="112">
        <v>31.539429999999999</v>
      </c>
    </row>
    <row r="56" spans="2:36">
      <c r="B56" s="90">
        <v>14.93033</v>
      </c>
      <c r="C56" s="91">
        <v>26.934259999999998</v>
      </c>
      <c r="D56" s="70">
        <v>18.452850000000002</v>
      </c>
      <c r="F56" s="90">
        <v>22.34967</v>
      </c>
      <c r="G56" s="91">
        <v>22.430869999999999</v>
      </c>
      <c r="H56" s="70">
        <v>27.937709999999999</v>
      </c>
      <c r="J56" s="86">
        <v>19.379549999999998</v>
      </c>
      <c r="K56" s="91">
        <v>18.552099999999999</v>
      </c>
      <c r="L56" s="70">
        <v>21.574200000000001</v>
      </c>
      <c r="N56" s="86">
        <v>19.425509999999999</v>
      </c>
      <c r="O56" s="87">
        <v>22.901399999999999</v>
      </c>
      <c r="P56" s="88">
        <v>30.9285</v>
      </c>
      <c r="R56" s="86">
        <v>15.26111</v>
      </c>
      <c r="S56" s="87">
        <v>19.475860000000001</v>
      </c>
      <c r="T56" s="70">
        <v>30.941089999999999</v>
      </c>
      <c r="U56" s="89"/>
      <c r="V56" s="72">
        <v>10.582649999999999</v>
      </c>
      <c r="W56" s="73">
        <v>18.055209999999999</v>
      </c>
      <c r="X56" s="70">
        <v>29.06166</v>
      </c>
      <c r="Y56" s="89"/>
      <c r="Z56" s="96">
        <v>17.442309999999999</v>
      </c>
      <c r="AA56" s="73">
        <v>26.987169999999999</v>
      </c>
      <c r="AB56" s="70">
        <v>30.278780000000001</v>
      </c>
      <c r="AC56" s="89"/>
      <c r="AD56" s="86">
        <v>18.833539999999999</v>
      </c>
      <c r="AE56" s="87">
        <v>17.442309999999999</v>
      </c>
      <c r="AF56" s="88">
        <v>15.20843</v>
      </c>
      <c r="AH56" s="112">
        <v>27.25348</v>
      </c>
      <c r="AI56" s="112">
        <v>22.225650000000002</v>
      </c>
      <c r="AJ56" s="112">
        <v>26.901129999999998</v>
      </c>
    </row>
    <row r="57" spans="2:36">
      <c r="B57" s="90">
        <v>14.05673</v>
      </c>
      <c r="C57" s="91">
        <v>18.178260000000002</v>
      </c>
      <c r="D57" s="70">
        <v>14.19398</v>
      </c>
      <c r="F57" s="90">
        <v>13.832940000000001</v>
      </c>
      <c r="G57" s="91">
        <v>30.78537</v>
      </c>
      <c r="H57" s="70">
        <v>26.641159999999999</v>
      </c>
      <c r="J57" s="86">
        <v>21.53697</v>
      </c>
      <c r="K57" s="91">
        <v>12.311870000000001</v>
      </c>
      <c r="L57" s="70">
        <v>21.800329999999999</v>
      </c>
      <c r="N57" s="86">
        <v>19.003209999999999</v>
      </c>
      <c r="O57" s="87">
        <v>20.593039999999998</v>
      </c>
      <c r="P57" s="88">
        <v>17.32948</v>
      </c>
      <c r="R57" s="86">
        <v>22.024139999999999</v>
      </c>
      <c r="S57" s="87">
        <v>19.558700000000002</v>
      </c>
      <c r="T57" s="70">
        <v>18.292619999999999</v>
      </c>
      <c r="U57" s="89"/>
      <c r="V57" s="72">
        <v>15.53903</v>
      </c>
      <c r="W57" s="73">
        <v>27.030090000000001</v>
      </c>
      <c r="X57" s="70">
        <v>29.671949999999999</v>
      </c>
      <c r="Y57" s="89"/>
      <c r="Z57" s="96">
        <v>17.023199999999999</v>
      </c>
      <c r="AA57" s="73">
        <v>20.42784</v>
      </c>
      <c r="AB57" s="70">
        <v>27.556069999999998</v>
      </c>
      <c r="AC57" s="89"/>
      <c r="AD57" s="86">
        <v>16.6418</v>
      </c>
      <c r="AE57" s="87">
        <v>23.149239999999999</v>
      </c>
      <c r="AF57" s="88">
        <v>18.319949999999999</v>
      </c>
      <c r="AH57" s="112">
        <v>23.83248</v>
      </c>
      <c r="AI57" s="112">
        <v>10.76642</v>
      </c>
      <c r="AJ57" s="112">
        <v>15.82897</v>
      </c>
    </row>
    <row r="58" spans="2:36">
      <c r="B58" s="90">
        <v>25.143319999999999</v>
      </c>
      <c r="C58" s="91">
        <v>20.795549999999999</v>
      </c>
      <c r="D58" s="70">
        <v>17.822030000000002</v>
      </c>
      <c r="F58" s="90">
        <v>20.026689999999999</v>
      </c>
      <c r="G58" s="91">
        <v>22.936879999999999</v>
      </c>
      <c r="H58" s="70">
        <v>18.448399999999999</v>
      </c>
      <c r="J58" s="86">
        <v>19.34271</v>
      </c>
      <c r="K58" s="91">
        <v>18.85247</v>
      </c>
      <c r="L58" s="70">
        <v>24.724920000000001</v>
      </c>
      <c r="N58" s="86">
        <v>10.13505</v>
      </c>
      <c r="O58" s="87">
        <v>26.658069999999999</v>
      </c>
      <c r="P58" s="88">
        <v>12.420030000000001</v>
      </c>
      <c r="R58" s="86">
        <v>26.182200000000002</v>
      </c>
      <c r="S58" s="87">
        <v>19.973949999999999</v>
      </c>
      <c r="T58" s="70">
        <v>11.88855</v>
      </c>
      <c r="U58" s="89"/>
      <c r="V58" s="72">
        <v>14.457000000000001</v>
      </c>
      <c r="W58" s="73">
        <v>18.33455</v>
      </c>
      <c r="X58" s="70">
        <v>25.52345</v>
      </c>
      <c r="Y58" s="89"/>
      <c r="Z58" s="96">
        <v>26.591090000000001</v>
      </c>
      <c r="AA58" s="73">
        <v>12.8713</v>
      </c>
      <c r="AB58" s="70">
        <v>24.40916</v>
      </c>
      <c r="AC58" s="89"/>
      <c r="AD58" s="86">
        <v>25.56185</v>
      </c>
      <c r="AE58" s="87">
        <v>24.31033</v>
      </c>
      <c r="AF58" s="88">
        <v>28.491520000000001</v>
      </c>
      <c r="AH58" s="112">
        <v>21.10623</v>
      </c>
      <c r="AI58" s="112">
        <v>16.812380000000001</v>
      </c>
      <c r="AJ58" s="112">
        <v>32.219090000000001</v>
      </c>
    </row>
    <row r="59" spans="2:36">
      <c r="B59" s="90">
        <v>22.77647</v>
      </c>
      <c r="C59" s="91">
        <v>22.21762</v>
      </c>
      <c r="D59" s="70">
        <v>23.63034</v>
      </c>
      <c r="F59" s="90">
        <v>16.251449999999998</v>
      </c>
      <c r="G59" s="91">
        <v>26.482579999999999</v>
      </c>
      <c r="H59" s="70">
        <v>13.37974</v>
      </c>
      <c r="J59" s="86">
        <v>25.260079999999999</v>
      </c>
      <c r="K59" s="91">
        <v>23.663519999999998</v>
      </c>
      <c r="L59" s="70">
        <v>28.90476</v>
      </c>
      <c r="N59" s="86">
        <v>19.973189999999999</v>
      </c>
      <c r="O59" s="87">
        <v>18.178260000000002</v>
      </c>
      <c r="P59" s="88">
        <v>30.419799999999999</v>
      </c>
      <c r="R59" s="86">
        <v>27.788080000000001</v>
      </c>
      <c r="S59" s="87">
        <v>21.041260000000001</v>
      </c>
      <c r="T59" s="70">
        <v>17.07142</v>
      </c>
      <c r="U59" s="89"/>
      <c r="V59" s="72">
        <v>15.630570000000001</v>
      </c>
      <c r="W59" s="73">
        <v>21.408249999999999</v>
      </c>
      <c r="X59" s="70">
        <v>37.931280000000001</v>
      </c>
      <c r="Y59" s="89"/>
      <c r="Z59" s="96">
        <v>19.003209999999999</v>
      </c>
      <c r="AA59" s="73">
        <v>28.391200000000001</v>
      </c>
      <c r="AB59" s="70">
        <v>19.79382</v>
      </c>
      <c r="AC59" s="89"/>
      <c r="AD59" s="86">
        <v>22.839020000000001</v>
      </c>
      <c r="AE59" s="87">
        <v>20.340350000000001</v>
      </c>
      <c r="AF59" s="88">
        <v>30.478370000000002</v>
      </c>
      <c r="AH59" s="112">
        <v>16.812380000000001</v>
      </c>
      <c r="AI59" s="112">
        <v>12.8713</v>
      </c>
      <c r="AJ59" s="112">
        <v>25.20354</v>
      </c>
    </row>
    <row r="60" spans="2:36">
      <c r="B60" s="90">
        <v>22.21762</v>
      </c>
      <c r="C60" s="91">
        <v>20.075610000000001</v>
      </c>
      <c r="D60" s="70">
        <v>12.94767</v>
      </c>
      <c r="F60" s="90">
        <v>24.037369999999999</v>
      </c>
      <c r="G60" s="91">
        <v>25.344750000000001</v>
      </c>
      <c r="H60" s="70">
        <v>17.035810000000001</v>
      </c>
      <c r="J60" s="86">
        <v>32.846739999999997</v>
      </c>
      <c r="K60" s="91">
        <v>28.57902</v>
      </c>
      <c r="L60" s="70">
        <v>24.670770000000001</v>
      </c>
      <c r="N60" s="86">
        <v>15.29613</v>
      </c>
      <c r="O60" s="87">
        <v>21.13157</v>
      </c>
      <c r="P60" s="88">
        <v>11.01207</v>
      </c>
      <c r="R60" s="86">
        <v>11.47209</v>
      </c>
      <c r="S60" s="87">
        <v>18.126470000000001</v>
      </c>
      <c r="T60" s="70">
        <v>19.741720000000001</v>
      </c>
      <c r="U60" s="89"/>
      <c r="V60" s="72">
        <v>15.120229999999999</v>
      </c>
      <c r="W60" s="73">
        <v>29.187180000000001</v>
      </c>
      <c r="X60" s="70">
        <v>23.78379</v>
      </c>
      <c r="Y60" s="89"/>
      <c r="Z60" s="96">
        <v>29.159669999999998</v>
      </c>
      <c r="AA60" s="73">
        <v>10.69162</v>
      </c>
      <c r="AB60" s="70">
        <v>17.980979999999999</v>
      </c>
      <c r="AC60" s="89"/>
      <c r="AD60" s="86">
        <v>29.803879999999999</v>
      </c>
      <c r="AE60" s="87">
        <v>22.385549999999999</v>
      </c>
      <c r="AF60" s="88">
        <v>18.040389999999999</v>
      </c>
      <c r="AH60" s="112">
        <v>32.890140000000002</v>
      </c>
      <c r="AI60" s="112">
        <v>26.365469999999998</v>
      </c>
      <c r="AJ60" s="112">
        <v>22.397490000000001</v>
      </c>
    </row>
    <row r="61" spans="2:36">
      <c r="B61" s="90">
        <v>27.164999999999999</v>
      </c>
      <c r="C61" s="91">
        <v>21.499680000000001</v>
      </c>
      <c r="D61" s="70">
        <v>13.30766</v>
      </c>
      <c r="F61" s="90">
        <v>22.682320000000001</v>
      </c>
      <c r="G61" s="91">
        <v>25.63805</v>
      </c>
      <c r="H61" s="70">
        <v>25.699590000000001</v>
      </c>
      <c r="J61" s="86">
        <v>21.165299999999998</v>
      </c>
      <c r="K61" s="91">
        <v>29.572620000000001</v>
      </c>
      <c r="L61" s="70">
        <v>30.411010000000001</v>
      </c>
      <c r="N61" s="86">
        <v>22.963609999999999</v>
      </c>
      <c r="O61" s="87">
        <v>22.99465</v>
      </c>
      <c r="P61" s="88">
        <v>17.736329999999999</v>
      </c>
      <c r="R61" s="86">
        <v>13.0365</v>
      </c>
      <c r="S61" s="87">
        <v>19.186360000000001</v>
      </c>
      <c r="T61" s="70">
        <v>17.20797</v>
      </c>
      <c r="U61" s="89"/>
      <c r="V61" s="72">
        <v>12.675840000000001</v>
      </c>
      <c r="W61" s="73">
        <v>20.026689999999999</v>
      </c>
      <c r="X61" s="70">
        <v>23.226150000000001</v>
      </c>
      <c r="Y61" s="89"/>
      <c r="Z61" s="96">
        <v>24.954660000000001</v>
      </c>
      <c r="AA61" s="73">
        <v>21.706060000000001</v>
      </c>
      <c r="AB61" s="70">
        <v>21.165299999999998</v>
      </c>
      <c r="AC61" s="89"/>
      <c r="AD61" s="86">
        <v>25.30733</v>
      </c>
      <c r="AE61" s="87">
        <v>21.11468</v>
      </c>
      <c r="AF61" s="88">
        <v>14.64087</v>
      </c>
      <c r="AH61" s="112">
        <v>32.077640000000002</v>
      </c>
      <c r="AI61" s="112">
        <v>18.85247</v>
      </c>
      <c r="AJ61" s="112">
        <v>32.230159999999998</v>
      </c>
    </row>
    <row r="62" spans="2:36">
      <c r="B62" s="90">
        <v>28.14517</v>
      </c>
      <c r="C62" s="91">
        <v>11.2682</v>
      </c>
      <c r="D62" s="70">
        <v>22.403829999999999</v>
      </c>
      <c r="F62" s="90">
        <v>20.27449</v>
      </c>
      <c r="G62" s="91">
        <v>23.400480000000002</v>
      </c>
      <c r="H62" s="70">
        <v>16.527539999999998</v>
      </c>
      <c r="J62" s="86">
        <v>29.28782</v>
      </c>
      <c r="K62" s="91">
        <v>30.87368</v>
      </c>
      <c r="L62" s="70">
        <v>21.11468</v>
      </c>
      <c r="N62" s="86">
        <v>18.585719999999998</v>
      </c>
      <c r="O62" s="87">
        <v>25.728739999999998</v>
      </c>
      <c r="P62" s="88">
        <v>27.449090000000002</v>
      </c>
      <c r="R62" s="86">
        <v>19.919550000000001</v>
      </c>
      <c r="S62" s="87">
        <v>30.524290000000001</v>
      </c>
      <c r="T62" s="70">
        <v>20.392610000000001</v>
      </c>
      <c r="U62" s="89"/>
      <c r="V62" s="72">
        <v>16.60425</v>
      </c>
      <c r="W62" s="73">
        <v>17.966100000000001</v>
      </c>
      <c r="X62" s="70">
        <v>30.057099999999998</v>
      </c>
      <c r="Y62" s="89"/>
      <c r="Z62" s="96">
        <v>14.93033</v>
      </c>
      <c r="AA62" s="73">
        <v>30.97748</v>
      </c>
      <c r="AB62" s="70">
        <v>15.896420000000001</v>
      </c>
      <c r="AC62" s="89"/>
      <c r="AD62" s="86">
        <v>28.129290000000001</v>
      </c>
      <c r="AE62" s="87">
        <v>16.593509999999998</v>
      </c>
      <c r="AF62" s="88">
        <v>17.62032</v>
      </c>
      <c r="AH62" s="112">
        <v>21.354030000000002</v>
      </c>
      <c r="AI62" s="112">
        <v>18.397659999999998</v>
      </c>
      <c r="AJ62" s="112">
        <v>27.46208</v>
      </c>
    </row>
    <row r="63" spans="2:36">
      <c r="B63" s="90">
        <v>24.551210000000001</v>
      </c>
      <c r="C63" s="91">
        <v>18.134060000000002</v>
      </c>
      <c r="D63" s="70">
        <v>14.463039999999999</v>
      </c>
      <c r="F63" s="90">
        <v>18.6432</v>
      </c>
      <c r="G63" s="91">
        <v>22.946059999999999</v>
      </c>
      <c r="H63" s="70">
        <v>16.930399999999999</v>
      </c>
      <c r="J63" s="86">
        <v>13.15226</v>
      </c>
      <c r="K63" s="91">
        <v>22.385549999999999</v>
      </c>
      <c r="L63" s="70">
        <v>21.3415</v>
      </c>
      <c r="N63" s="86">
        <v>21.902349999999998</v>
      </c>
      <c r="O63" s="87">
        <v>22.635100000000001</v>
      </c>
      <c r="P63" s="88">
        <v>26.117419999999999</v>
      </c>
      <c r="R63" s="86">
        <v>23.99654</v>
      </c>
      <c r="S63" s="87">
        <v>16.927309999999999</v>
      </c>
      <c r="T63" s="70">
        <v>27.034210000000002</v>
      </c>
      <c r="U63" s="89"/>
      <c r="V63" s="72">
        <v>15.29613</v>
      </c>
      <c r="W63" s="73">
        <v>27.174849999999999</v>
      </c>
      <c r="X63" s="70">
        <v>23.05275</v>
      </c>
      <c r="Y63" s="89"/>
      <c r="Z63" s="96">
        <v>22.297740000000001</v>
      </c>
      <c r="AA63" s="73">
        <v>24.551210000000001</v>
      </c>
      <c r="AB63" s="70">
        <v>17.22627</v>
      </c>
      <c r="AC63" s="89"/>
      <c r="AD63" s="86">
        <v>22.491820000000001</v>
      </c>
      <c r="AE63" s="87">
        <v>14.41377</v>
      </c>
      <c r="AF63" s="88">
        <v>17.76145</v>
      </c>
      <c r="AH63" s="112">
        <v>14.113709999999999</v>
      </c>
      <c r="AI63" s="112">
        <v>26.018219999999999</v>
      </c>
      <c r="AJ63" s="112">
        <v>25.533930000000002</v>
      </c>
    </row>
    <row r="64" spans="2:36">
      <c r="B64" s="90">
        <v>23.504729999999999</v>
      </c>
      <c r="C64" s="91">
        <v>26.5273</v>
      </c>
      <c r="D64" s="70">
        <v>19.244610000000002</v>
      </c>
      <c r="F64" s="90">
        <v>15.090719999999999</v>
      </c>
      <c r="G64" s="91">
        <v>26.621390000000002</v>
      </c>
      <c r="H64" s="70">
        <v>28.129290000000001</v>
      </c>
      <c r="J64" s="86">
        <v>25.20354</v>
      </c>
      <c r="K64" s="91">
        <v>26.182200000000002</v>
      </c>
      <c r="L64" s="70">
        <v>20.03115</v>
      </c>
      <c r="N64" s="86">
        <v>25.341139999999999</v>
      </c>
      <c r="O64" s="87">
        <v>21.18214</v>
      </c>
      <c r="P64" s="88">
        <v>25.337620000000001</v>
      </c>
      <c r="R64" s="86">
        <v>20.379770000000001</v>
      </c>
      <c r="S64" s="87">
        <v>25.87613</v>
      </c>
      <c r="T64" s="70">
        <v>22.956389999999999</v>
      </c>
      <c r="U64" s="89"/>
      <c r="V64" s="72">
        <v>22.492830000000001</v>
      </c>
      <c r="W64" s="73">
        <v>21.1189</v>
      </c>
      <c r="X64" s="70">
        <v>26.267209999999999</v>
      </c>
      <c r="Y64" s="89"/>
      <c r="Z64" s="96">
        <v>17.74136</v>
      </c>
      <c r="AA64" s="73">
        <v>28.582139999999999</v>
      </c>
      <c r="AB64" s="70">
        <v>25.512969999999999</v>
      </c>
      <c r="AC64" s="89"/>
      <c r="AD64" s="86">
        <v>30.333960000000001</v>
      </c>
      <c r="AE64" s="87">
        <v>15.22601</v>
      </c>
      <c r="AF64" s="88">
        <v>19.85229</v>
      </c>
      <c r="AH64" s="112">
        <v>15.49305</v>
      </c>
      <c r="AI64" s="112">
        <v>22.445209999999999</v>
      </c>
      <c r="AJ64" s="112">
        <v>15.710229999999999</v>
      </c>
    </row>
    <row r="65" spans="2:36">
      <c r="B65" s="90">
        <v>23.667290000000001</v>
      </c>
      <c r="C65" s="91">
        <v>24.623740000000002</v>
      </c>
      <c r="D65" s="70">
        <v>15.48461</v>
      </c>
      <c r="F65" s="90">
        <v>10.63308</v>
      </c>
      <c r="G65" s="91">
        <v>16.584779999999999</v>
      </c>
      <c r="H65" s="70">
        <v>15.710929999999999</v>
      </c>
      <c r="J65" s="86">
        <v>23.648440000000001</v>
      </c>
      <c r="K65" s="91">
        <v>26.182200000000002</v>
      </c>
      <c r="L65" s="70">
        <v>20.305250000000001</v>
      </c>
      <c r="N65" s="86">
        <v>19.959800000000001</v>
      </c>
      <c r="O65" s="87">
        <v>13.51999</v>
      </c>
      <c r="P65" s="88">
        <v>25.593219999999999</v>
      </c>
      <c r="R65" s="86">
        <v>17.14845</v>
      </c>
      <c r="S65" s="87">
        <v>27.142779999999998</v>
      </c>
      <c r="T65" s="70">
        <v>26.415500000000002</v>
      </c>
      <c r="U65" s="89"/>
      <c r="V65" s="72">
        <v>26.987169999999999</v>
      </c>
      <c r="W65" s="73">
        <v>15.90203</v>
      </c>
      <c r="X65" s="70">
        <v>17.442309999999999</v>
      </c>
      <c r="Y65" s="89"/>
      <c r="Z65" s="96">
        <v>26.117419999999999</v>
      </c>
      <c r="AA65" s="73">
        <v>16.185469999999999</v>
      </c>
      <c r="AB65" s="70">
        <v>29.23602</v>
      </c>
      <c r="AC65" s="89"/>
      <c r="AD65" s="86">
        <v>19.08803</v>
      </c>
      <c r="AE65" s="87">
        <v>21.574200000000001</v>
      </c>
      <c r="AF65" s="88">
        <v>12.55569</v>
      </c>
      <c r="AH65" s="112">
        <v>21.1189</v>
      </c>
      <c r="AI65" s="112">
        <v>16.47486</v>
      </c>
      <c r="AJ65" s="112">
        <v>20.026689999999999</v>
      </c>
    </row>
    <row r="66" spans="2:36">
      <c r="B66" s="90">
        <v>20.966360000000002</v>
      </c>
      <c r="C66" s="91">
        <v>26.50713</v>
      </c>
      <c r="D66" s="70">
        <v>30.188359999999999</v>
      </c>
      <c r="F66" s="90">
        <v>10.56578</v>
      </c>
      <c r="G66" s="91">
        <v>27.010149999999999</v>
      </c>
      <c r="H66" s="70">
        <v>17.414840000000002</v>
      </c>
      <c r="J66" s="86">
        <v>15.82897</v>
      </c>
      <c r="K66" s="91">
        <v>17.314039999999999</v>
      </c>
      <c r="L66" s="70">
        <v>16.047160000000002</v>
      </c>
      <c r="N66" s="86">
        <v>12.275600000000001</v>
      </c>
      <c r="O66" s="87">
        <v>22.441240000000001</v>
      </c>
      <c r="P66" s="88">
        <v>23.625810000000001</v>
      </c>
      <c r="R66" s="86">
        <v>19.007899999999999</v>
      </c>
      <c r="S66" s="87">
        <v>21.532019999999999</v>
      </c>
      <c r="T66" s="70">
        <v>25.087350000000001</v>
      </c>
      <c r="U66" s="89"/>
      <c r="V66" s="72">
        <v>24.262599999999999</v>
      </c>
      <c r="W66" s="73">
        <v>19.231750000000002</v>
      </c>
      <c r="X66" s="70">
        <v>16.080459999999999</v>
      </c>
      <c r="Y66" s="89"/>
      <c r="Z66" s="96">
        <v>14.56148</v>
      </c>
      <c r="AA66" s="73">
        <v>22.901399999999999</v>
      </c>
      <c r="AB66" s="70">
        <v>19.379549999999998</v>
      </c>
      <c r="AC66" s="89"/>
      <c r="AD66" s="86">
        <v>22.95065</v>
      </c>
      <c r="AE66" s="87">
        <v>25.52345</v>
      </c>
      <c r="AF66" s="88">
        <v>19.526230000000002</v>
      </c>
      <c r="AH66" s="112">
        <v>19.744199999999999</v>
      </c>
      <c r="AI66" s="112">
        <v>10.76642</v>
      </c>
      <c r="AJ66" s="112">
        <v>20.309650000000001</v>
      </c>
    </row>
    <row r="67" spans="2:36">
      <c r="B67" s="90">
        <v>26.897819999999999</v>
      </c>
      <c r="C67" s="91">
        <v>17.966100000000001</v>
      </c>
      <c r="D67" s="70">
        <v>30.682780000000001</v>
      </c>
      <c r="F67" s="90">
        <v>17.82159</v>
      </c>
      <c r="G67" s="91">
        <v>12.124560000000001</v>
      </c>
      <c r="H67" s="70">
        <v>19.813490000000002</v>
      </c>
      <c r="J67" s="86">
        <v>16.097090000000001</v>
      </c>
      <c r="K67" s="91">
        <v>29.40935</v>
      </c>
      <c r="L67" s="70">
        <v>18.13897</v>
      </c>
      <c r="N67" s="86">
        <v>18.33455</v>
      </c>
      <c r="O67" s="87">
        <v>19.46677</v>
      </c>
      <c r="P67" s="88">
        <v>13.832940000000001</v>
      </c>
      <c r="R67" s="86">
        <v>29.704989999999999</v>
      </c>
      <c r="S67" s="87">
        <v>25.866510000000002</v>
      </c>
      <c r="T67" s="70">
        <v>19.052769999999999</v>
      </c>
      <c r="U67" s="89"/>
      <c r="V67" s="72">
        <v>27.471820000000001</v>
      </c>
      <c r="W67" s="73">
        <v>24.84365</v>
      </c>
      <c r="X67" s="70">
        <v>27.839369999999999</v>
      </c>
      <c r="Y67" s="89"/>
      <c r="Z67" s="96">
        <v>13.091100000000001</v>
      </c>
      <c r="AA67" s="73">
        <v>19.453029999999998</v>
      </c>
      <c r="AB67" s="70">
        <v>20.062280000000001</v>
      </c>
      <c r="AC67" s="89"/>
      <c r="AD67" s="86">
        <v>16.12114</v>
      </c>
      <c r="AE67" s="87">
        <v>20.379770000000001</v>
      </c>
      <c r="AF67" s="88">
        <v>26.182200000000002</v>
      </c>
      <c r="AH67" s="112">
        <v>28.17999</v>
      </c>
      <c r="AI67" s="112">
        <v>15.22601</v>
      </c>
      <c r="AJ67" s="112">
        <v>14.03769</v>
      </c>
    </row>
    <row r="68" spans="2:36">
      <c r="B68" s="90">
        <v>13.74888</v>
      </c>
      <c r="C68" s="91">
        <v>30.113409999999998</v>
      </c>
      <c r="D68" s="70">
        <v>14.39409</v>
      </c>
      <c r="F68" s="90">
        <v>19.096830000000001</v>
      </c>
      <c r="G68" s="91">
        <v>28.751329999999999</v>
      </c>
      <c r="H68" s="70">
        <v>15.193</v>
      </c>
      <c r="J68" s="86">
        <v>23.321929999999998</v>
      </c>
      <c r="K68" s="91">
        <v>20.305250000000001</v>
      </c>
      <c r="L68" s="70">
        <v>20.761220000000002</v>
      </c>
      <c r="N68" s="86">
        <v>17.74136</v>
      </c>
      <c r="O68" s="87">
        <v>25.196459999999998</v>
      </c>
      <c r="P68" s="88">
        <v>18.580919999999999</v>
      </c>
      <c r="R68" s="86">
        <v>19.685410000000001</v>
      </c>
      <c r="S68" s="87">
        <v>21.094390000000001</v>
      </c>
      <c r="T68" s="70">
        <v>25.884250000000002</v>
      </c>
      <c r="U68" s="89"/>
      <c r="V68" s="72">
        <v>10.69162</v>
      </c>
      <c r="W68" s="73">
        <v>25.791049999999998</v>
      </c>
      <c r="X68" s="70">
        <v>23.78379</v>
      </c>
      <c r="Y68" s="89"/>
      <c r="Z68" s="96">
        <v>16.317150000000002</v>
      </c>
      <c r="AA68" s="73">
        <v>15.090719999999999</v>
      </c>
      <c r="AB68" s="70">
        <v>18.005759999999999</v>
      </c>
      <c r="AC68" s="89"/>
      <c r="AD68" s="86">
        <v>15.82447</v>
      </c>
      <c r="AE68" s="87">
        <v>18.85247</v>
      </c>
      <c r="AF68" s="88">
        <v>15.715909999999999</v>
      </c>
      <c r="AH68" s="112">
        <v>21.532830000000001</v>
      </c>
      <c r="AI68" s="112">
        <v>12.427210000000001</v>
      </c>
      <c r="AJ68" s="112">
        <v>31.389230000000001</v>
      </c>
    </row>
    <row r="69" spans="2:36">
      <c r="B69" s="90">
        <v>16.55585</v>
      </c>
      <c r="C69" s="91">
        <v>25.52345</v>
      </c>
      <c r="D69" s="70">
        <v>26.105799999999999</v>
      </c>
      <c r="F69" s="90">
        <v>20.761220000000002</v>
      </c>
      <c r="G69" s="91">
        <v>10.59502</v>
      </c>
      <c r="H69" s="70">
        <v>19.497399999999999</v>
      </c>
      <c r="J69" s="86">
        <v>13.15226</v>
      </c>
      <c r="K69" s="91">
        <v>22.301739999999999</v>
      </c>
      <c r="L69" s="70">
        <v>20.623329999999999</v>
      </c>
      <c r="N69" s="86">
        <v>13.572649999999999</v>
      </c>
      <c r="O69" s="87">
        <v>18.96564</v>
      </c>
      <c r="P69" s="88">
        <v>21.9755</v>
      </c>
      <c r="R69" s="86">
        <v>22.385549999999999</v>
      </c>
      <c r="S69" s="87">
        <v>17.569019999999998</v>
      </c>
      <c r="T69" s="70">
        <v>26.139679999999998</v>
      </c>
      <c r="U69" s="89"/>
      <c r="V69" s="72">
        <v>22.297740000000001</v>
      </c>
      <c r="W69" s="73">
        <v>28.344049999999999</v>
      </c>
      <c r="X69" s="70">
        <v>26.607849999999999</v>
      </c>
      <c r="Y69" s="89"/>
      <c r="Z69" s="96">
        <v>29.26041</v>
      </c>
      <c r="AA69" s="73">
        <v>18.97034</v>
      </c>
      <c r="AB69" s="70">
        <v>20.705310000000001</v>
      </c>
      <c r="AC69" s="89"/>
      <c r="AD69" s="86">
        <v>19.08803</v>
      </c>
      <c r="AE69" s="87">
        <v>27.839369999999999</v>
      </c>
      <c r="AF69" s="88">
        <v>22.635100000000001</v>
      </c>
      <c r="AH69" s="112">
        <v>17.921379999999999</v>
      </c>
      <c r="AI69" s="112">
        <v>20.709620000000001</v>
      </c>
      <c r="AJ69" s="112">
        <v>19.78931</v>
      </c>
    </row>
    <row r="70" spans="2:36">
      <c r="B70" s="90">
        <v>13.735910000000001</v>
      </c>
      <c r="C70" s="91">
        <v>26.348549999999999</v>
      </c>
      <c r="D70" s="70">
        <v>18.852889999999999</v>
      </c>
      <c r="F70" s="90">
        <v>23.045010000000001</v>
      </c>
      <c r="G70" s="91">
        <v>30.613859999999999</v>
      </c>
      <c r="H70" s="70">
        <v>24.88775</v>
      </c>
      <c r="J70" s="86">
        <v>16.135819999999999</v>
      </c>
      <c r="K70" s="91">
        <v>25.791049999999998</v>
      </c>
      <c r="L70" s="70">
        <v>22.901399999999999</v>
      </c>
      <c r="N70" s="86">
        <v>23.041139999999999</v>
      </c>
      <c r="O70" s="87">
        <v>20.27449</v>
      </c>
      <c r="P70" s="88">
        <v>22.839020000000001</v>
      </c>
      <c r="R70" s="86">
        <v>25.372779999999999</v>
      </c>
      <c r="S70" s="87">
        <v>22.33155</v>
      </c>
      <c r="T70" s="70">
        <v>18.432410000000001</v>
      </c>
      <c r="U70" s="89"/>
      <c r="V70" s="72">
        <v>20.340350000000001</v>
      </c>
      <c r="W70" s="73">
        <v>23.888529999999999</v>
      </c>
      <c r="X70" s="70">
        <v>22.125119999999999</v>
      </c>
      <c r="Y70" s="89"/>
      <c r="Z70" s="96">
        <v>11.409750000000001</v>
      </c>
      <c r="AA70" s="73">
        <v>15.96359</v>
      </c>
      <c r="AB70" s="70">
        <v>12.703950000000001</v>
      </c>
      <c r="AC70" s="89"/>
      <c r="AD70" s="86">
        <v>23.21978</v>
      </c>
      <c r="AE70" s="87">
        <v>19.562729999999998</v>
      </c>
      <c r="AF70" s="88">
        <v>18.97974</v>
      </c>
      <c r="AH70" s="112">
        <v>18.833539999999999</v>
      </c>
      <c r="AI70" s="112">
        <v>44.485379999999999</v>
      </c>
      <c r="AJ70" s="112">
        <v>25.090070000000001</v>
      </c>
    </row>
    <row r="71" spans="2:36">
      <c r="B71" s="90">
        <v>13.61856</v>
      </c>
      <c r="C71" s="91">
        <v>24.598379999999999</v>
      </c>
      <c r="D71" s="70">
        <v>13.11942</v>
      </c>
      <c r="F71" s="90">
        <v>16.135819999999999</v>
      </c>
      <c r="G71" s="91">
        <v>25.674990000000001</v>
      </c>
      <c r="H71" s="70">
        <v>16.521159999999998</v>
      </c>
      <c r="J71" s="86">
        <v>18.28097</v>
      </c>
      <c r="K71" s="91">
        <v>20.705310000000001</v>
      </c>
      <c r="L71" s="70">
        <v>21.383240000000001</v>
      </c>
      <c r="N71" s="86">
        <v>14.80439</v>
      </c>
      <c r="O71" s="87">
        <v>28.90476</v>
      </c>
      <c r="P71" s="88">
        <v>26.751560000000001</v>
      </c>
      <c r="R71" s="86">
        <v>20.549689999999998</v>
      </c>
      <c r="S71" s="87">
        <v>19.930319999999998</v>
      </c>
      <c r="T71" s="70">
        <v>25.332930000000001</v>
      </c>
      <c r="U71" s="89"/>
      <c r="V71" s="72">
        <v>20.20842</v>
      </c>
      <c r="W71" s="73">
        <v>21.738890000000001</v>
      </c>
      <c r="X71" s="70">
        <v>27.607800000000001</v>
      </c>
      <c r="Y71" s="89"/>
      <c r="Z71" s="96">
        <v>23.742519999999999</v>
      </c>
      <c r="AA71" s="73">
        <v>22.385549999999999</v>
      </c>
      <c r="AB71" s="70">
        <v>25.143319999999999</v>
      </c>
      <c r="AC71" s="89"/>
      <c r="AD71" s="86">
        <v>27.72203</v>
      </c>
      <c r="AE71" s="87">
        <v>14.05673</v>
      </c>
      <c r="AF71" s="88">
        <v>19.498809999999999</v>
      </c>
      <c r="AH71" s="112">
        <v>16.24596</v>
      </c>
      <c r="AI71" s="112">
        <v>23.78379</v>
      </c>
      <c r="AJ71" s="112">
        <v>27.214189999999999</v>
      </c>
    </row>
    <row r="72" spans="2:36">
      <c r="B72" s="90">
        <v>25.242419999999999</v>
      </c>
      <c r="C72" s="91">
        <v>29.515270000000001</v>
      </c>
      <c r="D72" s="70">
        <v>28.827030000000001</v>
      </c>
      <c r="F72" s="90">
        <v>15.76689</v>
      </c>
      <c r="G72" s="91">
        <v>22.715440000000001</v>
      </c>
      <c r="H72" s="70">
        <v>24.36176</v>
      </c>
      <c r="J72" s="86">
        <v>27.079529999999998</v>
      </c>
      <c r="K72" s="91">
        <v>18.580919999999999</v>
      </c>
      <c r="L72" s="70">
        <v>26.18561</v>
      </c>
      <c r="N72" s="86">
        <v>22.866330000000001</v>
      </c>
      <c r="O72" s="87">
        <v>18.158629999999999</v>
      </c>
      <c r="P72" s="88">
        <v>15.20257</v>
      </c>
      <c r="R72" s="86">
        <v>19.847799999999999</v>
      </c>
      <c r="S72" s="87">
        <v>18.133330000000001</v>
      </c>
      <c r="T72" s="70">
        <v>29.009180000000001</v>
      </c>
      <c r="U72" s="89"/>
      <c r="V72" s="72">
        <v>15.22601</v>
      </c>
      <c r="W72" s="73">
        <v>15.62486</v>
      </c>
      <c r="X72" s="70">
        <v>28.867719999999998</v>
      </c>
      <c r="Y72" s="89"/>
      <c r="Z72" s="96">
        <v>24.074439999999999</v>
      </c>
      <c r="AA72" s="73">
        <v>25.92897</v>
      </c>
      <c r="AB72" s="70">
        <v>20.309650000000001</v>
      </c>
      <c r="AC72" s="89"/>
      <c r="AD72" s="86">
        <v>26.810580000000002</v>
      </c>
      <c r="AE72" s="87">
        <v>22.556170000000002</v>
      </c>
      <c r="AF72" s="88">
        <v>24.306660000000001</v>
      </c>
      <c r="AH72" s="112">
        <v>24.74295</v>
      </c>
      <c r="AI72" s="112">
        <v>16.080459999999999</v>
      </c>
      <c r="AJ72" s="112">
        <v>20.168669999999999</v>
      </c>
    </row>
    <row r="73" spans="2:36">
      <c r="B73" s="90">
        <v>16.052710000000001</v>
      </c>
      <c r="C73" s="91">
        <v>30.34937</v>
      </c>
      <c r="D73" s="70">
        <v>18.92531</v>
      </c>
      <c r="F73" s="90">
        <v>20.467089999999999</v>
      </c>
      <c r="G73" s="91">
        <v>27.58494</v>
      </c>
      <c r="H73" s="70">
        <v>18.905100000000001</v>
      </c>
      <c r="J73" s="86">
        <v>23.648440000000001</v>
      </c>
      <c r="K73" s="91">
        <v>28.391200000000001</v>
      </c>
      <c r="L73" s="70">
        <v>24.786149999999999</v>
      </c>
      <c r="N73" s="86">
        <v>14.41377</v>
      </c>
      <c r="O73" s="87">
        <v>10.38705</v>
      </c>
      <c r="P73" s="88">
        <v>17.231439999999999</v>
      </c>
      <c r="R73" s="86">
        <v>19.85229</v>
      </c>
      <c r="S73" s="87">
        <v>18.693899999999999</v>
      </c>
      <c r="T73" s="70">
        <v>27.30376</v>
      </c>
      <c r="U73" s="89"/>
      <c r="V73" s="72">
        <v>23.798780000000001</v>
      </c>
      <c r="W73" s="73">
        <v>24.174240000000001</v>
      </c>
      <c r="X73" s="70">
        <v>21.085100000000001</v>
      </c>
      <c r="Y73" s="89"/>
      <c r="Z73" s="96">
        <v>17.640550000000001</v>
      </c>
      <c r="AA73" s="73">
        <v>16.663219999999999</v>
      </c>
      <c r="AB73" s="70">
        <v>20.859770000000001</v>
      </c>
      <c r="AC73" s="89"/>
      <c r="AD73" s="86">
        <v>21.110379999999999</v>
      </c>
      <c r="AE73" s="87">
        <v>14.80439</v>
      </c>
      <c r="AF73" s="88">
        <v>14.99588</v>
      </c>
      <c r="AH73" s="112">
        <v>23.226150000000001</v>
      </c>
      <c r="AI73" s="112">
        <v>22.3337</v>
      </c>
      <c r="AJ73" s="112">
        <v>26.062740000000002</v>
      </c>
    </row>
    <row r="74" spans="2:36">
      <c r="B74" s="90">
        <v>19.374949999999998</v>
      </c>
      <c r="C74" s="91">
        <v>23.118410000000001</v>
      </c>
      <c r="D74" s="70">
        <v>22.30369</v>
      </c>
      <c r="F74" s="90">
        <v>19.27806</v>
      </c>
      <c r="G74" s="91">
        <v>26.045549999999999</v>
      </c>
      <c r="H74" s="70">
        <v>18.448399999999999</v>
      </c>
      <c r="J74" s="86">
        <v>30.128219999999999</v>
      </c>
      <c r="K74" s="91">
        <v>26.456620000000001</v>
      </c>
      <c r="L74" s="70">
        <v>26.5273</v>
      </c>
      <c r="N74" s="86">
        <v>23.625810000000001</v>
      </c>
      <c r="O74" s="87">
        <v>26.038779999999999</v>
      </c>
      <c r="P74" s="88">
        <v>20.778390000000002</v>
      </c>
      <c r="R74" s="86">
        <v>26.348549999999999</v>
      </c>
      <c r="S74" s="87">
        <v>22.39828</v>
      </c>
      <c r="T74" s="70">
        <v>22.538180000000001</v>
      </c>
      <c r="U74" s="89"/>
      <c r="V74" s="72">
        <v>14.164160000000001</v>
      </c>
      <c r="W74" s="73">
        <v>27.874580000000002</v>
      </c>
      <c r="X74" s="70">
        <v>23.68235</v>
      </c>
      <c r="Y74" s="89"/>
      <c r="Z74" s="96">
        <v>13.192869999999999</v>
      </c>
      <c r="AA74" s="73">
        <v>16.975989999999999</v>
      </c>
      <c r="AB74" s="70">
        <v>23.78379</v>
      </c>
      <c r="AC74" s="89"/>
      <c r="AD74" s="86">
        <v>17.37246</v>
      </c>
      <c r="AE74" s="87">
        <v>16.052710000000001</v>
      </c>
      <c r="AF74" s="88">
        <v>20.384139999999999</v>
      </c>
      <c r="AH74" s="112">
        <v>25.270669999999999</v>
      </c>
      <c r="AI74" s="112">
        <v>40.197830000000003</v>
      </c>
      <c r="AJ74" s="112">
        <v>24.602</v>
      </c>
    </row>
    <row r="75" spans="2:36">
      <c r="B75" s="90">
        <v>14.68951</v>
      </c>
      <c r="C75" s="91">
        <v>27.53989</v>
      </c>
      <c r="D75" s="70">
        <v>22.085159999999998</v>
      </c>
      <c r="F75" s="90">
        <v>19.667280000000002</v>
      </c>
      <c r="G75" s="91">
        <v>10.31297</v>
      </c>
      <c r="H75" s="70">
        <v>15.032730000000001</v>
      </c>
      <c r="J75" s="86">
        <v>29.635870000000001</v>
      </c>
      <c r="K75" s="91">
        <v>19.045400000000001</v>
      </c>
      <c r="L75" s="70">
        <v>17.360330000000001</v>
      </c>
      <c r="N75" s="86">
        <v>19.148119999999999</v>
      </c>
      <c r="O75" s="87">
        <v>19.498809999999999</v>
      </c>
      <c r="P75" s="88">
        <v>28.889330000000001</v>
      </c>
      <c r="R75" s="86">
        <v>23.068210000000001</v>
      </c>
      <c r="S75" s="87">
        <v>14.82818</v>
      </c>
      <c r="T75" s="70">
        <v>19.981200000000001</v>
      </c>
      <c r="U75" s="89"/>
      <c r="V75" s="72">
        <v>11.52637</v>
      </c>
      <c r="W75" s="73">
        <v>20.79984</v>
      </c>
      <c r="X75" s="70">
        <v>18.814589999999999</v>
      </c>
      <c r="Y75" s="89"/>
      <c r="Z75" s="96">
        <v>14.750080000000001</v>
      </c>
      <c r="AA75" s="73">
        <v>25.196459999999998</v>
      </c>
      <c r="AB75" s="70">
        <v>23.229990000000001</v>
      </c>
      <c r="AC75" s="89"/>
      <c r="AD75" s="86">
        <v>20.77854</v>
      </c>
      <c r="AE75" s="87">
        <v>15.072979999999999</v>
      </c>
      <c r="AF75" s="88">
        <v>18.158629999999999</v>
      </c>
      <c r="AH75" s="112">
        <v>15.62486</v>
      </c>
      <c r="AI75" s="112">
        <v>34.866729999999997</v>
      </c>
      <c r="AJ75" s="112">
        <v>40.456519999999998</v>
      </c>
    </row>
    <row r="76" spans="2:36">
      <c r="B76" s="90">
        <v>15.49305</v>
      </c>
      <c r="C76" s="91">
        <v>23.667290000000001</v>
      </c>
      <c r="D76" s="70">
        <v>14.39409</v>
      </c>
      <c r="F76" s="90">
        <v>29.752980000000001</v>
      </c>
      <c r="G76" s="91">
        <v>23.956389999999999</v>
      </c>
      <c r="H76" s="70">
        <v>23.863900000000001</v>
      </c>
      <c r="J76" s="86">
        <v>28.25583</v>
      </c>
      <c r="K76" s="91">
        <v>14.245760000000001</v>
      </c>
      <c r="L76" s="70">
        <v>23.360130000000002</v>
      </c>
      <c r="N76" s="86">
        <v>29.57563</v>
      </c>
      <c r="O76" s="87">
        <v>18.040389999999999</v>
      </c>
      <c r="P76" s="88">
        <v>21.849360000000001</v>
      </c>
      <c r="R76" s="86">
        <v>28.075379999999999</v>
      </c>
      <c r="S76" s="87">
        <v>13.964320000000001</v>
      </c>
      <c r="T76" s="70">
        <v>16.33925</v>
      </c>
      <c r="U76" s="89"/>
      <c r="V76" s="72">
        <v>16.49109</v>
      </c>
      <c r="W76" s="73">
        <v>20.966360000000002</v>
      </c>
      <c r="X76" s="70">
        <v>19.562729999999998</v>
      </c>
      <c r="Y76" s="89"/>
      <c r="Z76" s="96">
        <v>26.018219999999999</v>
      </c>
      <c r="AA76" s="73">
        <v>23.708690000000001</v>
      </c>
      <c r="AB76" s="70">
        <v>19.90164</v>
      </c>
      <c r="AC76" s="89"/>
      <c r="AD76" s="86">
        <v>17.661010000000001</v>
      </c>
      <c r="AE76" s="87">
        <v>16.705970000000001</v>
      </c>
      <c r="AF76" s="88">
        <v>18.700500000000002</v>
      </c>
      <c r="AH76" s="112">
        <v>23.663519999999998</v>
      </c>
      <c r="AI76" s="112">
        <v>22.524529999999999</v>
      </c>
      <c r="AJ76" s="112">
        <v>19.79382</v>
      </c>
    </row>
    <row r="77" spans="2:36">
      <c r="B77" s="90">
        <v>17.76145</v>
      </c>
      <c r="C77" s="91">
        <v>24.972519999999999</v>
      </c>
      <c r="D77" s="70">
        <v>15.168150000000001</v>
      </c>
      <c r="F77" s="90">
        <v>15.715909999999999</v>
      </c>
      <c r="G77" s="91">
        <v>13.95754</v>
      </c>
      <c r="H77" s="70">
        <v>22.603909999999999</v>
      </c>
      <c r="J77" s="86">
        <v>25.884219999999999</v>
      </c>
      <c r="K77" s="91">
        <v>10.56578</v>
      </c>
      <c r="L77" s="70">
        <v>17.483160000000002</v>
      </c>
      <c r="N77" s="86">
        <v>14.87649</v>
      </c>
      <c r="O77" s="87">
        <v>17.314039999999999</v>
      </c>
      <c r="P77" s="88">
        <v>20.709620000000001</v>
      </c>
      <c r="R77" s="86">
        <v>30.74344</v>
      </c>
      <c r="S77" s="87">
        <v>17.688949999999998</v>
      </c>
      <c r="T77" s="70">
        <v>11.920260000000001</v>
      </c>
      <c r="U77" s="89"/>
      <c r="V77" s="72">
        <v>20.27009</v>
      </c>
      <c r="W77" s="73">
        <v>29.138259999999999</v>
      </c>
      <c r="X77" s="70">
        <v>24.361619999999998</v>
      </c>
      <c r="Y77" s="89"/>
      <c r="Z77" s="96">
        <v>24.525770000000001</v>
      </c>
      <c r="AA77" s="73">
        <v>26.987169999999999</v>
      </c>
      <c r="AB77" s="70">
        <v>18.2956</v>
      </c>
      <c r="AC77" s="89"/>
      <c r="AD77" s="86">
        <v>22.416789999999999</v>
      </c>
      <c r="AE77" s="87">
        <v>15.896420000000001</v>
      </c>
      <c r="AF77" s="88">
        <v>17.916399999999999</v>
      </c>
      <c r="AH77" s="112">
        <v>30.222770000000001</v>
      </c>
      <c r="AI77" s="112">
        <v>28.672460000000001</v>
      </c>
      <c r="AJ77" s="112">
        <v>30.057099999999998</v>
      </c>
    </row>
    <row r="78" spans="2:36">
      <c r="B78" s="90">
        <v>16.73264</v>
      </c>
      <c r="C78" s="91">
        <v>26.980560000000001</v>
      </c>
      <c r="D78" s="70">
        <v>19.399080000000001</v>
      </c>
      <c r="F78" s="90">
        <v>19.078140000000001</v>
      </c>
      <c r="G78" s="91">
        <v>21.549759999999999</v>
      </c>
      <c r="H78" s="70">
        <v>18.08522</v>
      </c>
      <c r="J78" s="86">
        <v>23.045010000000001</v>
      </c>
      <c r="K78" s="91">
        <v>17.41161</v>
      </c>
      <c r="L78" s="70">
        <v>20.168669999999999</v>
      </c>
      <c r="N78" s="86">
        <v>17.736329999999999</v>
      </c>
      <c r="O78" s="87">
        <v>22.858529999999998</v>
      </c>
      <c r="P78" s="88">
        <v>26.81814</v>
      </c>
      <c r="R78" s="86">
        <v>29.003299999999999</v>
      </c>
      <c r="S78" s="87">
        <v>25.47898</v>
      </c>
      <c r="T78" s="70">
        <v>21.792210000000001</v>
      </c>
      <c r="U78" s="89"/>
      <c r="V78" s="72">
        <v>19.171389999999999</v>
      </c>
      <c r="W78" s="73">
        <v>22.512650000000001</v>
      </c>
      <c r="X78" s="70">
        <v>27.772030000000001</v>
      </c>
      <c r="Y78" s="89"/>
      <c r="Z78" s="96">
        <v>13.097910000000001</v>
      </c>
      <c r="AA78" s="73">
        <v>13.787739999999999</v>
      </c>
      <c r="AB78" s="70">
        <v>30.644670000000001</v>
      </c>
      <c r="AC78" s="89"/>
      <c r="AD78" s="86">
        <v>18.0794</v>
      </c>
      <c r="AE78" s="87">
        <v>26.43976</v>
      </c>
      <c r="AF78" s="88">
        <v>30.478370000000002</v>
      </c>
      <c r="AH78" s="112">
        <v>19.865760000000002</v>
      </c>
      <c r="AI78" s="112">
        <v>22.297740000000001</v>
      </c>
      <c r="AJ78" s="112">
        <v>30.630120000000002</v>
      </c>
    </row>
    <row r="79" spans="2:36">
      <c r="B79" s="90">
        <v>27.90016</v>
      </c>
      <c r="C79" s="91">
        <v>22.385549999999999</v>
      </c>
      <c r="D79" s="70">
        <v>19.08888</v>
      </c>
      <c r="F79" s="90">
        <v>20.168669999999999</v>
      </c>
      <c r="G79" s="91">
        <v>23.422969999999999</v>
      </c>
      <c r="H79" s="70">
        <v>17.631180000000001</v>
      </c>
      <c r="J79" s="86">
        <v>21.13157</v>
      </c>
      <c r="K79" s="91">
        <v>16.986499999999999</v>
      </c>
      <c r="L79" s="70">
        <v>10.97963</v>
      </c>
      <c r="N79" s="86">
        <v>10.815989999999999</v>
      </c>
      <c r="O79" s="87">
        <v>17.801570000000002</v>
      </c>
      <c r="P79" s="88">
        <v>25.763369999999998</v>
      </c>
      <c r="R79" s="86">
        <v>17.41161</v>
      </c>
      <c r="S79" s="87">
        <v>17.646719999999998</v>
      </c>
      <c r="T79" s="70">
        <v>26.69979</v>
      </c>
      <c r="U79" s="89"/>
      <c r="V79" s="72">
        <v>16.300750000000001</v>
      </c>
      <c r="W79" s="73">
        <v>27.449090000000002</v>
      </c>
      <c r="X79" s="70">
        <v>27.371009999999998</v>
      </c>
      <c r="Y79" s="89"/>
      <c r="Z79" s="96">
        <v>24.86158</v>
      </c>
      <c r="AA79" s="73">
        <v>24.40916</v>
      </c>
      <c r="AB79" s="70">
        <v>24.623740000000002</v>
      </c>
      <c r="AC79" s="89"/>
      <c r="AD79" s="86">
        <v>27.324120000000001</v>
      </c>
      <c r="AE79" s="87">
        <v>20.42784</v>
      </c>
      <c r="AF79" s="88">
        <v>25.337620000000001</v>
      </c>
      <c r="AH79" s="112">
        <v>16.080459999999999</v>
      </c>
      <c r="AI79" s="112">
        <v>25.118480000000002</v>
      </c>
      <c r="AJ79" s="112">
        <v>20.44529</v>
      </c>
    </row>
    <row r="80" spans="2:36">
      <c r="B80" s="90">
        <v>25.50947</v>
      </c>
      <c r="C80" s="91">
        <v>27.174849999999999</v>
      </c>
      <c r="D80" s="70">
        <v>12.478109999999999</v>
      </c>
      <c r="F80" s="90">
        <v>24.940359999999998</v>
      </c>
      <c r="G80" s="91">
        <v>24.989090000000001</v>
      </c>
      <c r="H80" s="70">
        <v>17.414840000000002</v>
      </c>
      <c r="J80" s="86">
        <v>27.45233</v>
      </c>
      <c r="K80" s="91">
        <v>29.563569999999999</v>
      </c>
      <c r="L80" s="70">
        <v>22.72944</v>
      </c>
      <c r="N80" s="86">
        <v>22.807770000000001</v>
      </c>
      <c r="O80" s="87">
        <v>16.080459999999999</v>
      </c>
      <c r="P80" s="88">
        <v>25.68712</v>
      </c>
      <c r="R80" s="86">
        <v>20.709620000000001</v>
      </c>
      <c r="S80" s="87">
        <v>21.875820000000001</v>
      </c>
      <c r="T80" s="70">
        <v>13.738709999999999</v>
      </c>
      <c r="U80" s="89"/>
      <c r="V80" s="72">
        <v>15.46425</v>
      </c>
      <c r="W80" s="73">
        <v>10.55734</v>
      </c>
      <c r="X80" s="70">
        <v>20.640609999999999</v>
      </c>
      <c r="Y80" s="89"/>
      <c r="Z80" s="96">
        <v>13.473750000000001</v>
      </c>
      <c r="AA80" s="73">
        <v>29.911390000000001</v>
      </c>
      <c r="AB80" s="70">
        <v>13.4207</v>
      </c>
      <c r="AC80" s="89"/>
      <c r="AD80" s="86">
        <v>28.233910000000002</v>
      </c>
      <c r="AE80" s="87">
        <v>28.7439</v>
      </c>
      <c r="AF80" s="88">
        <v>16.135819999999999</v>
      </c>
      <c r="AH80" s="112">
        <v>25.341139999999999</v>
      </c>
      <c r="AI80" s="112">
        <v>13.513400000000001</v>
      </c>
      <c r="AJ80" s="112">
        <v>35.932200000000002</v>
      </c>
    </row>
    <row r="81" spans="2:36">
      <c r="B81" s="90">
        <v>27.704519999999999</v>
      </c>
      <c r="C81" s="91">
        <v>24.786149999999999</v>
      </c>
      <c r="D81" s="70">
        <v>15.39601</v>
      </c>
      <c r="F81" s="90">
        <v>15.03745</v>
      </c>
      <c r="G81" s="91">
        <v>14.40311</v>
      </c>
      <c r="H81" s="70">
        <v>27.173410000000001</v>
      </c>
      <c r="J81" s="86">
        <v>21.11468</v>
      </c>
      <c r="K81" s="91">
        <v>25.846299999999999</v>
      </c>
      <c r="L81" s="70">
        <v>15.307779999999999</v>
      </c>
      <c r="N81" s="86">
        <v>16.63644</v>
      </c>
      <c r="O81" s="87">
        <v>22.445209999999999</v>
      </c>
      <c r="P81" s="88">
        <v>24.074439999999999</v>
      </c>
      <c r="R81" s="86">
        <v>13.091100000000001</v>
      </c>
      <c r="S81" s="87">
        <v>20.95241</v>
      </c>
      <c r="T81" s="70">
        <v>22.771470000000001</v>
      </c>
      <c r="U81" s="89"/>
      <c r="V81" s="72">
        <v>19.744199999999999</v>
      </c>
      <c r="W81" s="73">
        <v>18.62406</v>
      </c>
      <c r="X81" s="70">
        <v>26.724879999999999</v>
      </c>
      <c r="Y81" s="89"/>
      <c r="Z81" s="96">
        <v>12.731999999999999</v>
      </c>
      <c r="AA81" s="73">
        <v>16.975989999999999</v>
      </c>
      <c r="AB81" s="70">
        <v>24.496670000000002</v>
      </c>
      <c r="AC81" s="89"/>
      <c r="AD81" s="86">
        <v>14.863659999999999</v>
      </c>
      <c r="AE81" s="87">
        <v>20.623329999999999</v>
      </c>
      <c r="AF81" s="88">
        <v>26.470099999999999</v>
      </c>
      <c r="AH81" s="112">
        <v>30.603909999999999</v>
      </c>
      <c r="AI81" s="112">
        <v>23.13383</v>
      </c>
      <c r="AJ81" s="112">
        <v>27.633620000000001</v>
      </c>
    </row>
    <row r="82" spans="2:36">
      <c r="B82" s="90">
        <v>18.885539999999999</v>
      </c>
      <c r="C82" s="91">
        <v>30.83033</v>
      </c>
      <c r="D82" s="70">
        <v>16.942</v>
      </c>
      <c r="F82" s="90">
        <v>17.916399999999999</v>
      </c>
      <c r="G82" s="91">
        <v>28.62285</v>
      </c>
      <c r="H82" s="70">
        <v>21.234719999999999</v>
      </c>
      <c r="J82" s="86">
        <v>19.562729999999998</v>
      </c>
      <c r="K82" s="91">
        <v>29.860669999999999</v>
      </c>
      <c r="L82" s="70">
        <v>19.79382</v>
      </c>
      <c r="N82" s="86">
        <v>18.040389999999999</v>
      </c>
      <c r="O82" s="87">
        <v>12.598229999999999</v>
      </c>
      <c r="P82" s="88">
        <v>28.672460000000001</v>
      </c>
      <c r="R82" s="86">
        <v>14.28951</v>
      </c>
      <c r="S82" s="87">
        <v>21.206109999999999</v>
      </c>
      <c r="T82" s="70">
        <v>29.908760000000001</v>
      </c>
      <c r="U82" s="89"/>
      <c r="V82" s="72">
        <v>19.15277</v>
      </c>
      <c r="W82" s="73">
        <v>18.237020000000001</v>
      </c>
      <c r="X82" s="70">
        <v>25.351690000000001</v>
      </c>
      <c r="Y82" s="89"/>
      <c r="Z82" s="96">
        <v>18.580919999999999</v>
      </c>
      <c r="AA82" s="73">
        <v>25.77375</v>
      </c>
      <c r="AB82" s="70">
        <v>23.272169999999999</v>
      </c>
      <c r="AC82" s="89"/>
      <c r="AD82" s="86">
        <v>22.30376</v>
      </c>
      <c r="AE82" s="87">
        <v>21.603120000000001</v>
      </c>
      <c r="AF82" s="88">
        <v>16.124759999999998</v>
      </c>
      <c r="AH82" s="112">
        <v>26.607849999999999</v>
      </c>
      <c r="AI82" s="112">
        <v>24.667149999999999</v>
      </c>
      <c r="AJ82" s="112">
        <v>25.407900000000001</v>
      </c>
    </row>
    <row r="83" spans="2:36">
      <c r="B83" s="90">
        <v>23.287489999999998</v>
      </c>
      <c r="C83" s="91">
        <v>26.980560000000001</v>
      </c>
      <c r="D83" s="70">
        <v>18.290389999999999</v>
      </c>
      <c r="F83" s="90">
        <v>21.631989999999998</v>
      </c>
      <c r="G83" s="91">
        <v>22.98733</v>
      </c>
      <c r="H83" s="70">
        <v>26.41489</v>
      </c>
      <c r="J83" s="86">
        <v>18.13897</v>
      </c>
      <c r="K83" s="91">
        <v>29.572620000000001</v>
      </c>
      <c r="L83" s="70">
        <v>20.795549999999999</v>
      </c>
      <c r="N83" s="86">
        <v>22.397490000000001</v>
      </c>
      <c r="O83" s="87">
        <v>20.008880000000001</v>
      </c>
      <c r="P83" s="88">
        <v>24.840060000000001</v>
      </c>
      <c r="R83" s="86">
        <v>20.278890000000001</v>
      </c>
      <c r="S83" s="87">
        <v>24.55939</v>
      </c>
      <c r="T83" s="70">
        <v>14.771509999999999</v>
      </c>
      <c r="U83" s="89"/>
      <c r="V83" s="72">
        <v>19.829820000000002</v>
      </c>
      <c r="W83" s="73">
        <v>17.816590000000001</v>
      </c>
      <c r="X83" s="70">
        <v>23.272169999999999</v>
      </c>
      <c r="Y83" s="89"/>
      <c r="Z83" s="96">
        <v>19.082809999999998</v>
      </c>
      <c r="AA83" s="73">
        <v>14.364190000000001</v>
      </c>
      <c r="AB83" s="70">
        <v>25.425439999999998</v>
      </c>
      <c r="AC83" s="89"/>
      <c r="AD83" s="88"/>
      <c r="AE83" s="87">
        <v>21.619620000000001</v>
      </c>
      <c r="AF83" s="88">
        <v>20.292079999999999</v>
      </c>
      <c r="AH83" s="112">
        <v>27.963999999999999</v>
      </c>
      <c r="AI83" s="112">
        <v>28.557169999999999</v>
      </c>
      <c r="AJ83" s="112">
        <v>40.401389999999999</v>
      </c>
    </row>
    <row r="84" spans="2:36">
      <c r="B84" s="90">
        <v>26.456620000000001</v>
      </c>
      <c r="C84" s="91">
        <v>25.759910000000001</v>
      </c>
      <c r="D84" s="70">
        <v>23.69341</v>
      </c>
      <c r="F84" s="90">
        <v>30.275829999999999</v>
      </c>
      <c r="G84" s="91">
        <v>27.381869999999999</v>
      </c>
      <c r="H84" s="70">
        <v>19.410789999999999</v>
      </c>
      <c r="J84" s="86">
        <v>19.717089999999999</v>
      </c>
      <c r="K84" s="91">
        <v>12.311870000000001</v>
      </c>
      <c r="L84" s="70">
        <v>23.648440000000001</v>
      </c>
      <c r="N84" s="86">
        <v>21.95927</v>
      </c>
      <c r="O84" s="87">
        <v>13.935689999999999</v>
      </c>
      <c r="P84" s="88">
        <v>23.291319999999999</v>
      </c>
      <c r="R84" s="86">
        <v>18.508800000000001</v>
      </c>
      <c r="S84" s="87">
        <v>24.956219999999998</v>
      </c>
      <c r="T84" s="70">
        <v>22.514720000000001</v>
      </c>
      <c r="U84" s="89"/>
      <c r="V84" s="72">
        <v>14.432309999999999</v>
      </c>
      <c r="W84" s="73">
        <v>15.137919999999999</v>
      </c>
      <c r="X84" s="70">
        <v>18.397659999999998</v>
      </c>
      <c r="Y84" s="89"/>
      <c r="Z84" s="96">
        <v>16.817679999999999</v>
      </c>
      <c r="AA84" s="73">
        <v>20.593039999999998</v>
      </c>
      <c r="AB84" s="70">
        <v>15.76689</v>
      </c>
      <c r="AC84" s="89"/>
      <c r="AD84" s="88"/>
      <c r="AE84" s="87">
        <v>26.937570000000001</v>
      </c>
      <c r="AF84" s="88">
        <v>19.562729999999998</v>
      </c>
      <c r="AH84" s="112">
        <v>19.46677</v>
      </c>
      <c r="AI84" s="112">
        <v>16.817679999999999</v>
      </c>
      <c r="AJ84" s="112">
        <v>31.198329999999999</v>
      </c>
    </row>
    <row r="85" spans="2:36">
      <c r="B85" s="90">
        <v>10.749840000000001</v>
      </c>
      <c r="C85" s="91">
        <v>29.015599999999999</v>
      </c>
      <c r="D85" s="70">
        <v>12.478109999999999</v>
      </c>
      <c r="F85" s="90">
        <v>18.158629999999999</v>
      </c>
      <c r="G85" s="91">
        <v>23.454419999999999</v>
      </c>
      <c r="H85" s="70">
        <v>22.147410000000001</v>
      </c>
      <c r="J85" s="86">
        <v>23.83248</v>
      </c>
      <c r="K85" s="91">
        <v>19.082809999999998</v>
      </c>
      <c r="L85" s="70">
        <v>17.231439999999999</v>
      </c>
      <c r="N85" s="86">
        <v>16.828279999999999</v>
      </c>
      <c r="O85" s="87">
        <v>18.752880000000001</v>
      </c>
      <c r="P85" s="88">
        <v>24.514859999999999</v>
      </c>
      <c r="R85" s="86">
        <v>20.278890000000001</v>
      </c>
      <c r="S85" s="87">
        <v>18.720490000000002</v>
      </c>
      <c r="T85" s="70">
        <v>22.930070000000001</v>
      </c>
      <c r="U85" s="89"/>
      <c r="V85" s="72">
        <v>12.01127</v>
      </c>
      <c r="W85" s="73">
        <v>24.20373</v>
      </c>
      <c r="X85" s="70">
        <v>23.90719</v>
      </c>
      <c r="Y85" s="89"/>
      <c r="Z85" s="96">
        <v>15.90203</v>
      </c>
      <c r="AA85" s="73">
        <v>16.49109</v>
      </c>
      <c r="AB85" s="70">
        <v>21.152650000000001</v>
      </c>
      <c r="AC85" s="89"/>
      <c r="AD85" s="88"/>
      <c r="AE85" s="87">
        <v>24.551210000000001</v>
      </c>
      <c r="AF85" s="88">
        <v>14.03769</v>
      </c>
      <c r="AH85" s="112">
        <v>17.319189999999999</v>
      </c>
      <c r="AI85" s="112">
        <v>15.918850000000001</v>
      </c>
      <c r="AJ85" s="112">
        <v>22.662649999999999</v>
      </c>
    </row>
    <row r="86" spans="2:36">
      <c r="B86" s="90">
        <v>28.92942</v>
      </c>
      <c r="C86" s="91">
        <v>23.843699999999998</v>
      </c>
      <c r="D86" s="70">
        <v>21.784669999999998</v>
      </c>
      <c r="F86" s="90">
        <v>27.704519999999999</v>
      </c>
      <c r="G86" s="91">
        <v>27.600210000000001</v>
      </c>
      <c r="H86" s="70">
        <v>19.30199</v>
      </c>
      <c r="J86" s="86">
        <v>27.99268</v>
      </c>
      <c r="K86" s="91">
        <v>22.77647</v>
      </c>
      <c r="L86" s="70">
        <v>17.360330000000001</v>
      </c>
      <c r="N86" s="86">
        <v>8.9780859999999993</v>
      </c>
      <c r="O86" s="87">
        <v>22.060549999999999</v>
      </c>
      <c r="P86" s="88">
        <v>26.43976</v>
      </c>
      <c r="R86" s="86">
        <v>19.973189999999999</v>
      </c>
      <c r="S86" s="87">
        <v>30.027259999999998</v>
      </c>
      <c r="T86" s="70">
        <v>22.105239999999998</v>
      </c>
      <c r="U86" s="89"/>
      <c r="V86" s="72">
        <v>14.164160000000001</v>
      </c>
      <c r="W86" s="73">
        <v>12.36246</v>
      </c>
      <c r="X86" s="70">
        <v>28.821349999999999</v>
      </c>
      <c r="Y86" s="89"/>
      <c r="Z86" s="96">
        <v>30.009599999999999</v>
      </c>
      <c r="AA86" s="73">
        <v>24.40916</v>
      </c>
      <c r="AB86" s="70">
        <v>20.13327</v>
      </c>
      <c r="AC86" s="89"/>
      <c r="AD86" s="88"/>
      <c r="AE86" s="87">
        <v>26.74156</v>
      </c>
      <c r="AF86" s="88">
        <v>22.512650000000001</v>
      </c>
      <c r="AH86" s="112">
        <v>15.16146</v>
      </c>
      <c r="AI86" s="112">
        <v>15.82897</v>
      </c>
      <c r="AJ86" s="112">
        <v>22.476970000000001</v>
      </c>
    </row>
    <row r="87" spans="2:36">
      <c r="B87" s="90">
        <v>25.425439999999998</v>
      </c>
      <c r="C87" s="91">
        <v>25.763369999999998</v>
      </c>
      <c r="D87" s="70">
        <v>14.99498</v>
      </c>
      <c r="F87" s="90">
        <v>23.13383</v>
      </c>
      <c r="G87" s="91">
        <v>10.10669</v>
      </c>
      <c r="H87" s="70">
        <v>17.43901</v>
      </c>
      <c r="J87" s="86">
        <v>30.408069999999999</v>
      </c>
      <c r="K87" s="91">
        <v>23.637129999999999</v>
      </c>
      <c r="L87" s="70">
        <v>20.41037</v>
      </c>
      <c r="N87" s="86">
        <v>12.15883</v>
      </c>
      <c r="O87" s="87">
        <v>12.25379</v>
      </c>
      <c r="P87" s="88">
        <v>28.027699999999999</v>
      </c>
      <c r="R87" s="86">
        <v>26.18561</v>
      </c>
      <c r="S87" s="87">
        <v>18.560369999999999</v>
      </c>
      <c r="T87" s="70">
        <v>18.849589999999999</v>
      </c>
      <c r="U87" s="89"/>
      <c r="V87" s="72">
        <v>30.181439999999998</v>
      </c>
      <c r="W87" s="73">
        <v>19.932970000000001</v>
      </c>
      <c r="X87" s="70">
        <v>16.912849999999999</v>
      </c>
      <c r="Y87" s="89"/>
      <c r="Z87" s="96">
        <v>16.875900000000001</v>
      </c>
      <c r="AA87" s="73">
        <v>24.623740000000002</v>
      </c>
      <c r="AB87" s="70">
        <v>25.60716</v>
      </c>
      <c r="AC87" s="89"/>
      <c r="AD87" s="88"/>
      <c r="AE87" s="87">
        <v>22.397490000000001</v>
      </c>
      <c r="AF87" s="88">
        <v>30.804290000000002</v>
      </c>
      <c r="AH87" s="112">
        <v>30.974599999999999</v>
      </c>
      <c r="AI87" s="112">
        <v>16.163419999999999</v>
      </c>
      <c r="AJ87" s="112">
        <v>17.483160000000002</v>
      </c>
    </row>
    <row r="88" spans="2:36">
      <c r="B88" s="90">
        <v>17.6355</v>
      </c>
      <c r="C88" s="91">
        <v>18.523240000000001</v>
      </c>
      <c r="D88" s="70">
        <v>11.15185</v>
      </c>
      <c r="F88" s="90">
        <v>27.01689</v>
      </c>
      <c r="G88" s="91">
        <v>30.302700000000002</v>
      </c>
      <c r="H88" s="70">
        <v>24.819959999999998</v>
      </c>
      <c r="J88" s="86">
        <v>28.895499999999998</v>
      </c>
      <c r="K88" s="91">
        <v>25.565339999999999</v>
      </c>
      <c r="L88" s="70">
        <v>23.802530000000001</v>
      </c>
      <c r="N88" s="86">
        <v>22.488869999999999</v>
      </c>
      <c r="O88" s="87">
        <v>11.01207</v>
      </c>
      <c r="P88" s="88">
        <v>28.827529999999999</v>
      </c>
      <c r="R88" s="86">
        <v>29.752980000000001</v>
      </c>
      <c r="S88" s="87">
        <v>20.447749999999999</v>
      </c>
      <c r="T88" s="70">
        <v>23.16592</v>
      </c>
      <c r="U88" s="89"/>
      <c r="V88" s="72">
        <v>20.48451</v>
      </c>
      <c r="W88" s="73">
        <v>13.21988</v>
      </c>
      <c r="X88" s="70">
        <v>23.985389999999999</v>
      </c>
      <c r="Y88" s="89"/>
      <c r="Z88" s="96">
        <v>22.741209999999999</v>
      </c>
      <c r="AA88" s="73">
        <v>30.17258</v>
      </c>
      <c r="AB88" s="70">
        <v>18.743369999999999</v>
      </c>
      <c r="AC88" s="89"/>
      <c r="AD88" s="88"/>
      <c r="AE88" s="87">
        <v>17.941269999999999</v>
      </c>
      <c r="AF88" s="88">
        <v>30.278780000000001</v>
      </c>
      <c r="AH88" s="112">
        <v>26.577670000000001</v>
      </c>
      <c r="AI88" s="112">
        <v>19.46677</v>
      </c>
      <c r="AJ88" s="112">
        <v>42.670470000000002</v>
      </c>
    </row>
    <row r="89" spans="2:36">
      <c r="B89" s="90">
        <v>24.572990000000001</v>
      </c>
      <c r="C89" s="91">
        <v>23.241499999999998</v>
      </c>
      <c r="D89" s="70">
        <v>15.168150000000001</v>
      </c>
      <c r="F89" s="90">
        <v>29.333449999999999</v>
      </c>
      <c r="G89" s="91">
        <v>20.77854</v>
      </c>
      <c r="H89" s="70">
        <v>18.726009999999999</v>
      </c>
      <c r="J89" s="86">
        <v>28.170500000000001</v>
      </c>
      <c r="K89" s="91">
        <v>19.771280000000001</v>
      </c>
      <c r="L89" s="70">
        <v>21.94708</v>
      </c>
      <c r="N89" s="86">
        <v>23.229990000000001</v>
      </c>
      <c r="O89" s="87">
        <v>19.15277</v>
      </c>
      <c r="P89" s="88">
        <v>24.594750000000001</v>
      </c>
      <c r="R89" s="86">
        <v>21.926760000000002</v>
      </c>
      <c r="S89" s="87">
        <v>30.876719999999999</v>
      </c>
      <c r="T89" s="70">
        <v>24.158259999999999</v>
      </c>
      <c r="U89" s="89"/>
      <c r="V89" s="72">
        <v>22.741209999999999</v>
      </c>
      <c r="W89" s="73">
        <v>27.449090000000002</v>
      </c>
      <c r="X89" s="70">
        <v>26.21284</v>
      </c>
      <c r="Y89" s="89"/>
      <c r="Z89" s="96">
        <v>11.53411</v>
      </c>
      <c r="AA89" s="73">
        <v>26.8414</v>
      </c>
      <c r="AB89" s="70">
        <v>19.007899999999999</v>
      </c>
      <c r="AC89" s="89"/>
      <c r="AD89" s="88"/>
      <c r="AE89" s="87">
        <v>26.6313</v>
      </c>
      <c r="AF89" s="88">
        <v>19.630980000000001</v>
      </c>
      <c r="AH89" s="112">
        <v>21.619620000000001</v>
      </c>
      <c r="AI89" s="112">
        <v>20.379770000000001</v>
      </c>
      <c r="AJ89" s="112">
        <v>22.032240000000002</v>
      </c>
    </row>
    <row r="90" spans="2:36">
      <c r="B90" s="90">
        <v>11.53411</v>
      </c>
      <c r="C90" s="91">
        <v>29.150500000000001</v>
      </c>
      <c r="D90" s="70">
        <v>18.99091</v>
      </c>
      <c r="F90" s="90">
        <v>22.587769999999999</v>
      </c>
      <c r="G90" s="91">
        <v>29.75919</v>
      </c>
      <c r="H90" s="70">
        <v>17.281289999999998</v>
      </c>
      <c r="J90" s="86">
        <v>20.42784</v>
      </c>
      <c r="K90" s="91">
        <v>12.427210000000001</v>
      </c>
      <c r="L90" s="70">
        <v>26.456620000000001</v>
      </c>
      <c r="N90" s="86">
        <v>19.79382</v>
      </c>
      <c r="O90" s="87">
        <v>11.8919</v>
      </c>
      <c r="P90" s="88">
        <v>21.603120000000001</v>
      </c>
      <c r="R90" s="86">
        <v>19.078140000000001</v>
      </c>
      <c r="S90" s="87">
        <v>26.675999999999998</v>
      </c>
      <c r="T90" s="70">
        <v>23.473500000000001</v>
      </c>
      <c r="U90" s="89"/>
      <c r="V90" s="72">
        <v>15.64767</v>
      </c>
      <c r="W90" s="73">
        <v>23.05275</v>
      </c>
      <c r="X90" s="70">
        <v>21.1189</v>
      </c>
      <c r="Y90" s="89"/>
      <c r="Z90" s="96">
        <v>16.168939999999999</v>
      </c>
      <c r="AA90" s="73">
        <v>24.251570000000001</v>
      </c>
      <c r="AB90" s="70">
        <v>24.56936</v>
      </c>
      <c r="AC90" s="89"/>
      <c r="AD90" s="88"/>
      <c r="AE90" s="87">
        <v>19.15277</v>
      </c>
      <c r="AF90" s="88">
        <v>28.29682</v>
      </c>
      <c r="AH90" s="112">
        <v>15.26111</v>
      </c>
      <c r="AI90" s="112">
        <v>18.700500000000002</v>
      </c>
      <c r="AJ90" s="112">
        <v>30.457879999999999</v>
      </c>
    </row>
    <row r="91" spans="2:36">
      <c r="B91" s="90">
        <v>14.96612</v>
      </c>
      <c r="C91" s="91">
        <v>19.932970000000001</v>
      </c>
      <c r="D91" s="70">
        <v>15.07769</v>
      </c>
      <c r="F91" s="90">
        <v>26.897819999999999</v>
      </c>
      <c r="G91" s="91">
        <v>20.213380000000001</v>
      </c>
      <c r="H91" s="70">
        <v>22.70617</v>
      </c>
      <c r="J91" s="86">
        <v>22.5364</v>
      </c>
      <c r="K91" s="91">
        <v>16.024920000000002</v>
      </c>
      <c r="L91" s="70">
        <v>28.60708</v>
      </c>
      <c r="N91" s="86">
        <v>22.80386</v>
      </c>
      <c r="O91" s="87">
        <v>28.469609999999999</v>
      </c>
      <c r="P91" s="88">
        <v>22.34967</v>
      </c>
      <c r="R91" s="86">
        <v>30.93139</v>
      </c>
      <c r="S91" s="87">
        <v>16.764900000000001</v>
      </c>
      <c r="T91" s="70">
        <v>20.77046</v>
      </c>
      <c r="U91" s="89"/>
      <c r="V91" s="72">
        <v>13.832940000000001</v>
      </c>
      <c r="W91" s="73">
        <v>14.56148</v>
      </c>
      <c r="X91" s="70">
        <v>30.05414</v>
      </c>
      <c r="Y91" s="89"/>
      <c r="Z91" s="96">
        <v>16.300750000000001</v>
      </c>
      <c r="AA91" s="73">
        <v>18.96564</v>
      </c>
      <c r="AB91" s="70">
        <v>23.42493</v>
      </c>
      <c r="AC91" s="89"/>
      <c r="AD91" s="88"/>
      <c r="AE91" s="87">
        <v>21.963329999999999</v>
      </c>
      <c r="AF91" s="88">
        <v>28.966390000000001</v>
      </c>
      <c r="AH91" s="112">
        <v>22.129149999999999</v>
      </c>
      <c r="AI91" s="112">
        <v>22.397490000000001</v>
      </c>
      <c r="AJ91" s="112">
        <v>30.065999999999999</v>
      </c>
    </row>
    <row r="92" spans="2:36">
      <c r="B92" s="90">
        <v>11.8919</v>
      </c>
      <c r="C92" s="91">
        <v>16.9023</v>
      </c>
      <c r="D92" s="70">
        <v>14.87842</v>
      </c>
      <c r="F92" s="90">
        <v>15.82897</v>
      </c>
      <c r="G92" s="91">
        <v>22.673680000000001</v>
      </c>
      <c r="H92" s="70">
        <v>13.95754</v>
      </c>
      <c r="J92" s="86">
        <v>29.165790000000001</v>
      </c>
      <c r="K92" s="91">
        <v>19.082809999999998</v>
      </c>
      <c r="L92" s="70">
        <v>22.032240000000002</v>
      </c>
      <c r="N92" s="86">
        <v>24.02253</v>
      </c>
      <c r="O92" s="87">
        <v>17.579789999999999</v>
      </c>
      <c r="P92" s="88">
        <v>21.963329999999999</v>
      </c>
      <c r="R92" s="86">
        <v>23.102969999999999</v>
      </c>
      <c r="S92" s="87">
        <v>20.809470000000001</v>
      </c>
      <c r="T92" s="70">
        <v>17.91309</v>
      </c>
      <c r="U92" s="89"/>
      <c r="V92" s="72">
        <v>11.64949</v>
      </c>
      <c r="W92" s="73">
        <v>21.603120000000001</v>
      </c>
      <c r="X92" s="70">
        <v>21.152650000000001</v>
      </c>
      <c r="Y92" s="89"/>
      <c r="Z92" s="96">
        <v>20.48451</v>
      </c>
      <c r="AA92" s="73">
        <v>24.583870000000001</v>
      </c>
      <c r="AB92" s="70">
        <v>27.99268</v>
      </c>
      <c r="AC92" s="89"/>
      <c r="AD92" s="88"/>
      <c r="AE92" s="87">
        <v>26.74156</v>
      </c>
      <c r="AF92" s="88">
        <v>18.695740000000001</v>
      </c>
      <c r="AH92" s="112">
        <v>25.337620000000001</v>
      </c>
      <c r="AJ92" s="112">
        <v>45.484380000000002</v>
      </c>
    </row>
    <row r="93" spans="2:36">
      <c r="B93" s="90">
        <v>18.96564</v>
      </c>
      <c r="C93" s="91">
        <v>28.268450000000001</v>
      </c>
      <c r="D93" s="70">
        <v>22.492470000000001</v>
      </c>
      <c r="F93" s="90">
        <v>24.037369999999999</v>
      </c>
      <c r="G93" s="91">
        <v>21.259499999999999</v>
      </c>
      <c r="H93" s="70">
        <v>16.341719999999999</v>
      </c>
      <c r="J93" s="86">
        <v>13.92929</v>
      </c>
      <c r="K93" s="91">
        <v>29.911390000000001</v>
      </c>
      <c r="L93" s="70">
        <v>20.893930000000001</v>
      </c>
      <c r="N93" s="86">
        <v>14.56148</v>
      </c>
      <c r="O93" s="87">
        <v>22.31373</v>
      </c>
      <c r="P93" s="88">
        <v>30.128219999999999</v>
      </c>
      <c r="R93" s="86">
        <v>14.41377</v>
      </c>
      <c r="S93" s="87">
        <v>13.69454</v>
      </c>
      <c r="T93" s="70">
        <v>17.417300000000001</v>
      </c>
      <c r="U93" s="89"/>
      <c r="V93" s="72">
        <v>15.50456</v>
      </c>
      <c r="W93" s="73">
        <v>23.37921</v>
      </c>
      <c r="X93" s="70">
        <v>19.374949999999998</v>
      </c>
      <c r="Y93" s="89"/>
      <c r="Z93" s="96">
        <v>19.096830000000001</v>
      </c>
      <c r="AA93" s="73">
        <v>21.553529999999999</v>
      </c>
      <c r="AB93" s="70">
        <v>22.253710000000002</v>
      </c>
      <c r="AC93" s="89"/>
      <c r="AD93" s="88"/>
      <c r="AE93" s="87">
        <v>23.321929999999998</v>
      </c>
      <c r="AF93" s="88">
        <v>23.37921</v>
      </c>
      <c r="AH93" s="112">
        <v>18.700500000000002</v>
      </c>
      <c r="AJ93" s="112">
        <v>27.079529999999998</v>
      </c>
    </row>
    <row r="94" spans="2:36">
      <c r="B94" s="90">
        <v>12.092650000000001</v>
      </c>
      <c r="C94" s="91">
        <v>24.74295</v>
      </c>
      <c r="D94" s="70">
        <v>23.524840000000001</v>
      </c>
      <c r="F94" s="90">
        <v>26.103760000000001</v>
      </c>
      <c r="G94" s="91">
        <v>26.653009999999998</v>
      </c>
      <c r="H94" s="70">
        <v>13.31662</v>
      </c>
      <c r="J94" s="86">
        <v>19.259550000000001</v>
      </c>
      <c r="K94" s="91">
        <v>25.11138</v>
      </c>
      <c r="L94" s="70">
        <v>25.260079999999999</v>
      </c>
      <c r="N94" s="86">
        <v>14.780279999999999</v>
      </c>
      <c r="O94" s="87">
        <v>21.640229999999999</v>
      </c>
      <c r="P94" s="88">
        <v>28.23057</v>
      </c>
      <c r="R94" s="86">
        <v>16.620349999999998</v>
      </c>
      <c r="S94" s="87">
        <v>17.225899999999999</v>
      </c>
      <c r="T94" s="70">
        <v>11.375780000000001</v>
      </c>
      <c r="U94" s="89"/>
      <c r="V94" s="72">
        <v>20.168669999999999</v>
      </c>
      <c r="W94" s="73">
        <v>20.287680000000002</v>
      </c>
      <c r="X94" s="70">
        <v>26.50713</v>
      </c>
      <c r="Y94" s="89"/>
      <c r="Z94" s="96">
        <v>15.137919999999999</v>
      </c>
      <c r="AA94" s="73">
        <v>26.937570000000001</v>
      </c>
      <c r="AB94" s="70">
        <v>14.457000000000001</v>
      </c>
      <c r="AC94" s="89"/>
      <c r="AD94" s="88"/>
      <c r="AE94" s="87">
        <v>26.950800000000001</v>
      </c>
      <c r="AF94" s="88">
        <v>27.510739999999998</v>
      </c>
      <c r="AH94" s="112">
        <v>32.549500000000002</v>
      </c>
      <c r="AJ94" s="112">
        <v>28.075379999999999</v>
      </c>
    </row>
    <row r="95" spans="2:36">
      <c r="B95" s="90">
        <v>14.65912</v>
      </c>
      <c r="C95" s="91">
        <v>27.03999</v>
      </c>
      <c r="D95" s="70">
        <v>15.990360000000001</v>
      </c>
      <c r="F95" s="90">
        <v>19.096830000000001</v>
      </c>
      <c r="G95" s="91">
        <v>26.731909999999999</v>
      </c>
      <c r="H95" s="70">
        <v>22.48714</v>
      </c>
      <c r="J95" s="86">
        <v>23.118410000000001</v>
      </c>
      <c r="K95" s="91">
        <v>22.129149999999999</v>
      </c>
      <c r="L95" s="70">
        <v>26.3384</v>
      </c>
      <c r="N95" s="86">
        <v>21.94708</v>
      </c>
      <c r="O95" s="87">
        <v>21.18214</v>
      </c>
      <c r="P95" s="88">
        <v>27.384039999999999</v>
      </c>
      <c r="R95" s="86">
        <v>14.543100000000001</v>
      </c>
      <c r="S95" s="87">
        <v>22.597280000000001</v>
      </c>
      <c r="T95" s="70">
        <v>27.919</v>
      </c>
      <c r="U95" s="89"/>
      <c r="V95" s="72">
        <v>21.253579999999999</v>
      </c>
      <c r="W95" s="73">
        <v>30.850570000000001</v>
      </c>
      <c r="X95" s="70">
        <v>23.455359999999999</v>
      </c>
      <c r="Y95" s="89"/>
      <c r="Z95" s="96">
        <v>17.396239999999999</v>
      </c>
      <c r="AA95" s="73">
        <v>19.045400000000001</v>
      </c>
      <c r="AB95" s="70">
        <v>22.301739999999999</v>
      </c>
      <c r="AC95" s="89"/>
      <c r="AD95" s="88"/>
      <c r="AE95" s="87">
        <v>25.143319999999999</v>
      </c>
      <c r="AF95" s="88">
        <v>22.476970000000001</v>
      </c>
      <c r="AH95" s="112">
        <v>17.966100000000001</v>
      </c>
      <c r="AJ95" s="112">
        <v>13.980409999999999</v>
      </c>
    </row>
    <row r="96" spans="2:36">
      <c r="B96" s="90">
        <v>28.582139999999999</v>
      </c>
      <c r="C96" s="91">
        <v>22.385549999999999</v>
      </c>
      <c r="D96" s="70">
        <v>21.537790000000001</v>
      </c>
      <c r="F96" s="90">
        <v>13.935689999999999</v>
      </c>
      <c r="G96" s="91">
        <v>29.57461</v>
      </c>
      <c r="H96" s="70">
        <v>17.874379999999999</v>
      </c>
      <c r="J96" s="86">
        <v>28.827529999999999</v>
      </c>
      <c r="K96" s="91">
        <v>19.698989999999998</v>
      </c>
      <c r="L96" s="70">
        <v>23.470559999999999</v>
      </c>
      <c r="N96" s="86">
        <v>22.866330000000001</v>
      </c>
      <c r="O96" s="87">
        <v>26.768219999999999</v>
      </c>
      <c r="P96" s="88">
        <v>22.70196</v>
      </c>
      <c r="R96" s="86">
        <v>16.705970000000001</v>
      </c>
      <c r="S96" s="87">
        <v>29.923539999999999</v>
      </c>
      <c r="T96" s="70">
        <v>19.29298</v>
      </c>
      <c r="U96" s="89"/>
      <c r="V96" s="72">
        <v>28.728380000000001</v>
      </c>
      <c r="W96" s="73">
        <v>27.082820000000002</v>
      </c>
      <c r="X96" s="70">
        <v>30.97748</v>
      </c>
      <c r="Y96" s="89"/>
      <c r="Z96" s="96">
        <v>19.078140000000001</v>
      </c>
      <c r="AA96" s="73">
        <v>24.623740000000002</v>
      </c>
      <c r="AB96" s="70">
        <v>19.771280000000001</v>
      </c>
      <c r="AC96" s="89"/>
      <c r="AD96" s="88"/>
      <c r="AE96" s="87">
        <v>16.300750000000001</v>
      </c>
      <c r="AF96" s="88">
        <v>25.351690000000001</v>
      </c>
      <c r="AH96" s="112">
        <v>15.62486</v>
      </c>
      <c r="AJ96" s="112">
        <v>14.63477</v>
      </c>
    </row>
    <row r="97" spans="2:36">
      <c r="B97" s="90">
        <v>22.125119999999999</v>
      </c>
      <c r="C97" s="91">
        <v>23.742519999999999</v>
      </c>
      <c r="D97" s="70">
        <v>17.139050000000001</v>
      </c>
      <c r="F97" s="90">
        <v>27.772030000000001</v>
      </c>
      <c r="G97" s="91">
        <v>23.797619999999998</v>
      </c>
      <c r="H97" s="70">
        <v>14.41042</v>
      </c>
      <c r="J97" s="86">
        <v>24.786149999999999</v>
      </c>
      <c r="K97" s="91">
        <v>23.191569999999999</v>
      </c>
      <c r="L97" s="70">
        <v>22.125119999999999</v>
      </c>
      <c r="N97" s="86">
        <v>32.219090000000001</v>
      </c>
      <c r="O97" s="87">
        <v>24.786149999999999</v>
      </c>
      <c r="P97" s="88">
        <v>25.839400000000001</v>
      </c>
      <c r="R97" s="86">
        <v>21.631989999999998</v>
      </c>
      <c r="S97" s="87">
        <v>19.056280000000001</v>
      </c>
      <c r="T97" s="70">
        <v>21.041319999999999</v>
      </c>
      <c r="U97" s="89"/>
      <c r="V97" s="72">
        <v>16.39892</v>
      </c>
      <c r="W97" s="73">
        <v>25.270669999999999</v>
      </c>
      <c r="X97" s="70">
        <v>19.15277</v>
      </c>
      <c r="Y97" s="89"/>
      <c r="Z97" s="96">
        <v>20.588709999999999</v>
      </c>
      <c r="AA97" s="73">
        <v>23.260670000000001</v>
      </c>
      <c r="AB97" s="70">
        <v>24.954660000000001</v>
      </c>
      <c r="AC97" s="89"/>
      <c r="AD97" s="88"/>
      <c r="AE97" s="87">
        <v>19.430099999999999</v>
      </c>
      <c r="AF97" s="88">
        <v>19.003209999999999</v>
      </c>
      <c r="AH97" s="112">
        <v>20.627649999999999</v>
      </c>
      <c r="AJ97" s="112">
        <v>39.939689999999999</v>
      </c>
    </row>
    <row r="98" spans="2:36">
      <c r="B98" s="90">
        <v>20.026689999999999</v>
      </c>
      <c r="C98" s="91">
        <v>28.12932</v>
      </c>
      <c r="D98" s="70">
        <v>16.222010000000001</v>
      </c>
      <c r="F98" s="90">
        <v>11.487629999999999</v>
      </c>
      <c r="G98" s="91">
        <v>19.323799999999999</v>
      </c>
      <c r="H98" s="70">
        <v>16.527539999999998</v>
      </c>
      <c r="J98" s="86">
        <v>24.667149999999999</v>
      </c>
      <c r="K98" s="91">
        <v>22.161359999999998</v>
      </c>
      <c r="L98" s="70">
        <v>19.411729999999999</v>
      </c>
      <c r="N98" s="86">
        <v>17.736329999999999</v>
      </c>
      <c r="O98" s="87">
        <v>14.85249</v>
      </c>
      <c r="P98" s="88">
        <v>22.819489999999998</v>
      </c>
      <c r="R98" s="86">
        <v>27.6691</v>
      </c>
      <c r="S98" s="87">
        <v>21.159140000000001</v>
      </c>
      <c r="T98" s="70">
        <v>18.97335</v>
      </c>
      <c r="U98" s="89"/>
      <c r="V98" s="72">
        <v>24.438359999999999</v>
      </c>
      <c r="W98" s="73">
        <v>20.902470000000001</v>
      </c>
      <c r="X98" s="70">
        <v>10.56578</v>
      </c>
      <c r="Y98" s="89"/>
      <c r="Z98" s="96">
        <v>22.975259999999999</v>
      </c>
      <c r="AA98" s="73">
        <v>18.700500000000002</v>
      </c>
      <c r="AB98" s="70">
        <v>20.48451</v>
      </c>
      <c r="AC98" s="89"/>
      <c r="AD98" s="88"/>
      <c r="AE98" s="87">
        <v>25.512969999999999</v>
      </c>
      <c r="AF98" s="88">
        <v>14.93033</v>
      </c>
      <c r="AH98" s="112">
        <v>21.532830000000001</v>
      </c>
      <c r="AJ98" s="112">
        <v>21.619620000000001</v>
      </c>
    </row>
    <row r="99" spans="2:36">
      <c r="B99" s="90">
        <v>22.157340000000001</v>
      </c>
      <c r="C99" s="91">
        <v>26.18561</v>
      </c>
      <c r="D99" s="70">
        <v>22.531140000000001</v>
      </c>
      <c r="F99" s="90">
        <v>22.98302</v>
      </c>
      <c r="G99" s="91">
        <v>19.263760000000001</v>
      </c>
      <c r="H99" s="70">
        <v>27.63072</v>
      </c>
      <c r="J99" s="86">
        <v>19.054760000000002</v>
      </c>
      <c r="K99" s="91">
        <v>18.6432</v>
      </c>
      <c r="L99" s="70">
        <v>26.8414</v>
      </c>
      <c r="N99" s="86">
        <v>19.667280000000002</v>
      </c>
      <c r="O99" s="87">
        <v>15.76689</v>
      </c>
      <c r="P99" s="88">
        <v>16.51811</v>
      </c>
      <c r="R99" s="86">
        <v>20.13327</v>
      </c>
      <c r="S99" s="87">
        <v>20.060929999999999</v>
      </c>
      <c r="T99" s="70">
        <v>21.016179999999999</v>
      </c>
      <c r="U99" s="89"/>
      <c r="V99" s="72">
        <v>24.044789999999999</v>
      </c>
      <c r="W99" s="73">
        <v>24.493030000000001</v>
      </c>
      <c r="X99" s="70">
        <v>23.321929999999998</v>
      </c>
      <c r="Y99" s="89"/>
      <c r="Z99" s="96">
        <v>21.94708</v>
      </c>
      <c r="AA99" s="73">
        <v>20.287680000000002</v>
      </c>
      <c r="AB99" s="70">
        <v>18.28097</v>
      </c>
      <c r="AC99" s="89"/>
      <c r="AD99" s="88"/>
      <c r="AE99" s="87">
        <v>19.498809999999999</v>
      </c>
      <c r="AF99" s="88">
        <v>20.549689999999998</v>
      </c>
      <c r="AH99" s="112">
        <v>24.251570000000001</v>
      </c>
      <c r="AJ99" s="112">
        <v>25.351690000000001</v>
      </c>
    </row>
    <row r="100" spans="2:36">
      <c r="B100" s="90">
        <v>11.0847</v>
      </c>
      <c r="C100" s="91">
        <v>30.31409</v>
      </c>
      <c r="D100" s="70">
        <v>19.244610000000002</v>
      </c>
      <c r="F100" s="89"/>
      <c r="G100" s="91">
        <v>23.863900000000001</v>
      </c>
      <c r="H100" s="70">
        <v>20.114159999999998</v>
      </c>
      <c r="J100" s="86">
        <v>23.470559999999999</v>
      </c>
      <c r="K100" s="91">
        <v>28.49465</v>
      </c>
      <c r="L100" s="70">
        <v>22.57593</v>
      </c>
      <c r="N100" s="86">
        <v>22.125119999999999</v>
      </c>
      <c r="O100" s="87">
        <v>29.406320000000001</v>
      </c>
      <c r="P100" s="88">
        <v>22.635100000000001</v>
      </c>
      <c r="R100" s="86">
        <v>22.3337</v>
      </c>
      <c r="S100" s="87">
        <v>23.524840000000001</v>
      </c>
      <c r="T100" s="70">
        <v>24.677720000000001</v>
      </c>
      <c r="U100" s="89"/>
      <c r="V100" s="72">
        <v>18.542490000000001</v>
      </c>
      <c r="W100" s="73">
        <v>28.597729999999999</v>
      </c>
      <c r="X100" s="70">
        <v>26.399260000000002</v>
      </c>
      <c r="Y100" s="89"/>
      <c r="Z100" s="96">
        <v>14.03769</v>
      </c>
      <c r="AA100" s="73">
        <v>20.008880000000001</v>
      </c>
      <c r="AB100" s="70">
        <v>13.111520000000001</v>
      </c>
      <c r="AC100" s="89"/>
      <c r="AD100" s="88"/>
      <c r="AE100" s="87">
        <v>27.530180000000001</v>
      </c>
      <c r="AF100" s="88">
        <v>12.55569</v>
      </c>
      <c r="AH100" s="112">
        <v>23.951899999999998</v>
      </c>
      <c r="AJ100" s="112">
        <v>16.069369999999999</v>
      </c>
    </row>
    <row r="101" spans="2:36">
      <c r="B101" s="90">
        <v>28.70665</v>
      </c>
      <c r="C101" s="91">
        <v>29.360800000000001</v>
      </c>
      <c r="D101" s="70">
        <v>16.578410000000002</v>
      </c>
      <c r="F101" s="89"/>
      <c r="G101" s="91">
        <v>23.078759999999999</v>
      </c>
      <c r="H101" s="70">
        <v>23.373470000000001</v>
      </c>
      <c r="J101" s="86">
        <v>22.253710000000002</v>
      </c>
      <c r="K101" s="91">
        <v>30.452030000000001</v>
      </c>
      <c r="L101" s="70">
        <v>15.62486</v>
      </c>
      <c r="N101" s="86">
        <v>16.097090000000001</v>
      </c>
      <c r="O101" s="87">
        <v>23.455359999999999</v>
      </c>
      <c r="P101" s="88">
        <v>24.46753</v>
      </c>
      <c r="R101" s="86">
        <v>26.33501</v>
      </c>
      <c r="S101" s="87">
        <v>12.06256</v>
      </c>
      <c r="T101" s="70">
        <v>27.81062</v>
      </c>
      <c r="U101" s="89"/>
      <c r="V101" s="72">
        <v>23.535060000000001</v>
      </c>
      <c r="W101" s="73">
        <v>16.620349999999998</v>
      </c>
      <c r="X101" s="70">
        <v>22.57198</v>
      </c>
      <c r="Y101" s="89"/>
      <c r="Z101" s="96">
        <v>11.36276</v>
      </c>
      <c r="AA101" s="73">
        <v>19.338100000000001</v>
      </c>
      <c r="AB101" s="70">
        <v>16.080459999999999</v>
      </c>
      <c r="AC101" s="89"/>
      <c r="AD101" s="88"/>
      <c r="AE101" s="87">
        <v>26.658069999999999</v>
      </c>
      <c r="AF101" s="88">
        <v>25.407900000000001</v>
      </c>
      <c r="AH101" s="112">
        <v>20.623329999999999</v>
      </c>
      <c r="AJ101" s="112">
        <v>19.443860000000001</v>
      </c>
    </row>
    <row r="102" spans="2:36">
      <c r="B102" s="90">
        <v>22.70196</v>
      </c>
      <c r="C102" s="91">
        <v>30.030390000000001</v>
      </c>
      <c r="D102" s="70">
        <v>14.523110000000001</v>
      </c>
      <c r="F102" s="89"/>
      <c r="G102" s="91">
        <v>25.03961</v>
      </c>
      <c r="H102" s="70">
        <v>22.56194</v>
      </c>
      <c r="J102" s="86">
        <v>23.363949999999999</v>
      </c>
      <c r="K102" s="91">
        <v>30.98611</v>
      </c>
      <c r="L102" s="70">
        <v>23.83248</v>
      </c>
      <c r="N102" s="86">
        <v>21.038530000000002</v>
      </c>
      <c r="O102" s="87">
        <v>11.8919</v>
      </c>
      <c r="P102" s="88">
        <v>23.648440000000001</v>
      </c>
      <c r="R102" s="86">
        <v>15.255269999999999</v>
      </c>
      <c r="S102" s="87">
        <v>12.49803</v>
      </c>
      <c r="T102" s="70">
        <v>19.359400000000001</v>
      </c>
      <c r="U102" s="89"/>
      <c r="V102" s="72">
        <v>20.008880000000001</v>
      </c>
      <c r="W102" s="73">
        <v>21.11468</v>
      </c>
      <c r="X102" s="70">
        <v>25.56185</v>
      </c>
      <c r="Y102" s="89"/>
      <c r="Z102" s="96">
        <v>11.40193</v>
      </c>
      <c r="AA102" s="73">
        <v>25.645430000000001</v>
      </c>
      <c r="AB102" s="70">
        <v>23.045010000000001</v>
      </c>
      <c r="AC102" s="89"/>
      <c r="AD102" s="88"/>
      <c r="AE102" s="87">
        <v>25.068739999999998</v>
      </c>
      <c r="AF102" s="88">
        <v>20.709620000000001</v>
      </c>
      <c r="AH102" s="112">
        <v>18.2761</v>
      </c>
      <c r="AJ102" s="112">
        <v>15.715909999999999</v>
      </c>
    </row>
    <row r="103" spans="2:36">
      <c r="B103" s="90">
        <v>24.972519999999999</v>
      </c>
      <c r="C103" s="91">
        <v>22.38156</v>
      </c>
      <c r="D103" s="70">
        <v>24.289529999999999</v>
      </c>
      <c r="F103" s="89"/>
      <c r="G103" s="91">
        <v>27.243069999999999</v>
      </c>
      <c r="H103" s="70">
        <v>18.368320000000001</v>
      </c>
      <c r="J103" s="86">
        <v>20.305250000000001</v>
      </c>
      <c r="K103" s="91">
        <v>20.384139999999999</v>
      </c>
      <c r="L103" s="70">
        <v>22.169409999999999</v>
      </c>
      <c r="N103" s="86">
        <v>18.040389999999999</v>
      </c>
      <c r="O103" s="87">
        <v>17.926349999999999</v>
      </c>
      <c r="P103" s="88">
        <v>27.575479999999999</v>
      </c>
      <c r="R103" s="86">
        <v>30.490069999999999</v>
      </c>
      <c r="S103" s="87">
        <v>17.160799999999998</v>
      </c>
      <c r="T103" s="70">
        <v>18.026530000000001</v>
      </c>
      <c r="U103" s="89"/>
      <c r="V103" s="72">
        <v>23.866129999999998</v>
      </c>
      <c r="W103" s="73">
        <v>14.65912</v>
      </c>
      <c r="X103" s="70">
        <v>27.030090000000001</v>
      </c>
      <c r="Y103" s="89"/>
      <c r="Z103" s="96">
        <v>16.052710000000001</v>
      </c>
      <c r="AA103" s="73">
        <v>18.178260000000002</v>
      </c>
      <c r="AB103" s="70">
        <v>17.023199999999999</v>
      </c>
      <c r="AC103" s="89"/>
      <c r="AD103" s="88"/>
      <c r="AE103" s="87">
        <v>15.10844</v>
      </c>
      <c r="AF103" s="88">
        <v>18.2761</v>
      </c>
      <c r="AH103" s="112">
        <v>16.185469999999999</v>
      </c>
      <c r="AJ103" s="112">
        <v>28.722180000000002</v>
      </c>
    </row>
    <row r="104" spans="2:36">
      <c r="B104" s="90">
        <v>28.672460000000001</v>
      </c>
      <c r="C104" s="91">
        <v>19.973189999999999</v>
      </c>
      <c r="D104" s="70">
        <v>27.968689999999999</v>
      </c>
      <c r="F104" s="89"/>
      <c r="G104" s="91">
        <v>19.016179999999999</v>
      </c>
      <c r="H104" s="70">
        <v>21.115359999999999</v>
      </c>
      <c r="J104" s="86">
        <v>20.705310000000001</v>
      </c>
      <c r="K104" s="91">
        <v>23.360130000000002</v>
      </c>
      <c r="L104" s="70">
        <v>16.975989999999999</v>
      </c>
      <c r="N104" s="86">
        <v>28.075379999999999</v>
      </c>
      <c r="O104" s="87">
        <v>28.917090000000002</v>
      </c>
      <c r="P104" s="88">
        <v>27.10915</v>
      </c>
      <c r="R104" s="86">
        <v>27.082820000000002</v>
      </c>
      <c r="S104" s="87">
        <v>19.596810000000001</v>
      </c>
      <c r="T104" s="70">
        <v>17.91309</v>
      </c>
      <c r="U104" s="89"/>
      <c r="V104" s="72">
        <v>27.963999999999999</v>
      </c>
      <c r="W104" s="73">
        <v>18.580919999999999</v>
      </c>
      <c r="X104" s="70">
        <v>26.049050000000001</v>
      </c>
      <c r="Y104" s="89"/>
      <c r="Z104" s="96">
        <v>21.963329999999999</v>
      </c>
      <c r="AA104" s="73">
        <v>21.266159999999999</v>
      </c>
      <c r="AB104" s="70">
        <v>22.85463</v>
      </c>
      <c r="AC104" s="89"/>
      <c r="AD104" s="88"/>
      <c r="AE104" s="87">
        <v>20.84694</v>
      </c>
      <c r="AF104" s="88">
        <v>22.741209999999999</v>
      </c>
      <c r="AH104" s="112">
        <v>17.314039999999999</v>
      </c>
      <c r="AJ104" s="112">
        <v>26.456620000000001</v>
      </c>
    </row>
    <row r="105" spans="2:36">
      <c r="B105" s="90">
        <v>28.027699999999999</v>
      </c>
      <c r="C105" s="91">
        <v>10.15263</v>
      </c>
      <c r="D105" s="70">
        <v>16.336600000000001</v>
      </c>
      <c r="F105" s="89"/>
      <c r="G105" s="91">
        <v>18.921810000000001</v>
      </c>
      <c r="H105" s="70">
        <v>21.76371</v>
      </c>
      <c r="J105" s="86">
        <v>22.682320000000001</v>
      </c>
      <c r="K105" s="91">
        <v>15.62486</v>
      </c>
      <c r="L105" s="70">
        <v>20.979109999999999</v>
      </c>
      <c r="N105" s="86">
        <v>23.637129999999999</v>
      </c>
      <c r="O105" s="87">
        <v>17.736329999999999</v>
      </c>
      <c r="P105" s="88">
        <v>24.20373</v>
      </c>
      <c r="R105" s="86">
        <v>20.606020000000001</v>
      </c>
      <c r="S105" s="87">
        <v>26.319299999999998</v>
      </c>
      <c r="T105" s="70">
        <v>17.137630000000001</v>
      </c>
      <c r="U105" s="89"/>
      <c r="V105" s="72">
        <v>21.152650000000001</v>
      </c>
      <c r="W105" s="73">
        <v>13.51999</v>
      </c>
      <c r="X105" s="70">
        <v>21.532830000000001</v>
      </c>
      <c r="Y105" s="89"/>
      <c r="Z105" s="96">
        <v>27.292719999999999</v>
      </c>
      <c r="AA105" s="73">
        <v>21.532830000000001</v>
      </c>
      <c r="AB105" s="70">
        <v>26.828109999999999</v>
      </c>
      <c r="AC105" s="89"/>
      <c r="AD105" s="88"/>
      <c r="AE105" s="87">
        <v>22.948070000000001</v>
      </c>
      <c r="AF105" s="88">
        <v>23.287489999999998</v>
      </c>
      <c r="AH105" s="112">
        <v>28.381779999999999</v>
      </c>
      <c r="AJ105" s="112">
        <v>27.607800000000001</v>
      </c>
    </row>
    <row r="106" spans="2:36">
      <c r="B106" s="90">
        <v>24.598379999999999</v>
      </c>
      <c r="C106" s="91">
        <v>30.057099999999998</v>
      </c>
      <c r="D106" s="70">
        <v>14.359489999999999</v>
      </c>
      <c r="F106" s="89"/>
      <c r="G106" s="91">
        <v>25.715969999999999</v>
      </c>
      <c r="H106" s="70">
        <v>20.239409999999999</v>
      </c>
      <c r="J106" s="86">
        <v>18.552099999999999</v>
      </c>
      <c r="K106" s="91">
        <v>30.97748</v>
      </c>
      <c r="L106" s="70">
        <v>26.577670000000001</v>
      </c>
      <c r="N106" s="86">
        <v>24.438359999999999</v>
      </c>
      <c r="O106" s="87">
        <v>19.649139999999999</v>
      </c>
      <c r="P106" s="88">
        <v>21.1189</v>
      </c>
      <c r="R106" s="86">
        <v>13.25356</v>
      </c>
      <c r="S106" s="87">
        <v>20.562989999999999</v>
      </c>
      <c r="T106" s="70">
        <v>22.105239999999998</v>
      </c>
      <c r="U106" s="89"/>
      <c r="V106" s="72">
        <v>17.640550000000001</v>
      </c>
      <c r="W106" s="73">
        <v>11.487629999999999</v>
      </c>
      <c r="X106" s="70">
        <v>17.334630000000001</v>
      </c>
      <c r="Y106" s="89"/>
      <c r="Z106" s="96">
        <v>25.980499999999999</v>
      </c>
      <c r="AA106" s="73">
        <v>25.68712</v>
      </c>
      <c r="AB106" s="70">
        <v>23.99654</v>
      </c>
      <c r="AC106" s="89"/>
      <c r="AD106" s="88"/>
      <c r="AE106" s="87">
        <v>27.874580000000002</v>
      </c>
      <c r="AF106" s="88">
        <v>17.483160000000002</v>
      </c>
      <c r="AH106" s="112">
        <v>17.74136</v>
      </c>
      <c r="AJ106" s="112">
        <v>31.146840000000001</v>
      </c>
    </row>
    <row r="107" spans="2:36">
      <c r="B107" s="90">
        <v>21.94708</v>
      </c>
      <c r="C107" s="91">
        <v>26.30452</v>
      </c>
      <c r="D107" s="70">
        <v>15.192729999999999</v>
      </c>
      <c r="F107" s="89"/>
      <c r="G107" s="91">
        <v>20.322489999999998</v>
      </c>
      <c r="H107" s="70">
        <v>16.980080000000001</v>
      </c>
      <c r="J107" s="86">
        <v>24.514859999999999</v>
      </c>
      <c r="K107" s="91">
        <v>21.503830000000001</v>
      </c>
      <c r="L107" s="70">
        <v>24.688829999999999</v>
      </c>
      <c r="N107" s="86">
        <v>27.059760000000001</v>
      </c>
      <c r="O107" s="87">
        <v>21.714269999999999</v>
      </c>
      <c r="P107" s="88">
        <v>25.196459999999998</v>
      </c>
      <c r="R107" s="86">
        <v>30.603909999999999</v>
      </c>
      <c r="S107" s="87">
        <v>16.60839</v>
      </c>
      <c r="T107" s="70">
        <v>22.460999999999999</v>
      </c>
      <c r="U107" s="89"/>
      <c r="V107" s="72">
        <v>20.966360000000002</v>
      </c>
      <c r="W107" s="73">
        <v>11.052479999999999</v>
      </c>
      <c r="X107" s="70">
        <v>27.03999</v>
      </c>
      <c r="Y107" s="89"/>
      <c r="Z107" s="96">
        <v>24.174240000000001</v>
      </c>
      <c r="AA107" s="73">
        <v>16.748609999999999</v>
      </c>
      <c r="AB107" s="70">
        <v>14.97804</v>
      </c>
      <c r="AC107" s="89"/>
      <c r="AD107" s="88"/>
      <c r="AE107" s="87">
        <v>27.497769999999999</v>
      </c>
      <c r="AF107" s="88">
        <v>24.070740000000001</v>
      </c>
      <c r="AH107" s="112">
        <v>21.816690000000001</v>
      </c>
      <c r="AJ107" s="112">
        <v>29.150500000000001</v>
      </c>
    </row>
    <row r="108" spans="2:36">
      <c r="B108" s="90">
        <v>20.623329999999999</v>
      </c>
      <c r="C108" s="91">
        <v>16.748609999999999</v>
      </c>
      <c r="D108" s="70">
        <v>20.350210000000001</v>
      </c>
      <c r="F108" s="89"/>
      <c r="G108" s="91">
        <v>27.277840000000001</v>
      </c>
      <c r="H108" s="70">
        <v>26.09402</v>
      </c>
      <c r="J108" s="86">
        <v>30.05414</v>
      </c>
      <c r="K108" s="91">
        <v>20.309650000000001</v>
      </c>
      <c r="L108" s="70">
        <v>22.48094</v>
      </c>
      <c r="N108" s="86">
        <v>18.163540000000001</v>
      </c>
      <c r="O108" s="87">
        <v>25.839400000000001</v>
      </c>
      <c r="P108" s="88">
        <v>18.566520000000001</v>
      </c>
      <c r="R108" s="86">
        <v>29.608779999999999</v>
      </c>
      <c r="S108" s="87">
        <v>28.779540000000001</v>
      </c>
      <c r="T108" s="70">
        <v>17.739429999999999</v>
      </c>
      <c r="U108" s="89"/>
      <c r="V108" s="72">
        <v>25.49549</v>
      </c>
      <c r="W108" s="73">
        <v>13.51999</v>
      </c>
      <c r="X108" s="70">
        <v>25.95646</v>
      </c>
      <c r="Y108" s="89"/>
      <c r="Z108" s="96">
        <v>30.452030000000001</v>
      </c>
      <c r="AA108" s="73">
        <v>14.97804</v>
      </c>
      <c r="AB108" s="70">
        <v>22.169409999999999</v>
      </c>
      <c r="AC108" s="89"/>
      <c r="AD108" s="88"/>
      <c r="AE108" s="87">
        <v>24.011389999999999</v>
      </c>
      <c r="AF108" s="88">
        <v>19.46677</v>
      </c>
      <c r="AH108" s="112">
        <v>27.25348</v>
      </c>
      <c r="AJ108" s="112">
        <v>23.776289999999999</v>
      </c>
    </row>
    <row r="109" spans="2:36">
      <c r="B109" s="90">
        <v>17.023199999999999</v>
      </c>
      <c r="C109" s="91">
        <v>27.6433</v>
      </c>
      <c r="D109" s="70">
        <v>16.488150000000001</v>
      </c>
      <c r="F109" s="89"/>
      <c r="G109" s="91">
        <v>12.01112</v>
      </c>
      <c r="H109" s="70">
        <v>19.176100000000002</v>
      </c>
      <c r="J109" s="86">
        <v>28.25583</v>
      </c>
      <c r="K109" s="91">
        <v>13.787739999999999</v>
      </c>
      <c r="L109" s="70">
        <v>28.728380000000001</v>
      </c>
      <c r="N109" s="86">
        <v>19.562729999999998</v>
      </c>
      <c r="O109" s="87">
        <v>19.007899999999999</v>
      </c>
      <c r="P109" s="88">
        <v>22.741209999999999</v>
      </c>
      <c r="R109" s="86">
        <v>13.0365</v>
      </c>
      <c r="S109" s="87">
        <v>20.881070000000001</v>
      </c>
      <c r="T109" s="70">
        <v>14.89367</v>
      </c>
      <c r="U109" s="89"/>
      <c r="V109" s="72">
        <v>20.6967</v>
      </c>
      <c r="W109" s="73">
        <v>27.963999999999999</v>
      </c>
      <c r="X109" s="70">
        <v>19.045400000000001</v>
      </c>
      <c r="Y109" s="89"/>
      <c r="Z109" s="96">
        <v>22.34967</v>
      </c>
      <c r="AA109" s="73">
        <v>27.135449999999999</v>
      </c>
      <c r="AB109" s="70">
        <v>21.11468</v>
      </c>
      <c r="AC109" s="89"/>
      <c r="AD109" s="88"/>
      <c r="AE109" s="87">
        <v>22.157340000000001</v>
      </c>
      <c r="AF109" s="88">
        <v>19.374949999999998</v>
      </c>
      <c r="AH109" s="112">
        <v>16.185469999999999</v>
      </c>
      <c r="AJ109" s="112">
        <v>26.018219999999999</v>
      </c>
    </row>
    <row r="110" spans="2:36">
      <c r="B110" s="90">
        <v>22.85463</v>
      </c>
      <c r="C110" s="91">
        <v>14.99588</v>
      </c>
      <c r="D110" s="70">
        <v>18.201779999999999</v>
      </c>
      <c r="F110" s="89"/>
      <c r="G110" s="91">
        <v>26.704319999999999</v>
      </c>
      <c r="H110" s="70">
        <v>14.81399</v>
      </c>
      <c r="J110" s="86">
        <v>25.425439999999998</v>
      </c>
      <c r="K110" s="91">
        <v>28.11347</v>
      </c>
      <c r="L110" s="70">
        <v>26.086670000000002</v>
      </c>
      <c r="N110" s="86">
        <v>23.260670000000001</v>
      </c>
      <c r="O110" s="87">
        <v>26.751560000000001</v>
      </c>
      <c r="P110" s="88">
        <v>24.623740000000002</v>
      </c>
      <c r="R110" s="86">
        <v>26.66141</v>
      </c>
      <c r="S110" s="87">
        <v>19.973949999999999</v>
      </c>
      <c r="T110" s="70">
        <v>20.77046</v>
      </c>
      <c r="U110" s="89"/>
      <c r="V110" s="72">
        <v>23.075939999999999</v>
      </c>
      <c r="W110" s="73">
        <v>19.007899999999999</v>
      </c>
      <c r="X110" s="70">
        <v>27.951239999999999</v>
      </c>
      <c r="Y110" s="89"/>
      <c r="Z110" s="96">
        <v>24.251570000000001</v>
      </c>
      <c r="AA110" s="73">
        <v>13.473750000000001</v>
      </c>
      <c r="AB110" s="70">
        <v>28.60708</v>
      </c>
      <c r="AC110" s="89"/>
      <c r="AD110" s="88"/>
      <c r="AE110" s="87">
        <v>18.35399</v>
      </c>
      <c r="AF110" s="88">
        <v>21.640229999999999</v>
      </c>
      <c r="AH110" s="112">
        <v>25.980499999999999</v>
      </c>
      <c r="AJ110" s="112">
        <v>34.669249999999998</v>
      </c>
    </row>
    <row r="111" spans="2:36">
      <c r="B111" s="90">
        <v>10.143840000000001</v>
      </c>
      <c r="C111" s="91">
        <v>18.695740000000001</v>
      </c>
      <c r="D111" s="70">
        <v>20.562989999999999</v>
      </c>
      <c r="F111" s="89"/>
      <c r="G111" s="91">
        <v>23.54852</v>
      </c>
      <c r="H111" s="70">
        <v>14.226559999999999</v>
      </c>
      <c r="J111" s="86">
        <v>24.688829999999999</v>
      </c>
      <c r="K111" s="91">
        <v>25.92897</v>
      </c>
      <c r="L111" s="70">
        <v>19.374949999999998</v>
      </c>
      <c r="N111" s="86">
        <v>25.143319999999999</v>
      </c>
      <c r="O111" s="87">
        <v>23.321929999999998</v>
      </c>
      <c r="P111" s="88">
        <v>18.232130000000002</v>
      </c>
      <c r="R111" s="86">
        <v>27.030090000000001</v>
      </c>
      <c r="S111" s="87">
        <v>21.898540000000001</v>
      </c>
      <c r="T111" s="70">
        <v>16.232620000000001</v>
      </c>
      <c r="U111" s="89"/>
      <c r="V111" s="72">
        <v>15.22601</v>
      </c>
      <c r="W111" s="73">
        <v>15.307779999999999</v>
      </c>
      <c r="X111" s="70">
        <v>14.56148</v>
      </c>
      <c r="Y111" s="89"/>
      <c r="Z111" s="96">
        <v>23.866129999999998</v>
      </c>
      <c r="AA111" s="73">
        <v>24.82929</v>
      </c>
      <c r="AB111" s="70">
        <v>12.84356</v>
      </c>
      <c r="AC111" s="89"/>
      <c r="AD111" s="88"/>
      <c r="AE111" s="87">
        <v>20.705310000000001</v>
      </c>
      <c r="AF111" s="88">
        <v>20.379770000000001</v>
      </c>
      <c r="AH111" s="112">
        <v>24.947510000000001</v>
      </c>
      <c r="AJ111" s="112">
        <v>26.049050000000001</v>
      </c>
    </row>
    <row r="112" spans="2:36">
      <c r="B112" s="90">
        <v>22.169409999999999</v>
      </c>
      <c r="C112" s="91">
        <v>18.552099999999999</v>
      </c>
      <c r="D112" s="70">
        <v>29.877790000000001</v>
      </c>
      <c r="F112" s="89"/>
      <c r="G112" s="91">
        <v>28.009239999999998</v>
      </c>
      <c r="H112" s="70">
        <v>11.334519999999999</v>
      </c>
      <c r="J112" s="86">
        <v>21.038530000000002</v>
      </c>
      <c r="K112" s="91">
        <v>17.600069999999999</v>
      </c>
      <c r="L112" s="70">
        <v>29.668939999999999</v>
      </c>
      <c r="N112" s="86">
        <v>20.6967</v>
      </c>
      <c r="O112" s="87">
        <v>20.384139999999999</v>
      </c>
      <c r="P112" s="88">
        <v>29.743980000000001</v>
      </c>
      <c r="R112" s="86">
        <v>20.41037</v>
      </c>
      <c r="S112" s="87">
        <v>21.165009999999999</v>
      </c>
      <c r="T112" s="70">
        <v>21.141549999999999</v>
      </c>
      <c r="U112" s="89"/>
      <c r="V112" s="72">
        <v>22.34967</v>
      </c>
      <c r="W112" s="73">
        <v>15.487299999999999</v>
      </c>
      <c r="X112" s="70">
        <v>29.563569999999999</v>
      </c>
      <c r="Y112" s="89"/>
      <c r="Z112" s="96">
        <v>19.430099999999999</v>
      </c>
      <c r="AA112" s="73">
        <v>26.267209999999999</v>
      </c>
      <c r="AB112" s="70">
        <v>18.657540000000001</v>
      </c>
      <c r="AC112" s="89"/>
      <c r="AD112" s="88"/>
      <c r="AE112" s="87">
        <v>18.436389999999999</v>
      </c>
      <c r="AF112" s="88">
        <v>28.966390000000001</v>
      </c>
      <c r="AH112" s="112">
        <v>15.137919999999999</v>
      </c>
      <c r="AJ112" s="112">
        <v>29.003299999999999</v>
      </c>
    </row>
    <row r="113" spans="2:36">
      <c r="B113" s="90">
        <v>26.236640000000001</v>
      </c>
      <c r="C113" s="91">
        <v>29.707989999999999</v>
      </c>
      <c r="D113" s="70">
        <v>16.15286</v>
      </c>
      <c r="F113" s="89"/>
      <c r="G113" s="91">
        <v>29.956689999999998</v>
      </c>
      <c r="H113" s="70">
        <v>16.264209999999999</v>
      </c>
      <c r="J113" s="86">
        <v>23.888529999999999</v>
      </c>
      <c r="K113" s="91">
        <v>21.320599999999999</v>
      </c>
      <c r="L113" s="70">
        <v>30.222770000000001</v>
      </c>
      <c r="N113" s="86">
        <v>19.231750000000002</v>
      </c>
      <c r="O113" s="87">
        <v>24.940359999999998</v>
      </c>
      <c r="P113" s="88">
        <v>30.16075</v>
      </c>
      <c r="R113" s="86">
        <v>18.163540000000001</v>
      </c>
      <c r="S113" s="87">
        <v>26.675999999999998</v>
      </c>
      <c r="T113" s="70">
        <v>19.848510000000001</v>
      </c>
      <c r="U113" s="89"/>
      <c r="V113" s="72">
        <v>18.35399</v>
      </c>
      <c r="W113" s="73">
        <v>13.832940000000001</v>
      </c>
      <c r="X113" s="70">
        <v>25.92897</v>
      </c>
      <c r="Y113" s="89"/>
      <c r="Z113" s="96">
        <v>20.627649999999999</v>
      </c>
      <c r="AA113" s="73">
        <v>20.623329999999999</v>
      </c>
      <c r="AB113" s="70">
        <v>26.617899999999999</v>
      </c>
      <c r="AC113" s="89"/>
      <c r="AD113" s="88"/>
      <c r="AE113" s="87">
        <v>15.918850000000001</v>
      </c>
      <c r="AF113" s="88">
        <v>24.496670000000002</v>
      </c>
      <c r="AH113" s="112">
        <v>20.20842</v>
      </c>
      <c r="AJ113" s="112">
        <v>26.195820000000001</v>
      </c>
    </row>
    <row r="114" spans="2:36">
      <c r="B114" s="90">
        <v>30.667940000000002</v>
      </c>
      <c r="C114" s="91">
        <v>28.793489999999998</v>
      </c>
      <c r="D114" s="70">
        <v>14.04424</v>
      </c>
      <c r="F114" s="89"/>
      <c r="G114" s="91">
        <v>26.045549999999999</v>
      </c>
      <c r="H114" s="70">
        <v>16.830590000000001</v>
      </c>
      <c r="J114" s="86">
        <v>27.03999</v>
      </c>
      <c r="K114" s="91">
        <v>17.56457</v>
      </c>
      <c r="L114" s="70">
        <v>18.523240000000001</v>
      </c>
      <c r="N114" s="86">
        <v>27.056470000000001</v>
      </c>
      <c r="O114" s="87">
        <v>21.3415</v>
      </c>
      <c r="P114" s="88">
        <v>28.246359999999999</v>
      </c>
      <c r="R114" s="86">
        <v>13.00911</v>
      </c>
      <c r="S114" s="87">
        <v>26.699300000000001</v>
      </c>
      <c r="T114" s="70">
        <v>16.162700000000001</v>
      </c>
      <c r="U114" s="89"/>
      <c r="V114" s="72">
        <v>15.64767</v>
      </c>
      <c r="W114" s="73">
        <v>24.623740000000002</v>
      </c>
      <c r="X114" s="70">
        <v>29.548490000000001</v>
      </c>
      <c r="Y114" s="89"/>
      <c r="Z114" s="96">
        <v>19.301169999999999</v>
      </c>
      <c r="AA114" s="73">
        <v>23.191569999999999</v>
      </c>
      <c r="AB114" s="70">
        <v>17.14845</v>
      </c>
      <c r="AC114" s="89"/>
      <c r="AD114" s="88"/>
      <c r="AE114" s="87">
        <v>29.803879999999999</v>
      </c>
      <c r="AF114" s="88">
        <v>28.344049999999999</v>
      </c>
      <c r="AH114" s="112">
        <v>19.85229</v>
      </c>
      <c r="AJ114" s="112">
        <v>37.070549999999997</v>
      </c>
    </row>
    <row r="115" spans="2:36">
      <c r="B115" s="90">
        <v>26.724879999999999</v>
      </c>
      <c r="C115" s="91">
        <v>18.35399</v>
      </c>
      <c r="D115" s="70">
        <v>15.168150000000001</v>
      </c>
      <c r="F115" s="89"/>
      <c r="G115" s="91">
        <v>22.946059999999999</v>
      </c>
      <c r="H115" s="70">
        <v>16.088439999999999</v>
      </c>
      <c r="J115" s="86">
        <v>24.129930000000002</v>
      </c>
      <c r="K115" s="91">
        <v>24.50759</v>
      </c>
      <c r="L115" s="70">
        <v>21.619620000000001</v>
      </c>
      <c r="N115" s="86">
        <v>22.85463</v>
      </c>
      <c r="O115" s="87">
        <v>17.236619999999998</v>
      </c>
      <c r="P115" s="88">
        <v>27.607800000000001</v>
      </c>
      <c r="R115" s="86">
        <v>25.81523</v>
      </c>
      <c r="S115" s="87">
        <v>21.305569999999999</v>
      </c>
      <c r="T115" s="70">
        <v>20.444379999999999</v>
      </c>
      <c r="U115" s="89"/>
      <c r="V115" s="72">
        <v>16.135819999999999</v>
      </c>
      <c r="W115" s="73">
        <v>18.743369999999999</v>
      </c>
      <c r="X115" s="70">
        <v>26.44651</v>
      </c>
      <c r="Y115" s="89"/>
      <c r="Z115" s="96">
        <v>24.185300000000002</v>
      </c>
      <c r="AA115" s="73">
        <v>22.225650000000002</v>
      </c>
      <c r="AB115" s="70">
        <v>25.260079999999999</v>
      </c>
      <c r="AC115" s="89"/>
      <c r="AD115" s="88"/>
      <c r="AE115" s="87">
        <v>20.379770000000001</v>
      </c>
      <c r="AF115" s="88">
        <v>30.82743</v>
      </c>
      <c r="AH115" s="112">
        <v>14.03769</v>
      </c>
      <c r="AJ115" s="112">
        <v>23.68235</v>
      </c>
    </row>
    <row r="116" spans="2:36">
      <c r="B116" s="90">
        <v>24.011389999999999</v>
      </c>
      <c r="C116" s="91">
        <v>17.442309999999999</v>
      </c>
      <c r="D116" s="70">
        <v>18.153890000000001</v>
      </c>
      <c r="F116" s="89"/>
      <c r="G116" s="91">
        <v>30.320070000000001</v>
      </c>
      <c r="H116" s="70">
        <v>20.2758</v>
      </c>
      <c r="J116" s="86">
        <v>27.305779999999999</v>
      </c>
      <c r="K116" s="91">
        <v>14.3828</v>
      </c>
      <c r="L116" s="70">
        <v>24.86158</v>
      </c>
      <c r="N116" s="86">
        <v>29.93225</v>
      </c>
      <c r="O116" s="87">
        <v>14.512409999999999</v>
      </c>
      <c r="P116" s="88">
        <v>29.024819999999998</v>
      </c>
      <c r="R116" s="86">
        <v>24.972519999999999</v>
      </c>
      <c r="S116" s="87">
        <v>22.4482</v>
      </c>
      <c r="T116" s="70">
        <v>21.740179999999999</v>
      </c>
      <c r="U116" s="89"/>
      <c r="V116" s="72">
        <v>14.56148</v>
      </c>
      <c r="W116" s="73">
        <v>25.175219999999999</v>
      </c>
      <c r="X116" s="70">
        <v>16.897020000000001</v>
      </c>
      <c r="Y116" s="89"/>
      <c r="Z116" s="96">
        <v>25.707940000000001</v>
      </c>
      <c r="AA116" s="73">
        <v>13.25356</v>
      </c>
      <c r="AB116" s="70">
        <v>23.557780000000001</v>
      </c>
      <c r="AC116" s="89"/>
      <c r="AD116" s="88"/>
      <c r="AE116" s="87">
        <v>23.241499999999998</v>
      </c>
      <c r="AF116" s="88">
        <v>22.77647</v>
      </c>
      <c r="AH116" s="112">
        <v>15.3485</v>
      </c>
      <c r="AJ116" s="112">
        <v>33.80724</v>
      </c>
    </row>
    <row r="117" spans="2:36">
      <c r="B117" s="90">
        <v>24.786149999999999</v>
      </c>
      <c r="C117" s="91">
        <v>30.34937</v>
      </c>
      <c r="D117" s="70">
        <v>17.674880000000002</v>
      </c>
      <c r="F117" s="89"/>
      <c r="G117" s="91">
        <v>30.80247</v>
      </c>
      <c r="H117" s="70">
        <v>18.448399999999999</v>
      </c>
      <c r="J117" s="86">
        <v>24.786149999999999</v>
      </c>
      <c r="K117" s="91">
        <v>16.891739999999999</v>
      </c>
      <c r="L117" s="70">
        <v>12.275600000000001</v>
      </c>
      <c r="N117" s="86">
        <v>25.90832</v>
      </c>
      <c r="O117" s="87">
        <v>14.33934</v>
      </c>
      <c r="P117" s="88">
        <v>20.210380000000001</v>
      </c>
      <c r="R117" s="86">
        <v>18.040389999999999</v>
      </c>
      <c r="S117" s="87">
        <v>29.960920000000002</v>
      </c>
      <c r="T117" s="70">
        <v>23.840520000000001</v>
      </c>
      <c r="U117" s="89"/>
      <c r="V117" s="72">
        <v>18.446059999999999</v>
      </c>
      <c r="W117" s="73">
        <v>16.60425</v>
      </c>
      <c r="X117" s="70">
        <v>12.84356</v>
      </c>
      <c r="Y117" s="89"/>
      <c r="Z117" s="96">
        <v>20.795549999999999</v>
      </c>
      <c r="AA117" s="73">
        <v>24.972519999999999</v>
      </c>
      <c r="AB117" s="70">
        <v>23.776289999999999</v>
      </c>
      <c r="AC117" s="89"/>
      <c r="AD117" s="88"/>
      <c r="AE117" s="87">
        <v>18.397659999999998</v>
      </c>
      <c r="AF117" s="88">
        <v>27.874580000000002</v>
      </c>
      <c r="AH117" s="112">
        <v>18.040389999999999</v>
      </c>
      <c r="AJ117" s="112">
        <v>32.560450000000003</v>
      </c>
    </row>
    <row r="118" spans="2:36">
      <c r="B118" s="90">
        <v>20.062280000000001</v>
      </c>
      <c r="C118" s="91">
        <v>22.819489999999998</v>
      </c>
      <c r="D118" s="70">
        <v>23.503689999999999</v>
      </c>
      <c r="F118" s="89"/>
      <c r="G118" s="91">
        <v>28.926600000000001</v>
      </c>
      <c r="H118" s="70">
        <v>27.737220000000001</v>
      </c>
      <c r="J118" s="86">
        <v>26.120830000000002</v>
      </c>
      <c r="K118" s="91">
        <v>23.226150000000001</v>
      </c>
      <c r="L118" s="70">
        <v>27.10915</v>
      </c>
      <c r="N118" s="86">
        <v>21.816690000000001</v>
      </c>
      <c r="O118" s="87">
        <v>25.68712</v>
      </c>
      <c r="P118" s="88">
        <v>21.287459999999999</v>
      </c>
      <c r="R118" s="86">
        <v>26.658069999999999</v>
      </c>
      <c r="S118" s="87">
        <v>20.374639999999999</v>
      </c>
      <c r="T118" s="70">
        <v>28.83427</v>
      </c>
      <c r="U118" s="89"/>
      <c r="V118" s="72">
        <v>15.255269999999999</v>
      </c>
      <c r="W118" s="73">
        <v>16.51811</v>
      </c>
      <c r="X118" s="70">
        <v>21.963329999999999</v>
      </c>
      <c r="Y118" s="89"/>
      <c r="Z118" s="96">
        <v>26.81814</v>
      </c>
      <c r="AA118" s="73">
        <v>20.549689999999998</v>
      </c>
      <c r="AB118" s="70">
        <v>15.86835</v>
      </c>
      <c r="AC118" s="89"/>
      <c r="AD118" s="88"/>
      <c r="AE118" s="87">
        <v>16.891739999999999</v>
      </c>
      <c r="AF118" s="88">
        <v>21.685510000000001</v>
      </c>
      <c r="AH118" s="112">
        <v>29.86664</v>
      </c>
      <c r="AJ118" s="112">
        <v>21.354030000000002</v>
      </c>
    </row>
    <row r="119" spans="2:36">
      <c r="B119" s="90">
        <v>22.14124</v>
      </c>
      <c r="C119" s="91">
        <v>26.21284</v>
      </c>
      <c r="D119" s="70">
        <v>13.54846</v>
      </c>
      <c r="F119" s="89"/>
      <c r="G119" s="91">
        <v>23.445440000000001</v>
      </c>
      <c r="H119" s="70">
        <v>19.367339999999999</v>
      </c>
      <c r="J119" s="86">
        <v>21.9755</v>
      </c>
      <c r="K119" s="91">
        <v>27.030090000000001</v>
      </c>
      <c r="L119" s="70">
        <v>27.056470000000001</v>
      </c>
      <c r="N119" s="86">
        <v>23.65221</v>
      </c>
      <c r="O119" s="87">
        <v>24.594750000000001</v>
      </c>
      <c r="P119" s="88">
        <v>17.256170000000001</v>
      </c>
      <c r="R119" s="86">
        <v>21.532830000000001</v>
      </c>
      <c r="S119" s="87">
        <v>26.843299999999999</v>
      </c>
      <c r="T119" s="70">
        <v>17.62415</v>
      </c>
      <c r="U119" s="89"/>
      <c r="V119" s="72">
        <v>18.97974</v>
      </c>
      <c r="W119" s="73">
        <v>18.51361</v>
      </c>
      <c r="X119" s="70">
        <v>28.293669999999999</v>
      </c>
      <c r="Y119" s="89"/>
      <c r="Z119" s="96">
        <v>27.788080000000001</v>
      </c>
      <c r="AA119" s="73">
        <v>21.86975</v>
      </c>
      <c r="AB119" s="70">
        <v>17.736329999999999</v>
      </c>
      <c r="AC119" s="89"/>
      <c r="AD119" s="88"/>
      <c r="AE119" s="87">
        <v>24.947510000000001</v>
      </c>
      <c r="AF119" s="88">
        <v>18.040389999999999</v>
      </c>
      <c r="AH119" s="112">
        <v>23.78379</v>
      </c>
      <c r="AJ119" s="112">
        <v>34.32029</v>
      </c>
    </row>
    <row r="120" spans="2:36">
      <c r="B120" s="90">
        <v>24.92963</v>
      </c>
      <c r="C120" s="91">
        <v>17.82159</v>
      </c>
      <c r="D120" s="70">
        <v>28.91319</v>
      </c>
      <c r="F120" s="89"/>
      <c r="G120" s="91">
        <v>25.715969999999999</v>
      </c>
      <c r="H120" s="70">
        <v>13.24526</v>
      </c>
      <c r="J120" s="86">
        <v>18.397659999999998</v>
      </c>
      <c r="K120" s="91">
        <v>27.510739999999998</v>
      </c>
      <c r="L120" s="70">
        <v>30.240469999999998</v>
      </c>
      <c r="N120" s="86">
        <v>27.912939999999999</v>
      </c>
      <c r="O120" s="87">
        <v>22.99465</v>
      </c>
      <c r="P120" s="88">
        <v>22.487880000000001</v>
      </c>
      <c r="R120" s="86">
        <v>18.163540000000001</v>
      </c>
      <c r="S120" s="87">
        <v>14.39409</v>
      </c>
      <c r="T120" s="70">
        <v>22.751570000000001</v>
      </c>
      <c r="U120" s="89"/>
      <c r="V120" s="72">
        <v>14.78631</v>
      </c>
      <c r="W120" s="73">
        <v>24.306660000000001</v>
      </c>
      <c r="X120" s="70">
        <v>19.717089999999999</v>
      </c>
      <c r="Y120" s="89"/>
      <c r="Z120" s="96">
        <v>31.161149999999999</v>
      </c>
      <c r="AA120" s="73">
        <v>26.120830000000002</v>
      </c>
      <c r="AB120" s="70">
        <v>26.103760000000001</v>
      </c>
      <c r="AC120" s="89"/>
      <c r="AD120" s="88"/>
      <c r="AE120" s="87">
        <v>15.090719999999999</v>
      </c>
      <c r="AF120" s="88">
        <v>21.219989999999999</v>
      </c>
      <c r="AH120" s="112">
        <v>17.14845</v>
      </c>
      <c r="AJ120" s="112">
        <v>32.063740000000003</v>
      </c>
    </row>
    <row r="121" spans="2:36">
      <c r="B121" s="90">
        <v>28.372350000000001</v>
      </c>
      <c r="C121" s="91">
        <v>19.498809999999999</v>
      </c>
      <c r="D121" s="70">
        <v>15.84975</v>
      </c>
      <c r="F121" s="89"/>
      <c r="G121" s="91">
        <v>15.710929999999999</v>
      </c>
      <c r="H121" s="70">
        <v>23.9344</v>
      </c>
      <c r="J121" s="86">
        <v>25.242419999999999</v>
      </c>
      <c r="K121" s="91">
        <v>24.277290000000001</v>
      </c>
      <c r="L121" s="70">
        <v>19.430099999999999</v>
      </c>
      <c r="N121" s="86">
        <v>20.593039999999998</v>
      </c>
      <c r="O121" s="87">
        <v>27.174849999999999</v>
      </c>
      <c r="P121" s="88">
        <v>22.00939</v>
      </c>
      <c r="R121" s="86">
        <v>28.821349999999999</v>
      </c>
      <c r="S121" s="87">
        <v>19.160409999999999</v>
      </c>
      <c r="T121" s="70">
        <v>24.25806</v>
      </c>
      <c r="U121" s="89"/>
      <c r="V121" s="72">
        <v>16.469449999999998</v>
      </c>
      <c r="W121" s="73">
        <v>22.125119999999999</v>
      </c>
      <c r="X121" s="70">
        <v>23.896000000000001</v>
      </c>
      <c r="Y121" s="89"/>
      <c r="Z121" s="96">
        <v>19.85229</v>
      </c>
      <c r="AA121" s="73">
        <v>16.55585</v>
      </c>
      <c r="AB121" s="70">
        <v>14.87649</v>
      </c>
      <c r="AC121" s="89"/>
      <c r="AD121" s="88"/>
      <c r="AE121" s="87">
        <v>16.73264</v>
      </c>
      <c r="AF121" s="88">
        <v>20.186340000000001</v>
      </c>
      <c r="AH121" s="112">
        <v>28.18948</v>
      </c>
      <c r="AJ121" s="112">
        <v>20.657889999999998</v>
      </c>
    </row>
    <row r="122" spans="2:36">
      <c r="B122" s="90">
        <v>14.56148</v>
      </c>
      <c r="C122" s="91">
        <v>28.328320000000001</v>
      </c>
      <c r="D122" s="70">
        <v>16.08342</v>
      </c>
      <c r="F122" s="89"/>
      <c r="G122" s="91">
        <v>27.949020000000001</v>
      </c>
      <c r="H122" s="70">
        <v>23.368960000000001</v>
      </c>
      <c r="J122" s="86">
        <v>19.498809999999999</v>
      </c>
      <c r="K122" s="91">
        <v>26.348549999999999</v>
      </c>
      <c r="L122" s="70">
        <v>29.272590000000001</v>
      </c>
      <c r="N122" s="86">
        <v>18.814589999999999</v>
      </c>
      <c r="O122" s="87">
        <v>14.750080000000001</v>
      </c>
      <c r="P122" s="88">
        <v>21.656669999999998</v>
      </c>
      <c r="R122" s="86">
        <v>28.4069</v>
      </c>
      <c r="S122" s="87">
        <v>24.846350000000001</v>
      </c>
      <c r="T122" s="70">
        <v>16.237269999999999</v>
      </c>
      <c r="U122" s="89"/>
      <c r="V122" s="72">
        <v>22.476970000000001</v>
      </c>
      <c r="W122" s="73">
        <v>23.413509999999999</v>
      </c>
      <c r="X122" s="70">
        <v>21.89828</v>
      </c>
      <c r="Y122" s="89"/>
      <c r="Z122" s="96">
        <v>15.670450000000001</v>
      </c>
      <c r="AA122" s="73">
        <v>25.341139999999999</v>
      </c>
      <c r="AB122" s="70">
        <v>13.25356</v>
      </c>
      <c r="AC122" s="89"/>
      <c r="AD122" s="88"/>
      <c r="AE122" s="87">
        <v>20.73113</v>
      </c>
      <c r="AF122" s="88">
        <v>25.50947</v>
      </c>
      <c r="AH122" s="112">
        <v>25.270669999999999</v>
      </c>
      <c r="AJ122" s="112">
        <v>27.18797</v>
      </c>
    </row>
    <row r="123" spans="2:36">
      <c r="B123" s="90">
        <v>22.662649999999999</v>
      </c>
      <c r="C123" s="91">
        <v>26.17539</v>
      </c>
      <c r="D123" s="70">
        <v>13.428599999999999</v>
      </c>
      <c r="F123" s="89"/>
      <c r="G123" s="91">
        <v>28.556550000000001</v>
      </c>
      <c r="H123" s="70">
        <v>27.504660000000001</v>
      </c>
      <c r="J123" s="86">
        <v>30.009599999999999</v>
      </c>
      <c r="K123" s="91">
        <v>30.222770000000001</v>
      </c>
      <c r="L123" s="70">
        <v>12.926600000000001</v>
      </c>
      <c r="N123" s="86">
        <v>22.858529999999998</v>
      </c>
      <c r="O123" s="87">
        <v>12.15883</v>
      </c>
      <c r="P123" s="88">
        <v>19.514769999999999</v>
      </c>
      <c r="R123" s="86">
        <v>19.847799999999999</v>
      </c>
      <c r="S123" s="87">
        <v>21.60697</v>
      </c>
      <c r="T123" s="70">
        <v>15.33329</v>
      </c>
      <c r="U123" s="89"/>
      <c r="V123" s="72">
        <v>11.618830000000001</v>
      </c>
      <c r="W123" s="73">
        <v>26.456620000000001</v>
      </c>
      <c r="X123" s="70">
        <v>19.443860000000001</v>
      </c>
      <c r="Y123" s="89"/>
      <c r="Z123" s="96">
        <v>35.12914</v>
      </c>
      <c r="AA123" s="73">
        <v>24.551210000000001</v>
      </c>
      <c r="AB123" s="70">
        <v>19.443860000000001</v>
      </c>
      <c r="AC123" s="89"/>
      <c r="AD123" s="88"/>
      <c r="AE123" s="87">
        <v>22.104959999999998</v>
      </c>
      <c r="AF123" s="88">
        <v>15.630570000000001</v>
      </c>
      <c r="AH123" s="112">
        <v>26.708189999999998</v>
      </c>
      <c r="AJ123" s="112">
        <v>31.963470000000001</v>
      </c>
    </row>
    <row r="124" spans="2:36">
      <c r="B124" s="90">
        <v>23.291319999999999</v>
      </c>
      <c r="C124" s="91">
        <v>24.598379999999999</v>
      </c>
      <c r="D124" s="70">
        <v>15.168150000000001</v>
      </c>
      <c r="F124" s="89"/>
      <c r="G124" s="91">
        <v>30.431010000000001</v>
      </c>
      <c r="H124" s="70">
        <v>25.736440000000002</v>
      </c>
      <c r="J124" s="86">
        <v>14.780279999999999</v>
      </c>
      <c r="K124" s="91">
        <v>27.951239999999999</v>
      </c>
      <c r="L124" s="70">
        <v>22.445209999999999</v>
      </c>
      <c r="N124" s="86">
        <v>19.34271</v>
      </c>
      <c r="O124" s="87">
        <v>17.801570000000002</v>
      </c>
      <c r="P124" s="88">
        <v>19.171279999999999</v>
      </c>
      <c r="R124" s="86">
        <v>30.696999999999999</v>
      </c>
      <c r="S124" s="87">
        <v>21.744669999999999</v>
      </c>
      <c r="T124" s="70">
        <v>24.335750000000001</v>
      </c>
      <c r="U124" s="89"/>
      <c r="V124" s="72">
        <v>18.319949999999999</v>
      </c>
      <c r="W124" s="73">
        <v>21.30387</v>
      </c>
      <c r="X124" s="70">
        <v>20.966360000000002</v>
      </c>
      <c r="Y124" s="89"/>
      <c r="Z124" s="96">
        <v>17.72627</v>
      </c>
      <c r="AA124" s="73">
        <v>13.61856</v>
      </c>
      <c r="AB124" s="70">
        <v>27.6433</v>
      </c>
      <c r="AC124" s="89"/>
      <c r="AD124" s="88"/>
      <c r="AE124" s="87">
        <v>20.314039999999999</v>
      </c>
      <c r="AF124" s="88">
        <v>12.180809999999999</v>
      </c>
      <c r="AH124" s="112">
        <v>19.430099999999999</v>
      </c>
      <c r="AJ124" s="112">
        <v>39.255139999999997</v>
      </c>
    </row>
    <row r="125" spans="2:36">
      <c r="B125" s="90">
        <v>18.35399</v>
      </c>
      <c r="C125" s="91">
        <v>28.075379999999999</v>
      </c>
      <c r="D125" s="70">
        <v>28.304600000000001</v>
      </c>
      <c r="F125" s="89"/>
      <c r="G125" s="91">
        <v>28.207789999999999</v>
      </c>
      <c r="H125" s="70">
        <v>16.062239999999999</v>
      </c>
      <c r="J125" s="86">
        <v>23.241499999999998</v>
      </c>
      <c r="K125" s="91">
        <v>28.4069</v>
      </c>
      <c r="L125" s="70">
        <v>20.774100000000001</v>
      </c>
      <c r="N125" s="86">
        <v>22.839020000000001</v>
      </c>
      <c r="O125" s="87">
        <v>16.663219999999999</v>
      </c>
      <c r="P125" s="88">
        <v>18.114270000000001</v>
      </c>
      <c r="R125" s="86">
        <v>21.408249999999999</v>
      </c>
      <c r="S125" s="87">
        <v>29.57658</v>
      </c>
      <c r="T125" s="70">
        <v>21.988800000000001</v>
      </c>
      <c r="U125" s="89"/>
      <c r="V125" s="72">
        <v>19.231750000000002</v>
      </c>
      <c r="W125" s="73">
        <v>19.120159999999998</v>
      </c>
      <c r="X125" s="70">
        <v>30.408069999999999</v>
      </c>
      <c r="Y125" s="89"/>
      <c r="Z125" s="96">
        <v>25.652380000000001</v>
      </c>
      <c r="AA125" s="73">
        <v>21.640229999999999</v>
      </c>
      <c r="AB125" s="70">
        <v>12.864369999999999</v>
      </c>
      <c r="AC125" s="89"/>
      <c r="AD125" s="88"/>
      <c r="AE125" s="87">
        <v>16.817679999999999</v>
      </c>
      <c r="AF125" s="88">
        <v>16.317150000000002</v>
      </c>
      <c r="AH125" s="112">
        <v>14.80439</v>
      </c>
      <c r="AJ125" s="112">
        <v>37.6434</v>
      </c>
    </row>
    <row r="126" spans="2:36">
      <c r="B126" s="90">
        <v>17.023199999999999</v>
      </c>
      <c r="C126" s="91">
        <v>19.443860000000001</v>
      </c>
      <c r="D126" s="70">
        <v>15.49264</v>
      </c>
      <c r="F126" s="89"/>
      <c r="G126" s="91">
        <v>19.27469</v>
      </c>
      <c r="H126" s="70">
        <v>18.56221</v>
      </c>
      <c r="J126" s="86">
        <v>29.28782</v>
      </c>
      <c r="K126" s="91">
        <v>29.379010000000001</v>
      </c>
      <c r="L126" s="70">
        <v>17.314039999999999</v>
      </c>
      <c r="N126" s="86">
        <v>27.292719999999999</v>
      </c>
      <c r="O126" s="87">
        <v>23.96679</v>
      </c>
      <c r="P126" s="88">
        <v>23.107189999999999</v>
      </c>
      <c r="R126" s="86">
        <v>27.10915</v>
      </c>
      <c r="S126" s="87">
        <v>17.96105</v>
      </c>
      <c r="T126" s="70">
        <v>23.3186</v>
      </c>
      <c r="U126" s="89"/>
      <c r="V126" s="72">
        <v>17.080719999999999</v>
      </c>
      <c r="W126" s="73">
        <v>25.004629999999999</v>
      </c>
      <c r="X126" s="70">
        <v>27.578720000000001</v>
      </c>
      <c r="Y126" s="89"/>
      <c r="Z126" s="96">
        <v>12.24652</v>
      </c>
      <c r="AA126" s="73">
        <v>22.635100000000001</v>
      </c>
      <c r="AB126" s="70">
        <v>28.075379999999999</v>
      </c>
      <c r="AC126" s="89"/>
      <c r="AD126" s="88"/>
      <c r="AE126" s="87">
        <v>23.637129999999999</v>
      </c>
      <c r="AF126" s="88">
        <v>20.115539999999999</v>
      </c>
      <c r="AH126" s="112">
        <v>14.97804</v>
      </c>
      <c r="AJ126" s="112">
        <v>20.52364</v>
      </c>
    </row>
    <row r="127" spans="2:36">
      <c r="B127" s="90">
        <v>11.3706</v>
      </c>
      <c r="C127" s="91">
        <v>26.30452</v>
      </c>
      <c r="D127" s="70">
        <v>22.46481</v>
      </c>
      <c r="F127" s="89"/>
      <c r="G127" s="91">
        <v>19.470379999999999</v>
      </c>
      <c r="H127" s="70">
        <v>13.934889999999999</v>
      </c>
      <c r="J127" s="86">
        <v>15.26111</v>
      </c>
      <c r="K127" s="91">
        <v>24.551210000000001</v>
      </c>
      <c r="L127" s="70">
        <v>12.731999999999999</v>
      </c>
      <c r="N127" s="86">
        <v>21.0046</v>
      </c>
      <c r="O127" s="87">
        <v>19.717089999999999</v>
      </c>
      <c r="P127" s="88">
        <v>22.26858</v>
      </c>
      <c r="R127" s="86">
        <v>26.365469999999998</v>
      </c>
      <c r="S127" s="87">
        <v>23.445409999999999</v>
      </c>
      <c r="T127" s="70">
        <v>24.45645</v>
      </c>
      <c r="U127" s="89"/>
      <c r="V127" s="72">
        <v>24.918900000000001</v>
      </c>
      <c r="W127" s="73">
        <v>26.120830000000002</v>
      </c>
      <c r="X127" s="70">
        <v>22.866330000000001</v>
      </c>
      <c r="Y127" s="89"/>
      <c r="Z127" s="96">
        <v>22.044370000000001</v>
      </c>
      <c r="AA127" s="73">
        <v>19.847799999999999</v>
      </c>
      <c r="AB127" s="70">
        <v>18.040389999999999</v>
      </c>
      <c r="AC127" s="89"/>
      <c r="AD127" s="88"/>
      <c r="AE127" s="87">
        <v>19.231750000000002</v>
      </c>
      <c r="AF127" s="88">
        <v>15.255269999999999</v>
      </c>
      <c r="AH127" s="112">
        <v>14.97804</v>
      </c>
      <c r="AJ127" s="112">
        <v>38.613900000000001</v>
      </c>
    </row>
    <row r="128" spans="2:36">
      <c r="B128" s="90">
        <v>12.8713</v>
      </c>
      <c r="C128" s="91">
        <v>20.42784</v>
      </c>
      <c r="D128" s="70">
        <v>16.578410000000002</v>
      </c>
      <c r="F128" s="89"/>
      <c r="G128" s="91">
        <v>20.77854</v>
      </c>
      <c r="H128" s="70">
        <v>15.13744</v>
      </c>
      <c r="J128" s="86">
        <v>28.170500000000001</v>
      </c>
      <c r="K128" s="91">
        <v>21.10623</v>
      </c>
      <c r="L128" s="70">
        <v>16.447780000000002</v>
      </c>
      <c r="N128" s="86">
        <v>20.20842</v>
      </c>
      <c r="O128" s="87">
        <v>15.85149</v>
      </c>
      <c r="P128" s="88">
        <v>21.340599999999998</v>
      </c>
      <c r="R128" s="86">
        <v>15.37172</v>
      </c>
      <c r="S128" s="87">
        <v>16.720330000000001</v>
      </c>
      <c r="T128" s="70">
        <v>23.840520000000001</v>
      </c>
      <c r="U128" s="89"/>
      <c r="V128" s="72">
        <v>16.817679999999999</v>
      </c>
      <c r="W128" s="73">
        <v>28.44454</v>
      </c>
      <c r="X128" s="70">
        <v>26.724879999999999</v>
      </c>
      <c r="Y128" s="89"/>
      <c r="Z128" s="96">
        <v>31.320979999999999</v>
      </c>
      <c r="AA128" s="73">
        <v>15.26111</v>
      </c>
      <c r="AB128" s="70">
        <v>12.668810000000001</v>
      </c>
      <c r="AC128" s="89"/>
      <c r="AD128" s="88"/>
      <c r="AE128" s="87">
        <v>15.412269999999999</v>
      </c>
      <c r="AF128" s="88">
        <v>30.113409999999998</v>
      </c>
      <c r="AH128" s="112">
        <v>21.53697</v>
      </c>
      <c r="AJ128" s="112">
        <v>34.968870000000003</v>
      </c>
    </row>
    <row r="129" spans="2:36">
      <c r="B129" s="90">
        <v>24.598379999999999</v>
      </c>
      <c r="C129" s="91">
        <v>28.378630000000001</v>
      </c>
      <c r="D129" s="70">
        <v>16.764900000000001</v>
      </c>
      <c r="F129" s="89"/>
      <c r="G129" s="91">
        <v>23.169840000000001</v>
      </c>
      <c r="H129" s="70">
        <v>12.69313</v>
      </c>
      <c r="J129" s="86">
        <v>26.049050000000001</v>
      </c>
      <c r="K129" s="91">
        <v>28.075379999999999</v>
      </c>
      <c r="L129" s="70">
        <v>15.255269999999999</v>
      </c>
      <c r="N129" s="86">
        <v>21.95927</v>
      </c>
      <c r="O129" s="87">
        <v>21.038530000000002</v>
      </c>
      <c r="P129" s="88">
        <v>22.528130000000001</v>
      </c>
      <c r="R129" s="86">
        <v>27.56578</v>
      </c>
      <c r="S129" s="87">
        <v>22.33155</v>
      </c>
      <c r="T129" s="70">
        <v>17.79468</v>
      </c>
      <c r="U129" s="89"/>
      <c r="V129" s="72">
        <v>25.791049999999998</v>
      </c>
      <c r="W129" s="73">
        <v>24.551210000000001</v>
      </c>
      <c r="X129" s="70">
        <v>21.11468</v>
      </c>
      <c r="Y129" s="89"/>
      <c r="Z129" s="96">
        <v>14.444660000000001</v>
      </c>
      <c r="AA129" s="73">
        <v>22.839020000000001</v>
      </c>
      <c r="AB129" s="70">
        <v>22.901399999999999</v>
      </c>
      <c r="AC129" s="89"/>
      <c r="AD129" s="88"/>
      <c r="AE129" s="87">
        <v>20.42784</v>
      </c>
      <c r="AF129" s="88">
        <v>22.57593</v>
      </c>
      <c r="AH129" s="112">
        <v>25.69059</v>
      </c>
      <c r="AJ129" s="112">
        <v>26.195820000000001</v>
      </c>
    </row>
    <row r="130" spans="2:36">
      <c r="B130" s="90">
        <v>29.360800000000001</v>
      </c>
      <c r="C130" s="91">
        <v>20.970610000000001</v>
      </c>
      <c r="D130" s="70">
        <v>21.497330000000002</v>
      </c>
      <c r="F130" s="89"/>
      <c r="G130" s="91">
        <v>22.840260000000001</v>
      </c>
      <c r="H130" s="70">
        <v>15.61007</v>
      </c>
      <c r="J130" s="86">
        <v>34.602319999999999</v>
      </c>
      <c r="K130" s="91">
        <v>29.22382</v>
      </c>
      <c r="L130" s="70">
        <v>12.36246</v>
      </c>
      <c r="N130" s="86">
        <v>16.93919</v>
      </c>
      <c r="O130" s="87">
        <v>25.980499999999999</v>
      </c>
      <c r="P130" s="88">
        <v>22.091570000000001</v>
      </c>
      <c r="R130" s="86">
        <v>15.96359</v>
      </c>
      <c r="S130" s="87">
        <v>21.9496</v>
      </c>
      <c r="T130" s="70">
        <v>19.783740000000002</v>
      </c>
      <c r="U130" s="89"/>
      <c r="V130" s="72">
        <v>14.58595</v>
      </c>
      <c r="W130" s="73">
        <v>26.85801</v>
      </c>
      <c r="X130" s="70">
        <v>30.181439999999998</v>
      </c>
      <c r="Y130" s="89"/>
      <c r="Z130" s="96">
        <v>24.514859999999999</v>
      </c>
      <c r="AA130" s="73">
        <v>28.666239999999998</v>
      </c>
      <c r="AB130" s="70">
        <v>25.341139999999999</v>
      </c>
      <c r="AC130" s="89"/>
      <c r="AD130" s="88"/>
      <c r="AE130" s="87">
        <v>22.096889999999998</v>
      </c>
      <c r="AF130" s="88">
        <v>22.72944</v>
      </c>
      <c r="AH130" s="112">
        <v>19.46677</v>
      </c>
      <c r="AJ130" s="112">
        <v>54.938760000000002</v>
      </c>
    </row>
    <row r="131" spans="2:36">
      <c r="B131" s="90">
        <v>26.470099999999999</v>
      </c>
      <c r="C131" s="91">
        <v>14.35798</v>
      </c>
      <c r="D131" s="70">
        <v>11.3727</v>
      </c>
      <c r="F131" s="89"/>
      <c r="G131" s="91">
        <v>28.97025</v>
      </c>
      <c r="H131" s="70">
        <v>21.234719999999999</v>
      </c>
      <c r="J131" s="86">
        <v>30.240469999999998</v>
      </c>
      <c r="K131" s="91">
        <v>21.18214</v>
      </c>
      <c r="L131" s="70">
        <v>11.944269999999999</v>
      </c>
      <c r="N131" s="86">
        <v>15.630570000000001</v>
      </c>
      <c r="O131" s="87">
        <v>26.6313</v>
      </c>
      <c r="P131" s="88">
        <v>19.421700000000001</v>
      </c>
      <c r="R131" s="86">
        <v>28.170500000000001</v>
      </c>
      <c r="S131" s="87">
        <v>28.562660000000001</v>
      </c>
      <c r="T131" s="70">
        <v>19.661239999999999</v>
      </c>
      <c r="U131" s="89"/>
      <c r="V131" s="72">
        <v>13.63165</v>
      </c>
      <c r="W131" s="73">
        <v>16.251449999999998</v>
      </c>
      <c r="X131" s="70">
        <v>18.055209999999999</v>
      </c>
      <c r="Y131" s="89"/>
      <c r="Z131" s="96">
        <v>15.630570000000001</v>
      </c>
      <c r="AA131" s="73">
        <v>21.370729999999998</v>
      </c>
      <c r="AB131" s="70">
        <v>18.97974</v>
      </c>
      <c r="AC131" s="89"/>
      <c r="AD131" s="88"/>
      <c r="AE131" s="87">
        <v>25.256550000000001</v>
      </c>
      <c r="AF131" s="88">
        <v>27.056470000000001</v>
      </c>
      <c r="AH131" s="112">
        <v>14.64087</v>
      </c>
      <c r="AJ131" s="112">
        <v>24.92963</v>
      </c>
    </row>
    <row r="132" spans="2:36">
      <c r="B132" s="90">
        <v>29.28782</v>
      </c>
      <c r="C132" s="91">
        <v>26.27739</v>
      </c>
      <c r="D132" s="70">
        <v>15.84975</v>
      </c>
      <c r="F132" s="89"/>
      <c r="G132" s="91">
        <v>27.324120000000001</v>
      </c>
      <c r="H132" s="70">
        <v>17.00487</v>
      </c>
      <c r="J132" s="86">
        <v>29.73199</v>
      </c>
      <c r="K132" s="91">
        <v>16.897020000000001</v>
      </c>
      <c r="L132" s="70">
        <v>15.77819</v>
      </c>
      <c r="N132" s="86">
        <v>28.49465</v>
      </c>
      <c r="O132" s="87">
        <v>15.29613</v>
      </c>
      <c r="P132" s="88">
        <v>16.162700000000001</v>
      </c>
      <c r="R132" s="86">
        <v>27.963999999999999</v>
      </c>
      <c r="S132" s="87">
        <v>27.119859999999999</v>
      </c>
      <c r="T132" s="70">
        <v>24.5335</v>
      </c>
      <c r="U132" s="89"/>
      <c r="V132" s="72">
        <v>13.097910000000001</v>
      </c>
      <c r="W132" s="73">
        <v>28.482130000000002</v>
      </c>
      <c r="X132" s="70">
        <v>25.175219999999999</v>
      </c>
      <c r="Y132" s="89"/>
      <c r="Z132" s="96">
        <v>20.774100000000001</v>
      </c>
      <c r="AA132" s="73">
        <v>25.77375</v>
      </c>
      <c r="AB132" s="70">
        <v>28.141999999999999</v>
      </c>
      <c r="AC132" s="89"/>
      <c r="AD132" s="88"/>
      <c r="AE132" s="87">
        <v>19.973189999999999</v>
      </c>
      <c r="AF132" s="88">
        <v>20.795549999999999</v>
      </c>
      <c r="AH132" s="112">
        <v>14.432309999999999</v>
      </c>
      <c r="AJ132" s="112">
        <v>36.23122</v>
      </c>
    </row>
    <row r="133" spans="2:36">
      <c r="B133" s="90">
        <v>30.009599999999999</v>
      </c>
      <c r="C133" s="91">
        <v>30.82743</v>
      </c>
      <c r="D133" s="70">
        <v>12.010899999999999</v>
      </c>
      <c r="F133" s="89"/>
      <c r="G133" s="91">
        <v>30.637930000000001</v>
      </c>
      <c r="H133" s="70">
        <v>22.152159999999999</v>
      </c>
      <c r="J133" s="86">
        <v>22.70196</v>
      </c>
      <c r="K133" s="91">
        <v>24.185300000000002</v>
      </c>
      <c r="L133" s="70">
        <v>23.05275</v>
      </c>
      <c r="N133" s="86">
        <v>24.277290000000001</v>
      </c>
      <c r="O133" s="87">
        <v>13.097910000000001</v>
      </c>
      <c r="P133" s="88">
        <v>23.3186</v>
      </c>
      <c r="R133" s="86">
        <v>17.645610000000001</v>
      </c>
      <c r="S133" s="87">
        <v>13.89289</v>
      </c>
      <c r="T133" s="70">
        <v>18.214030000000001</v>
      </c>
      <c r="U133" s="89"/>
      <c r="V133" s="72">
        <v>23.321929999999998</v>
      </c>
      <c r="W133" s="73">
        <v>10.55734</v>
      </c>
      <c r="X133" s="70">
        <v>20.966360000000002</v>
      </c>
      <c r="Y133" s="89"/>
      <c r="Z133" s="96">
        <v>19.79382</v>
      </c>
      <c r="AA133" s="73">
        <v>12.15883</v>
      </c>
      <c r="AB133" s="70">
        <v>16.99699</v>
      </c>
      <c r="AC133" s="89"/>
      <c r="AD133" s="88"/>
      <c r="AE133" s="87">
        <v>18.27122</v>
      </c>
      <c r="AF133" s="88">
        <v>21.13157</v>
      </c>
      <c r="AH133" s="112">
        <v>18.752880000000001</v>
      </c>
      <c r="AJ133" s="112">
        <v>31.5931</v>
      </c>
    </row>
    <row r="134" spans="2:36">
      <c r="B134" s="90">
        <v>14.28951</v>
      </c>
      <c r="C134" s="91">
        <v>18.700500000000002</v>
      </c>
      <c r="D134" s="70">
        <v>13.757960000000001</v>
      </c>
      <c r="F134" s="89"/>
      <c r="G134" s="91">
        <v>29.234400000000001</v>
      </c>
      <c r="H134" s="70">
        <v>14.337160000000001</v>
      </c>
      <c r="J134" s="86">
        <v>16.426079999999999</v>
      </c>
      <c r="K134" s="91">
        <v>25.50947</v>
      </c>
      <c r="L134" s="70">
        <v>25.270669999999999</v>
      </c>
      <c r="N134" s="86">
        <v>22.70196</v>
      </c>
      <c r="O134" s="87">
        <v>20.42784</v>
      </c>
      <c r="P134" s="88">
        <v>18.753209999999999</v>
      </c>
      <c r="R134" s="86">
        <v>29.442679999999999</v>
      </c>
      <c r="S134" s="87">
        <v>26.338190000000001</v>
      </c>
      <c r="T134" s="70">
        <v>21.847570000000001</v>
      </c>
      <c r="U134" s="89"/>
      <c r="V134" s="72">
        <v>21.13157</v>
      </c>
      <c r="W134" s="73">
        <v>19.46677</v>
      </c>
      <c r="X134" s="70">
        <v>24.551210000000001</v>
      </c>
      <c r="Y134" s="89"/>
      <c r="Z134" s="96">
        <v>17.756430000000002</v>
      </c>
      <c r="AA134" s="73">
        <v>27.082820000000002</v>
      </c>
      <c r="AB134" s="70">
        <v>14.28951</v>
      </c>
      <c r="AC134" s="89"/>
      <c r="AD134" s="88"/>
      <c r="AE134" s="87">
        <v>24.572990000000001</v>
      </c>
      <c r="AF134" s="88">
        <v>23.888529999999999</v>
      </c>
      <c r="AH134" s="112">
        <v>23.776289999999999</v>
      </c>
      <c r="AJ134" s="112">
        <v>16.860040000000001</v>
      </c>
    </row>
    <row r="135" spans="2:36">
      <c r="B135" s="90">
        <v>26.14472</v>
      </c>
      <c r="C135" s="91">
        <v>17.023199999999999</v>
      </c>
      <c r="D135" s="70">
        <v>18.633929999999999</v>
      </c>
      <c r="F135" s="89"/>
      <c r="G135" s="91">
        <v>27.169530000000002</v>
      </c>
      <c r="H135" s="70">
        <v>13.237310000000001</v>
      </c>
      <c r="J135" s="86">
        <v>26.617899999999999</v>
      </c>
      <c r="K135" s="91">
        <v>29.500160000000001</v>
      </c>
      <c r="L135" s="70">
        <v>17.442309999999999</v>
      </c>
      <c r="N135" s="86">
        <v>23.535060000000001</v>
      </c>
      <c r="O135" s="87">
        <v>11.52637</v>
      </c>
      <c r="P135" s="88">
        <v>28.388310000000001</v>
      </c>
      <c r="R135" s="86">
        <v>19.02197</v>
      </c>
      <c r="S135" s="87">
        <v>12.97645</v>
      </c>
      <c r="T135" s="70">
        <v>18.94548</v>
      </c>
      <c r="U135" s="89"/>
      <c r="V135" s="72">
        <v>20.834099999999999</v>
      </c>
      <c r="W135" s="73">
        <v>22.77647</v>
      </c>
      <c r="X135" s="70">
        <v>27.174849999999999</v>
      </c>
      <c r="Y135" s="89"/>
      <c r="Z135" s="96">
        <v>17.375730000000001</v>
      </c>
      <c r="AA135" s="73">
        <v>28.14517</v>
      </c>
      <c r="AB135" s="70">
        <v>18.523240000000001</v>
      </c>
      <c r="AC135" s="89"/>
      <c r="AD135" s="88"/>
      <c r="AE135" s="87">
        <v>15.20257</v>
      </c>
      <c r="AF135" s="88">
        <v>21.553529999999999</v>
      </c>
      <c r="AH135" s="112">
        <v>22.57593</v>
      </c>
      <c r="AJ135" s="112">
        <v>33.920459999999999</v>
      </c>
    </row>
    <row r="136" spans="2:36">
      <c r="B136" s="90">
        <v>23.291319999999999</v>
      </c>
      <c r="C136" s="91">
        <v>24.011389999999999</v>
      </c>
      <c r="D136" s="70">
        <v>25.395859999999999</v>
      </c>
      <c r="F136" s="89"/>
      <c r="G136" s="91">
        <v>30.194780000000002</v>
      </c>
      <c r="H136" s="70">
        <v>12.48401</v>
      </c>
      <c r="J136" s="86">
        <v>18.600100000000001</v>
      </c>
      <c r="K136" s="91">
        <v>19.685410000000001</v>
      </c>
      <c r="L136" s="70">
        <v>11.3706</v>
      </c>
      <c r="N136" s="86">
        <v>16.817679999999999</v>
      </c>
      <c r="O136" s="87">
        <v>18.163540000000001</v>
      </c>
      <c r="P136" s="88">
        <v>30.162649999999999</v>
      </c>
      <c r="R136" s="86">
        <v>20.42784</v>
      </c>
      <c r="S136" s="87">
        <v>19.672820000000002</v>
      </c>
      <c r="T136" s="70">
        <v>25.570239999999998</v>
      </c>
      <c r="U136" s="89"/>
      <c r="V136" s="72">
        <v>24.623740000000002</v>
      </c>
      <c r="W136" s="73">
        <v>16.93919</v>
      </c>
      <c r="X136" s="70">
        <v>16.55585</v>
      </c>
      <c r="Y136" s="89"/>
      <c r="Z136" s="96">
        <v>15.37172</v>
      </c>
      <c r="AA136" s="73">
        <v>25.39386</v>
      </c>
      <c r="AB136" s="70">
        <v>16.663219999999999</v>
      </c>
      <c r="AC136" s="89"/>
      <c r="AD136" s="88"/>
      <c r="AE136" s="87">
        <v>30.009599999999999</v>
      </c>
      <c r="AF136" s="88">
        <v>16.39892</v>
      </c>
      <c r="AH136" s="112">
        <v>17.112010000000001</v>
      </c>
      <c r="AJ136" s="112">
        <v>26.668099999999999</v>
      </c>
    </row>
    <row r="137" spans="2:36">
      <c r="B137" s="90">
        <v>19.771280000000001</v>
      </c>
      <c r="C137" s="91">
        <v>16.080459999999999</v>
      </c>
      <c r="D137" s="70">
        <v>18.633929999999999</v>
      </c>
      <c r="F137" s="89"/>
      <c r="G137" s="91">
        <v>30.420629999999999</v>
      </c>
      <c r="H137" s="70">
        <v>13.76764</v>
      </c>
      <c r="J137" s="86">
        <v>12.420030000000001</v>
      </c>
      <c r="K137" s="91">
        <v>23.226150000000001</v>
      </c>
      <c r="L137" s="70">
        <v>14.53083</v>
      </c>
      <c r="N137" s="86">
        <v>19.7803</v>
      </c>
      <c r="O137" s="87">
        <v>32.160919999999997</v>
      </c>
      <c r="P137" s="88">
        <v>22.45092</v>
      </c>
      <c r="R137" s="86">
        <v>20.709620000000001</v>
      </c>
      <c r="S137" s="87">
        <v>30.336300000000001</v>
      </c>
      <c r="T137" s="70">
        <v>15.746259999999999</v>
      </c>
      <c r="U137" s="89"/>
      <c r="V137" s="72">
        <v>16.975989999999999</v>
      </c>
      <c r="W137" s="73">
        <v>19.87922</v>
      </c>
      <c r="X137" s="70">
        <v>23.241499999999998</v>
      </c>
      <c r="Y137" s="89"/>
      <c r="Z137" s="96">
        <v>15.67614</v>
      </c>
      <c r="AA137" s="73">
        <v>16.73264</v>
      </c>
      <c r="AB137" s="70">
        <v>27.656199999999998</v>
      </c>
      <c r="AC137" s="89"/>
      <c r="AD137" s="88"/>
      <c r="AE137" s="87">
        <v>22.125119999999999</v>
      </c>
      <c r="AF137" s="88">
        <v>17.023199999999999</v>
      </c>
      <c r="AH137" s="112">
        <v>15.090719999999999</v>
      </c>
      <c r="AJ137" s="112">
        <v>15.50456</v>
      </c>
    </row>
    <row r="138" spans="2:36">
      <c r="B138" s="90">
        <v>29.57563</v>
      </c>
      <c r="C138" s="91">
        <v>20.593039999999998</v>
      </c>
      <c r="D138" s="70">
        <v>17.5123</v>
      </c>
      <c r="F138" s="89"/>
      <c r="G138" s="91">
        <v>21.259499999999999</v>
      </c>
      <c r="H138" s="70">
        <v>14.256130000000001</v>
      </c>
      <c r="J138" s="86">
        <v>27.759180000000001</v>
      </c>
      <c r="K138" s="91">
        <v>26.086670000000002</v>
      </c>
      <c r="L138" s="70">
        <v>19.932970000000001</v>
      </c>
      <c r="N138" s="86">
        <v>23.637129999999999</v>
      </c>
      <c r="O138" s="87">
        <v>12.420030000000001</v>
      </c>
      <c r="P138" s="88">
        <v>19.491540000000001</v>
      </c>
      <c r="R138" s="86">
        <v>30.899660000000001</v>
      </c>
      <c r="S138" s="87">
        <v>20.079519999999999</v>
      </c>
      <c r="T138" s="70">
        <v>14.288259999999999</v>
      </c>
      <c r="U138" s="89"/>
      <c r="V138" s="72">
        <v>18.178260000000002</v>
      </c>
      <c r="W138" s="73">
        <v>23.455359999999999</v>
      </c>
      <c r="X138" s="70">
        <v>30.58351</v>
      </c>
      <c r="Y138" s="89"/>
      <c r="Z138" s="96">
        <v>24.074439999999999</v>
      </c>
      <c r="AA138" s="73">
        <v>19.630980000000001</v>
      </c>
      <c r="AB138" s="70">
        <v>21.64847</v>
      </c>
      <c r="AC138" s="89"/>
      <c r="AD138" s="88"/>
      <c r="AE138" s="87">
        <v>20.69239</v>
      </c>
      <c r="AF138" s="88">
        <v>21.354030000000002</v>
      </c>
      <c r="AH138" s="112">
        <v>22.635100000000001</v>
      </c>
      <c r="AJ138" s="112">
        <v>18.757629999999999</v>
      </c>
    </row>
    <row r="139" spans="2:36">
      <c r="B139" s="90">
        <v>21.1189</v>
      </c>
      <c r="C139" s="91">
        <v>22.839020000000001</v>
      </c>
      <c r="D139" s="70">
        <v>13.79407</v>
      </c>
      <c r="F139" s="89"/>
      <c r="G139" s="91">
        <v>26.222840000000001</v>
      </c>
      <c r="H139" s="70">
        <v>18.866070000000001</v>
      </c>
      <c r="J139" s="86">
        <v>20.062280000000001</v>
      </c>
      <c r="K139" s="91">
        <v>28.12932</v>
      </c>
      <c r="L139" s="70">
        <v>19.46677</v>
      </c>
      <c r="N139" s="86">
        <v>15.307779999999999</v>
      </c>
      <c r="O139" s="87">
        <v>24.185300000000002</v>
      </c>
      <c r="P139" s="88">
        <v>26.415500000000002</v>
      </c>
      <c r="R139" s="86">
        <v>25.92897</v>
      </c>
      <c r="S139" s="87">
        <v>23.65138</v>
      </c>
      <c r="T139" s="70">
        <v>11.507759999999999</v>
      </c>
      <c r="U139" s="89"/>
      <c r="V139" s="72">
        <v>30.696999999999999</v>
      </c>
      <c r="W139" s="73">
        <v>29.28782</v>
      </c>
      <c r="X139" s="70">
        <v>24.185300000000002</v>
      </c>
      <c r="Y139" s="89"/>
      <c r="Z139" s="96">
        <v>18.542490000000001</v>
      </c>
      <c r="AA139" s="73">
        <v>16.93919</v>
      </c>
      <c r="AB139" s="70">
        <v>15.77819</v>
      </c>
      <c r="AC139" s="89"/>
      <c r="AD139" s="88"/>
      <c r="AE139" s="87">
        <v>15.77819</v>
      </c>
      <c r="AF139" s="88">
        <v>29.923310000000001</v>
      </c>
      <c r="AH139" s="112">
        <v>14.432309999999999</v>
      </c>
      <c r="AJ139" s="112">
        <v>28.25583</v>
      </c>
    </row>
    <row r="140" spans="2:36">
      <c r="B140" s="90">
        <v>23.191569999999999</v>
      </c>
      <c r="C140" s="91">
        <v>28.557169999999999</v>
      </c>
      <c r="D140" s="70">
        <v>15.40409</v>
      </c>
      <c r="F140" s="89"/>
      <c r="G140" s="91">
        <v>29.349440000000001</v>
      </c>
      <c r="H140" s="70">
        <v>16.22531</v>
      </c>
      <c r="J140" s="86">
        <v>24.986799999999999</v>
      </c>
      <c r="K140" s="91">
        <v>28.328320000000001</v>
      </c>
      <c r="L140" s="70">
        <v>19.29655</v>
      </c>
      <c r="N140" s="86">
        <v>18.163540000000001</v>
      </c>
      <c r="O140" s="87">
        <v>21.45401</v>
      </c>
      <c r="P140" s="88">
        <v>24.245609999999999</v>
      </c>
      <c r="R140" s="86">
        <v>28.29682</v>
      </c>
      <c r="S140" s="87">
        <v>17.71003</v>
      </c>
      <c r="T140" s="70">
        <v>17.115590000000001</v>
      </c>
      <c r="U140" s="89"/>
      <c r="V140" s="72">
        <v>26.724879999999999</v>
      </c>
      <c r="W140" s="73">
        <v>29.466899999999999</v>
      </c>
      <c r="X140" s="70">
        <v>20.075610000000001</v>
      </c>
      <c r="Y140" s="89"/>
      <c r="Z140" s="96">
        <v>29.86664</v>
      </c>
      <c r="AA140" s="73">
        <v>18.192969999999999</v>
      </c>
      <c r="AB140" s="70">
        <v>25.784130000000001</v>
      </c>
      <c r="AC140" s="89"/>
      <c r="AD140" s="88"/>
      <c r="AE140" s="87">
        <v>17.74136</v>
      </c>
      <c r="AF140" s="88">
        <v>22.285740000000001</v>
      </c>
      <c r="AH140" s="112">
        <v>17.926349999999999</v>
      </c>
      <c r="AJ140" s="112">
        <v>38.837240000000001</v>
      </c>
    </row>
    <row r="141" spans="2:36">
      <c r="B141" s="90">
        <v>21.574200000000001</v>
      </c>
      <c r="C141" s="91">
        <v>16.6418</v>
      </c>
      <c r="D141" s="70">
        <v>22.88167</v>
      </c>
      <c r="F141" s="89"/>
      <c r="G141" s="91">
        <v>17.035810000000001</v>
      </c>
      <c r="H141" s="70">
        <v>15.193</v>
      </c>
      <c r="J141" s="86">
        <v>14.97804</v>
      </c>
      <c r="K141" s="91">
        <v>28.597729999999999</v>
      </c>
      <c r="L141" s="70">
        <v>22.488869999999999</v>
      </c>
      <c r="N141" s="86">
        <v>27.772030000000001</v>
      </c>
      <c r="O141" s="87">
        <v>11.53411</v>
      </c>
      <c r="P141" s="88">
        <v>24.851500000000001</v>
      </c>
      <c r="R141" s="86">
        <v>20.902470000000001</v>
      </c>
      <c r="S141" s="87">
        <v>29.69408</v>
      </c>
      <c r="T141" s="70">
        <v>12.65155</v>
      </c>
      <c r="U141" s="89"/>
      <c r="V141" s="72">
        <v>25.337620000000001</v>
      </c>
      <c r="W141" s="73">
        <v>22.024139999999999</v>
      </c>
      <c r="X141" s="70">
        <v>21.9755</v>
      </c>
      <c r="Y141" s="89"/>
      <c r="Z141" s="96">
        <v>15.896420000000001</v>
      </c>
      <c r="AA141" s="73">
        <v>26.724879999999999</v>
      </c>
      <c r="AB141" s="70">
        <v>12.654719999999999</v>
      </c>
      <c r="AC141" s="89"/>
      <c r="AD141" s="88"/>
      <c r="AE141" s="87">
        <v>25.143319999999999</v>
      </c>
      <c r="AF141" s="88">
        <v>20.73113</v>
      </c>
      <c r="AH141" s="112">
        <v>13.572649999999999</v>
      </c>
      <c r="AJ141" s="112">
        <v>28.44454</v>
      </c>
    </row>
    <row r="142" spans="2:36">
      <c r="B142" s="90">
        <v>17.801570000000002</v>
      </c>
      <c r="C142" s="91">
        <v>20.384139999999999</v>
      </c>
      <c r="D142" s="70">
        <v>15.62055</v>
      </c>
      <c r="F142" s="89"/>
      <c r="G142" s="91">
        <v>27.915089999999999</v>
      </c>
      <c r="H142" s="70">
        <v>16.54664</v>
      </c>
      <c r="J142" s="86">
        <v>23.888529999999999</v>
      </c>
      <c r="K142" s="91">
        <v>12.8713</v>
      </c>
      <c r="L142" s="70">
        <v>17.41161</v>
      </c>
      <c r="N142" s="86">
        <v>20.834099999999999</v>
      </c>
      <c r="O142" s="87">
        <v>12.01127</v>
      </c>
      <c r="P142" s="88">
        <v>28.771360000000001</v>
      </c>
      <c r="R142" s="86">
        <v>28.075379999999999</v>
      </c>
      <c r="S142" s="87">
        <v>19.114930000000001</v>
      </c>
      <c r="T142" s="70">
        <v>25.40138</v>
      </c>
      <c r="U142" s="89"/>
      <c r="V142" s="72">
        <v>20.314039999999999</v>
      </c>
      <c r="W142" s="73">
        <v>14.444660000000001</v>
      </c>
      <c r="X142" s="70">
        <v>25.707940000000001</v>
      </c>
      <c r="Y142" s="89"/>
      <c r="Z142" s="96">
        <v>16.828279999999999</v>
      </c>
      <c r="AA142" s="73">
        <v>25.337620000000001</v>
      </c>
      <c r="AB142" s="70">
        <v>14.18932</v>
      </c>
      <c r="AC142" s="89"/>
      <c r="AD142" s="88"/>
      <c r="AE142" s="87">
        <v>22.3337</v>
      </c>
      <c r="AF142" s="88">
        <v>19.443860000000001</v>
      </c>
      <c r="AH142" s="112">
        <v>32.160919999999997</v>
      </c>
      <c r="AJ142" s="112">
        <v>21.54111</v>
      </c>
    </row>
    <row r="143" spans="2:36">
      <c r="B143" s="90">
        <v>29.599740000000001</v>
      </c>
      <c r="C143" s="91">
        <v>23.9221</v>
      </c>
      <c r="D143" s="70">
        <v>21.305569999999999</v>
      </c>
      <c r="F143" s="89"/>
      <c r="G143" s="91">
        <v>25.444269999999999</v>
      </c>
      <c r="H143" s="70">
        <v>22.95065</v>
      </c>
      <c r="J143" s="86">
        <v>15.57342</v>
      </c>
      <c r="K143" s="91">
        <v>24.623740000000002</v>
      </c>
      <c r="L143" s="70">
        <v>11.409750000000001</v>
      </c>
      <c r="N143" s="86">
        <v>21.800329999999999</v>
      </c>
      <c r="O143" s="87">
        <v>18.743369999999999</v>
      </c>
      <c r="P143" s="88">
        <v>23.906929999999999</v>
      </c>
      <c r="R143" s="86">
        <v>24.438359999999999</v>
      </c>
      <c r="S143" s="87">
        <v>17.801079999999999</v>
      </c>
      <c r="T143" s="70">
        <v>13.689159999999999</v>
      </c>
      <c r="U143" s="89"/>
      <c r="V143" s="72">
        <v>19.29655</v>
      </c>
      <c r="W143" s="73">
        <v>21.36656</v>
      </c>
      <c r="X143" s="70">
        <v>24.972519999999999</v>
      </c>
      <c r="Y143" s="89"/>
      <c r="Z143" s="96">
        <v>13.4207</v>
      </c>
      <c r="AA143" s="73">
        <v>18.158629999999999</v>
      </c>
      <c r="AB143" s="70">
        <v>12.675840000000001</v>
      </c>
      <c r="AC143" s="89"/>
      <c r="AD143" s="88"/>
      <c r="AE143" s="87">
        <v>22.060549999999999</v>
      </c>
      <c r="AF143" s="88">
        <v>12.15883</v>
      </c>
      <c r="AH143" s="112">
        <v>19.865760000000002</v>
      </c>
      <c r="AJ143" s="112">
        <v>14.195600000000001</v>
      </c>
    </row>
    <row r="144" spans="2:36">
      <c r="B144" s="90">
        <v>20.69239</v>
      </c>
      <c r="C144" s="91">
        <v>29.089259999999999</v>
      </c>
      <c r="D144" s="70">
        <v>16.934660000000001</v>
      </c>
      <c r="F144" s="89"/>
      <c r="G144" s="91">
        <v>26.857669999999999</v>
      </c>
      <c r="H144" s="70">
        <v>22.412089999999999</v>
      </c>
      <c r="J144" s="86">
        <v>27.530180000000001</v>
      </c>
      <c r="K144" s="91">
        <v>28.4069</v>
      </c>
      <c r="L144" s="70">
        <v>11.595789999999999</v>
      </c>
      <c r="N144" s="86">
        <v>20.73113</v>
      </c>
      <c r="O144" s="87">
        <v>11.0847</v>
      </c>
      <c r="P144" s="88">
        <v>27.56521</v>
      </c>
      <c r="R144" s="86">
        <v>28.715969999999999</v>
      </c>
      <c r="S144" s="87">
        <v>30.727329999999998</v>
      </c>
      <c r="T144" s="70">
        <v>28.032350000000001</v>
      </c>
      <c r="U144" s="89"/>
      <c r="V144" s="72">
        <v>17.95617</v>
      </c>
      <c r="W144" s="73">
        <v>21.408249999999999</v>
      </c>
      <c r="X144" s="70">
        <v>24.92963</v>
      </c>
      <c r="Y144" s="89"/>
      <c r="Z144" s="96">
        <v>17.085940000000001</v>
      </c>
      <c r="AA144" s="73">
        <v>16.080459999999999</v>
      </c>
      <c r="AB144" s="70">
        <v>21.86975</v>
      </c>
      <c r="AC144" s="89"/>
      <c r="AD144" s="88"/>
      <c r="AE144" s="87">
        <v>18.055209999999999</v>
      </c>
      <c r="AF144" s="88">
        <v>18.040389999999999</v>
      </c>
      <c r="AH144" s="112">
        <v>21.963329999999999</v>
      </c>
      <c r="AJ144" s="112">
        <v>39.345889999999997</v>
      </c>
    </row>
    <row r="145" spans="2:36">
      <c r="B145" s="90">
        <v>21.902349999999998</v>
      </c>
      <c r="C145" s="91">
        <v>22.024139999999999</v>
      </c>
      <c r="D145" s="70">
        <v>25.253450000000001</v>
      </c>
      <c r="F145" s="89"/>
      <c r="G145" s="91">
        <v>26.830210000000001</v>
      </c>
      <c r="H145" s="70">
        <v>22.2423</v>
      </c>
      <c r="J145" s="86">
        <v>30.641760000000001</v>
      </c>
      <c r="K145" s="91">
        <v>29.150500000000001</v>
      </c>
      <c r="L145" s="70">
        <v>18.97974</v>
      </c>
      <c r="N145" s="86">
        <v>18.13897</v>
      </c>
      <c r="O145" s="87">
        <v>12.29738</v>
      </c>
      <c r="P145" s="88">
        <v>28.02158</v>
      </c>
      <c r="R145" s="86">
        <v>20.761220000000002</v>
      </c>
      <c r="S145" s="87">
        <v>26.764430000000001</v>
      </c>
      <c r="T145" s="70">
        <v>30.759989999999998</v>
      </c>
      <c r="U145" s="89"/>
      <c r="V145" s="72">
        <v>28.867719999999998</v>
      </c>
      <c r="W145" s="73">
        <v>16.047160000000002</v>
      </c>
      <c r="X145" s="70">
        <v>18.33455</v>
      </c>
      <c r="Y145" s="89"/>
      <c r="Z145" s="96">
        <v>16.593509999999998</v>
      </c>
      <c r="AA145" s="73">
        <v>20.623329999999999</v>
      </c>
      <c r="AB145" s="70">
        <v>18.62406</v>
      </c>
      <c r="AC145" s="89"/>
      <c r="AD145" s="88"/>
      <c r="AE145" s="87">
        <v>17.916399999999999</v>
      </c>
      <c r="AF145" s="88">
        <v>19.7803</v>
      </c>
      <c r="AH145" s="112">
        <v>20.902470000000001</v>
      </c>
      <c r="AJ145" s="112">
        <v>19.443860000000001</v>
      </c>
    </row>
    <row r="146" spans="2:36">
      <c r="B146" s="90">
        <v>26.6313</v>
      </c>
      <c r="C146" s="91">
        <v>22.944189999999999</v>
      </c>
      <c r="D146" s="70">
        <v>14.676439999999999</v>
      </c>
      <c r="F146" s="89"/>
      <c r="G146" s="91">
        <v>26.089980000000001</v>
      </c>
      <c r="H146" s="70">
        <v>19.813490000000002</v>
      </c>
      <c r="J146" s="86">
        <v>28.17999</v>
      </c>
      <c r="K146" s="91">
        <v>24.598379999999999</v>
      </c>
      <c r="L146" s="70">
        <v>12.47733</v>
      </c>
      <c r="N146" s="86">
        <v>16.812380000000001</v>
      </c>
      <c r="O146" s="87">
        <v>28.914010000000001</v>
      </c>
      <c r="P146" s="88">
        <v>13.371090000000001</v>
      </c>
      <c r="R146" s="86">
        <v>25.001069999999999</v>
      </c>
      <c r="S146" s="87">
        <v>16.82414</v>
      </c>
      <c r="T146" s="70">
        <v>23.107189999999999</v>
      </c>
      <c r="U146" s="89"/>
      <c r="V146" s="72">
        <v>30.510529999999999</v>
      </c>
      <c r="W146" s="73">
        <v>17.816590000000001</v>
      </c>
      <c r="X146" s="70">
        <v>22.839020000000001</v>
      </c>
      <c r="Y146" s="89"/>
      <c r="Z146" s="96">
        <v>17.980979999999999</v>
      </c>
      <c r="AA146" s="73">
        <v>12.092650000000001</v>
      </c>
      <c r="AB146" s="70">
        <v>21.926760000000002</v>
      </c>
      <c r="AC146" s="89"/>
      <c r="AD146" s="88"/>
      <c r="AE146" s="87">
        <v>22.397490000000001</v>
      </c>
      <c r="AF146" s="88">
        <v>25.344650000000001</v>
      </c>
      <c r="AH146" s="112">
        <v>28.818249999999999</v>
      </c>
      <c r="AJ146" s="112">
        <v>39.148240000000001</v>
      </c>
    </row>
    <row r="147" spans="2:36">
      <c r="B147" s="90">
        <v>20.305250000000001</v>
      </c>
      <c r="C147" s="91">
        <v>25.925529999999998</v>
      </c>
      <c r="D147" s="70">
        <v>15.168150000000001</v>
      </c>
      <c r="F147" s="89"/>
      <c r="G147" s="91">
        <v>27.154019999999999</v>
      </c>
      <c r="H147" s="70">
        <v>15.82447</v>
      </c>
      <c r="J147" s="86">
        <v>26.30452</v>
      </c>
      <c r="K147" s="91">
        <v>17.76145</v>
      </c>
      <c r="L147" s="70">
        <v>20.778390000000002</v>
      </c>
      <c r="N147" s="86">
        <v>24.92963</v>
      </c>
      <c r="O147" s="87">
        <v>25.652380000000001</v>
      </c>
      <c r="P147" s="88">
        <v>14.3988</v>
      </c>
      <c r="R147" s="86">
        <v>22.476970000000001</v>
      </c>
      <c r="S147" s="87">
        <v>28.861529999999998</v>
      </c>
      <c r="T147" s="70">
        <v>26.815480000000001</v>
      </c>
      <c r="U147" s="89"/>
      <c r="V147" s="72">
        <v>22.024139999999999</v>
      </c>
      <c r="W147" s="73">
        <v>17.82159</v>
      </c>
      <c r="X147" s="70">
        <v>15.487299999999999</v>
      </c>
      <c r="Y147" s="89"/>
      <c r="Z147" s="96">
        <v>14.35798</v>
      </c>
      <c r="AA147" s="73">
        <v>30.101569999999999</v>
      </c>
      <c r="AB147" s="70">
        <v>21.619620000000001</v>
      </c>
      <c r="AC147" s="89"/>
      <c r="AD147" s="88"/>
      <c r="AE147" s="87">
        <v>15.630570000000001</v>
      </c>
      <c r="AF147" s="88">
        <v>20.588709999999999</v>
      </c>
      <c r="AH147" s="112">
        <v>20.966360000000002</v>
      </c>
      <c r="AJ147" s="112">
        <v>35.316470000000002</v>
      </c>
    </row>
    <row r="148" spans="2:36">
      <c r="B148" s="90">
        <v>12.731999999999999</v>
      </c>
      <c r="C148" s="91">
        <v>22.060549999999999</v>
      </c>
      <c r="D148" s="70">
        <v>20.502420000000001</v>
      </c>
      <c r="F148" s="89"/>
      <c r="G148" s="91">
        <v>20.615729999999999</v>
      </c>
      <c r="H148" s="70">
        <v>15.63029</v>
      </c>
      <c r="J148" s="86">
        <v>19.231750000000002</v>
      </c>
      <c r="K148" s="91">
        <v>22.492830000000001</v>
      </c>
      <c r="L148" s="70">
        <v>13.807130000000001</v>
      </c>
      <c r="N148" s="86">
        <v>25.565339999999999</v>
      </c>
      <c r="O148" s="87">
        <v>24.594750000000001</v>
      </c>
      <c r="P148" s="88">
        <v>27.151250000000001</v>
      </c>
      <c r="R148" s="86">
        <v>21.45401</v>
      </c>
      <c r="S148" s="87">
        <v>28.431740000000001</v>
      </c>
      <c r="T148" s="70">
        <v>23.906929999999999</v>
      </c>
      <c r="U148" s="89"/>
      <c r="V148" s="72">
        <v>19.078140000000001</v>
      </c>
      <c r="W148" s="73">
        <v>35.495280000000001</v>
      </c>
      <c r="X148" s="70">
        <v>21.354030000000002</v>
      </c>
      <c r="Y148" s="89"/>
      <c r="Z148" s="96">
        <v>12.311870000000001</v>
      </c>
      <c r="AA148" s="73">
        <v>16.99699</v>
      </c>
      <c r="AB148" s="70">
        <v>16.469449999999998</v>
      </c>
      <c r="AC148" s="89"/>
      <c r="AD148" s="88"/>
      <c r="AE148" s="87">
        <v>14.03769</v>
      </c>
      <c r="AF148" s="88">
        <v>14.97804</v>
      </c>
      <c r="AH148" s="112">
        <v>27.423089999999998</v>
      </c>
      <c r="AJ148" s="112">
        <v>33.902050000000003</v>
      </c>
    </row>
    <row r="149" spans="2:36">
      <c r="B149" s="90">
        <v>17.314039999999999</v>
      </c>
      <c r="C149" s="91">
        <v>21.320599999999999</v>
      </c>
      <c r="D149" s="70">
        <v>14.497400000000001</v>
      </c>
      <c r="F149" s="89"/>
      <c r="G149" s="91">
        <v>22.964410000000001</v>
      </c>
      <c r="H149" s="70">
        <v>15.804489999999999</v>
      </c>
      <c r="J149" s="86">
        <v>21.910489999999999</v>
      </c>
      <c r="K149" s="91">
        <v>28.57902</v>
      </c>
      <c r="L149" s="70">
        <v>19.46677</v>
      </c>
      <c r="N149" s="86">
        <v>16.469449999999998</v>
      </c>
      <c r="O149" s="87">
        <v>21.800329999999999</v>
      </c>
      <c r="P149" s="88">
        <v>25.01803</v>
      </c>
      <c r="R149" s="86">
        <v>25.341139999999999</v>
      </c>
      <c r="S149" s="87">
        <v>24.125129999999999</v>
      </c>
      <c r="T149" s="70">
        <v>20.926179999999999</v>
      </c>
      <c r="U149" s="89"/>
      <c r="V149" s="72">
        <v>15.49305</v>
      </c>
      <c r="W149" s="73">
        <v>20.893930000000001</v>
      </c>
      <c r="X149" s="70">
        <v>17.74136</v>
      </c>
      <c r="Y149" s="89"/>
      <c r="Z149" s="96">
        <v>11.01207</v>
      </c>
      <c r="AA149" s="73">
        <v>27.082820000000002</v>
      </c>
      <c r="AB149" s="70">
        <v>27.887370000000001</v>
      </c>
      <c r="AC149" s="89"/>
      <c r="AD149" s="88"/>
      <c r="AE149" s="87">
        <v>21.219989999999999</v>
      </c>
      <c r="AF149" s="88">
        <v>22.397490000000001</v>
      </c>
      <c r="AH149" s="112">
        <v>24.551210000000001</v>
      </c>
      <c r="AJ149" s="112">
        <v>23.68235</v>
      </c>
    </row>
    <row r="150" spans="2:36">
      <c r="B150" s="90">
        <v>28.23057</v>
      </c>
      <c r="C150" s="91">
        <v>23.360130000000002</v>
      </c>
      <c r="D150" s="70">
        <v>22.531140000000001</v>
      </c>
      <c r="F150" s="89"/>
      <c r="G150" s="91">
        <v>21.937200000000001</v>
      </c>
      <c r="H150" s="70">
        <v>18.686599999999999</v>
      </c>
      <c r="J150" s="86">
        <v>29.548490000000001</v>
      </c>
      <c r="K150" s="91">
        <v>28.99408</v>
      </c>
      <c r="L150" s="70">
        <v>20.02224</v>
      </c>
      <c r="N150" s="86">
        <v>17.023199999999999</v>
      </c>
      <c r="O150" s="87">
        <v>30.83033</v>
      </c>
      <c r="P150" s="88">
        <v>28.50244</v>
      </c>
      <c r="R150" s="86">
        <v>14.03769</v>
      </c>
      <c r="S150" s="87">
        <v>19.475860000000001</v>
      </c>
      <c r="T150" s="70">
        <v>24.539660000000001</v>
      </c>
      <c r="U150" s="89"/>
      <c r="V150" s="72">
        <v>15.26111</v>
      </c>
      <c r="W150" s="73">
        <v>27.607800000000001</v>
      </c>
      <c r="X150" s="70">
        <v>16.080459999999999</v>
      </c>
      <c r="Y150" s="89"/>
      <c r="Z150" s="96">
        <v>22.129149999999999</v>
      </c>
      <c r="AA150" s="73">
        <v>20.186340000000001</v>
      </c>
      <c r="AB150" s="70">
        <v>16.93919</v>
      </c>
      <c r="AC150" s="89"/>
      <c r="AD150" s="88"/>
      <c r="AE150" s="87">
        <v>23.413509999999999</v>
      </c>
      <c r="AF150" s="88">
        <v>26.71153</v>
      </c>
      <c r="AH150" s="112">
        <v>15.29613</v>
      </c>
      <c r="AJ150" s="112">
        <v>21.619620000000001</v>
      </c>
    </row>
    <row r="151" spans="2:36">
      <c r="B151" s="90">
        <v>21.503830000000001</v>
      </c>
      <c r="C151" s="91">
        <v>12.84356</v>
      </c>
      <c r="D151" s="70">
        <v>27.664670000000001</v>
      </c>
      <c r="F151" s="89"/>
      <c r="G151" s="91">
        <v>15.095649999999999</v>
      </c>
      <c r="H151" s="70">
        <v>22.95065</v>
      </c>
      <c r="J151" s="86">
        <v>30.199159999999999</v>
      </c>
      <c r="K151" s="91">
        <v>24.86158</v>
      </c>
      <c r="L151" s="70">
        <v>18.705269999999999</v>
      </c>
      <c r="N151" s="86">
        <v>21.963329999999999</v>
      </c>
      <c r="O151" s="87">
        <v>23.102969999999999</v>
      </c>
      <c r="P151" s="88">
        <v>19.6996</v>
      </c>
      <c r="R151" s="86">
        <v>16.93919</v>
      </c>
      <c r="S151" s="87">
        <v>29.664750000000002</v>
      </c>
      <c r="T151" s="70">
        <v>21.21285</v>
      </c>
      <c r="U151" s="89"/>
      <c r="V151" s="72">
        <v>18.33455</v>
      </c>
      <c r="W151" s="73">
        <v>30.490069999999999</v>
      </c>
      <c r="X151" s="70">
        <v>28.17999</v>
      </c>
      <c r="Y151" s="89"/>
      <c r="Z151" s="96">
        <v>16.6418</v>
      </c>
      <c r="AA151" s="73">
        <v>21.738890000000001</v>
      </c>
      <c r="AB151" s="70">
        <v>17.360330000000001</v>
      </c>
      <c r="AC151" s="89"/>
      <c r="AD151" s="88"/>
      <c r="AE151" s="87">
        <v>24.02253</v>
      </c>
      <c r="AF151" s="88">
        <v>19.90164</v>
      </c>
      <c r="AH151" s="112">
        <v>18.885539999999999</v>
      </c>
      <c r="AJ151" s="112">
        <v>23.96679</v>
      </c>
    </row>
    <row r="152" spans="2:36">
      <c r="B152" s="90">
        <v>20.966360000000002</v>
      </c>
      <c r="C152" s="91">
        <v>24.74295</v>
      </c>
      <c r="D152" s="70">
        <v>24.956219999999998</v>
      </c>
      <c r="F152" s="89"/>
      <c r="G152" s="91">
        <v>26.60952</v>
      </c>
      <c r="H152" s="70">
        <v>23.624410000000001</v>
      </c>
      <c r="J152" s="86">
        <v>24.514859999999999</v>
      </c>
      <c r="K152" s="91">
        <v>13.92929</v>
      </c>
      <c r="L152" s="70">
        <v>18.397659999999998</v>
      </c>
      <c r="N152" s="86">
        <v>21.18214</v>
      </c>
      <c r="O152" s="87">
        <v>11.052479999999999</v>
      </c>
      <c r="P152" s="88">
        <v>21.551829999999999</v>
      </c>
      <c r="R152" s="86">
        <v>10.455500000000001</v>
      </c>
      <c r="S152" s="87">
        <v>22.74539</v>
      </c>
      <c r="T152" s="70">
        <v>24.576550000000001</v>
      </c>
      <c r="U152" s="89"/>
      <c r="V152" s="72">
        <v>15.072979999999999</v>
      </c>
      <c r="W152" s="73">
        <v>17.080719999999999</v>
      </c>
      <c r="X152" s="70">
        <v>26.385750000000002</v>
      </c>
      <c r="Y152" s="89"/>
      <c r="Z152" s="96">
        <v>20.623329999999999</v>
      </c>
      <c r="AA152" s="73">
        <v>17.334630000000001</v>
      </c>
      <c r="AB152" s="70">
        <v>14.28951</v>
      </c>
      <c r="AC152" s="89"/>
      <c r="AD152" s="88"/>
      <c r="AE152" s="87">
        <v>25.49549</v>
      </c>
      <c r="AF152" s="88">
        <v>19.46677</v>
      </c>
      <c r="AH152" s="112">
        <v>16.51811</v>
      </c>
      <c r="AJ152" s="112">
        <v>22.556170000000002</v>
      </c>
    </row>
    <row r="153" spans="2:36">
      <c r="B153" s="90">
        <v>29.14132</v>
      </c>
      <c r="C153" s="91">
        <v>11.0847</v>
      </c>
      <c r="D153" s="70">
        <v>15.84975</v>
      </c>
      <c r="F153" s="89"/>
      <c r="G153" s="91">
        <v>27.091899999999999</v>
      </c>
      <c r="H153" s="70">
        <v>17.661010000000001</v>
      </c>
      <c r="J153" s="86">
        <v>27.98631</v>
      </c>
      <c r="K153" s="91">
        <v>29.333449999999999</v>
      </c>
      <c r="L153" s="70">
        <v>15.67614</v>
      </c>
      <c r="N153" s="86">
        <v>17.756430000000002</v>
      </c>
      <c r="O153" s="87">
        <v>22.21762</v>
      </c>
      <c r="P153" s="88">
        <v>30.064869999999999</v>
      </c>
      <c r="R153" s="86">
        <v>23.888529999999999</v>
      </c>
      <c r="S153" s="87">
        <v>13.41934</v>
      </c>
      <c r="T153" s="70">
        <v>18.668469999999999</v>
      </c>
      <c r="U153" s="89"/>
      <c r="V153" s="72">
        <v>19.15277</v>
      </c>
      <c r="W153" s="73">
        <v>18.040389999999999</v>
      </c>
      <c r="X153" s="70">
        <v>24.918900000000001</v>
      </c>
      <c r="Y153" s="89"/>
      <c r="Z153" s="96">
        <v>14.195600000000001</v>
      </c>
      <c r="AA153" s="73">
        <v>29.466899999999999</v>
      </c>
      <c r="AB153" s="70">
        <v>16.295280000000002</v>
      </c>
      <c r="AC153" s="89"/>
      <c r="AD153" s="88"/>
      <c r="AE153" s="87">
        <v>18.35399</v>
      </c>
      <c r="AF153" s="88">
        <v>27.510739999999998</v>
      </c>
      <c r="AH153" s="112">
        <v>19.443860000000001</v>
      </c>
      <c r="AJ153" s="112">
        <v>19.667280000000002</v>
      </c>
    </row>
    <row r="154" spans="2:36">
      <c r="B154" s="90">
        <v>19.649139999999999</v>
      </c>
      <c r="C154" s="91">
        <v>17.574719999999999</v>
      </c>
      <c r="D154" s="70">
        <v>20.472069999999999</v>
      </c>
      <c r="F154" s="89"/>
      <c r="G154" s="91">
        <v>22.412089999999999</v>
      </c>
      <c r="H154" s="70">
        <v>25.588719999999999</v>
      </c>
      <c r="J154" s="86">
        <v>30.83033</v>
      </c>
      <c r="K154" s="91">
        <v>17.112010000000001</v>
      </c>
      <c r="L154" s="70">
        <v>25.309449999999998</v>
      </c>
      <c r="N154" s="86">
        <v>25.39386</v>
      </c>
      <c r="O154" s="87">
        <v>24.598379999999999</v>
      </c>
      <c r="P154" s="88">
        <v>30.180160000000001</v>
      </c>
      <c r="R154" s="86">
        <v>20.379770000000001</v>
      </c>
      <c r="S154" s="87">
        <v>26.333469999999998</v>
      </c>
      <c r="T154" s="70">
        <v>29.08456</v>
      </c>
      <c r="U154" s="89"/>
      <c r="V154" s="72">
        <v>29.635870000000001</v>
      </c>
      <c r="W154" s="73">
        <v>20.062280000000001</v>
      </c>
      <c r="X154" s="70">
        <v>15.137919999999999</v>
      </c>
      <c r="Y154" s="89"/>
      <c r="Z154" s="96">
        <v>17.921379999999999</v>
      </c>
      <c r="AA154" s="73">
        <v>11.47209</v>
      </c>
      <c r="AB154" s="70">
        <v>21.152650000000001</v>
      </c>
      <c r="AC154" s="89"/>
      <c r="AD154" s="88"/>
      <c r="AE154" s="87">
        <v>21.53697</v>
      </c>
      <c r="AF154" s="88">
        <v>17.640550000000001</v>
      </c>
      <c r="AH154" s="112">
        <v>13.260289999999999</v>
      </c>
      <c r="AJ154" s="112">
        <v>16.317150000000002</v>
      </c>
    </row>
    <row r="155" spans="2:36">
      <c r="B155" s="90">
        <v>27.292719999999999</v>
      </c>
      <c r="C155" s="91">
        <v>13.354100000000001</v>
      </c>
      <c r="D155" s="70">
        <v>16.488150000000001</v>
      </c>
      <c r="F155" s="89"/>
      <c r="G155" s="91">
        <v>24.231729999999999</v>
      </c>
      <c r="H155" s="70">
        <v>14.37383</v>
      </c>
      <c r="J155" s="86">
        <v>18.97974</v>
      </c>
      <c r="K155" s="91">
        <v>20.42784</v>
      </c>
      <c r="L155" s="70">
        <v>27.384039999999999</v>
      </c>
      <c r="N155" s="86">
        <v>16.663219999999999</v>
      </c>
      <c r="O155" s="87">
        <v>24.188980000000001</v>
      </c>
      <c r="P155" s="88">
        <v>24.796749999999999</v>
      </c>
      <c r="R155" s="86">
        <v>18.752880000000001</v>
      </c>
      <c r="S155" s="87">
        <v>19.399080000000001</v>
      </c>
      <c r="T155" s="70">
        <v>28.792349999999999</v>
      </c>
      <c r="U155" s="89"/>
      <c r="V155" s="72">
        <v>18.436389999999999</v>
      </c>
      <c r="W155" s="73">
        <v>10.59107</v>
      </c>
      <c r="X155" s="70">
        <v>28.969470000000001</v>
      </c>
      <c r="Y155" s="89"/>
      <c r="Z155" s="96">
        <v>27.501010000000001</v>
      </c>
      <c r="AA155" s="73">
        <v>20.79984</v>
      </c>
      <c r="AB155" s="70">
        <v>21.152650000000001</v>
      </c>
      <c r="AC155" s="89"/>
      <c r="AD155" s="88"/>
      <c r="AE155" s="87">
        <v>16.860040000000001</v>
      </c>
      <c r="AF155" s="88">
        <v>17.941269999999999</v>
      </c>
      <c r="AH155" s="112">
        <v>14.97804</v>
      </c>
      <c r="AJ155" s="112">
        <v>20.239280000000001</v>
      </c>
    </row>
    <row r="156" spans="2:36">
      <c r="B156" s="90">
        <v>24.714099999999998</v>
      </c>
      <c r="C156" s="91">
        <v>19.85229</v>
      </c>
      <c r="D156" s="70">
        <v>18.39209</v>
      </c>
      <c r="F156" s="89"/>
      <c r="G156" s="91">
        <v>21.333670000000001</v>
      </c>
      <c r="H156" s="70">
        <v>11.75412</v>
      </c>
      <c r="J156" s="86">
        <v>23.041139999999999</v>
      </c>
      <c r="K156" s="91">
        <v>18.580919999999999</v>
      </c>
      <c r="L156" s="70">
        <v>27.237120000000001</v>
      </c>
      <c r="N156" s="86">
        <v>25.50947</v>
      </c>
      <c r="O156" s="87">
        <v>22.85463</v>
      </c>
      <c r="P156" s="88">
        <v>26.055779999999999</v>
      </c>
      <c r="R156" s="86">
        <v>19.649139999999999</v>
      </c>
      <c r="S156" s="87">
        <v>27.133610000000001</v>
      </c>
      <c r="T156" s="70">
        <v>30.897130000000001</v>
      </c>
      <c r="U156" s="89"/>
      <c r="V156" s="72">
        <v>21.800329999999999</v>
      </c>
      <c r="W156" s="73">
        <v>20.48451</v>
      </c>
      <c r="X156" s="70">
        <v>30.478370000000002</v>
      </c>
      <c r="Y156" s="89"/>
      <c r="Z156" s="96">
        <v>24.594750000000001</v>
      </c>
      <c r="AA156" s="73">
        <v>27.71096</v>
      </c>
      <c r="AB156" s="70">
        <v>14.68951</v>
      </c>
      <c r="AC156" s="89"/>
      <c r="AD156" s="88"/>
      <c r="AE156" s="87">
        <v>22.682320000000001</v>
      </c>
      <c r="AF156" s="88">
        <v>24.724920000000001</v>
      </c>
      <c r="AH156" s="112">
        <v>36.45693</v>
      </c>
      <c r="AJ156" s="112">
        <v>33.825690000000002</v>
      </c>
    </row>
    <row r="157" spans="2:36">
      <c r="B157" s="90">
        <v>18.700500000000002</v>
      </c>
      <c r="C157" s="91">
        <v>25.846299999999999</v>
      </c>
      <c r="D157" s="70">
        <v>13.97322</v>
      </c>
      <c r="F157" s="89"/>
      <c r="G157" s="91">
        <v>20.192530000000001</v>
      </c>
      <c r="H157" s="70">
        <v>25.547219999999999</v>
      </c>
      <c r="J157" s="86">
        <v>20.73113</v>
      </c>
      <c r="K157" s="91">
        <v>20.859770000000001</v>
      </c>
      <c r="L157" s="70">
        <v>13.63165</v>
      </c>
      <c r="N157" s="86">
        <v>24.376259999999998</v>
      </c>
      <c r="O157" s="87">
        <v>24.986799999999999</v>
      </c>
      <c r="P157" s="88">
        <v>25.693960000000001</v>
      </c>
      <c r="R157" s="86">
        <v>12.018689999999999</v>
      </c>
      <c r="S157" s="87">
        <v>17.073619999999998</v>
      </c>
      <c r="T157" s="70">
        <v>28.390969999999999</v>
      </c>
      <c r="U157" s="89"/>
      <c r="V157" s="72">
        <v>22.3337</v>
      </c>
      <c r="W157" s="73">
        <v>23.272169999999999</v>
      </c>
      <c r="X157" s="70">
        <v>19.120159999999998</v>
      </c>
      <c r="Y157" s="89"/>
      <c r="Z157" s="96">
        <v>20.623329999999999</v>
      </c>
      <c r="AA157" s="73">
        <v>28.447669999999999</v>
      </c>
      <c r="AB157" s="70">
        <v>14.18932</v>
      </c>
      <c r="AC157" s="89"/>
      <c r="AD157" s="88"/>
      <c r="AE157" s="87">
        <v>18.871379999999998</v>
      </c>
      <c r="AF157" s="88">
        <v>22.975259999999999</v>
      </c>
      <c r="AH157" s="112">
        <v>23.470559999999999</v>
      </c>
      <c r="AJ157" s="112">
        <v>14.28951</v>
      </c>
    </row>
    <row r="158" spans="2:36">
      <c r="B158" s="90">
        <v>26.937570000000001</v>
      </c>
      <c r="C158" s="91">
        <v>22.157340000000001</v>
      </c>
      <c r="D158" s="70">
        <v>19.8553</v>
      </c>
      <c r="F158" s="89"/>
      <c r="G158" s="91">
        <v>21.353400000000001</v>
      </c>
      <c r="H158" s="70">
        <v>22.71256</v>
      </c>
      <c r="J158" s="86">
        <v>29.722989999999999</v>
      </c>
      <c r="K158" s="91">
        <v>27.384039999999999</v>
      </c>
      <c r="L158" s="70">
        <v>15.487299999999999</v>
      </c>
      <c r="N158" s="86">
        <v>13.99316</v>
      </c>
      <c r="O158" s="87">
        <v>18.752880000000001</v>
      </c>
      <c r="P158" s="88">
        <v>24.677720000000001</v>
      </c>
      <c r="R158" s="86">
        <v>28.328320000000001</v>
      </c>
      <c r="S158" s="87">
        <v>28.431740000000001</v>
      </c>
      <c r="T158" s="70">
        <v>21.460550000000001</v>
      </c>
      <c r="U158" s="89"/>
      <c r="V158" s="72">
        <v>17.574719999999999</v>
      </c>
      <c r="W158" s="73">
        <v>24.074439999999999</v>
      </c>
      <c r="X158" s="70">
        <v>25.92897</v>
      </c>
      <c r="Y158" s="89"/>
      <c r="Z158" s="96">
        <v>30.696999999999999</v>
      </c>
      <c r="AA158" s="73">
        <v>30.644670000000001</v>
      </c>
      <c r="AB158" s="70">
        <v>19.90164</v>
      </c>
      <c r="AC158" s="89"/>
      <c r="AD158" s="88"/>
      <c r="AE158" s="87">
        <v>20.778390000000002</v>
      </c>
      <c r="AF158" s="88">
        <v>22.57593</v>
      </c>
      <c r="AH158" s="112">
        <v>19.46677</v>
      </c>
      <c r="AJ158" s="112">
        <v>21.963329999999999</v>
      </c>
    </row>
    <row r="159" spans="2:36">
      <c r="B159" s="90">
        <v>16.561229999999998</v>
      </c>
      <c r="C159" s="91">
        <v>18.85247</v>
      </c>
      <c r="D159" s="70">
        <v>21.421990000000001</v>
      </c>
      <c r="F159" s="89"/>
      <c r="G159" s="91">
        <v>11.914289999999999</v>
      </c>
      <c r="H159" s="70">
        <v>19.8553</v>
      </c>
      <c r="J159" s="86">
        <v>23.291319999999999</v>
      </c>
      <c r="K159" s="91">
        <v>30.82743</v>
      </c>
      <c r="L159" s="70">
        <v>15.120229999999999</v>
      </c>
      <c r="N159" s="86">
        <v>23.260670000000001</v>
      </c>
      <c r="O159" s="87">
        <v>24.56936</v>
      </c>
      <c r="P159" s="88">
        <v>21.159400000000002</v>
      </c>
      <c r="R159" s="86">
        <v>15.22601</v>
      </c>
      <c r="S159" s="87">
        <v>22.9468</v>
      </c>
      <c r="T159" s="70">
        <v>29.51745</v>
      </c>
      <c r="U159" s="89"/>
      <c r="V159" s="72">
        <v>26.658069999999999</v>
      </c>
      <c r="W159" s="73">
        <v>14.750080000000001</v>
      </c>
      <c r="X159" s="70">
        <v>21.603120000000001</v>
      </c>
      <c r="Y159" s="89"/>
      <c r="Z159" s="96">
        <v>14.65912</v>
      </c>
      <c r="AA159" s="73">
        <v>29.089259999999999</v>
      </c>
      <c r="AB159" s="70">
        <v>25.337620000000001</v>
      </c>
      <c r="AC159" s="89"/>
      <c r="AD159" s="88"/>
      <c r="AE159" s="87">
        <v>24.50759</v>
      </c>
      <c r="AF159" s="88">
        <v>17.236619999999998</v>
      </c>
      <c r="AH159" s="112">
        <v>23.045010000000001</v>
      </c>
      <c r="AJ159" s="112">
        <v>18.814589999999999</v>
      </c>
    </row>
    <row r="160" spans="2:36">
      <c r="B160" s="90">
        <v>19.649139999999999</v>
      </c>
      <c r="C160" s="91">
        <v>22.385549999999999</v>
      </c>
      <c r="D160" s="70">
        <v>22.4482</v>
      </c>
      <c r="F160" s="89"/>
      <c r="G160" s="91">
        <v>20.369070000000001</v>
      </c>
      <c r="H160" s="70">
        <v>24.846350000000001</v>
      </c>
      <c r="J160" s="86">
        <v>13.852259999999999</v>
      </c>
      <c r="K160" s="91">
        <v>24.174240000000001</v>
      </c>
      <c r="L160" s="70">
        <v>22.741209999999999</v>
      </c>
      <c r="N160" s="86">
        <v>23.648440000000001</v>
      </c>
      <c r="O160" s="87">
        <v>20.06672</v>
      </c>
      <c r="P160" s="88">
        <v>23.380040000000001</v>
      </c>
      <c r="R160" s="86">
        <v>14.53083</v>
      </c>
      <c r="S160" s="87">
        <v>27.968689999999999</v>
      </c>
      <c r="T160" s="70">
        <v>24.086269999999999</v>
      </c>
      <c r="U160" s="89"/>
      <c r="V160" s="72">
        <v>26.17539</v>
      </c>
      <c r="W160" s="73">
        <v>15.072979999999999</v>
      </c>
      <c r="X160" s="70">
        <v>13.199630000000001</v>
      </c>
      <c r="Y160" s="89"/>
      <c r="Z160" s="96">
        <v>19.865760000000002</v>
      </c>
      <c r="AA160" s="73">
        <v>22.819489999999998</v>
      </c>
      <c r="AB160" s="70">
        <v>21.266159999999999</v>
      </c>
      <c r="AC160" s="89"/>
      <c r="AD160" s="88"/>
      <c r="AE160" s="87">
        <v>21.738890000000001</v>
      </c>
      <c r="AF160" s="88">
        <v>28.12932</v>
      </c>
      <c r="AH160" s="112">
        <v>26.018219999999999</v>
      </c>
      <c r="AJ160" s="112">
        <v>18.2956</v>
      </c>
    </row>
    <row r="161" spans="2:36">
      <c r="B161" s="90">
        <v>28.67868</v>
      </c>
      <c r="C161" s="91">
        <v>19.521660000000001</v>
      </c>
      <c r="D161" s="70">
        <v>20.95241</v>
      </c>
      <c r="F161" s="89"/>
      <c r="G161" s="91">
        <v>27.308700000000002</v>
      </c>
      <c r="H161" s="70">
        <v>21.305569999999999</v>
      </c>
      <c r="J161" s="86">
        <v>30.08972</v>
      </c>
      <c r="K161" s="91">
        <v>22.70196</v>
      </c>
      <c r="L161" s="70">
        <v>22.48094</v>
      </c>
      <c r="N161" s="86">
        <v>24.31766</v>
      </c>
      <c r="O161" s="87">
        <v>21.30387</v>
      </c>
      <c r="P161" s="88">
        <v>20.195440000000001</v>
      </c>
      <c r="R161" s="86">
        <v>12.78092</v>
      </c>
      <c r="S161" s="87">
        <v>25.282979999999998</v>
      </c>
      <c r="T161" s="70">
        <v>24.493459999999999</v>
      </c>
      <c r="U161" s="89"/>
      <c r="V161" s="72">
        <v>21.36656</v>
      </c>
      <c r="W161" s="73">
        <v>17.574719999999999</v>
      </c>
      <c r="X161" s="70">
        <v>19.259550000000001</v>
      </c>
      <c r="Y161" s="89"/>
      <c r="Z161" s="96">
        <v>13.199630000000001</v>
      </c>
      <c r="AA161" s="73">
        <v>28.781099999999999</v>
      </c>
      <c r="AB161" s="70">
        <v>19.134139999999999</v>
      </c>
      <c r="AC161" s="89"/>
      <c r="AD161" s="88"/>
      <c r="AE161" s="87">
        <v>27.026789999999998</v>
      </c>
      <c r="AF161" s="88">
        <v>19.590060000000001</v>
      </c>
      <c r="AH161" s="112">
        <v>23.229990000000001</v>
      </c>
      <c r="AJ161" s="112">
        <v>24.92963</v>
      </c>
    </row>
    <row r="162" spans="2:36">
      <c r="B162" s="90">
        <v>26.591090000000001</v>
      </c>
      <c r="C162" s="91">
        <v>16.912849999999999</v>
      </c>
      <c r="D162" s="70">
        <v>21.047170000000001</v>
      </c>
      <c r="F162" s="89"/>
      <c r="G162" s="91">
        <v>26.892939999999999</v>
      </c>
      <c r="H162" s="70">
        <v>18.62058</v>
      </c>
      <c r="J162" s="86">
        <v>29.65091</v>
      </c>
      <c r="K162" s="91">
        <v>21.266159999999999</v>
      </c>
      <c r="L162" s="70">
        <v>18.33455</v>
      </c>
      <c r="N162" s="86">
        <v>22.38156</v>
      </c>
      <c r="O162" s="87">
        <v>25.36927</v>
      </c>
      <c r="P162" s="88">
        <v>18.06418</v>
      </c>
      <c r="R162" s="86">
        <v>23.606929999999998</v>
      </c>
      <c r="S162" s="87">
        <v>23.964790000000001</v>
      </c>
      <c r="T162" s="70">
        <v>19.32817</v>
      </c>
      <c r="U162" s="89"/>
      <c r="V162" s="72">
        <v>14.87649</v>
      </c>
      <c r="W162" s="73">
        <v>30.057099999999998</v>
      </c>
      <c r="X162" s="70">
        <v>19.717089999999999</v>
      </c>
      <c r="Y162" s="89"/>
      <c r="Z162" s="96">
        <v>25.175219999999999</v>
      </c>
      <c r="AA162" s="73">
        <v>18.552099999999999</v>
      </c>
      <c r="AB162" s="70">
        <v>12.15883</v>
      </c>
      <c r="AC162" s="89"/>
      <c r="AD162" s="88"/>
      <c r="AE162" s="87">
        <v>23.421119999999998</v>
      </c>
      <c r="AF162" s="88">
        <v>16.49109</v>
      </c>
      <c r="AH162" s="112">
        <v>22.48094</v>
      </c>
      <c r="AJ162" s="112">
        <v>20.859770000000001</v>
      </c>
    </row>
    <row r="163" spans="2:36">
      <c r="B163" s="90">
        <v>24.188980000000001</v>
      </c>
      <c r="C163" s="91">
        <v>20.623329999999999</v>
      </c>
      <c r="D163" s="70">
        <v>25.644390000000001</v>
      </c>
      <c r="F163" s="89"/>
      <c r="G163" s="91">
        <v>23.508240000000001</v>
      </c>
      <c r="H163" s="70">
        <v>15.84975</v>
      </c>
      <c r="J163" s="86">
        <v>21.89828</v>
      </c>
      <c r="K163" s="91">
        <v>14.03769</v>
      </c>
      <c r="L163" s="70">
        <v>21.1189</v>
      </c>
      <c r="N163" s="86">
        <v>17.926349999999999</v>
      </c>
      <c r="O163" s="87">
        <v>17.334630000000001</v>
      </c>
      <c r="P163" s="88">
        <v>21.684539999999998</v>
      </c>
      <c r="R163" s="86">
        <v>25.20354</v>
      </c>
      <c r="S163" s="87">
        <v>26.37594</v>
      </c>
      <c r="T163" s="70">
        <v>27.204029999999999</v>
      </c>
      <c r="U163" s="89"/>
      <c r="V163" s="72">
        <v>19.667280000000002</v>
      </c>
      <c r="W163" s="73">
        <v>14.164160000000001</v>
      </c>
      <c r="X163" s="70">
        <v>30.89677</v>
      </c>
      <c r="Y163" s="89"/>
      <c r="Z163" s="96">
        <v>12.598229999999999</v>
      </c>
      <c r="AA163" s="73">
        <v>16.986499999999999</v>
      </c>
      <c r="AB163" s="70">
        <v>22.397490000000001</v>
      </c>
      <c r="AC163" s="89"/>
      <c r="AD163" s="88"/>
      <c r="AE163" s="87">
        <v>25.372779999999999</v>
      </c>
      <c r="AF163" s="88">
        <v>26.634650000000001</v>
      </c>
      <c r="AH163" s="112">
        <v>32.38747</v>
      </c>
      <c r="AJ163" s="112">
        <v>19.453029999999998</v>
      </c>
    </row>
    <row r="164" spans="2:36">
      <c r="B164" s="90">
        <v>16.052710000000001</v>
      </c>
      <c r="C164" s="91">
        <v>18.585719999999998</v>
      </c>
      <c r="D164" s="70">
        <v>18.290389999999999</v>
      </c>
      <c r="F164" s="89"/>
      <c r="G164" s="91">
        <v>30.99672</v>
      </c>
      <c r="H164" s="70">
        <v>20.1722</v>
      </c>
      <c r="J164" s="86">
        <v>29.165790000000001</v>
      </c>
      <c r="K164" s="91">
        <v>21.685510000000001</v>
      </c>
      <c r="L164" s="70">
        <v>22.819489999999998</v>
      </c>
      <c r="N164" s="86">
        <v>13.33405</v>
      </c>
      <c r="O164" s="87">
        <v>25.95646</v>
      </c>
      <c r="P164" s="88">
        <v>28.534210000000002</v>
      </c>
      <c r="R164" s="86">
        <v>14.33934</v>
      </c>
      <c r="S164" s="87">
        <v>30.459029999999998</v>
      </c>
      <c r="T164" s="70">
        <v>18.692720000000001</v>
      </c>
      <c r="U164" s="89"/>
      <c r="V164" s="72">
        <v>20.657889999999998</v>
      </c>
      <c r="W164" s="73">
        <v>11.409750000000001</v>
      </c>
      <c r="X164" s="70">
        <v>30.89677</v>
      </c>
      <c r="Y164" s="89"/>
      <c r="Z164" s="96">
        <v>15.76689</v>
      </c>
      <c r="AA164" s="73">
        <v>25.68712</v>
      </c>
      <c r="AB164" s="70">
        <v>23.985389999999999</v>
      </c>
      <c r="AC164" s="89"/>
      <c r="AD164" s="88"/>
      <c r="AE164" s="87">
        <v>28.557169999999999</v>
      </c>
      <c r="AF164" s="88">
        <v>20.795549999999999</v>
      </c>
      <c r="AH164" s="112">
        <v>27.53989</v>
      </c>
      <c r="AJ164" s="112">
        <v>18.552099999999999</v>
      </c>
    </row>
    <row r="165" spans="2:36">
      <c r="B165" s="90">
        <v>25.56185</v>
      </c>
      <c r="C165" s="91">
        <v>18.13897</v>
      </c>
      <c r="D165" s="70">
        <v>15.58867</v>
      </c>
      <c r="F165" s="89"/>
      <c r="G165" s="91">
        <v>26.60952</v>
      </c>
      <c r="H165" s="70">
        <v>19.874079999999999</v>
      </c>
      <c r="J165" s="86">
        <v>30.21687</v>
      </c>
      <c r="K165" s="91">
        <v>16.163419999999999</v>
      </c>
      <c r="L165" s="70">
        <v>27.81373</v>
      </c>
      <c r="N165" s="86">
        <v>26.871279999999999</v>
      </c>
      <c r="O165" s="87">
        <v>22.285740000000001</v>
      </c>
      <c r="P165" s="88">
        <v>17.04486</v>
      </c>
      <c r="R165" s="86">
        <v>16.300750000000001</v>
      </c>
      <c r="S165" s="87">
        <v>15.841900000000001</v>
      </c>
      <c r="T165" s="70">
        <v>23.754860000000001</v>
      </c>
      <c r="U165" s="89"/>
      <c r="V165" s="72">
        <v>19.425509999999999</v>
      </c>
      <c r="W165" s="73">
        <v>16.9023</v>
      </c>
      <c r="X165" s="70">
        <v>22.80386</v>
      </c>
      <c r="Y165" s="89"/>
      <c r="Z165" s="96">
        <v>14.97804</v>
      </c>
      <c r="AA165" s="73">
        <v>18.552099999999999</v>
      </c>
      <c r="AB165" s="70">
        <v>21.902349999999998</v>
      </c>
      <c r="AC165" s="89"/>
      <c r="AD165" s="88"/>
      <c r="AE165" s="87">
        <v>16.891739999999999</v>
      </c>
      <c r="AF165" s="88">
        <v>18.178260000000002</v>
      </c>
      <c r="AH165" s="112">
        <v>34.669249999999998</v>
      </c>
      <c r="AJ165" s="112">
        <v>24.940359999999998</v>
      </c>
    </row>
    <row r="166" spans="2:36">
      <c r="B166" s="90">
        <v>15.29613</v>
      </c>
      <c r="C166" s="91">
        <v>27.10915</v>
      </c>
      <c r="D166" s="70">
        <v>17.62556</v>
      </c>
      <c r="F166" s="89"/>
      <c r="G166" s="91">
        <v>22.416789999999999</v>
      </c>
      <c r="H166" s="70">
        <v>16.82414</v>
      </c>
      <c r="J166" s="86">
        <v>30.688279999999999</v>
      </c>
      <c r="K166" s="91">
        <v>22.492830000000001</v>
      </c>
      <c r="L166" s="70">
        <v>16.51811</v>
      </c>
      <c r="N166" s="86">
        <v>19.430099999999999</v>
      </c>
      <c r="O166" s="87">
        <v>19.738949999999999</v>
      </c>
      <c r="P166" s="88">
        <v>21.259070000000001</v>
      </c>
      <c r="R166" s="86">
        <v>27.53989</v>
      </c>
      <c r="S166" s="87">
        <v>18.720490000000002</v>
      </c>
      <c r="T166" s="70">
        <v>30.745249999999999</v>
      </c>
      <c r="U166" s="89"/>
      <c r="V166" s="72">
        <v>19.85229</v>
      </c>
      <c r="W166" s="73">
        <v>18.13897</v>
      </c>
      <c r="X166" s="70">
        <v>23.78379</v>
      </c>
      <c r="Y166" s="89"/>
      <c r="Z166" s="96">
        <v>20.593039999999998</v>
      </c>
      <c r="AA166" s="73">
        <v>17.78152</v>
      </c>
      <c r="AB166" s="70">
        <v>15.22601</v>
      </c>
      <c r="AC166" s="89"/>
      <c r="AD166" s="88"/>
      <c r="AE166" s="87">
        <v>21.266159999999999</v>
      </c>
      <c r="AF166" s="88">
        <v>18.35399</v>
      </c>
      <c r="AH166" s="112">
        <v>38.06503</v>
      </c>
      <c r="AJ166" s="112">
        <v>17.080719999999999</v>
      </c>
    </row>
    <row r="167" spans="2:36">
      <c r="B167" s="90">
        <v>20.03115</v>
      </c>
      <c r="C167" s="91">
        <v>25.100729999999999</v>
      </c>
      <c r="D167" s="70">
        <v>18.77356</v>
      </c>
      <c r="F167" s="89"/>
      <c r="G167" s="91">
        <v>17.146709999999999</v>
      </c>
      <c r="H167" s="70">
        <v>16.875800000000002</v>
      </c>
      <c r="J167" s="86">
        <v>23.360130000000002</v>
      </c>
      <c r="K167" s="91">
        <v>16.55585</v>
      </c>
      <c r="L167" s="70">
        <v>14.579840000000001</v>
      </c>
      <c r="N167" s="86">
        <v>18.33455</v>
      </c>
      <c r="O167" s="87">
        <v>13.24526</v>
      </c>
      <c r="P167" s="88">
        <v>23.982610000000001</v>
      </c>
      <c r="R167" s="86">
        <v>19.045400000000001</v>
      </c>
      <c r="S167" s="87">
        <v>24.125129999999999</v>
      </c>
      <c r="T167" s="70">
        <v>22.541530000000002</v>
      </c>
      <c r="U167" s="89"/>
      <c r="V167" s="72">
        <v>16.39892</v>
      </c>
      <c r="W167" s="73">
        <v>18.237020000000001</v>
      </c>
      <c r="X167" s="70">
        <v>24.551210000000001</v>
      </c>
      <c r="Y167" s="89"/>
      <c r="Z167" s="96">
        <v>19.919550000000001</v>
      </c>
      <c r="AA167" s="73">
        <v>19.847799999999999</v>
      </c>
      <c r="AB167" s="70">
        <v>11.409750000000001</v>
      </c>
      <c r="AC167" s="89"/>
      <c r="AD167" s="88"/>
      <c r="AE167" s="87">
        <v>23.951899999999998</v>
      </c>
      <c r="AF167" s="88">
        <v>21.370729999999998</v>
      </c>
      <c r="AH167" s="112">
        <v>29.06166</v>
      </c>
      <c r="AJ167" s="112">
        <v>33.465269999999997</v>
      </c>
    </row>
    <row r="168" spans="2:36">
      <c r="B168" s="90">
        <v>10.82423</v>
      </c>
      <c r="C168" s="91">
        <v>29.442679999999999</v>
      </c>
      <c r="D168" s="70">
        <v>16.488150000000001</v>
      </c>
      <c r="F168" s="89"/>
      <c r="G168" s="91">
        <v>22.64115</v>
      </c>
      <c r="H168" s="70">
        <v>21.041260000000001</v>
      </c>
      <c r="J168" s="86">
        <v>25.090070000000001</v>
      </c>
      <c r="K168" s="91">
        <v>18.33455</v>
      </c>
      <c r="L168" s="70">
        <v>25.791049999999998</v>
      </c>
      <c r="N168" s="86">
        <v>29.24822</v>
      </c>
      <c r="O168" s="87">
        <v>25.996980000000001</v>
      </c>
      <c r="P168" s="88">
        <v>26.22043</v>
      </c>
      <c r="R168" s="86">
        <v>13.51999</v>
      </c>
      <c r="S168" s="87">
        <v>14.497400000000001</v>
      </c>
      <c r="T168" s="70">
        <v>21.38654</v>
      </c>
      <c r="U168" s="89"/>
      <c r="V168" s="72">
        <v>21.963329999999999</v>
      </c>
      <c r="W168" s="73">
        <v>14.750080000000001</v>
      </c>
      <c r="X168" s="70">
        <v>22.662649999999999</v>
      </c>
      <c r="Y168" s="89"/>
      <c r="Z168" s="96">
        <v>18.232130000000002</v>
      </c>
      <c r="AA168" s="73">
        <v>17.89648</v>
      </c>
      <c r="AB168" s="70">
        <v>15.86835</v>
      </c>
      <c r="AC168" s="89"/>
      <c r="AD168" s="88"/>
      <c r="AE168" s="87">
        <v>21.738890000000001</v>
      </c>
      <c r="AF168" s="88">
        <v>27.912939999999999</v>
      </c>
      <c r="AH168" s="112">
        <v>35.535449999999997</v>
      </c>
      <c r="AJ168" s="112">
        <v>24.496670000000002</v>
      </c>
    </row>
    <row r="169" spans="2:36">
      <c r="B169" s="90">
        <v>15.57342</v>
      </c>
      <c r="C169" s="91">
        <v>22.948070000000001</v>
      </c>
      <c r="D169" s="70">
        <v>10.28149</v>
      </c>
      <c r="F169" s="89"/>
      <c r="G169" s="91">
        <v>17.07902</v>
      </c>
      <c r="H169" s="70">
        <v>21.421990000000001</v>
      </c>
      <c r="J169" s="86">
        <v>24.551210000000001</v>
      </c>
      <c r="K169" s="91">
        <v>21.45401</v>
      </c>
      <c r="L169" s="70">
        <v>16.47486</v>
      </c>
      <c r="N169" s="86">
        <v>10.69162</v>
      </c>
      <c r="O169" s="87">
        <v>16.679749999999999</v>
      </c>
      <c r="P169" s="88">
        <v>23.982610000000001</v>
      </c>
      <c r="R169" s="86">
        <v>24.277290000000001</v>
      </c>
      <c r="S169" s="87">
        <v>18.064609999999998</v>
      </c>
      <c r="T169" s="70">
        <v>18.473330000000001</v>
      </c>
      <c r="U169" s="89"/>
      <c r="V169" s="72">
        <v>27.604569999999999</v>
      </c>
      <c r="W169" s="73">
        <v>12.311870000000001</v>
      </c>
      <c r="X169" s="70">
        <v>27.98631</v>
      </c>
      <c r="Y169" s="89"/>
      <c r="Z169" s="96">
        <v>13.118320000000001</v>
      </c>
      <c r="AA169" s="73">
        <v>22.99465</v>
      </c>
      <c r="AB169" s="70">
        <v>20.292079999999999</v>
      </c>
      <c r="AC169" s="89"/>
      <c r="AD169" s="88"/>
      <c r="AE169" s="87">
        <v>29.95607</v>
      </c>
      <c r="AF169" s="88">
        <v>20.48451</v>
      </c>
      <c r="AH169" s="112">
        <v>29.860669999999999</v>
      </c>
      <c r="AJ169" s="112">
        <v>16.9023</v>
      </c>
    </row>
    <row r="170" spans="2:36">
      <c r="B170" s="90">
        <v>23.802530000000001</v>
      </c>
      <c r="C170" s="91">
        <v>22.858529999999998</v>
      </c>
      <c r="D170" s="70">
        <v>14.185219999999999</v>
      </c>
      <c r="F170" s="89"/>
      <c r="G170" s="91">
        <v>18.459820000000001</v>
      </c>
      <c r="H170" s="70">
        <v>17.842949999999998</v>
      </c>
      <c r="J170" s="86">
        <v>22.445209999999999</v>
      </c>
      <c r="K170" s="91">
        <v>27.71096</v>
      </c>
      <c r="L170" s="70">
        <v>16.069369999999999</v>
      </c>
      <c r="N170" s="86">
        <v>19.590060000000001</v>
      </c>
      <c r="O170" s="87">
        <v>16.29655</v>
      </c>
      <c r="P170" s="88">
        <v>21.513259999999999</v>
      </c>
      <c r="R170" s="86">
        <v>23.25684</v>
      </c>
      <c r="S170" s="87">
        <v>18.023260000000001</v>
      </c>
      <c r="T170" s="70">
        <v>20.6099</v>
      </c>
      <c r="U170" s="89"/>
      <c r="V170" s="72">
        <v>20.966360000000002</v>
      </c>
      <c r="W170" s="73">
        <v>15.67614</v>
      </c>
      <c r="X170" s="70">
        <v>18.700500000000002</v>
      </c>
      <c r="Y170" s="89"/>
      <c r="Z170" s="96">
        <v>15.26111</v>
      </c>
      <c r="AA170" s="73">
        <v>19.096830000000001</v>
      </c>
      <c r="AB170" s="70">
        <v>30.416869999999999</v>
      </c>
      <c r="AC170" s="89"/>
      <c r="AD170" s="88"/>
      <c r="AE170" s="87">
        <v>24.46753</v>
      </c>
      <c r="AF170" s="88">
        <v>28.328320000000001</v>
      </c>
      <c r="AH170" s="112">
        <v>21.038530000000002</v>
      </c>
      <c r="AJ170" s="112">
        <v>14.444660000000001</v>
      </c>
    </row>
    <row r="171" spans="2:36">
      <c r="B171" s="90">
        <v>12.668810000000001</v>
      </c>
      <c r="C171" s="91">
        <v>20.859770000000001</v>
      </c>
      <c r="D171" s="70">
        <v>30.10998</v>
      </c>
      <c r="F171" s="89"/>
      <c r="G171" s="91">
        <v>14.512359999999999</v>
      </c>
      <c r="H171" s="70">
        <v>23.86599</v>
      </c>
      <c r="J171" s="86">
        <v>16.51811</v>
      </c>
      <c r="K171" s="91">
        <v>25.763369999999998</v>
      </c>
      <c r="L171" s="70">
        <v>28.469609999999999</v>
      </c>
      <c r="N171" s="86">
        <v>26.708189999999998</v>
      </c>
      <c r="O171" s="87">
        <v>25.736440000000002</v>
      </c>
      <c r="P171" s="88">
        <v>25.198460000000001</v>
      </c>
      <c r="R171" s="86">
        <v>13.33405</v>
      </c>
      <c r="S171" s="87">
        <v>20.447749999999999</v>
      </c>
      <c r="T171" s="70">
        <v>22.56831</v>
      </c>
      <c r="U171" s="89"/>
      <c r="V171" s="72">
        <v>25.143319999999999</v>
      </c>
      <c r="W171" s="73">
        <v>26.453250000000001</v>
      </c>
      <c r="X171" s="70">
        <v>23.045010000000001</v>
      </c>
      <c r="Y171" s="89"/>
      <c r="Z171" s="96">
        <v>16.705970000000001</v>
      </c>
      <c r="AA171" s="73">
        <v>26.28417</v>
      </c>
      <c r="AB171" s="70">
        <v>23.118410000000001</v>
      </c>
      <c r="AC171" s="89"/>
      <c r="AD171" s="88"/>
      <c r="AE171" s="87">
        <v>28.57902</v>
      </c>
      <c r="AF171" s="88">
        <v>21.738890000000001</v>
      </c>
      <c r="AH171" s="112">
        <v>14.80439</v>
      </c>
      <c r="AJ171" s="112">
        <v>24.251570000000001</v>
      </c>
    </row>
    <row r="172" spans="2:36">
      <c r="B172" s="90">
        <v>17.74136</v>
      </c>
      <c r="C172" s="91">
        <v>23.90719</v>
      </c>
      <c r="D172" s="70">
        <v>19.114930000000001</v>
      </c>
      <c r="F172" s="89"/>
      <c r="G172" s="91">
        <v>29.284780000000001</v>
      </c>
      <c r="H172" s="70">
        <v>18.62058</v>
      </c>
      <c r="J172" s="86">
        <v>24.84365</v>
      </c>
      <c r="K172" s="91">
        <v>24.714099999999998</v>
      </c>
      <c r="L172" s="70">
        <v>25.77375</v>
      </c>
      <c r="N172" s="86">
        <v>24.915320000000001</v>
      </c>
      <c r="O172" s="87">
        <v>15.199920000000001</v>
      </c>
      <c r="P172" s="88">
        <v>27.30376</v>
      </c>
      <c r="R172" s="86">
        <v>30.804290000000002</v>
      </c>
      <c r="S172" s="87">
        <v>12.06256</v>
      </c>
      <c r="T172" s="70">
        <v>13.2918</v>
      </c>
      <c r="U172" s="89"/>
      <c r="V172" s="72">
        <v>12.188129999999999</v>
      </c>
      <c r="W172" s="73">
        <v>22.3337</v>
      </c>
      <c r="X172" s="70">
        <v>28.322019999999998</v>
      </c>
      <c r="Y172" s="89"/>
      <c r="Z172" s="96">
        <v>19.590060000000001</v>
      </c>
      <c r="AA172" s="73">
        <v>13.25356</v>
      </c>
      <c r="AB172" s="70">
        <v>15.255269999999999</v>
      </c>
      <c r="AC172" s="89"/>
      <c r="AD172" s="88"/>
      <c r="AE172" s="87">
        <v>27.578720000000001</v>
      </c>
      <c r="AF172" s="88">
        <v>20.06672</v>
      </c>
      <c r="AH172" s="112">
        <v>24.514859999999999</v>
      </c>
      <c r="AJ172" s="112">
        <v>26.267209999999999</v>
      </c>
    </row>
    <row r="173" spans="2:36">
      <c r="B173" s="90">
        <v>24.714099999999998</v>
      </c>
      <c r="C173" s="91">
        <v>21.316420000000001</v>
      </c>
      <c r="D173" s="70">
        <v>15.935829999999999</v>
      </c>
      <c r="F173" s="89"/>
      <c r="G173" s="91">
        <v>27.737220000000001</v>
      </c>
      <c r="H173" s="70">
        <v>18.479790000000001</v>
      </c>
      <c r="J173" s="86">
        <v>20.48451</v>
      </c>
      <c r="K173" s="91">
        <v>21.553529999999999</v>
      </c>
      <c r="L173" s="70">
        <v>20.6967</v>
      </c>
      <c r="N173" s="86">
        <v>18.436389999999999</v>
      </c>
      <c r="O173" s="87">
        <v>18.03274</v>
      </c>
      <c r="P173" s="88">
        <v>26.978290000000001</v>
      </c>
      <c r="R173" s="86">
        <v>21.902349999999998</v>
      </c>
      <c r="S173" s="87">
        <v>27.17483</v>
      </c>
      <c r="T173" s="70">
        <v>17.378250000000001</v>
      </c>
      <c r="U173" s="89"/>
      <c r="V173" s="72">
        <v>11.01207</v>
      </c>
      <c r="W173" s="73">
        <v>17.579789999999999</v>
      </c>
      <c r="X173" s="70">
        <v>24.583870000000001</v>
      </c>
      <c r="Y173" s="89"/>
      <c r="Z173" s="96">
        <v>19.717089999999999</v>
      </c>
      <c r="AA173" s="73">
        <v>25.980499999999999</v>
      </c>
      <c r="AB173" s="70">
        <v>17.101590000000002</v>
      </c>
      <c r="AC173" s="89"/>
      <c r="AD173" s="88"/>
      <c r="AE173" s="87">
        <v>22.57198</v>
      </c>
      <c r="AF173" s="88">
        <v>23.466760000000001</v>
      </c>
      <c r="AH173" s="112">
        <v>17.195180000000001</v>
      </c>
      <c r="AJ173" s="112">
        <v>10.963380000000001</v>
      </c>
    </row>
    <row r="174" spans="2:36">
      <c r="B174" s="90">
        <v>18.158629999999999</v>
      </c>
      <c r="C174" s="91">
        <v>26.50713</v>
      </c>
      <c r="D174" s="70">
        <v>16.72777</v>
      </c>
      <c r="F174" s="89"/>
      <c r="G174" s="91">
        <v>19.52439</v>
      </c>
      <c r="H174" s="70">
        <v>25.060649999999999</v>
      </c>
      <c r="J174" s="86">
        <v>25.11138</v>
      </c>
      <c r="K174" s="91">
        <v>22.819489999999998</v>
      </c>
      <c r="L174" s="70">
        <v>21.796240000000001</v>
      </c>
      <c r="N174" s="86">
        <v>26.117419999999999</v>
      </c>
      <c r="O174" s="87">
        <v>19.993379999999998</v>
      </c>
      <c r="P174" s="88">
        <v>30.759989999999998</v>
      </c>
      <c r="R174" s="86">
        <v>23.83248</v>
      </c>
      <c r="S174" s="87">
        <v>20.66555</v>
      </c>
      <c r="T174" s="70">
        <v>26.93628</v>
      </c>
      <c r="U174" s="89"/>
      <c r="V174" s="72">
        <v>15.49305</v>
      </c>
      <c r="W174" s="73">
        <v>16.812380000000001</v>
      </c>
      <c r="X174" s="70">
        <v>20.84694</v>
      </c>
      <c r="Y174" s="89"/>
      <c r="Z174" s="96">
        <v>13.0365</v>
      </c>
      <c r="AA174" s="73">
        <v>18.040389999999999</v>
      </c>
      <c r="AB174" s="70">
        <v>19.973189999999999</v>
      </c>
      <c r="AC174" s="89"/>
      <c r="AD174" s="88"/>
      <c r="AE174" s="87">
        <v>30.478370000000002</v>
      </c>
      <c r="AF174" s="88">
        <v>20.79984</v>
      </c>
      <c r="AH174" s="112">
        <v>20.911000000000001</v>
      </c>
      <c r="AJ174" s="112">
        <v>30.59225</v>
      </c>
    </row>
    <row r="175" spans="2:36">
      <c r="B175" s="90">
        <v>24.714099999999998</v>
      </c>
      <c r="C175" s="91">
        <v>21.18214</v>
      </c>
      <c r="D175" s="70">
        <v>14.970079999999999</v>
      </c>
      <c r="F175" s="89"/>
      <c r="G175" s="91">
        <v>15.206849999999999</v>
      </c>
      <c r="H175" s="70">
        <v>28.18572</v>
      </c>
      <c r="J175" s="86">
        <v>25.652380000000001</v>
      </c>
      <c r="K175" s="91">
        <v>29.379010000000001</v>
      </c>
      <c r="L175" s="70">
        <v>17.112010000000001</v>
      </c>
      <c r="N175" s="86">
        <v>19.85229</v>
      </c>
      <c r="O175" s="87">
        <v>23.903580000000002</v>
      </c>
      <c r="P175" s="88">
        <v>26.992280000000001</v>
      </c>
      <c r="R175" s="86">
        <v>22.129149999999999</v>
      </c>
      <c r="S175" s="87">
        <v>29.0505</v>
      </c>
      <c r="T175" s="70">
        <v>28.779229999999998</v>
      </c>
      <c r="U175" s="89"/>
      <c r="V175" s="72">
        <v>23.776289999999999</v>
      </c>
      <c r="W175" s="73">
        <v>11.487629999999999</v>
      </c>
      <c r="X175" s="70">
        <v>16.663219999999999</v>
      </c>
      <c r="Y175" s="89"/>
      <c r="Z175" s="96">
        <v>22.99465</v>
      </c>
      <c r="AA175" s="73">
        <v>21.520409999999998</v>
      </c>
      <c r="AB175" s="70">
        <v>19.374949999999998</v>
      </c>
      <c r="AC175" s="89"/>
      <c r="AD175" s="88"/>
      <c r="AE175" s="87">
        <v>28.914010000000001</v>
      </c>
      <c r="AF175" s="88">
        <v>24.482109999999999</v>
      </c>
      <c r="AH175" s="112">
        <v>21.89828</v>
      </c>
      <c r="AJ175" s="112">
        <v>20.79984</v>
      </c>
    </row>
    <row r="176" spans="2:36">
      <c r="B176" s="90">
        <v>21.30387</v>
      </c>
      <c r="C176" s="91">
        <v>29.635870000000001</v>
      </c>
      <c r="D176" s="70">
        <v>10.74288</v>
      </c>
      <c r="F176" s="89"/>
      <c r="G176" s="91">
        <v>14.635199999999999</v>
      </c>
      <c r="H176" s="70">
        <v>17.17529</v>
      </c>
      <c r="J176" s="86">
        <v>28.075379999999999</v>
      </c>
      <c r="K176" s="91">
        <v>13.67736</v>
      </c>
      <c r="L176" s="70">
        <v>20.73113</v>
      </c>
      <c r="N176" s="86">
        <v>16.185469999999999</v>
      </c>
      <c r="O176" s="87">
        <v>23.404979999999998</v>
      </c>
      <c r="P176" s="88">
        <v>29.695959999999999</v>
      </c>
      <c r="R176" s="86">
        <v>21.685510000000001</v>
      </c>
      <c r="S176" s="87">
        <v>26.991150000000001</v>
      </c>
      <c r="T176" s="70">
        <v>18.684640000000002</v>
      </c>
      <c r="U176" s="89"/>
      <c r="V176" s="72">
        <v>17.498449999999998</v>
      </c>
      <c r="W176" s="73">
        <v>16.93919</v>
      </c>
      <c r="X176" s="70">
        <v>23.287489999999998</v>
      </c>
      <c r="Y176" s="89"/>
      <c r="Z176" s="96">
        <v>13.25356</v>
      </c>
      <c r="AA176" s="73">
        <v>28.827529999999999</v>
      </c>
      <c r="AB176" s="70">
        <v>15.52755</v>
      </c>
      <c r="AC176" s="89"/>
      <c r="AD176" s="88"/>
      <c r="AE176" s="87">
        <v>28.49465</v>
      </c>
      <c r="AF176" s="88">
        <v>20.186340000000001</v>
      </c>
      <c r="AH176" s="112">
        <v>24.174240000000001</v>
      </c>
      <c r="AJ176" s="112">
        <v>15.255269999999999</v>
      </c>
    </row>
    <row r="177" spans="2:36">
      <c r="B177" s="90">
        <v>18.232130000000002</v>
      </c>
      <c r="C177" s="91">
        <v>30.96884</v>
      </c>
      <c r="D177" s="70">
        <v>20.10427</v>
      </c>
      <c r="F177" s="89"/>
      <c r="G177" s="91">
        <v>30.613859999999999</v>
      </c>
      <c r="H177" s="70">
        <v>23.86599</v>
      </c>
      <c r="J177" s="86">
        <v>12.427210000000001</v>
      </c>
      <c r="K177" s="91">
        <v>20.062280000000001</v>
      </c>
      <c r="L177" s="70">
        <v>21.18214</v>
      </c>
      <c r="N177" s="86">
        <v>16.047160000000002</v>
      </c>
      <c r="O177" s="87">
        <v>28.88288</v>
      </c>
      <c r="P177" s="88">
        <v>24.98179</v>
      </c>
      <c r="R177" s="86">
        <v>17.442309999999999</v>
      </c>
      <c r="S177" s="87">
        <v>23.902439999999999</v>
      </c>
      <c r="T177" s="70">
        <v>30.312460000000002</v>
      </c>
      <c r="U177" s="89"/>
      <c r="V177" s="72">
        <v>21.902349999999998</v>
      </c>
      <c r="W177" s="73">
        <v>30.59517</v>
      </c>
      <c r="X177" s="70">
        <v>25.29888</v>
      </c>
      <c r="Y177" s="89"/>
      <c r="Z177" s="96">
        <v>13.111520000000001</v>
      </c>
      <c r="AA177" s="73">
        <v>29.333449999999999</v>
      </c>
      <c r="AB177" s="70">
        <v>27.030090000000001</v>
      </c>
      <c r="AC177" s="89"/>
      <c r="AD177" s="88"/>
      <c r="AE177" s="87">
        <v>25.337620000000001</v>
      </c>
      <c r="AF177" s="88">
        <v>20.075610000000001</v>
      </c>
      <c r="AH177" s="112">
        <v>34.720649999999999</v>
      </c>
      <c r="AJ177" s="112">
        <v>36.872790000000002</v>
      </c>
    </row>
    <row r="178" spans="2:36">
      <c r="B178" s="90">
        <v>27.772030000000001</v>
      </c>
      <c r="C178" s="91">
        <v>29.138259999999999</v>
      </c>
      <c r="D178" s="70">
        <v>13.964320000000001</v>
      </c>
      <c r="F178" s="89"/>
      <c r="G178" s="91">
        <v>21.140280000000001</v>
      </c>
      <c r="H178" s="70">
        <v>22.219889999999999</v>
      </c>
      <c r="J178" s="86">
        <v>26.617899999999999</v>
      </c>
      <c r="K178" s="91">
        <v>15.62486</v>
      </c>
      <c r="L178" s="70">
        <v>16.891739999999999</v>
      </c>
      <c r="N178" s="86">
        <v>21.94708</v>
      </c>
      <c r="O178" s="87">
        <v>24.96801</v>
      </c>
      <c r="P178" s="88">
        <v>23.25375</v>
      </c>
      <c r="R178" s="86">
        <v>21.902349999999998</v>
      </c>
      <c r="S178" s="87">
        <v>26.37594</v>
      </c>
      <c r="T178" s="70">
        <v>27.543289999999999</v>
      </c>
      <c r="U178" s="89"/>
      <c r="V178" s="72">
        <v>17.579789999999999</v>
      </c>
      <c r="W178" s="73">
        <v>21.910489999999999</v>
      </c>
      <c r="X178" s="70">
        <v>18.814589999999999</v>
      </c>
      <c r="Y178" s="89"/>
      <c r="Z178" s="96">
        <v>19.644600000000001</v>
      </c>
      <c r="AA178" s="73">
        <v>27.18797</v>
      </c>
      <c r="AB178" s="70">
        <v>20.292079999999999</v>
      </c>
      <c r="AC178" s="89"/>
      <c r="AD178" s="88"/>
      <c r="AE178" s="87">
        <v>28.94483</v>
      </c>
      <c r="AF178" s="88">
        <v>18.97974</v>
      </c>
      <c r="AH178" s="112">
        <v>31.837689999999998</v>
      </c>
      <c r="AJ178" s="112">
        <v>33.627409999999998</v>
      </c>
    </row>
    <row r="179" spans="2:36">
      <c r="B179" s="90">
        <v>28.12932</v>
      </c>
      <c r="C179" s="91">
        <v>27.056470000000001</v>
      </c>
      <c r="D179" s="70">
        <v>13.72176</v>
      </c>
      <c r="F179" s="89"/>
      <c r="G179" s="91">
        <v>18.971830000000001</v>
      </c>
      <c r="H179" s="70">
        <v>26.972709999999999</v>
      </c>
      <c r="J179" s="86">
        <v>23.321929999999998</v>
      </c>
      <c r="K179" s="91">
        <v>20.13327</v>
      </c>
      <c r="L179" s="70">
        <v>23.191569999999999</v>
      </c>
      <c r="N179" s="86">
        <v>20.309650000000001</v>
      </c>
      <c r="O179" s="87">
        <v>18.56221</v>
      </c>
      <c r="P179" s="88">
        <v>24.833259999999999</v>
      </c>
      <c r="R179" s="86">
        <v>28.25583</v>
      </c>
      <c r="S179" s="87">
        <v>20.95241</v>
      </c>
      <c r="T179" s="70">
        <v>29.38157</v>
      </c>
      <c r="U179" s="89"/>
      <c r="V179" s="72">
        <v>17.640550000000001</v>
      </c>
      <c r="W179" s="73">
        <v>23.648440000000001</v>
      </c>
      <c r="X179" s="70">
        <v>14.3828</v>
      </c>
      <c r="Y179" s="89"/>
      <c r="Z179" s="96">
        <v>23.42493</v>
      </c>
      <c r="AA179" s="73">
        <v>28.44454</v>
      </c>
      <c r="AB179" s="70">
        <v>23.360130000000002</v>
      </c>
      <c r="AC179" s="89"/>
      <c r="AD179" s="88"/>
      <c r="AE179" s="87">
        <v>29.171900000000001</v>
      </c>
      <c r="AF179" s="88">
        <v>20.84694</v>
      </c>
      <c r="AH179" s="112">
        <v>23.29898</v>
      </c>
      <c r="AJ179" s="112">
        <v>22.70196</v>
      </c>
    </row>
    <row r="180" spans="2:36">
      <c r="B180" s="90">
        <v>27.214189999999999</v>
      </c>
      <c r="C180" s="91">
        <v>29.815840000000001</v>
      </c>
      <c r="D180" s="70">
        <v>14.803000000000001</v>
      </c>
      <c r="F180" s="89"/>
      <c r="G180" s="91">
        <v>15.771140000000001</v>
      </c>
      <c r="H180" s="70">
        <v>18.39209</v>
      </c>
      <c r="J180" s="86">
        <v>26.520579999999999</v>
      </c>
      <c r="K180" s="91">
        <v>20.593039999999998</v>
      </c>
      <c r="L180" s="70">
        <v>28.369209999999999</v>
      </c>
      <c r="N180" s="86">
        <v>17.044139999999999</v>
      </c>
      <c r="O180" s="87">
        <v>24.819959999999998</v>
      </c>
      <c r="P180" s="88">
        <v>23.3186</v>
      </c>
      <c r="R180" s="86">
        <v>13.25356</v>
      </c>
      <c r="S180" s="87">
        <v>20.544830000000001</v>
      </c>
      <c r="T180" s="70">
        <v>22.631789999999999</v>
      </c>
      <c r="U180" s="89"/>
      <c r="V180" s="72">
        <v>21.503830000000001</v>
      </c>
      <c r="W180" s="73">
        <v>21.36656</v>
      </c>
      <c r="X180" s="70">
        <v>23.321929999999998</v>
      </c>
      <c r="Y180" s="89"/>
      <c r="Z180" s="96">
        <v>19.120159999999998</v>
      </c>
      <c r="AA180" s="73">
        <v>22.417390000000001</v>
      </c>
      <c r="AB180" s="70">
        <v>21.11468</v>
      </c>
      <c r="AC180" s="89"/>
      <c r="AD180" s="88"/>
      <c r="AE180" s="87">
        <v>23.65221</v>
      </c>
      <c r="AF180" s="88">
        <v>13.74888</v>
      </c>
      <c r="AH180" s="112">
        <v>30.87368</v>
      </c>
      <c r="AJ180" s="112">
        <v>21.926760000000002</v>
      </c>
    </row>
    <row r="181" spans="2:36">
      <c r="B181" s="90">
        <v>19.26418</v>
      </c>
      <c r="C181" s="91">
        <v>12.311870000000001</v>
      </c>
      <c r="D181" s="70">
        <v>20.976140000000001</v>
      </c>
      <c r="F181" s="89"/>
      <c r="G181" s="91">
        <v>21.574179999999998</v>
      </c>
      <c r="H181" s="70">
        <v>18.479790000000001</v>
      </c>
      <c r="J181" s="86">
        <v>19.919550000000001</v>
      </c>
      <c r="K181" s="91">
        <v>22.157340000000001</v>
      </c>
      <c r="L181" s="70">
        <v>30.009599999999999</v>
      </c>
      <c r="N181" s="86">
        <v>19.15277</v>
      </c>
      <c r="O181" s="87">
        <v>19.738949999999999</v>
      </c>
      <c r="P181" s="88">
        <v>18.688680000000002</v>
      </c>
      <c r="R181" s="86">
        <v>19.46677</v>
      </c>
      <c r="S181" s="87">
        <v>22.30369</v>
      </c>
      <c r="T181" s="70">
        <v>21.340599999999998</v>
      </c>
      <c r="U181" s="89"/>
      <c r="V181" s="72">
        <v>19.498809999999999</v>
      </c>
      <c r="W181" s="73">
        <v>30.057099999999998</v>
      </c>
      <c r="X181" s="70">
        <v>20.026689999999999</v>
      </c>
      <c r="Y181" s="89"/>
      <c r="Z181" s="96">
        <v>19.46677</v>
      </c>
      <c r="AA181" s="73">
        <v>21.94708</v>
      </c>
      <c r="AB181" s="70">
        <v>28.268450000000001</v>
      </c>
      <c r="AC181" s="89"/>
      <c r="AD181" s="88"/>
      <c r="AE181" s="87">
        <v>20.795549999999999</v>
      </c>
      <c r="AF181" s="88">
        <v>24.496670000000002</v>
      </c>
      <c r="AH181" s="112">
        <v>39.865949999999998</v>
      </c>
      <c r="AJ181" s="112">
        <v>36.080779999999997</v>
      </c>
    </row>
    <row r="182" spans="2:36">
      <c r="B182" s="90">
        <v>28.864629999999998</v>
      </c>
      <c r="C182" s="91">
        <v>26.50713</v>
      </c>
      <c r="D182" s="70">
        <v>16.934660000000001</v>
      </c>
      <c r="F182" s="89"/>
      <c r="G182" s="91">
        <v>26.482579999999999</v>
      </c>
      <c r="H182" s="70">
        <v>18.560369999999999</v>
      </c>
      <c r="J182" s="86">
        <v>19.208559999999999</v>
      </c>
      <c r="K182" s="91">
        <v>15.64767</v>
      </c>
      <c r="L182" s="70">
        <v>23.237660000000002</v>
      </c>
      <c r="N182" s="86">
        <v>22.98302</v>
      </c>
      <c r="O182" s="87">
        <v>22.06643</v>
      </c>
      <c r="P182" s="88">
        <v>20.400020000000001</v>
      </c>
      <c r="R182" s="86">
        <v>19.338100000000001</v>
      </c>
      <c r="S182" s="87">
        <v>23.980360000000001</v>
      </c>
      <c r="T182" s="70">
        <v>24.98179</v>
      </c>
      <c r="U182" s="89"/>
      <c r="V182" s="72">
        <v>11.43317</v>
      </c>
      <c r="W182" s="73">
        <v>24.085550000000001</v>
      </c>
      <c r="X182" s="70">
        <v>25.784130000000001</v>
      </c>
      <c r="Y182" s="89"/>
      <c r="Z182" s="96">
        <v>25.425439999999998</v>
      </c>
      <c r="AA182" s="73">
        <v>20.640609999999999</v>
      </c>
      <c r="AB182" s="70">
        <v>14.333119999999999</v>
      </c>
      <c r="AC182" s="89"/>
      <c r="AD182" s="88"/>
      <c r="AE182" s="87">
        <v>22.488869999999999</v>
      </c>
      <c r="AF182" s="88">
        <v>14.35798</v>
      </c>
      <c r="AH182" s="112">
        <v>30.009599999999999</v>
      </c>
      <c r="AJ182" s="112">
        <v>23.83248</v>
      </c>
    </row>
    <row r="183" spans="2:36">
      <c r="B183" s="90">
        <v>25.68017</v>
      </c>
      <c r="C183" s="91">
        <v>22.556170000000002</v>
      </c>
      <c r="D183" s="70">
        <v>23.376349999999999</v>
      </c>
      <c r="F183" s="89"/>
      <c r="G183" s="91">
        <v>21.647269999999999</v>
      </c>
      <c r="H183" s="70">
        <v>19.973949999999999</v>
      </c>
      <c r="J183" s="86">
        <v>30.74344</v>
      </c>
      <c r="K183" s="91">
        <v>28.895499999999998</v>
      </c>
      <c r="L183" s="70">
        <v>18.202770000000001</v>
      </c>
      <c r="N183" s="86">
        <v>26.018219999999999</v>
      </c>
      <c r="O183" s="87">
        <v>22.2423</v>
      </c>
      <c r="P183" s="88">
        <v>23.495999999999999</v>
      </c>
      <c r="R183" s="86">
        <v>29.089259999999999</v>
      </c>
      <c r="S183" s="87">
        <v>22.270209999999999</v>
      </c>
      <c r="T183" s="70">
        <v>27.688189999999999</v>
      </c>
      <c r="U183" s="89"/>
      <c r="V183" s="72">
        <v>25.92897</v>
      </c>
      <c r="W183" s="73">
        <v>25.621079999999999</v>
      </c>
      <c r="X183" s="70">
        <v>27.384039999999999</v>
      </c>
      <c r="Y183" s="89"/>
      <c r="Z183" s="96">
        <v>30.222770000000001</v>
      </c>
      <c r="AA183" s="73">
        <v>14.96612</v>
      </c>
      <c r="AB183" s="70">
        <v>12.84356</v>
      </c>
      <c r="AC183" s="89"/>
      <c r="AD183" s="88"/>
      <c r="AE183" s="87">
        <v>28.722180000000002</v>
      </c>
      <c r="AF183" s="88">
        <v>21.503830000000001</v>
      </c>
      <c r="AH183" s="112">
        <v>22.044370000000001</v>
      </c>
      <c r="AJ183" s="112">
        <v>27.76239</v>
      </c>
    </row>
    <row r="184" spans="2:36">
      <c r="B184" s="90">
        <v>23.149239999999999</v>
      </c>
      <c r="C184" s="91">
        <v>26.6313</v>
      </c>
      <c r="D184" s="70">
        <v>30.731380000000001</v>
      </c>
      <c r="F184" s="89"/>
      <c r="G184" s="91">
        <v>12.15058</v>
      </c>
      <c r="H184" s="70">
        <v>24.51885</v>
      </c>
      <c r="J184" s="86">
        <v>25.242419999999999</v>
      </c>
      <c r="K184" s="91">
        <v>25.185839999999999</v>
      </c>
      <c r="L184" s="70">
        <v>22.193529999999999</v>
      </c>
      <c r="N184" s="86">
        <v>19.425509999999999</v>
      </c>
      <c r="O184" s="87">
        <v>27.63072</v>
      </c>
      <c r="P184" s="88">
        <v>23.754860000000001</v>
      </c>
      <c r="R184" s="86">
        <v>24.074439999999999</v>
      </c>
      <c r="S184" s="87">
        <v>26.810849999999999</v>
      </c>
      <c r="T184" s="70">
        <v>27.99192</v>
      </c>
      <c r="U184" s="89"/>
      <c r="V184" s="72">
        <v>14.82846</v>
      </c>
      <c r="W184" s="73">
        <v>24.02253</v>
      </c>
      <c r="X184" s="70">
        <v>26.6313</v>
      </c>
      <c r="Y184" s="89"/>
      <c r="Z184" s="96">
        <v>13.260289999999999</v>
      </c>
      <c r="AA184" s="73">
        <v>21.570070000000001</v>
      </c>
      <c r="AB184" s="70">
        <v>22.48094</v>
      </c>
      <c r="AC184" s="89"/>
      <c r="AD184" s="88"/>
      <c r="AE184" s="87">
        <v>24.872340000000001</v>
      </c>
      <c r="AF184" s="88">
        <v>16.657859999999999</v>
      </c>
      <c r="AH184" s="112">
        <v>17.14845</v>
      </c>
      <c r="AJ184" s="112">
        <v>19.231750000000002</v>
      </c>
    </row>
    <row r="185" spans="2:36">
      <c r="B185" s="90">
        <v>30.83033</v>
      </c>
      <c r="C185" s="91">
        <v>22.70196</v>
      </c>
      <c r="D185" s="70">
        <v>21.497330000000002</v>
      </c>
      <c r="F185" s="89"/>
      <c r="G185" s="91">
        <v>10.67423</v>
      </c>
      <c r="H185" s="70">
        <v>29.890270000000001</v>
      </c>
      <c r="J185" s="86">
        <v>28.715969999999999</v>
      </c>
      <c r="K185" s="91">
        <v>29.406320000000001</v>
      </c>
      <c r="L185" s="70">
        <v>24.551210000000001</v>
      </c>
      <c r="N185" s="86">
        <v>24.623740000000002</v>
      </c>
      <c r="O185" s="87">
        <v>22.052109999999999</v>
      </c>
      <c r="P185" s="88">
        <v>30.728059999999999</v>
      </c>
      <c r="R185" s="86">
        <v>13.097910000000001</v>
      </c>
      <c r="S185" s="87">
        <v>19.8553</v>
      </c>
      <c r="T185" s="70">
        <v>29.15456</v>
      </c>
      <c r="U185" s="89"/>
      <c r="V185" s="72">
        <v>25.6767</v>
      </c>
      <c r="W185" s="73">
        <v>16.469449999999998</v>
      </c>
      <c r="X185" s="70">
        <v>23.65221</v>
      </c>
      <c r="Y185" s="89"/>
      <c r="Z185" s="96">
        <v>21.714269999999999</v>
      </c>
      <c r="AA185" s="73">
        <v>18.508800000000001</v>
      </c>
      <c r="AB185" s="70">
        <v>15.90203</v>
      </c>
      <c r="AC185" s="89"/>
      <c r="AD185" s="88"/>
      <c r="AE185" s="87">
        <v>23.25684</v>
      </c>
      <c r="AF185" s="88">
        <v>20.239280000000001</v>
      </c>
      <c r="AH185" s="112">
        <v>21.13157</v>
      </c>
      <c r="AJ185" s="112">
        <v>26.21284</v>
      </c>
    </row>
    <row r="186" spans="2:36">
      <c r="B186" s="90">
        <v>27.371009999999998</v>
      </c>
      <c r="C186" s="91">
        <v>16.51811</v>
      </c>
      <c r="D186" s="70">
        <v>16.450389999999999</v>
      </c>
      <c r="F186" s="89"/>
      <c r="G186" s="91">
        <v>23.404979999999998</v>
      </c>
      <c r="H186" s="70">
        <v>16.72777</v>
      </c>
      <c r="J186" s="86">
        <v>21.816690000000001</v>
      </c>
      <c r="K186" s="91">
        <v>30.784020000000002</v>
      </c>
      <c r="L186" s="70">
        <v>19.443860000000001</v>
      </c>
      <c r="N186" s="86">
        <v>20.69239</v>
      </c>
      <c r="O186" s="87">
        <v>28.88288</v>
      </c>
      <c r="P186" s="88">
        <v>26.67999</v>
      </c>
      <c r="R186" s="86">
        <v>14.35798</v>
      </c>
      <c r="S186" s="87">
        <v>20.10427</v>
      </c>
      <c r="T186" s="70">
        <v>26.902619999999999</v>
      </c>
      <c r="U186" s="89"/>
      <c r="V186" s="72">
        <v>22.635100000000001</v>
      </c>
      <c r="W186" s="73">
        <v>13.807130000000001</v>
      </c>
      <c r="X186" s="70">
        <v>25.68712</v>
      </c>
      <c r="Y186" s="89"/>
      <c r="Z186" s="96">
        <v>25.31297</v>
      </c>
      <c r="AA186" s="73">
        <v>30.443239999999999</v>
      </c>
      <c r="AB186" s="70">
        <v>17.41161</v>
      </c>
      <c r="AC186" s="89"/>
      <c r="AD186" s="88"/>
      <c r="AE186" s="87">
        <v>24.602</v>
      </c>
      <c r="AF186" s="88">
        <v>21.94708</v>
      </c>
      <c r="AJ186" s="112">
        <v>16.49109</v>
      </c>
    </row>
    <row r="187" spans="2:36">
      <c r="B187" s="90">
        <v>29.722989999999999</v>
      </c>
      <c r="C187" s="91">
        <v>23.075939999999999</v>
      </c>
      <c r="D187" s="70">
        <v>17.31232</v>
      </c>
      <c r="F187" s="89"/>
      <c r="G187" s="91">
        <v>20.508179999999999</v>
      </c>
      <c r="H187" s="70">
        <v>23.63034</v>
      </c>
      <c r="J187" s="86">
        <v>29.527349999999998</v>
      </c>
      <c r="K187" s="91">
        <v>19.374949999999998</v>
      </c>
      <c r="L187" s="70">
        <v>21.10623</v>
      </c>
      <c r="N187" s="86">
        <v>22.445209999999999</v>
      </c>
      <c r="O187" s="87">
        <v>19.280149999999999</v>
      </c>
      <c r="P187" s="88">
        <v>22.1189</v>
      </c>
      <c r="R187" s="86">
        <v>18.885539999999999</v>
      </c>
      <c r="S187" s="87">
        <v>29.664750000000002</v>
      </c>
      <c r="T187" s="70">
        <v>30.012080000000001</v>
      </c>
      <c r="U187" s="89"/>
      <c r="V187" s="72">
        <v>11.01207</v>
      </c>
      <c r="W187" s="73">
        <v>14.28951</v>
      </c>
      <c r="X187" s="70">
        <v>24.39819</v>
      </c>
      <c r="Y187" s="89"/>
      <c r="Z187" s="96">
        <v>15.20257</v>
      </c>
      <c r="AA187" s="73">
        <v>14.579840000000001</v>
      </c>
      <c r="AB187" s="70">
        <v>14.750080000000001</v>
      </c>
      <c r="AC187" s="89"/>
      <c r="AD187" s="88"/>
      <c r="AE187" s="87">
        <v>29.887530000000002</v>
      </c>
      <c r="AF187" s="88">
        <v>30.667940000000002</v>
      </c>
      <c r="AJ187" s="112">
        <v>22.397490000000001</v>
      </c>
    </row>
    <row r="188" spans="2:36">
      <c r="B188" s="90">
        <v>13.111520000000001</v>
      </c>
      <c r="C188" s="91">
        <v>30.405139999999999</v>
      </c>
      <c r="D188" s="70">
        <v>26.474769999999999</v>
      </c>
      <c r="F188" s="89"/>
      <c r="G188" s="91">
        <v>27.297129999999999</v>
      </c>
      <c r="H188" s="70">
        <v>12.31762</v>
      </c>
      <c r="J188" s="86">
        <v>24.335989999999999</v>
      </c>
      <c r="K188" s="91">
        <v>17.360330000000001</v>
      </c>
      <c r="L188" s="70">
        <v>25.090070000000001</v>
      </c>
      <c r="N188" s="86">
        <v>29.914370000000002</v>
      </c>
      <c r="O188" s="87">
        <v>23.810890000000001</v>
      </c>
      <c r="P188" s="88">
        <v>16.02195</v>
      </c>
      <c r="R188" s="86">
        <v>15.255269999999999</v>
      </c>
      <c r="S188" s="87">
        <v>29.57658</v>
      </c>
      <c r="T188" s="70">
        <v>27.52683</v>
      </c>
      <c r="U188" s="89"/>
      <c r="V188" s="72">
        <v>14.09474</v>
      </c>
      <c r="W188" s="73">
        <v>26.253620000000002</v>
      </c>
      <c r="X188" s="70">
        <v>29.28782</v>
      </c>
      <c r="Y188" s="89"/>
      <c r="Z188" s="96">
        <v>17.334630000000001</v>
      </c>
      <c r="AA188" s="73">
        <v>22.556170000000002</v>
      </c>
      <c r="AB188" s="70">
        <v>12.78092</v>
      </c>
      <c r="AC188" s="89"/>
      <c r="AD188" s="88"/>
      <c r="AE188" s="87">
        <v>23.321929999999998</v>
      </c>
      <c r="AF188" s="88">
        <v>22.476970000000001</v>
      </c>
      <c r="AJ188" s="112">
        <v>22.024139999999999</v>
      </c>
    </row>
    <row r="189" spans="2:36">
      <c r="B189" s="90">
        <v>16.469449999999998</v>
      </c>
      <c r="C189" s="91">
        <v>21.316420000000001</v>
      </c>
      <c r="D189" s="70">
        <v>19.399080000000001</v>
      </c>
      <c r="F189" s="89"/>
      <c r="G189" s="91">
        <v>20.77854</v>
      </c>
      <c r="H189" s="70">
        <v>14.523110000000001</v>
      </c>
      <c r="J189" s="86">
        <v>29.269549999999999</v>
      </c>
      <c r="K189" s="91">
        <v>29.668939999999999</v>
      </c>
      <c r="L189" s="70">
        <v>20.075610000000001</v>
      </c>
      <c r="N189" s="86">
        <v>18.33455</v>
      </c>
      <c r="O189" s="87">
        <v>30.166869999999999</v>
      </c>
      <c r="P189" s="88">
        <v>28.303070000000002</v>
      </c>
      <c r="R189" s="86">
        <v>22.161359999999998</v>
      </c>
      <c r="S189" s="87">
        <v>30.763729999999999</v>
      </c>
      <c r="T189" s="70">
        <v>26.174309999999998</v>
      </c>
      <c r="U189" s="89"/>
      <c r="V189" s="72">
        <v>10.59107</v>
      </c>
      <c r="W189" s="73">
        <v>18.33455</v>
      </c>
      <c r="X189" s="70">
        <v>29.65692</v>
      </c>
      <c r="Y189" s="89"/>
      <c r="Z189" s="96">
        <v>15.82897</v>
      </c>
      <c r="AA189" s="73">
        <v>25.763369999999998</v>
      </c>
      <c r="AB189" s="70">
        <v>24.376259999999998</v>
      </c>
      <c r="AC189" s="89"/>
      <c r="AD189" s="88"/>
      <c r="AE189" s="87">
        <v>29.318249999999999</v>
      </c>
      <c r="AF189" s="88">
        <v>19.498809999999999</v>
      </c>
      <c r="AJ189" s="112">
        <v>26.267209999999999</v>
      </c>
    </row>
    <row r="190" spans="2:36">
      <c r="B190" s="90">
        <v>20.93657</v>
      </c>
      <c r="C190" s="91">
        <v>23.42493</v>
      </c>
      <c r="D190" s="70">
        <v>14.04424</v>
      </c>
      <c r="F190" s="89"/>
      <c r="G190" s="91">
        <v>27.091899999999999</v>
      </c>
      <c r="H190" s="70">
        <v>27.38908</v>
      </c>
      <c r="J190" s="86">
        <v>18.217459999999999</v>
      </c>
      <c r="K190" s="91">
        <v>24.074439999999999</v>
      </c>
      <c r="L190" s="70">
        <v>23.776289999999999</v>
      </c>
      <c r="N190" s="86">
        <v>24.786149999999999</v>
      </c>
      <c r="O190" s="87">
        <v>24.785990000000002</v>
      </c>
      <c r="P190" s="88">
        <v>30.728059999999999</v>
      </c>
      <c r="R190" s="86">
        <v>21.266159999999999</v>
      </c>
      <c r="S190" s="87">
        <v>21.926919999999999</v>
      </c>
      <c r="T190" s="70">
        <v>17.137630000000001</v>
      </c>
      <c r="U190" s="89"/>
      <c r="V190" s="72">
        <v>18.27122</v>
      </c>
      <c r="W190" s="73">
        <v>23.527480000000001</v>
      </c>
      <c r="X190" s="70">
        <v>13.832940000000001</v>
      </c>
      <c r="Y190" s="89"/>
      <c r="Z190" s="96">
        <v>26.429639999999999</v>
      </c>
      <c r="AA190" s="73">
        <v>17.736329999999999</v>
      </c>
      <c r="AB190" s="70">
        <v>12.092650000000001</v>
      </c>
      <c r="AC190" s="89"/>
      <c r="AD190" s="88"/>
      <c r="AE190" s="87">
        <v>18.657540000000001</v>
      </c>
      <c r="AF190" s="88">
        <v>30.510529999999999</v>
      </c>
      <c r="AJ190" s="112">
        <v>23.90719</v>
      </c>
    </row>
    <row r="191" spans="2:36">
      <c r="B191" s="90">
        <v>24.074439999999999</v>
      </c>
      <c r="C191" s="91">
        <v>16.080459999999999</v>
      </c>
      <c r="D191" s="70">
        <v>11.63218</v>
      </c>
      <c r="F191" s="89"/>
      <c r="G191" s="91">
        <v>17.281289999999998</v>
      </c>
      <c r="H191" s="70">
        <v>19.475860000000001</v>
      </c>
      <c r="J191" s="86">
        <v>29.406320000000001</v>
      </c>
      <c r="K191" s="91">
        <v>28.4069</v>
      </c>
      <c r="L191" s="70">
        <v>15.86835</v>
      </c>
      <c r="N191" s="86">
        <v>28.49465</v>
      </c>
      <c r="O191" s="87">
        <v>20.192530000000001</v>
      </c>
      <c r="P191" s="88">
        <v>19.818059999999999</v>
      </c>
      <c r="R191" s="86">
        <v>13.00911</v>
      </c>
      <c r="S191" s="87">
        <v>25.556950000000001</v>
      </c>
      <c r="T191" s="70">
        <v>21.244859999999999</v>
      </c>
      <c r="U191" s="89"/>
      <c r="V191" s="72">
        <v>20.02224</v>
      </c>
      <c r="W191" s="73">
        <v>20.026689999999999</v>
      </c>
      <c r="X191" s="70">
        <v>27.423089999999998</v>
      </c>
      <c r="Y191" s="89"/>
      <c r="Z191" s="96">
        <v>22.607500000000002</v>
      </c>
      <c r="AA191" s="73">
        <v>22.488869999999999</v>
      </c>
      <c r="AB191" s="70">
        <v>20.761220000000002</v>
      </c>
      <c r="AC191" s="89"/>
      <c r="AD191" s="88"/>
      <c r="AE191" s="87">
        <v>30.411010000000001</v>
      </c>
      <c r="AF191" s="88">
        <v>24.485749999999999</v>
      </c>
      <c r="AJ191" s="112">
        <v>23.83248</v>
      </c>
    </row>
    <row r="192" spans="2:36">
      <c r="B192" s="90">
        <v>26.453250000000001</v>
      </c>
      <c r="C192" s="91">
        <v>16.891739999999999</v>
      </c>
      <c r="D192" s="70">
        <v>24.956219999999998</v>
      </c>
      <c r="F192" s="89"/>
      <c r="G192" s="91">
        <v>25.936150000000001</v>
      </c>
      <c r="H192" s="70">
        <v>15.84975</v>
      </c>
      <c r="J192" s="86">
        <v>30.804290000000002</v>
      </c>
      <c r="K192" s="91">
        <v>24.074439999999999</v>
      </c>
      <c r="L192" s="70">
        <v>17.00224</v>
      </c>
      <c r="N192" s="86">
        <v>24.31033</v>
      </c>
      <c r="O192" s="87">
        <v>20.16122</v>
      </c>
      <c r="P192" s="88">
        <v>19.194900000000001</v>
      </c>
      <c r="R192" s="86">
        <v>16.912849999999999</v>
      </c>
      <c r="S192" s="87">
        <v>30.336300000000001</v>
      </c>
      <c r="T192" s="70">
        <v>20.69398</v>
      </c>
      <c r="U192" s="89"/>
      <c r="V192" s="72">
        <v>15.82897</v>
      </c>
      <c r="W192" s="73">
        <v>19.003209999999999</v>
      </c>
      <c r="X192" s="70">
        <v>25.92897</v>
      </c>
      <c r="Y192" s="89"/>
      <c r="Z192" s="96">
        <v>26.038779999999999</v>
      </c>
      <c r="AA192" s="73">
        <v>11.347049999999999</v>
      </c>
      <c r="AB192" s="70">
        <v>26.66141</v>
      </c>
      <c r="AC192" s="89"/>
      <c r="AD192" s="88"/>
      <c r="AE192" s="88"/>
      <c r="AF192" s="88">
        <v>23.686119999999999</v>
      </c>
      <c r="AJ192" s="112">
        <v>17.756430000000002</v>
      </c>
    </row>
    <row r="193" spans="2:36">
      <c r="B193" s="90">
        <v>20.314039999999999</v>
      </c>
      <c r="C193" s="91">
        <v>17.921379999999999</v>
      </c>
      <c r="D193" s="70">
        <v>13.61256</v>
      </c>
      <c r="F193" s="89"/>
      <c r="G193" s="91">
        <v>18.061920000000001</v>
      </c>
      <c r="H193" s="70">
        <v>16.52582</v>
      </c>
      <c r="J193" s="86">
        <v>23.118410000000001</v>
      </c>
      <c r="K193" s="91">
        <v>25.645430000000001</v>
      </c>
      <c r="L193" s="70">
        <v>24.007680000000001</v>
      </c>
      <c r="N193" s="86">
        <v>16.99699</v>
      </c>
      <c r="O193" s="87">
        <v>17.463139999999999</v>
      </c>
      <c r="P193" s="88">
        <v>17.45627</v>
      </c>
      <c r="R193" s="86">
        <v>26.062740000000002</v>
      </c>
      <c r="S193" s="87">
        <v>16.757480000000001</v>
      </c>
      <c r="T193" s="70">
        <v>23.906929999999999</v>
      </c>
      <c r="U193" s="89"/>
      <c r="V193" s="72">
        <v>13.473750000000001</v>
      </c>
      <c r="W193" s="73">
        <v>25.68712</v>
      </c>
      <c r="X193" s="70">
        <v>28.447669999999999</v>
      </c>
      <c r="Y193" s="89"/>
      <c r="Z193" s="96">
        <v>20.902470000000001</v>
      </c>
      <c r="AA193" s="73">
        <v>24.947510000000001</v>
      </c>
      <c r="AB193" s="70">
        <v>25.801410000000001</v>
      </c>
      <c r="AC193" s="89"/>
      <c r="AD193" s="88"/>
      <c r="AE193" s="88"/>
      <c r="AF193" s="88">
        <v>23.663519999999998</v>
      </c>
      <c r="AJ193" s="112">
        <v>22.060549999999999</v>
      </c>
    </row>
    <row r="194" spans="2:36">
      <c r="B194" s="90">
        <v>25.52345</v>
      </c>
      <c r="C194" s="91">
        <v>25.397369999999999</v>
      </c>
      <c r="D194" s="70">
        <v>24.396809999999999</v>
      </c>
      <c r="F194" s="89"/>
      <c r="G194" s="91">
        <v>16.980080000000001</v>
      </c>
      <c r="H194" s="70">
        <v>19.761119999999998</v>
      </c>
      <c r="J194" s="86">
        <v>30.490069999999999</v>
      </c>
      <c r="K194" s="91">
        <v>16.185469999999999</v>
      </c>
      <c r="L194" s="70">
        <v>26.3384</v>
      </c>
      <c r="N194" s="86">
        <v>27.25348</v>
      </c>
      <c r="O194" s="87">
        <v>22.06643</v>
      </c>
      <c r="P194" s="88">
        <v>18.473330000000001</v>
      </c>
      <c r="R194" s="86">
        <v>27.10915</v>
      </c>
      <c r="S194" s="87">
        <v>30.258310000000002</v>
      </c>
      <c r="T194" s="70">
        <v>17.572659999999999</v>
      </c>
      <c r="U194" s="89"/>
      <c r="V194" s="72">
        <v>17.41161</v>
      </c>
      <c r="W194" s="73">
        <v>18.97974</v>
      </c>
      <c r="X194" s="70">
        <v>25.69059</v>
      </c>
      <c r="Y194" s="89"/>
      <c r="Z194" s="96">
        <v>16.24596</v>
      </c>
      <c r="AA194" s="73">
        <v>25.36927</v>
      </c>
      <c r="AB194" s="70">
        <v>16.764579999999999</v>
      </c>
      <c r="AC194" s="89"/>
      <c r="AD194" s="88"/>
      <c r="AE194" s="88"/>
      <c r="AF194" s="88">
        <v>20.20842</v>
      </c>
      <c r="AJ194" s="112">
        <v>22.441240000000001</v>
      </c>
    </row>
    <row r="195" spans="2:36">
      <c r="B195" s="90">
        <v>13.787739999999999</v>
      </c>
      <c r="C195" s="91">
        <v>20.619</v>
      </c>
      <c r="D195" s="70">
        <v>22.4482</v>
      </c>
      <c r="F195" s="89"/>
      <c r="G195" s="91">
        <v>12.115869999999999</v>
      </c>
      <c r="H195" s="70">
        <v>18.693899999999999</v>
      </c>
      <c r="J195" s="86">
        <v>19.85229</v>
      </c>
      <c r="K195" s="91">
        <v>20.384139999999999</v>
      </c>
      <c r="L195" s="70">
        <v>20.859770000000001</v>
      </c>
      <c r="N195" s="86">
        <v>18.2956</v>
      </c>
      <c r="O195" s="87">
        <v>19.945920000000001</v>
      </c>
      <c r="P195" s="88">
        <v>21.87865</v>
      </c>
      <c r="R195" s="86">
        <v>26.68816</v>
      </c>
      <c r="S195" s="87">
        <v>16.029199999999999</v>
      </c>
      <c r="T195" s="70">
        <v>16.17671</v>
      </c>
      <c r="U195" s="89"/>
      <c r="V195" s="72">
        <v>24.02253</v>
      </c>
      <c r="W195" s="73">
        <v>24.074439999999999</v>
      </c>
      <c r="X195" s="70">
        <v>22.297740000000001</v>
      </c>
      <c r="Y195" s="89"/>
      <c r="Z195" s="96">
        <v>21.11468</v>
      </c>
      <c r="AA195" s="73">
        <v>24.92963</v>
      </c>
      <c r="AB195" s="70">
        <v>18.134060000000002</v>
      </c>
      <c r="AC195" s="89"/>
      <c r="AD195" s="88"/>
      <c r="AE195" s="88"/>
      <c r="AF195" s="88">
        <v>21.603120000000001</v>
      </c>
      <c r="AJ195" s="112">
        <v>27.079529999999998</v>
      </c>
    </row>
    <row r="196" spans="2:36">
      <c r="B196" s="90">
        <v>11.487629999999999</v>
      </c>
      <c r="C196" s="91">
        <v>26.74156</v>
      </c>
      <c r="D196" s="70">
        <v>15.468540000000001</v>
      </c>
      <c r="F196" s="89"/>
      <c r="G196" s="91">
        <v>19.361910000000002</v>
      </c>
      <c r="H196" s="70">
        <v>22.44266</v>
      </c>
      <c r="J196" s="86">
        <v>28.19265</v>
      </c>
      <c r="K196" s="91">
        <v>21.219989999999999</v>
      </c>
      <c r="L196" s="70">
        <v>14.97804</v>
      </c>
      <c r="N196" s="86">
        <v>26.3384</v>
      </c>
      <c r="O196" s="87">
        <v>22.501180000000002</v>
      </c>
      <c r="P196" s="88">
        <v>17.062570000000001</v>
      </c>
      <c r="R196" s="86">
        <v>25.784130000000001</v>
      </c>
      <c r="S196" s="87">
        <v>23.418869999999998</v>
      </c>
      <c r="T196" s="70">
        <v>28.518329999999999</v>
      </c>
      <c r="U196" s="89"/>
      <c r="V196" s="72">
        <v>20.27009</v>
      </c>
      <c r="W196" s="73">
        <v>25.463989999999999</v>
      </c>
      <c r="X196" s="70">
        <v>16.24596</v>
      </c>
      <c r="Y196" s="89"/>
      <c r="Z196" s="96">
        <v>29.150500000000001</v>
      </c>
      <c r="AA196" s="73">
        <v>22.858529999999998</v>
      </c>
      <c r="AB196" s="70">
        <v>30.89677</v>
      </c>
      <c r="AC196" s="89"/>
      <c r="AD196" s="88"/>
      <c r="AE196" s="88"/>
      <c r="AF196" s="88">
        <v>21.574200000000001</v>
      </c>
      <c r="AJ196" s="112">
        <v>28.821349999999999</v>
      </c>
    </row>
    <row r="197" spans="2:36">
      <c r="B197" s="90">
        <v>21.532830000000001</v>
      </c>
      <c r="C197" s="91">
        <v>27.963999999999999</v>
      </c>
      <c r="D197" s="70">
        <v>17.073619999999998</v>
      </c>
      <c r="F197" s="89"/>
      <c r="G197" s="91">
        <v>17.950800000000001</v>
      </c>
      <c r="H197" s="70">
        <v>22.941379999999999</v>
      </c>
      <c r="J197" s="86">
        <v>26.980560000000001</v>
      </c>
      <c r="K197" s="91">
        <v>29.122959999999999</v>
      </c>
      <c r="L197" s="70">
        <v>20.966360000000002</v>
      </c>
      <c r="N197" s="86">
        <v>24.277290000000001</v>
      </c>
      <c r="O197" s="87">
        <v>28.020510000000002</v>
      </c>
      <c r="P197" s="88">
        <v>20.726790000000001</v>
      </c>
      <c r="R197" s="86">
        <v>27.788080000000001</v>
      </c>
      <c r="S197" s="87">
        <v>17.31232</v>
      </c>
      <c r="T197" s="70">
        <v>19.510899999999999</v>
      </c>
      <c r="U197" s="89"/>
      <c r="V197" s="72">
        <v>25.839400000000001</v>
      </c>
      <c r="W197" s="73">
        <v>24.92963</v>
      </c>
      <c r="X197" s="70">
        <v>26.768219999999999</v>
      </c>
      <c r="Y197" s="89"/>
      <c r="Z197" s="96">
        <v>16.663219999999999</v>
      </c>
      <c r="AA197" s="73">
        <v>20.623329999999999</v>
      </c>
      <c r="AB197" s="70">
        <v>16.052710000000001</v>
      </c>
      <c r="AC197" s="89"/>
      <c r="AD197" s="88"/>
      <c r="AE197" s="88"/>
      <c r="AF197" s="88">
        <v>28.557169999999999</v>
      </c>
      <c r="AJ197" s="112">
        <v>21.038530000000002</v>
      </c>
    </row>
    <row r="198" spans="2:36">
      <c r="B198" s="90">
        <v>28.60708</v>
      </c>
      <c r="C198" s="91">
        <v>23.83248</v>
      </c>
      <c r="D198" s="70">
        <v>14.523110000000001</v>
      </c>
      <c r="F198" s="89"/>
      <c r="G198" s="91">
        <v>17.275200000000002</v>
      </c>
      <c r="H198" s="70">
        <v>25.976859999999999</v>
      </c>
      <c r="J198" s="86">
        <v>20.397259999999999</v>
      </c>
      <c r="K198" s="91">
        <v>27.237120000000001</v>
      </c>
      <c r="L198" s="70">
        <v>16.60425</v>
      </c>
      <c r="N198" s="86">
        <v>12.668810000000001</v>
      </c>
      <c r="O198" s="87">
        <v>26.16253</v>
      </c>
      <c r="P198" s="88">
        <v>19.568860000000001</v>
      </c>
      <c r="R198" s="86">
        <v>26.577670000000001</v>
      </c>
      <c r="S198" s="87">
        <v>23.31776</v>
      </c>
      <c r="T198" s="70">
        <v>22.870719999999999</v>
      </c>
      <c r="U198" s="89"/>
      <c r="V198" s="72">
        <v>14.195600000000001</v>
      </c>
      <c r="W198" s="73">
        <v>21.18214</v>
      </c>
      <c r="X198" s="70">
        <v>22.31373</v>
      </c>
      <c r="Y198" s="89"/>
      <c r="Z198" s="96">
        <v>17.68599</v>
      </c>
      <c r="AA198" s="73">
        <v>22.635100000000001</v>
      </c>
      <c r="AB198" s="70">
        <v>21.738890000000001</v>
      </c>
      <c r="AC198" s="89"/>
      <c r="AD198" s="88"/>
      <c r="AE198" s="88"/>
      <c r="AF198" s="88">
        <v>19.02197</v>
      </c>
      <c r="AJ198" s="112">
        <v>15.670450000000001</v>
      </c>
    </row>
    <row r="199" spans="2:36">
      <c r="B199" s="90">
        <v>16.812380000000001</v>
      </c>
      <c r="C199" s="91">
        <v>10.95524</v>
      </c>
      <c r="D199" s="70">
        <v>19.08888</v>
      </c>
      <c r="F199" s="89"/>
      <c r="G199" s="91">
        <v>14.642390000000001</v>
      </c>
      <c r="H199" s="70">
        <v>11.38363</v>
      </c>
      <c r="J199" s="86">
        <v>21.017330000000001</v>
      </c>
      <c r="K199" s="91">
        <v>27.497769999999999</v>
      </c>
      <c r="L199" s="70">
        <v>18.446059999999999</v>
      </c>
      <c r="N199" s="86">
        <v>19.498809999999999</v>
      </c>
      <c r="O199" s="87">
        <v>20.651450000000001</v>
      </c>
      <c r="P199" s="88">
        <v>23.818339999999999</v>
      </c>
      <c r="R199" s="86">
        <v>21.95927</v>
      </c>
      <c r="S199" s="87">
        <v>25.322299999999998</v>
      </c>
      <c r="T199" s="70">
        <v>14.663779999999999</v>
      </c>
      <c r="U199" s="89"/>
      <c r="V199" s="72">
        <v>22.297740000000001</v>
      </c>
      <c r="W199" s="73">
        <v>25.001069999999999</v>
      </c>
      <c r="X199" s="70">
        <v>15.86835</v>
      </c>
      <c r="Y199" s="89"/>
      <c r="Z199" s="96">
        <v>22.99465</v>
      </c>
      <c r="AA199" s="73">
        <v>29.803879999999999</v>
      </c>
      <c r="AB199" s="70">
        <v>11.921849999999999</v>
      </c>
      <c r="AC199" s="89"/>
      <c r="AD199" s="88"/>
      <c r="AE199" s="88"/>
      <c r="AF199" s="88">
        <v>27.99268</v>
      </c>
      <c r="AJ199" s="112">
        <v>19.48509</v>
      </c>
    </row>
    <row r="200" spans="2:36">
      <c r="B200" s="90">
        <v>20.48451</v>
      </c>
      <c r="C200" s="91">
        <v>11.15687</v>
      </c>
      <c r="D200" s="70">
        <v>29.080449999999999</v>
      </c>
      <c r="F200" s="89"/>
      <c r="G200" s="91">
        <v>20.317309999999999</v>
      </c>
      <c r="H200" s="70">
        <v>28.106190000000002</v>
      </c>
      <c r="J200" s="86">
        <v>23.78379</v>
      </c>
      <c r="K200" s="91">
        <v>20.168669999999999</v>
      </c>
      <c r="L200" s="70">
        <v>17.82159</v>
      </c>
      <c r="N200" s="86">
        <v>19.888190000000002</v>
      </c>
      <c r="O200" s="87">
        <v>21.333670000000001</v>
      </c>
      <c r="P200" s="88">
        <v>22.339670000000002</v>
      </c>
      <c r="R200" s="86">
        <v>27.086110000000001</v>
      </c>
      <c r="S200" s="87">
        <v>29.054780000000001</v>
      </c>
      <c r="T200" s="70">
        <v>26.958690000000001</v>
      </c>
      <c r="U200" s="89"/>
      <c r="V200" s="72">
        <v>19.865760000000002</v>
      </c>
      <c r="W200" s="73">
        <v>23.708690000000001</v>
      </c>
      <c r="X200" s="70">
        <v>28.141999999999999</v>
      </c>
      <c r="Y200" s="89"/>
      <c r="Z200" s="96">
        <v>14.579840000000001</v>
      </c>
      <c r="AA200" s="73">
        <v>15.62486</v>
      </c>
      <c r="AB200" s="70">
        <v>27.848980000000001</v>
      </c>
      <c r="AC200" s="89"/>
      <c r="AD200" s="88"/>
      <c r="AE200" s="88"/>
      <c r="AF200" s="88">
        <v>22.445209999999999</v>
      </c>
      <c r="AJ200" s="112">
        <v>25.784130000000001</v>
      </c>
    </row>
    <row r="201" spans="2:36">
      <c r="B201" s="90">
        <v>20.008880000000001</v>
      </c>
      <c r="C201" s="91">
        <v>30.641760000000001</v>
      </c>
      <c r="D201" s="70">
        <v>30.027259999999998</v>
      </c>
      <c r="F201" s="89"/>
      <c r="G201" s="91">
        <v>17.493269999999999</v>
      </c>
      <c r="H201" s="70">
        <v>13.910780000000001</v>
      </c>
      <c r="J201" s="86">
        <v>22.193529999999999</v>
      </c>
      <c r="K201" s="91">
        <v>21.800329999999999</v>
      </c>
      <c r="L201" s="70">
        <v>26.007940000000001</v>
      </c>
      <c r="N201" s="86">
        <v>24.572990000000001</v>
      </c>
      <c r="O201" s="87">
        <v>19.712260000000001</v>
      </c>
      <c r="P201" s="88">
        <v>20.82854</v>
      </c>
      <c r="R201" s="86">
        <v>21.926760000000002</v>
      </c>
      <c r="S201" s="87">
        <v>11.470689999999999</v>
      </c>
      <c r="T201" s="70">
        <v>28.839510000000001</v>
      </c>
      <c r="U201" s="89"/>
      <c r="V201" s="72">
        <v>16.47486</v>
      </c>
      <c r="W201" s="73">
        <v>17.736329999999999</v>
      </c>
      <c r="X201" s="70">
        <v>22.492830000000001</v>
      </c>
      <c r="Y201" s="89"/>
      <c r="Z201" s="96">
        <v>31.728280000000002</v>
      </c>
      <c r="AA201" s="73">
        <v>13.473750000000001</v>
      </c>
      <c r="AB201" s="70">
        <v>14.73194</v>
      </c>
      <c r="AC201" s="89"/>
      <c r="AD201" s="88"/>
      <c r="AE201" s="88"/>
      <c r="AF201" s="88">
        <v>19.045400000000001</v>
      </c>
      <c r="AJ201" s="112">
        <v>30.89677</v>
      </c>
    </row>
    <row r="202" spans="2:36">
      <c r="B202" s="90">
        <v>19.498809999999999</v>
      </c>
      <c r="C202" s="91">
        <v>23.504729999999999</v>
      </c>
      <c r="D202" s="70">
        <v>22.990120000000001</v>
      </c>
      <c r="F202" s="89"/>
      <c r="G202" s="91">
        <v>15.151350000000001</v>
      </c>
      <c r="H202" s="70">
        <v>14.96177</v>
      </c>
      <c r="J202" s="86">
        <v>24.188980000000001</v>
      </c>
      <c r="K202" s="91">
        <v>27.449090000000002</v>
      </c>
      <c r="L202" s="70">
        <v>24.496670000000002</v>
      </c>
      <c r="N202" s="86">
        <v>20.93657</v>
      </c>
      <c r="O202" s="87">
        <v>14.635199999999999</v>
      </c>
      <c r="P202" s="88">
        <v>23.018799999999999</v>
      </c>
      <c r="R202" s="86">
        <v>18.85247</v>
      </c>
      <c r="S202" s="87">
        <v>30.621919999999999</v>
      </c>
      <c r="T202" s="70">
        <v>19.852319999999999</v>
      </c>
      <c r="U202" s="89"/>
      <c r="V202" s="72">
        <v>16.469449999999998</v>
      </c>
      <c r="W202" s="73">
        <v>16.593509999999998</v>
      </c>
      <c r="X202" s="70">
        <v>28.719069999999999</v>
      </c>
      <c r="Y202" s="89"/>
      <c r="Z202" s="96">
        <v>15.29613</v>
      </c>
      <c r="AA202" s="73">
        <v>18.85247</v>
      </c>
      <c r="AB202" s="70">
        <v>23.05275</v>
      </c>
      <c r="AC202" s="89"/>
      <c r="AD202" s="88"/>
      <c r="AE202" s="88"/>
      <c r="AF202" s="88">
        <v>19.007899999999999</v>
      </c>
      <c r="AJ202" s="112">
        <v>22.901399999999999</v>
      </c>
    </row>
    <row r="203" spans="2:36">
      <c r="B203" s="90">
        <v>24.92963</v>
      </c>
      <c r="C203" s="91">
        <v>15.715909999999999</v>
      </c>
      <c r="D203" s="70">
        <v>12.96687</v>
      </c>
      <c r="F203" s="89"/>
      <c r="G203" s="91">
        <v>18.154959999999999</v>
      </c>
      <c r="H203" s="70">
        <v>20.562989999999999</v>
      </c>
      <c r="J203" s="86">
        <v>28.246359999999999</v>
      </c>
      <c r="K203" s="91">
        <v>25.04383</v>
      </c>
      <c r="L203" s="70">
        <v>16.705970000000001</v>
      </c>
      <c r="N203" s="86">
        <v>20.467089999999999</v>
      </c>
      <c r="O203" s="87">
        <v>22.946059999999999</v>
      </c>
      <c r="P203" s="88">
        <v>19.6996</v>
      </c>
      <c r="R203" s="86">
        <v>23.05275</v>
      </c>
      <c r="S203" s="87">
        <v>22.46481</v>
      </c>
      <c r="T203" s="70">
        <v>27.059329999999999</v>
      </c>
      <c r="U203" s="89"/>
      <c r="V203" s="72">
        <v>20.075610000000001</v>
      </c>
      <c r="W203" s="73">
        <v>27.145299999999999</v>
      </c>
      <c r="X203" s="70">
        <v>18.397659999999998</v>
      </c>
      <c r="Y203" s="89"/>
      <c r="Z203" s="96">
        <v>21.574200000000001</v>
      </c>
      <c r="AA203" s="73">
        <v>22.38156</v>
      </c>
      <c r="AB203" s="70">
        <v>16.185469999999999</v>
      </c>
      <c r="AC203" s="89"/>
      <c r="AD203" s="88"/>
      <c r="AE203" s="88"/>
      <c r="AF203" s="88">
        <v>20.48451</v>
      </c>
      <c r="AJ203" s="112">
        <v>25.425439999999998</v>
      </c>
    </row>
    <row r="204" spans="2:36">
      <c r="B204" s="90">
        <v>18.523240000000001</v>
      </c>
      <c r="C204" s="91">
        <v>20.84694</v>
      </c>
      <c r="D204" s="70">
        <v>18.99091</v>
      </c>
      <c r="F204" s="89"/>
      <c r="G204" s="91">
        <v>20.697299999999998</v>
      </c>
      <c r="H204" s="70">
        <v>11.854570000000001</v>
      </c>
      <c r="J204" s="86">
        <v>23.96679</v>
      </c>
      <c r="K204" s="91">
        <v>26.049050000000001</v>
      </c>
      <c r="L204" s="70">
        <v>20.966360000000002</v>
      </c>
      <c r="N204" s="86">
        <v>16.51811</v>
      </c>
      <c r="O204" s="87">
        <v>23.526150000000001</v>
      </c>
      <c r="P204" s="88">
        <v>26.812670000000001</v>
      </c>
      <c r="R204" s="86">
        <v>17.442309999999999</v>
      </c>
      <c r="S204" s="87">
        <v>23.445409999999999</v>
      </c>
      <c r="T204" s="70">
        <v>25.555479999999999</v>
      </c>
      <c r="U204" s="89"/>
      <c r="V204" s="72">
        <v>21.532830000000001</v>
      </c>
      <c r="W204" s="73">
        <v>21.849360000000001</v>
      </c>
      <c r="X204" s="70">
        <v>27.29598</v>
      </c>
      <c r="Y204" s="89"/>
      <c r="Z204" s="96">
        <v>23.29898</v>
      </c>
      <c r="AA204" s="73">
        <v>28.90476</v>
      </c>
      <c r="AB204" s="70">
        <v>18.163540000000001</v>
      </c>
      <c r="AC204" s="89"/>
      <c r="AD204" s="88"/>
      <c r="AE204" s="88"/>
      <c r="AF204" s="88">
        <v>17.41161</v>
      </c>
      <c r="AJ204" s="112">
        <v>29.385079999999999</v>
      </c>
    </row>
    <row r="205" spans="2:36">
      <c r="B205" s="90">
        <v>21.13157</v>
      </c>
      <c r="C205" s="91">
        <v>21.383240000000001</v>
      </c>
      <c r="D205" s="70">
        <v>18.506689999999999</v>
      </c>
      <c r="F205" s="89"/>
      <c r="G205" s="91">
        <v>29.776879999999998</v>
      </c>
      <c r="H205" s="70">
        <v>22.9468</v>
      </c>
      <c r="J205" s="86">
        <v>25.118480000000002</v>
      </c>
      <c r="K205" s="91">
        <v>14.99588</v>
      </c>
      <c r="L205" s="89"/>
      <c r="N205" s="86">
        <v>22.99465</v>
      </c>
      <c r="O205" s="87">
        <v>12.84979</v>
      </c>
      <c r="P205" s="88">
        <v>19.514769999999999</v>
      </c>
      <c r="R205" s="86">
        <v>17.375730000000001</v>
      </c>
      <c r="S205" s="87">
        <v>27.15652</v>
      </c>
      <c r="T205" s="70">
        <v>16.007809999999999</v>
      </c>
      <c r="U205" s="89"/>
      <c r="V205" s="72">
        <v>17.314039999999999</v>
      </c>
      <c r="W205" s="73">
        <v>21.640229999999999</v>
      </c>
      <c r="X205" s="70">
        <v>18.397659999999998</v>
      </c>
      <c r="Y205" s="89"/>
      <c r="Z205" s="96">
        <v>22.445209999999999</v>
      </c>
      <c r="AA205" s="73">
        <v>22.901399999999999</v>
      </c>
      <c r="AB205" s="70">
        <v>18.237020000000001</v>
      </c>
      <c r="AC205" s="89"/>
      <c r="AD205" s="88"/>
      <c r="AE205" s="88"/>
      <c r="AF205" s="88">
        <v>27.884170000000001</v>
      </c>
      <c r="AJ205" s="112">
        <v>20.48451</v>
      </c>
    </row>
    <row r="206" spans="2:36">
      <c r="B206" s="90">
        <v>22.741209999999999</v>
      </c>
      <c r="C206" s="91">
        <v>28.23057</v>
      </c>
      <c r="D206" s="70">
        <v>27.968689999999999</v>
      </c>
      <c r="F206" s="89"/>
      <c r="G206" s="91">
        <v>11.250590000000001</v>
      </c>
      <c r="H206" s="70">
        <v>15.09418</v>
      </c>
      <c r="J206" s="86">
        <v>19.003209999999999</v>
      </c>
      <c r="K206" s="91">
        <v>22.556170000000002</v>
      </c>
      <c r="L206" s="89"/>
      <c r="N206" s="86">
        <v>19.301169999999999</v>
      </c>
      <c r="O206" s="87">
        <v>30.87077</v>
      </c>
      <c r="P206" s="88">
        <v>20.56589</v>
      </c>
      <c r="R206" s="86">
        <v>28.17999</v>
      </c>
      <c r="S206" s="87">
        <v>21.537790000000001</v>
      </c>
      <c r="T206" s="70">
        <v>18.692720000000001</v>
      </c>
      <c r="U206" s="89"/>
      <c r="V206" s="72">
        <v>14.83447</v>
      </c>
      <c r="W206" s="73">
        <v>25.77375</v>
      </c>
      <c r="X206" s="70">
        <v>15.255269999999999</v>
      </c>
      <c r="Y206" s="89"/>
      <c r="Z206" s="96">
        <v>21.849360000000001</v>
      </c>
      <c r="AA206" s="73">
        <v>20.27449</v>
      </c>
      <c r="AB206" s="70">
        <v>16.63644</v>
      </c>
      <c r="AC206" s="89"/>
      <c r="AD206" s="88"/>
      <c r="AE206" s="88"/>
      <c r="AF206" s="88">
        <v>28.57902</v>
      </c>
      <c r="AJ206" s="112">
        <v>23.237660000000002</v>
      </c>
    </row>
    <row r="207" spans="2:36">
      <c r="B207" s="90">
        <v>27.633620000000001</v>
      </c>
      <c r="C207" s="91">
        <v>28.17999</v>
      </c>
      <c r="D207" s="70">
        <v>22.13578</v>
      </c>
      <c r="F207" s="89"/>
      <c r="G207" s="91">
        <v>21.15522</v>
      </c>
      <c r="H207" s="70">
        <v>14.10609</v>
      </c>
      <c r="J207" s="86">
        <v>25.39386</v>
      </c>
      <c r="K207" s="91">
        <v>26.74156</v>
      </c>
      <c r="L207" s="89"/>
      <c r="N207" s="86">
        <v>17.252130000000001</v>
      </c>
      <c r="O207" s="87">
        <v>23.494789999999998</v>
      </c>
      <c r="P207" s="88">
        <v>25.213429999999999</v>
      </c>
      <c r="R207" s="86">
        <v>20.48451</v>
      </c>
      <c r="S207" s="87">
        <v>19.424710000000001</v>
      </c>
      <c r="T207" s="70">
        <v>21.8752</v>
      </c>
      <c r="U207" s="89"/>
      <c r="V207" s="72">
        <v>20.292079999999999</v>
      </c>
      <c r="W207" s="73">
        <v>23.068210000000001</v>
      </c>
      <c r="X207" s="70">
        <v>27.10915</v>
      </c>
      <c r="Y207" s="89"/>
      <c r="Z207" s="96">
        <v>15.487299999999999</v>
      </c>
      <c r="AA207" s="73">
        <v>17.86157</v>
      </c>
      <c r="AB207" s="70">
        <v>25.839400000000001</v>
      </c>
      <c r="AC207" s="89"/>
      <c r="AD207" s="88"/>
      <c r="AE207" s="88"/>
      <c r="AF207" s="88">
        <v>26.348549999999999</v>
      </c>
      <c r="AJ207" s="112">
        <v>29.527349999999998</v>
      </c>
    </row>
    <row r="208" spans="2:36">
      <c r="B208" s="90">
        <v>19.15277</v>
      </c>
      <c r="C208" s="91">
        <v>19.425509999999999</v>
      </c>
      <c r="D208" s="70">
        <v>20.10427</v>
      </c>
      <c r="F208" s="89"/>
      <c r="G208" s="91">
        <v>13.64471</v>
      </c>
      <c r="H208" s="70">
        <v>25.337029999999999</v>
      </c>
      <c r="J208" s="86">
        <v>28.29682</v>
      </c>
      <c r="K208" s="91">
        <v>27.912939999999999</v>
      </c>
      <c r="L208" s="89"/>
      <c r="N208" s="86">
        <v>23.102969999999999</v>
      </c>
      <c r="O208" s="87">
        <v>16.12114</v>
      </c>
      <c r="P208" s="88">
        <v>21.87865</v>
      </c>
      <c r="R208" s="86">
        <v>26.591090000000001</v>
      </c>
      <c r="S208" s="87">
        <v>18.99091</v>
      </c>
      <c r="T208" s="70">
        <v>18.428319999999999</v>
      </c>
      <c r="U208" s="89"/>
      <c r="V208" s="72">
        <v>20.795549999999999</v>
      </c>
      <c r="W208" s="73">
        <v>27.665870000000002</v>
      </c>
      <c r="X208" s="70">
        <v>29.515270000000001</v>
      </c>
      <c r="Y208" s="89"/>
      <c r="Z208" s="96">
        <v>17.442309999999999</v>
      </c>
      <c r="AA208" s="73">
        <v>20.966360000000002</v>
      </c>
      <c r="AB208" s="70">
        <v>17.74136</v>
      </c>
      <c r="AC208" s="89"/>
      <c r="AD208" s="88"/>
      <c r="AE208" s="88"/>
      <c r="AF208" s="88">
        <v>22.99465</v>
      </c>
      <c r="AJ208" s="112">
        <v>27.289449999999999</v>
      </c>
    </row>
    <row r="209" spans="2:36">
      <c r="B209" s="90">
        <v>14.28951</v>
      </c>
      <c r="C209" s="91">
        <v>29.26041</v>
      </c>
      <c r="D209" s="70">
        <v>14.39409</v>
      </c>
      <c r="F209" s="89"/>
      <c r="G209" s="91">
        <v>27.72203</v>
      </c>
      <c r="H209" s="70">
        <v>16.30612</v>
      </c>
      <c r="J209" s="86">
        <v>24.251570000000001</v>
      </c>
      <c r="K209" s="91">
        <v>23.798780000000001</v>
      </c>
      <c r="L209" s="89"/>
      <c r="N209" s="86">
        <v>21.11468</v>
      </c>
      <c r="O209" s="87">
        <v>18.4084</v>
      </c>
      <c r="P209" s="88">
        <v>27.9163</v>
      </c>
      <c r="R209" s="86">
        <v>19.11083</v>
      </c>
      <c r="S209" s="87">
        <v>26.512319999999999</v>
      </c>
      <c r="T209" s="70">
        <v>15.63076</v>
      </c>
      <c r="U209" s="89"/>
      <c r="V209" s="72">
        <v>20.384139999999999</v>
      </c>
      <c r="W209" s="73">
        <v>24.890260000000001</v>
      </c>
      <c r="X209" s="70">
        <v>30.065999999999999</v>
      </c>
      <c r="Y209" s="89"/>
      <c r="Z209" s="96">
        <v>20.549689999999998</v>
      </c>
      <c r="AA209" s="73">
        <v>18.833539999999999</v>
      </c>
      <c r="AB209" s="70">
        <v>26.85801</v>
      </c>
      <c r="AC209" s="89"/>
      <c r="AD209" s="88"/>
      <c r="AE209" s="88"/>
      <c r="AF209" s="88">
        <v>26.874600000000001</v>
      </c>
      <c r="AJ209" s="112">
        <v>23.287489999999998</v>
      </c>
    </row>
    <row r="210" spans="2:36">
      <c r="B210" s="90">
        <v>23.83248</v>
      </c>
      <c r="C210" s="91">
        <v>21.532830000000001</v>
      </c>
      <c r="D210" s="70">
        <v>16.964009999999998</v>
      </c>
      <c r="F210" s="89"/>
      <c r="G210" s="91">
        <v>28.747669999999999</v>
      </c>
      <c r="H210" s="70">
        <v>27.032589999999999</v>
      </c>
      <c r="J210" s="86">
        <v>24.840060000000001</v>
      </c>
      <c r="K210" s="91">
        <v>20.168669999999999</v>
      </c>
      <c r="L210" s="89"/>
      <c r="N210" s="86">
        <v>18.28097</v>
      </c>
      <c r="O210" s="87">
        <v>27.462510000000002</v>
      </c>
      <c r="P210" s="88">
        <v>20.374089999999999</v>
      </c>
      <c r="R210" s="86">
        <v>14.28951</v>
      </c>
      <c r="S210" s="87">
        <v>29.44172</v>
      </c>
      <c r="T210" s="70">
        <v>26.107890000000001</v>
      </c>
      <c r="U210" s="89"/>
      <c r="V210" s="72">
        <v>13.61856</v>
      </c>
      <c r="W210" s="73">
        <v>26.8414</v>
      </c>
      <c r="X210" s="70">
        <v>23.742519999999999</v>
      </c>
      <c r="Y210" s="89"/>
      <c r="Z210" s="96">
        <v>17.518820000000002</v>
      </c>
      <c r="AA210" s="73">
        <v>18.909140000000001</v>
      </c>
      <c r="AB210" s="70">
        <v>16.73264</v>
      </c>
      <c r="AC210" s="89"/>
      <c r="AD210" s="88"/>
      <c r="AE210" s="88"/>
      <c r="AF210" s="88">
        <v>20.008880000000001</v>
      </c>
      <c r="AJ210" s="112">
        <v>25.565339999999999</v>
      </c>
    </row>
    <row r="211" spans="2:36">
      <c r="B211" s="90">
        <v>22.725519999999999</v>
      </c>
      <c r="C211" s="91">
        <v>17.78152</v>
      </c>
      <c r="D211" s="70">
        <v>19.653839999999999</v>
      </c>
      <c r="F211" s="89"/>
      <c r="G211" s="91">
        <v>27.78274</v>
      </c>
      <c r="H211" s="70">
        <v>16.488150000000001</v>
      </c>
      <c r="J211" s="86">
        <v>12.668810000000001</v>
      </c>
      <c r="K211" s="91">
        <v>17.816590000000001</v>
      </c>
      <c r="L211" s="89"/>
      <c r="N211" s="86">
        <v>18.055209999999999</v>
      </c>
      <c r="O211" s="87">
        <v>14.40311</v>
      </c>
      <c r="P211" s="88">
        <v>18.143419999999999</v>
      </c>
      <c r="R211" s="86">
        <v>25.118480000000002</v>
      </c>
      <c r="S211" s="87">
        <v>16.465499999999999</v>
      </c>
      <c r="T211" s="70">
        <v>25.720389999999998</v>
      </c>
      <c r="U211" s="89"/>
      <c r="V211" s="72">
        <v>12.731999999999999</v>
      </c>
      <c r="W211" s="73">
        <v>17.579789999999999</v>
      </c>
      <c r="X211" s="70">
        <v>23.318100000000001</v>
      </c>
      <c r="Y211" s="89"/>
      <c r="Z211" s="96">
        <v>10.76642</v>
      </c>
      <c r="AA211" s="73">
        <v>25.763369999999998</v>
      </c>
      <c r="AB211" s="70">
        <v>14.68951</v>
      </c>
      <c r="AC211" s="89"/>
      <c r="AD211" s="88"/>
      <c r="AE211" s="88"/>
      <c r="AF211" s="88">
        <v>27.665870000000002</v>
      </c>
      <c r="AJ211" s="112">
        <v>20.03115</v>
      </c>
    </row>
    <row r="212" spans="2:36">
      <c r="B212" s="90">
        <v>22.662649999999999</v>
      </c>
      <c r="C212" s="91">
        <v>26.708189999999998</v>
      </c>
      <c r="D212" s="70">
        <v>14.07962</v>
      </c>
      <c r="F212" s="89"/>
      <c r="G212" s="91">
        <v>28.177910000000001</v>
      </c>
      <c r="H212" s="70">
        <v>18.95814</v>
      </c>
      <c r="J212" s="86">
        <v>19.27806</v>
      </c>
      <c r="K212" s="91">
        <v>19.46677</v>
      </c>
      <c r="L212" s="89"/>
      <c r="N212" s="86">
        <v>18.436389999999999</v>
      </c>
      <c r="O212" s="87">
        <v>17.475200000000001</v>
      </c>
      <c r="P212" s="88">
        <v>28.505089999999999</v>
      </c>
      <c r="R212" s="86">
        <v>15.120229999999999</v>
      </c>
      <c r="S212" s="87">
        <v>25.282979999999998</v>
      </c>
      <c r="T212" s="70">
        <v>19.802810000000001</v>
      </c>
      <c r="U212" s="89"/>
      <c r="V212" s="72">
        <v>17.756430000000002</v>
      </c>
      <c r="W212" s="73">
        <v>26.18561</v>
      </c>
      <c r="X212" s="70">
        <v>26.14472</v>
      </c>
      <c r="Y212" s="89"/>
      <c r="Z212" s="96">
        <v>16.426079999999999</v>
      </c>
      <c r="AA212" s="73">
        <v>15.896420000000001</v>
      </c>
      <c r="AB212" s="70">
        <v>15.98592</v>
      </c>
      <c r="AC212" s="89"/>
      <c r="AD212" s="88"/>
      <c r="AE212" s="88"/>
      <c r="AF212" s="88">
        <v>17.980979999999999</v>
      </c>
      <c r="AJ212" s="112">
        <v>20.623329999999999</v>
      </c>
    </row>
    <row r="213" spans="2:36">
      <c r="B213" s="90">
        <v>27.6433</v>
      </c>
      <c r="C213" s="91">
        <v>14.93033</v>
      </c>
      <c r="D213" s="70">
        <v>15.036390000000001</v>
      </c>
      <c r="F213" s="89"/>
      <c r="G213" s="91">
        <v>15.66394</v>
      </c>
      <c r="H213" s="70">
        <v>18.51341</v>
      </c>
      <c r="J213" s="86">
        <v>28.728380000000001</v>
      </c>
      <c r="K213" s="91">
        <v>23.802530000000001</v>
      </c>
      <c r="L213" s="89"/>
      <c r="N213" s="86">
        <v>20.69239</v>
      </c>
      <c r="O213" s="87">
        <v>29.606639999999999</v>
      </c>
      <c r="P213" s="88">
        <v>21.988800000000001</v>
      </c>
      <c r="R213" s="86">
        <v>21.738890000000001</v>
      </c>
      <c r="S213" s="87">
        <v>18.560369999999999</v>
      </c>
      <c r="T213" s="70">
        <v>20.00386</v>
      </c>
      <c r="U213" s="89"/>
      <c r="V213" s="72">
        <v>18.85247</v>
      </c>
      <c r="W213" s="73">
        <v>29.500160000000001</v>
      </c>
      <c r="X213" s="70">
        <v>14.543100000000001</v>
      </c>
      <c r="Y213" s="89"/>
      <c r="Z213" s="96">
        <v>25.77375</v>
      </c>
      <c r="AA213" s="73">
        <v>19.667280000000002</v>
      </c>
      <c r="AB213" s="70">
        <v>17.645610000000001</v>
      </c>
      <c r="AC213" s="89"/>
      <c r="AD213" s="88"/>
      <c r="AE213" s="88"/>
      <c r="AF213" s="88">
        <v>21.18214</v>
      </c>
      <c r="AJ213" s="112">
        <v>21.266159999999999</v>
      </c>
    </row>
    <row r="214" spans="2:36">
      <c r="B214" s="90">
        <v>19.87922</v>
      </c>
      <c r="C214" s="91">
        <v>25.015329999999999</v>
      </c>
      <c r="D214" s="70">
        <v>14.769349999999999</v>
      </c>
      <c r="F214" s="89"/>
      <c r="G214" s="91">
        <v>14.81399</v>
      </c>
      <c r="H214" s="70">
        <v>23.86599</v>
      </c>
      <c r="J214" s="86">
        <v>21.219989999999999</v>
      </c>
      <c r="K214" s="91">
        <v>16.9023</v>
      </c>
      <c r="L214" s="89"/>
      <c r="N214" s="86">
        <v>19.959800000000001</v>
      </c>
      <c r="O214" s="87">
        <v>22.332070000000002</v>
      </c>
      <c r="P214" s="88">
        <v>26.174309999999998</v>
      </c>
      <c r="R214" s="86">
        <v>12.15883</v>
      </c>
      <c r="S214" s="87">
        <v>16.964009999999998</v>
      </c>
      <c r="T214" s="70">
        <v>20.45177</v>
      </c>
      <c r="U214" s="89"/>
      <c r="V214" s="72">
        <v>19.379549999999998</v>
      </c>
      <c r="W214" s="73">
        <v>19.932970000000001</v>
      </c>
      <c r="X214" s="70">
        <v>23.291319999999999</v>
      </c>
      <c r="Y214" s="89"/>
      <c r="Z214" s="96">
        <v>23.606929999999998</v>
      </c>
      <c r="AA214" s="73">
        <v>21.796240000000001</v>
      </c>
      <c r="AB214" s="70">
        <v>14.457000000000001</v>
      </c>
      <c r="AC214" s="89"/>
      <c r="AD214" s="88"/>
      <c r="AE214" s="88"/>
      <c r="AF214" s="88">
        <v>23.363949999999999</v>
      </c>
      <c r="AJ214" s="112">
        <v>25.77375</v>
      </c>
    </row>
    <row r="215" spans="2:36">
      <c r="B215" s="90">
        <v>18.33455</v>
      </c>
      <c r="C215" s="91">
        <v>25.68712</v>
      </c>
      <c r="D215" s="70">
        <v>12.06256</v>
      </c>
      <c r="F215" s="89"/>
      <c r="G215" s="91">
        <v>11.509690000000001</v>
      </c>
      <c r="H215" s="70">
        <v>15.168150000000001</v>
      </c>
      <c r="J215" s="86">
        <v>21.532830000000001</v>
      </c>
      <c r="K215" s="91">
        <v>30.804290000000002</v>
      </c>
      <c r="L215" s="89"/>
      <c r="N215" s="86">
        <v>23.708690000000001</v>
      </c>
      <c r="O215" s="89"/>
      <c r="P215" s="88">
        <v>23.783449999999998</v>
      </c>
      <c r="R215" s="86">
        <v>12.427210000000001</v>
      </c>
      <c r="S215" s="87">
        <v>24.761109999999999</v>
      </c>
      <c r="T215" s="70">
        <v>22.234649999999998</v>
      </c>
      <c r="U215" s="89"/>
      <c r="V215" s="72">
        <v>28.25583</v>
      </c>
      <c r="W215" s="73">
        <v>20.186340000000001</v>
      </c>
      <c r="X215" s="70">
        <v>21.53697</v>
      </c>
      <c r="Y215" s="89"/>
      <c r="Z215" s="96">
        <v>14.96612</v>
      </c>
      <c r="AA215" s="73">
        <v>22.57593</v>
      </c>
      <c r="AB215" s="70">
        <v>19.847799999999999</v>
      </c>
      <c r="AC215" s="89"/>
      <c r="AD215" s="88"/>
      <c r="AE215" s="88"/>
      <c r="AF215" s="88">
        <v>27.237120000000001</v>
      </c>
      <c r="AJ215" s="112">
        <v>16.828279999999999</v>
      </c>
    </row>
    <row r="216" spans="2:36">
      <c r="B216" s="90">
        <v>25.801410000000001</v>
      </c>
      <c r="C216" s="91">
        <v>20.186340000000001</v>
      </c>
      <c r="D216" s="70">
        <v>27.901910000000001</v>
      </c>
      <c r="F216" s="89"/>
      <c r="G216" s="91">
        <v>18.37978</v>
      </c>
      <c r="H216" s="70">
        <v>21.875820000000001</v>
      </c>
      <c r="J216" s="86">
        <v>25.001069999999999</v>
      </c>
      <c r="K216" s="91">
        <v>23.229990000000001</v>
      </c>
      <c r="L216" s="89"/>
      <c r="N216" s="86">
        <v>21.085100000000001</v>
      </c>
      <c r="O216" s="89"/>
      <c r="P216" s="88">
        <v>24.91825</v>
      </c>
      <c r="R216" s="86">
        <v>21.1189</v>
      </c>
      <c r="S216" s="87">
        <v>27.046389999999999</v>
      </c>
      <c r="T216" s="70">
        <v>19.433350000000001</v>
      </c>
      <c r="U216" s="89"/>
      <c r="V216" s="72">
        <v>21.266159999999999</v>
      </c>
      <c r="W216" s="73">
        <v>26.223040000000001</v>
      </c>
      <c r="X216" s="70">
        <v>24.986799999999999</v>
      </c>
      <c r="Y216" s="89"/>
      <c r="Z216" s="96">
        <v>15.090719999999999</v>
      </c>
      <c r="AA216" s="73">
        <v>29.024819999999998</v>
      </c>
      <c r="AB216" s="70">
        <v>19.443860000000001</v>
      </c>
      <c r="AC216" s="89"/>
      <c r="AD216" s="88"/>
      <c r="AE216" s="88"/>
      <c r="AF216" s="88">
        <v>23.591819999999998</v>
      </c>
      <c r="AJ216" s="112">
        <v>30.337620000000001</v>
      </c>
    </row>
    <row r="217" spans="2:36">
      <c r="B217" s="90">
        <v>30.408069999999999</v>
      </c>
      <c r="C217" s="91">
        <v>23.99654</v>
      </c>
      <c r="D217" s="70">
        <v>22.580770000000001</v>
      </c>
      <c r="F217" s="89"/>
      <c r="G217" s="91">
        <v>18.356850000000001</v>
      </c>
      <c r="H217" s="70">
        <v>28.584420000000001</v>
      </c>
      <c r="J217" s="86">
        <v>25.49549</v>
      </c>
      <c r="K217" s="91">
        <v>30.457879999999999</v>
      </c>
      <c r="L217" s="89"/>
      <c r="N217" s="86">
        <v>20.384139999999999</v>
      </c>
      <c r="O217" s="89"/>
      <c r="P217" s="88">
        <v>23.742139999999999</v>
      </c>
      <c r="R217" s="86">
        <v>19.46677</v>
      </c>
      <c r="S217" s="87">
        <v>23.205490000000001</v>
      </c>
      <c r="T217" s="70">
        <v>26.950289999999999</v>
      </c>
      <c r="U217" s="89"/>
      <c r="V217" s="72">
        <v>16.426079999999999</v>
      </c>
      <c r="W217" s="73">
        <v>20.795549999999999</v>
      </c>
      <c r="X217" s="70">
        <v>27.400320000000001</v>
      </c>
      <c r="Y217" s="89"/>
      <c r="Z217" s="96">
        <v>15.76689</v>
      </c>
      <c r="AA217" s="73">
        <v>17.518820000000002</v>
      </c>
      <c r="AB217" s="70">
        <v>21.017330000000001</v>
      </c>
      <c r="AC217" s="89"/>
      <c r="AD217" s="88"/>
      <c r="AE217" s="88"/>
      <c r="AF217" s="88">
        <v>25.39386</v>
      </c>
      <c r="AJ217" s="112">
        <v>28.391200000000001</v>
      </c>
    </row>
    <row r="218" spans="2:36">
      <c r="B218" s="90">
        <v>16.663219999999999</v>
      </c>
      <c r="C218" s="91">
        <v>21.800329999999999</v>
      </c>
      <c r="D218" s="70">
        <v>17.419740000000001</v>
      </c>
      <c r="F218" s="89"/>
      <c r="G218" s="91">
        <v>18.921810000000001</v>
      </c>
      <c r="H218" s="70">
        <v>17.348199999999999</v>
      </c>
      <c r="J218" s="86">
        <v>25.81523</v>
      </c>
      <c r="K218" s="91">
        <v>21.574200000000001</v>
      </c>
      <c r="L218" s="89"/>
      <c r="N218" s="86">
        <v>20.008880000000001</v>
      </c>
      <c r="O218" s="89"/>
      <c r="P218" s="88">
        <v>20.060400000000001</v>
      </c>
      <c r="R218" s="86">
        <v>23.637129999999999</v>
      </c>
      <c r="S218" s="87">
        <v>23.200130000000001</v>
      </c>
      <c r="T218" s="70">
        <v>17.91309</v>
      </c>
      <c r="U218" s="89"/>
      <c r="V218" s="72">
        <v>14.97804</v>
      </c>
      <c r="W218" s="73">
        <v>24.438359999999999</v>
      </c>
      <c r="X218" s="70">
        <v>11.95919</v>
      </c>
      <c r="Y218" s="89"/>
      <c r="Z218" s="96">
        <v>23.260670000000001</v>
      </c>
      <c r="AA218" s="73">
        <v>19.630980000000001</v>
      </c>
      <c r="AB218" s="70">
        <v>13.414059999999999</v>
      </c>
      <c r="AC218" s="89"/>
      <c r="AD218" s="88"/>
      <c r="AE218" s="88"/>
      <c r="AF218" s="88">
        <v>24.918900000000001</v>
      </c>
      <c r="AJ218" s="112">
        <v>26.844719999999999</v>
      </c>
    </row>
    <row r="219" spans="2:36">
      <c r="B219" s="90">
        <v>22.5364</v>
      </c>
      <c r="C219" s="91">
        <v>23.287489999999998</v>
      </c>
      <c r="D219" s="70">
        <v>14.565860000000001</v>
      </c>
      <c r="F219" s="89"/>
      <c r="G219" s="91">
        <v>11.399369999999999</v>
      </c>
      <c r="H219" s="70">
        <v>17.877770000000002</v>
      </c>
      <c r="J219" s="86">
        <v>30.490069999999999</v>
      </c>
      <c r="K219" s="91">
        <v>23.772539999999999</v>
      </c>
      <c r="L219" s="89"/>
      <c r="N219" s="86">
        <v>12.703950000000001</v>
      </c>
      <c r="O219" s="89"/>
      <c r="P219" s="88">
        <v>21.740179999999999</v>
      </c>
      <c r="R219" s="86">
        <v>24.376259999999998</v>
      </c>
      <c r="S219" s="87">
        <v>24.76614</v>
      </c>
      <c r="T219" s="70">
        <v>18.94548</v>
      </c>
      <c r="U219" s="89"/>
      <c r="V219" s="72">
        <v>17.756430000000002</v>
      </c>
      <c r="W219" s="73">
        <v>20.42784</v>
      </c>
      <c r="X219" s="70">
        <v>28.781099999999999</v>
      </c>
      <c r="Y219" s="89"/>
      <c r="Z219" s="96">
        <v>22.385549999999999</v>
      </c>
      <c r="AA219" s="73">
        <v>13.0365</v>
      </c>
      <c r="AB219" s="70">
        <v>16.047160000000002</v>
      </c>
      <c r="AC219" s="89"/>
      <c r="AD219" s="88"/>
      <c r="AE219" s="88"/>
      <c r="AF219" s="88">
        <v>26.453250000000001</v>
      </c>
      <c r="AJ219" s="112">
        <v>21.152650000000001</v>
      </c>
    </row>
    <row r="220" spans="2:36">
      <c r="B220" s="90">
        <v>21.553529999999999</v>
      </c>
      <c r="C220" s="91">
        <v>26.117419999999999</v>
      </c>
      <c r="D220" s="70">
        <v>18.452850000000002</v>
      </c>
      <c r="F220" s="89"/>
      <c r="G220" s="91">
        <v>14.23396</v>
      </c>
      <c r="H220" s="70">
        <v>20.689599999999999</v>
      </c>
      <c r="J220" s="86">
        <v>16.163419999999999</v>
      </c>
      <c r="K220" s="91">
        <v>20.397259999999999</v>
      </c>
      <c r="L220" s="89"/>
      <c r="N220" s="86">
        <v>24.46753</v>
      </c>
      <c r="O220" s="89"/>
      <c r="P220" s="88">
        <v>26.69979</v>
      </c>
      <c r="R220" s="86">
        <v>25.08296</v>
      </c>
      <c r="S220" s="87">
        <v>29.020520000000001</v>
      </c>
      <c r="T220" s="70">
        <v>28.263030000000001</v>
      </c>
      <c r="U220" s="89"/>
      <c r="V220" s="72">
        <v>28.914010000000001</v>
      </c>
      <c r="W220" s="73">
        <v>15.20843</v>
      </c>
      <c r="X220" s="70">
        <v>22.944189999999999</v>
      </c>
      <c r="Y220" s="89"/>
      <c r="Z220" s="96">
        <v>26.937570000000001</v>
      </c>
      <c r="AA220" s="73">
        <v>24.746549999999999</v>
      </c>
      <c r="AB220" s="70">
        <v>19.078140000000001</v>
      </c>
      <c r="AC220" s="89"/>
      <c r="AD220" s="88"/>
      <c r="AE220" s="88"/>
      <c r="AF220" s="88">
        <v>25.407900000000001</v>
      </c>
      <c r="AJ220" s="112">
        <v>23.102969999999999</v>
      </c>
    </row>
    <row r="221" spans="2:36">
      <c r="B221" s="90">
        <v>13.961259999999999</v>
      </c>
      <c r="C221" s="91">
        <v>21.902349999999998</v>
      </c>
      <c r="D221" s="70">
        <v>16.942</v>
      </c>
      <c r="F221" s="89"/>
      <c r="G221" s="91">
        <v>22.826429999999998</v>
      </c>
      <c r="H221" s="70">
        <v>20.617349999999998</v>
      </c>
      <c r="J221" s="86">
        <v>23.455359999999999</v>
      </c>
      <c r="K221" s="91">
        <v>27.501010000000001</v>
      </c>
      <c r="L221" s="89"/>
      <c r="N221" s="86">
        <v>23.360130000000002</v>
      </c>
      <c r="O221" s="89"/>
      <c r="P221" s="88">
        <v>21.740179999999999</v>
      </c>
      <c r="R221" s="86">
        <v>22.587769999999999</v>
      </c>
      <c r="S221" s="87">
        <v>17.877770000000002</v>
      </c>
      <c r="T221" s="70">
        <v>26.52674</v>
      </c>
      <c r="U221" s="89"/>
      <c r="V221" s="72">
        <v>17.112010000000001</v>
      </c>
      <c r="W221" s="73">
        <v>20.379770000000001</v>
      </c>
      <c r="X221" s="70">
        <v>22.193529999999999</v>
      </c>
      <c r="Y221" s="89"/>
      <c r="Z221" s="96">
        <v>13.980409999999999</v>
      </c>
      <c r="AA221" s="73">
        <v>29.269549999999999</v>
      </c>
      <c r="AB221" s="70">
        <v>24.525770000000001</v>
      </c>
      <c r="AC221" s="89"/>
      <c r="AD221" s="88"/>
      <c r="AE221" s="88"/>
      <c r="AF221" s="88">
        <v>27.530180000000001</v>
      </c>
      <c r="AJ221" s="112">
        <v>24.92963</v>
      </c>
    </row>
    <row r="222" spans="2:36">
      <c r="B222" s="90">
        <v>17.980979999999999</v>
      </c>
      <c r="C222" s="91">
        <v>25.645430000000001</v>
      </c>
      <c r="D222" s="70">
        <v>22.71256</v>
      </c>
      <c r="F222" s="89"/>
      <c r="G222" s="91">
        <v>11.75412</v>
      </c>
      <c r="H222" s="70">
        <v>18.560369999999999</v>
      </c>
      <c r="J222" s="86">
        <v>19.301169999999999</v>
      </c>
      <c r="K222" s="91">
        <v>20.761220000000002</v>
      </c>
      <c r="L222" s="89"/>
      <c r="N222" s="86">
        <v>21.219989999999999</v>
      </c>
      <c r="O222" s="89"/>
      <c r="P222" s="88">
        <v>29.01699</v>
      </c>
      <c r="R222" s="86">
        <v>27.030090000000001</v>
      </c>
      <c r="S222" s="87">
        <v>24.26904</v>
      </c>
      <c r="T222" s="70">
        <v>20.392610000000001</v>
      </c>
      <c r="U222" s="89"/>
      <c r="V222" s="72">
        <v>14.333119999999999</v>
      </c>
      <c r="W222" s="73">
        <v>22.839020000000001</v>
      </c>
      <c r="X222" s="70">
        <v>17.360330000000001</v>
      </c>
      <c r="Y222" s="89"/>
      <c r="Z222" s="96">
        <v>11.487629999999999</v>
      </c>
      <c r="AA222" s="73">
        <v>16.49109</v>
      </c>
      <c r="AB222" s="70">
        <v>25.50947</v>
      </c>
      <c r="AC222" s="89"/>
      <c r="AD222" s="88"/>
      <c r="AE222" s="88"/>
      <c r="AF222" s="88">
        <v>20.623329999999999</v>
      </c>
      <c r="AJ222" s="112">
        <v>21.253579999999999</v>
      </c>
    </row>
    <row r="223" spans="2:36">
      <c r="B223" s="90">
        <v>24.074439999999999</v>
      </c>
      <c r="C223" s="91">
        <v>12.534369999999999</v>
      </c>
      <c r="D223" s="70">
        <v>19.114930000000001</v>
      </c>
      <c r="F223" s="89"/>
      <c r="G223" s="91">
        <v>20.2758</v>
      </c>
      <c r="H223" s="70">
        <v>15.990360000000001</v>
      </c>
      <c r="J223" s="86">
        <v>28.322019999999998</v>
      </c>
      <c r="K223" s="91">
        <v>16.469449999999998</v>
      </c>
      <c r="L223" s="89"/>
      <c r="N223" s="86">
        <v>19.054760000000002</v>
      </c>
      <c r="O223" s="89"/>
      <c r="P223" s="88">
        <v>19.194900000000001</v>
      </c>
      <c r="R223" s="86">
        <v>23.708690000000001</v>
      </c>
      <c r="S223" s="87">
        <v>24.104500000000002</v>
      </c>
      <c r="T223" s="70">
        <v>22.012830000000001</v>
      </c>
      <c r="U223" s="89"/>
      <c r="V223" s="72">
        <v>15.20257</v>
      </c>
      <c r="W223" s="73">
        <v>21.532830000000001</v>
      </c>
      <c r="X223" s="70">
        <v>26.007940000000001</v>
      </c>
      <c r="Y223" s="89"/>
      <c r="Z223" s="96">
        <v>13.539759999999999</v>
      </c>
      <c r="AA223" s="73">
        <v>16.39892</v>
      </c>
      <c r="AB223" s="70">
        <v>23.102969999999999</v>
      </c>
      <c r="AC223" s="89"/>
      <c r="AD223" s="88"/>
      <c r="AE223" s="88"/>
      <c r="AF223" s="88">
        <v>20.588709999999999</v>
      </c>
      <c r="AJ223" s="112">
        <v>26.453250000000001</v>
      </c>
    </row>
    <row r="224" spans="2:36">
      <c r="B224" s="90">
        <v>29.668939999999999</v>
      </c>
      <c r="C224" s="91">
        <v>13.539759999999999</v>
      </c>
      <c r="D224" s="70">
        <v>20.66555</v>
      </c>
      <c r="F224" s="89"/>
      <c r="G224" s="91">
        <v>17.475200000000001</v>
      </c>
      <c r="H224" s="70">
        <v>28.039739999999998</v>
      </c>
      <c r="J224" s="86">
        <v>29.587689999999998</v>
      </c>
      <c r="K224" s="91">
        <v>13.25356</v>
      </c>
      <c r="L224" s="89"/>
      <c r="N224" s="86">
        <v>12.731999999999999</v>
      </c>
      <c r="O224" s="89"/>
      <c r="P224" s="88">
        <v>14.797040000000001</v>
      </c>
      <c r="R224" s="86">
        <v>15.579140000000001</v>
      </c>
      <c r="S224" s="87">
        <v>21.421990000000001</v>
      </c>
      <c r="T224" s="70">
        <v>30.97035</v>
      </c>
      <c r="U224" s="89"/>
      <c r="V224" s="72">
        <v>21.503830000000001</v>
      </c>
      <c r="W224" s="73">
        <v>20.309650000000001</v>
      </c>
      <c r="X224" s="70">
        <v>27.912939999999999</v>
      </c>
      <c r="Y224" s="89"/>
      <c r="Z224" s="96">
        <v>20.03115</v>
      </c>
      <c r="AA224" s="73">
        <v>19.045400000000001</v>
      </c>
      <c r="AB224" s="70">
        <v>17.640550000000001</v>
      </c>
      <c r="AC224" s="89"/>
      <c r="AD224" s="88"/>
      <c r="AE224" s="88"/>
      <c r="AF224" s="88">
        <v>26.74156</v>
      </c>
      <c r="AJ224" s="112">
        <v>32.582349999999998</v>
      </c>
    </row>
    <row r="225" spans="2:36">
      <c r="B225" s="90">
        <v>29.11683</v>
      </c>
      <c r="C225" s="91">
        <v>30.83033</v>
      </c>
      <c r="D225" s="70">
        <v>17.981809999999999</v>
      </c>
      <c r="F225" s="89"/>
      <c r="G225" s="91">
        <v>25.407</v>
      </c>
      <c r="H225" s="70">
        <v>16.114319999999999</v>
      </c>
      <c r="J225" s="86">
        <v>28.075379999999999</v>
      </c>
      <c r="K225" s="91">
        <v>19.443860000000001</v>
      </c>
      <c r="L225" s="89"/>
      <c r="N225" s="86">
        <v>15.37172</v>
      </c>
      <c r="O225" s="89"/>
      <c r="P225" s="88">
        <v>28.581800000000001</v>
      </c>
      <c r="R225" s="86">
        <v>28.557169999999999</v>
      </c>
      <c r="S225" s="87">
        <v>22.55321</v>
      </c>
      <c r="T225" s="70">
        <v>21.42886</v>
      </c>
      <c r="U225" s="89"/>
      <c r="V225" s="72">
        <v>22.70196</v>
      </c>
      <c r="W225" s="73">
        <v>24.688829999999999</v>
      </c>
      <c r="X225" s="70">
        <v>26.724879999999999</v>
      </c>
      <c r="Y225" s="89"/>
      <c r="Z225" s="96">
        <v>13.25356</v>
      </c>
      <c r="AA225" s="73">
        <v>20.48451</v>
      </c>
      <c r="AB225" s="70">
        <v>15.82897</v>
      </c>
      <c r="AC225" s="89"/>
      <c r="AD225" s="88"/>
      <c r="AE225" s="88"/>
      <c r="AF225" s="88">
        <v>27.90016</v>
      </c>
      <c r="AJ225" s="112">
        <v>27.501010000000001</v>
      </c>
    </row>
    <row r="226" spans="2:36">
      <c r="B226" s="90">
        <v>13.097910000000001</v>
      </c>
      <c r="C226" s="91">
        <v>19.27806</v>
      </c>
      <c r="D226" s="70">
        <v>20.502420000000001</v>
      </c>
      <c r="F226" s="89"/>
      <c r="G226" s="91">
        <v>12.69313</v>
      </c>
      <c r="H226" s="70">
        <v>16.956669999999999</v>
      </c>
      <c r="J226" s="86">
        <v>17.756430000000002</v>
      </c>
      <c r="K226" s="91">
        <v>18.752880000000001</v>
      </c>
      <c r="L226" s="89"/>
      <c r="N226" s="86">
        <v>21.54111</v>
      </c>
      <c r="O226" s="89"/>
      <c r="P226" s="88">
        <v>20.29984</v>
      </c>
      <c r="R226" s="86">
        <v>25.68712</v>
      </c>
      <c r="S226" s="87">
        <v>25.439900000000002</v>
      </c>
      <c r="T226" s="70">
        <v>17.572659999999999</v>
      </c>
      <c r="U226" s="89"/>
      <c r="V226" s="72">
        <v>26.103760000000001</v>
      </c>
      <c r="W226" s="73">
        <v>16.817679999999999</v>
      </c>
      <c r="X226" s="70">
        <v>29.318249999999999</v>
      </c>
      <c r="Y226" s="89"/>
      <c r="Z226" s="96">
        <v>14.579840000000001</v>
      </c>
      <c r="AA226" s="73">
        <v>22.77647</v>
      </c>
      <c r="AB226" s="70">
        <v>14.35798</v>
      </c>
      <c r="AC226" s="89"/>
      <c r="AD226" s="88"/>
      <c r="AE226" s="88"/>
      <c r="AF226" s="88">
        <v>23.481960000000001</v>
      </c>
      <c r="AJ226" s="112">
        <v>23.625810000000001</v>
      </c>
    </row>
    <row r="227" spans="2:36">
      <c r="B227" s="90">
        <v>23.888529999999999</v>
      </c>
      <c r="C227" s="91">
        <v>24.074439999999999</v>
      </c>
      <c r="D227" s="70">
        <v>22.88711</v>
      </c>
      <c r="F227" s="89"/>
      <c r="G227" s="91">
        <v>20.322489999999998</v>
      </c>
      <c r="H227" s="70">
        <v>19.367000000000001</v>
      </c>
      <c r="J227" s="86">
        <v>21.94708</v>
      </c>
      <c r="K227" s="91">
        <v>11.831759999999999</v>
      </c>
      <c r="L227" s="89"/>
      <c r="N227" s="86">
        <v>21.017330000000001</v>
      </c>
      <c r="O227" s="89"/>
      <c r="P227" s="88">
        <v>25.40138</v>
      </c>
      <c r="R227" s="86">
        <v>20.27449</v>
      </c>
      <c r="S227" s="87">
        <v>16.985980000000001</v>
      </c>
      <c r="T227" s="70">
        <v>26.139679999999998</v>
      </c>
      <c r="U227" s="89"/>
      <c r="V227" s="72">
        <v>15.487299999999999</v>
      </c>
      <c r="W227" s="73">
        <v>17.14845</v>
      </c>
      <c r="X227" s="70">
        <v>26.6313</v>
      </c>
      <c r="Y227" s="89"/>
      <c r="Z227" s="96">
        <v>25.759910000000001</v>
      </c>
      <c r="AA227" s="73">
        <v>11.95173</v>
      </c>
      <c r="AB227" s="70">
        <v>30.34056</v>
      </c>
      <c r="AC227" s="89"/>
      <c r="AD227" s="88"/>
      <c r="AE227" s="88"/>
      <c r="AF227" s="88">
        <v>30.222770000000001</v>
      </c>
      <c r="AJ227" s="112">
        <v>30.59225</v>
      </c>
    </row>
    <row r="228" spans="2:36">
      <c r="B228" s="90">
        <v>22.032240000000002</v>
      </c>
      <c r="C228" s="91">
        <v>19.007899999999999</v>
      </c>
      <c r="D228" s="70">
        <v>20.946480000000001</v>
      </c>
      <c r="F228" s="89"/>
      <c r="G228" s="91">
        <v>17.92145</v>
      </c>
      <c r="H228" s="70">
        <v>19.056280000000001</v>
      </c>
      <c r="J228" s="86">
        <v>26.456620000000001</v>
      </c>
      <c r="K228" s="91">
        <v>22.225650000000002</v>
      </c>
      <c r="L228" s="89"/>
      <c r="N228" s="86">
        <v>24.31033</v>
      </c>
      <c r="O228" s="89"/>
      <c r="P228" s="88">
        <v>20.65381</v>
      </c>
      <c r="R228" s="86">
        <v>20.13327</v>
      </c>
      <c r="S228" s="87">
        <v>16.72777</v>
      </c>
      <c r="T228" s="70">
        <v>16.02195</v>
      </c>
      <c r="U228" s="89"/>
      <c r="V228" s="72">
        <v>21.640229999999999</v>
      </c>
      <c r="W228" s="73">
        <v>14.364190000000001</v>
      </c>
      <c r="X228" s="70">
        <v>11.710559999999999</v>
      </c>
      <c r="Y228" s="89"/>
      <c r="Z228" s="96">
        <v>14.41377</v>
      </c>
      <c r="AA228" s="73">
        <v>15.630570000000001</v>
      </c>
      <c r="AB228" s="70">
        <v>27.884170000000001</v>
      </c>
      <c r="AC228" s="89"/>
      <c r="AD228" s="88"/>
      <c r="AE228" s="88"/>
      <c r="AF228" s="88">
        <v>29.187180000000001</v>
      </c>
      <c r="AJ228" s="112">
        <v>27.781659999999999</v>
      </c>
    </row>
    <row r="229" spans="2:36">
      <c r="B229" s="90">
        <v>23.37921</v>
      </c>
      <c r="C229" s="91">
        <v>24.070740000000001</v>
      </c>
      <c r="D229" s="70">
        <v>20.562989999999999</v>
      </c>
      <c r="F229" s="89"/>
      <c r="G229" s="91">
        <v>19.567489999999999</v>
      </c>
      <c r="H229" s="70">
        <v>11.207470000000001</v>
      </c>
      <c r="J229" s="86">
        <v>23.42493</v>
      </c>
      <c r="K229" s="91">
        <v>20.623329999999999</v>
      </c>
      <c r="L229" s="89"/>
      <c r="N229" s="86">
        <v>26.591090000000001</v>
      </c>
      <c r="O229" s="89"/>
      <c r="P229" s="88">
        <v>23.55057</v>
      </c>
      <c r="R229" s="86">
        <v>23.413509999999999</v>
      </c>
      <c r="S229" s="87">
        <v>19.450299999999999</v>
      </c>
      <c r="T229" s="70">
        <v>19.104220000000002</v>
      </c>
      <c r="U229" s="89"/>
      <c r="V229" s="72">
        <v>13.832940000000001</v>
      </c>
      <c r="W229" s="73">
        <v>14.364190000000001</v>
      </c>
      <c r="X229" s="70">
        <v>24.368939999999998</v>
      </c>
      <c r="Y229" s="89"/>
      <c r="Z229" s="96">
        <v>19.19463</v>
      </c>
      <c r="AA229" s="73">
        <v>22.129149999999999</v>
      </c>
      <c r="AB229" s="70">
        <v>22.944189999999999</v>
      </c>
      <c r="AC229" s="89"/>
      <c r="AD229" s="88"/>
      <c r="AE229" s="88"/>
      <c r="AF229" s="88">
        <v>13.111520000000001</v>
      </c>
      <c r="AJ229" s="112">
        <v>54.121169999999999</v>
      </c>
    </row>
    <row r="230" spans="2:36">
      <c r="B230" s="90">
        <v>11.01207</v>
      </c>
      <c r="C230" s="91">
        <v>15.20257</v>
      </c>
      <c r="D230" s="70">
        <v>19.043220000000002</v>
      </c>
      <c r="F230" s="89"/>
      <c r="G230" s="91">
        <v>16.679749999999999</v>
      </c>
      <c r="H230" s="70">
        <v>12.07287</v>
      </c>
      <c r="J230" s="86">
        <v>24.947510000000001</v>
      </c>
      <c r="K230" s="91">
        <v>13.98678</v>
      </c>
      <c r="L230" s="89"/>
      <c r="N230" s="86">
        <v>24.972519999999999</v>
      </c>
      <c r="O230" s="89"/>
      <c r="P230" s="88">
        <v>20.124279999999999</v>
      </c>
      <c r="R230" s="86">
        <v>20.305250000000001</v>
      </c>
      <c r="S230" s="87">
        <v>23.445409999999999</v>
      </c>
      <c r="T230" s="70">
        <v>15.93216</v>
      </c>
      <c r="U230" s="89"/>
      <c r="V230" s="72">
        <v>19.90164</v>
      </c>
      <c r="W230" s="73">
        <v>23.229990000000001</v>
      </c>
      <c r="X230" s="70">
        <v>18.885539999999999</v>
      </c>
      <c r="Y230" s="89"/>
      <c r="Z230" s="96">
        <v>20.627649999999999</v>
      </c>
      <c r="AA230" s="73">
        <v>20.567039999999999</v>
      </c>
      <c r="AB230" s="70">
        <v>20.52364</v>
      </c>
      <c r="AC230" s="89"/>
      <c r="AD230" s="88"/>
      <c r="AE230" s="88"/>
      <c r="AF230" s="88">
        <v>18.33455</v>
      </c>
      <c r="AJ230" s="112">
        <v>22.889720000000001</v>
      </c>
    </row>
    <row r="231" spans="2:36">
      <c r="B231" s="90">
        <v>25.407900000000001</v>
      </c>
      <c r="C231" s="91">
        <v>25.341139999999999</v>
      </c>
      <c r="D231" s="70">
        <v>21.858750000000001</v>
      </c>
      <c r="F231" s="89"/>
      <c r="G231" s="91">
        <v>27.915089999999999</v>
      </c>
      <c r="H231" s="70">
        <v>16.28322</v>
      </c>
      <c r="J231" s="86">
        <v>29.803879999999999</v>
      </c>
      <c r="K231" s="91">
        <v>25.791049999999998</v>
      </c>
      <c r="L231" s="89"/>
      <c r="N231" s="86">
        <v>20.902470000000001</v>
      </c>
      <c r="O231" s="89"/>
      <c r="P231" s="88">
        <v>21.885549999999999</v>
      </c>
      <c r="R231" s="86">
        <v>21.408249999999999</v>
      </c>
      <c r="S231" s="87">
        <v>20.060929999999999</v>
      </c>
      <c r="T231" s="70">
        <v>28.11035</v>
      </c>
      <c r="U231" s="89"/>
      <c r="V231" s="72">
        <v>20.709620000000001</v>
      </c>
      <c r="W231" s="73">
        <v>22.889720000000001</v>
      </c>
      <c r="X231" s="70">
        <v>30.665030000000002</v>
      </c>
      <c r="Y231" s="89"/>
      <c r="Z231" s="96">
        <v>15.76689</v>
      </c>
      <c r="AA231" s="73">
        <v>18.35399</v>
      </c>
      <c r="AB231" s="70">
        <v>13.440619999999999</v>
      </c>
      <c r="AC231" s="89"/>
      <c r="AD231" s="88"/>
      <c r="AE231" s="88"/>
      <c r="AF231" s="88">
        <v>22.060549999999999</v>
      </c>
      <c r="AJ231" s="112">
        <v>36.378579999999999</v>
      </c>
    </row>
    <row r="232" spans="2:36">
      <c r="B232" s="90">
        <v>19.301169999999999</v>
      </c>
      <c r="C232" s="91">
        <v>23.42493</v>
      </c>
      <c r="D232" s="70">
        <v>16.08342</v>
      </c>
      <c r="F232" s="89"/>
      <c r="G232" s="91">
        <v>28.095569999999999</v>
      </c>
      <c r="H232" s="70">
        <v>14.87842</v>
      </c>
      <c r="J232" s="86">
        <v>20.970610000000001</v>
      </c>
      <c r="K232" s="91">
        <v>24.20373</v>
      </c>
      <c r="L232" s="89"/>
      <c r="N232" s="86">
        <v>23.321929999999998</v>
      </c>
      <c r="O232" s="89"/>
      <c r="P232" s="88">
        <v>18.949459999999998</v>
      </c>
      <c r="R232" s="86">
        <v>21.800329999999999</v>
      </c>
      <c r="S232" s="87">
        <v>18.0715</v>
      </c>
      <c r="T232" s="70">
        <v>12.04627</v>
      </c>
      <c r="U232" s="89"/>
      <c r="V232" s="72">
        <v>13.94209</v>
      </c>
      <c r="W232" s="73">
        <v>24.525770000000001</v>
      </c>
      <c r="X232" s="70">
        <v>24.438359999999999</v>
      </c>
      <c r="Y232" s="89"/>
      <c r="Z232" s="96">
        <v>15.46425</v>
      </c>
      <c r="AA232" s="73">
        <v>23.118410000000001</v>
      </c>
      <c r="AB232" s="70">
        <v>22.492830000000001</v>
      </c>
      <c r="AC232" s="89"/>
      <c r="AD232" s="88"/>
      <c r="AE232" s="88"/>
      <c r="AF232" s="88">
        <v>15.90203</v>
      </c>
      <c r="AJ232" s="112">
        <v>28.19265</v>
      </c>
    </row>
    <row r="233" spans="2:36">
      <c r="B233" s="90">
        <v>19.11083</v>
      </c>
      <c r="C233" s="91">
        <v>26.634650000000001</v>
      </c>
      <c r="D233" s="70">
        <v>30.779900000000001</v>
      </c>
      <c r="F233" s="89"/>
      <c r="G233" s="91">
        <v>15.82447</v>
      </c>
      <c r="H233" s="70">
        <v>11.979799999999999</v>
      </c>
      <c r="J233" s="86">
        <v>16.663219999999999</v>
      </c>
      <c r="K233" s="91">
        <v>25.81523</v>
      </c>
      <c r="L233" s="89"/>
      <c r="N233" s="86">
        <v>19.498809999999999</v>
      </c>
      <c r="O233" s="89"/>
      <c r="P233" s="88">
        <v>18.09759</v>
      </c>
      <c r="R233" s="86">
        <v>27.510739999999998</v>
      </c>
      <c r="S233" s="87">
        <v>23.418869999999998</v>
      </c>
      <c r="T233" s="70">
        <v>13.738709999999999</v>
      </c>
      <c r="U233" s="89"/>
      <c r="V233" s="72">
        <v>17.980979999999999</v>
      </c>
      <c r="W233" s="73">
        <v>16.875900000000001</v>
      </c>
      <c r="X233" s="70">
        <v>24.92963</v>
      </c>
      <c r="Y233" s="89"/>
      <c r="Z233" s="96">
        <v>29.65091</v>
      </c>
      <c r="AA233" s="73">
        <v>24.482109999999999</v>
      </c>
      <c r="AB233" s="70">
        <v>25.512969999999999</v>
      </c>
      <c r="AC233" s="89"/>
      <c r="AD233" s="88"/>
      <c r="AE233" s="88"/>
      <c r="AF233" s="88">
        <v>22.635100000000001</v>
      </c>
      <c r="AJ233" s="112">
        <v>22.445209999999999</v>
      </c>
    </row>
    <row r="234" spans="2:36">
      <c r="B234" s="90">
        <v>19.425509999999999</v>
      </c>
      <c r="C234" s="91">
        <v>22.587769999999999</v>
      </c>
      <c r="D234" s="70">
        <v>14.59998</v>
      </c>
      <c r="F234" s="89"/>
      <c r="G234" s="91">
        <v>28.73301</v>
      </c>
      <c r="H234" s="70">
        <v>21.9099</v>
      </c>
      <c r="J234" s="86">
        <v>28.867719999999998</v>
      </c>
      <c r="K234" s="91">
        <v>24.551210000000001</v>
      </c>
      <c r="L234" s="89"/>
      <c r="N234" s="86">
        <v>15.82897</v>
      </c>
      <c r="O234" s="89"/>
      <c r="P234" s="88">
        <v>21.62876</v>
      </c>
      <c r="R234" s="86">
        <v>27.35472</v>
      </c>
      <c r="S234" s="87">
        <v>25.435009999999998</v>
      </c>
      <c r="T234" s="70">
        <v>16.929300000000001</v>
      </c>
      <c r="U234" s="89"/>
      <c r="V234" s="72">
        <v>20.549689999999998</v>
      </c>
      <c r="W234" s="73">
        <v>13.890829999999999</v>
      </c>
      <c r="X234" s="70">
        <v>27.6433</v>
      </c>
      <c r="Y234" s="89"/>
      <c r="Z234" s="96">
        <v>12.703950000000001</v>
      </c>
      <c r="AA234" s="73">
        <v>22.476970000000001</v>
      </c>
      <c r="AB234" s="70">
        <v>29.086189999999998</v>
      </c>
      <c r="AC234" s="89"/>
      <c r="AD234" s="88"/>
      <c r="AE234" s="88"/>
      <c r="AF234" s="88">
        <v>22.445209999999999</v>
      </c>
      <c r="AJ234" s="112">
        <v>22.57198</v>
      </c>
    </row>
    <row r="235" spans="2:36">
      <c r="B235" s="90">
        <v>28.94483</v>
      </c>
      <c r="C235" s="91">
        <v>23.260670000000001</v>
      </c>
      <c r="D235" s="70">
        <v>14.565860000000001</v>
      </c>
      <c r="F235" s="89"/>
      <c r="G235" s="91">
        <v>16.805540000000001</v>
      </c>
      <c r="H235" s="70">
        <v>20.344100000000001</v>
      </c>
      <c r="J235" s="86">
        <v>16.080459999999999</v>
      </c>
      <c r="K235" s="89"/>
      <c r="L235" s="89"/>
      <c r="N235" s="86">
        <v>16.080459999999999</v>
      </c>
      <c r="O235" s="89"/>
      <c r="P235" s="88">
        <v>21.034140000000001</v>
      </c>
      <c r="R235" s="86">
        <v>23.90719</v>
      </c>
      <c r="S235" s="87">
        <v>20.562989999999999</v>
      </c>
      <c r="T235" s="70">
        <v>19.557279999999999</v>
      </c>
      <c r="U235" s="89"/>
      <c r="V235" s="72">
        <v>21.236789999999999</v>
      </c>
      <c r="W235" s="73">
        <v>16.593509999999998</v>
      </c>
      <c r="X235" s="70">
        <v>13.091100000000001</v>
      </c>
      <c r="Y235" s="89"/>
      <c r="Z235" s="96">
        <v>26.937570000000001</v>
      </c>
      <c r="AA235" s="73">
        <v>17.926349999999999</v>
      </c>
      <c r="AB235" s="70">
        <v>17.736329999999999</v>
      </c>
      <c r="AC235" s="89"/>
      <c r="AD235" s="88"/>
      <c r="AE235" s="88"/>
      <c r="AF235" s="88">
        <v>16.185469999999999</v>
      </c>
      <c r="AJ235" s="112">
        <v>19.007899999999999</v>
      </c>
    </row>
    <row r="236" spans="2:36">
      <c r="B236" s="90">
        <v>23.557780000000001</v>
      </c>
      <c r="C236" s="91">
        <v>23.955629999999999</v>
      </c>
      <c r="D236" s="70">
        <v>19.973949999999999</v>
      </c>
      <c r="F236" s="89"/>
      <c r="G236" s="91">
        <v>23.224309999999999</v>
      </c>
      <c r="H236" s="70">
        <v>25.01595</v>
      </c>
      <c r="J236" s="86">
        <v>20.309650000000001</v>
      </c>
      <c r="K236" s="89"/>
      <c r="L236" s="89"/>
      <c r="N236" s="86">
        <v>20.27449</v>
      </c>
      <c r="O236" s="89"/>
      <c r="P236" s="89"/>
      <c r="R236" s="86">
        <v>28.170500000000001</v>
      </c>
      <c r="S236" s="87">
        <v>19.456689999999998</v>
      </c>
      <c r="T236" s="70">
        <v>18.214030000000001</v>
      </c>
      <c r="U236" s="89"/>
      <c r="V236" s="72">
        <v>16.300750000000001</v>
      </c>
      <c r="W236" s="73">
        <v>13.807130000000001</v>
      </c>
      <c r="X236" s="70">
        <v>22.901399999999999</v>
      </c>
      <c r="Y236" s="89"/>
      <c r="Z236" s="96">
        <v>19.771280000000001</v>
      </c>
      <c r="AA236" s="73">
        <v>14.78631</v>
      </c>
      <c r="AB236" s="70">
        <v>27.887370000000001</v>
      </c>
      <c r="AC236" s="89"/>
      <c r="AD236" s="88"/>
      <c r="AE236" s="88"/>
      <c r="AF236" s="88">
        <v>22.285740000000001</v>
      </c>
      <c r="AJ236" s="112">
        <v>21.266159999999999</v>
      </c>
    </row>
    <row r="237" spans="2:36">
      <c r="B237" s="90">
        <v>16.185469999999999</v>
      </c>
      <c r="C237" s="91">
        <v>27.604569999999999</v>
      </c>
      <c r="D237" s="70">
        <v>19.08888</v>
      </c>
      <c r="F237" s="89"/>
      <c r="G237" s="91">
        <v>16.629169999999998</v>
      </c>
      <c r="H237" s="70">
        <v>28.431740000000001</v>
      </c>
      <c r="J237" s="86">
        <v>18.055209999999999</v>
      </c>
      <c r="K237" s="89"/>
      <c r="L237" s="89"/>
      <c r="N237" s="86">
        <v>19.078140000000001</v>
      </c>
      <c r="O237" s="89"/>
      <c r="P237" s="89"/>
      <c r="R237" s="86">
        <v>24.74295</v>
      </c>
      <c r="S237" s="87">
        <v>19.450299999999999</v>
      </c>
      <c r="T237" s="70">
        <v>16.600549999999998</v>
      </c>
      <c r="U237" s="89"/>
      <c r="V237" s="72">
        <v>22.441240000000001</v>
      </c>
      <c r="W237" s="73">
        <v>22.635100000000001</v>
      </c>
      <c r="X237" s="70">
        <v>21.36656</v>
      </c>
      <c r="Y237" s="89"/>
      <c r="Z237" s="96">
        <v>18.27122</v>
      </c>
      <c r="AA237" s="73">
        <v>22.807770000000001</v>
      </c>
      <c r="AB237" s="70">
        <v>23.896000000000001</v>
      </c>
      <c r="AC237" s="89"/>
      <c r="AD237" s="88"/>
      <c r="AE237" s="88"/>
      <c r="AF237" s="88">
        <v>27.19781</v>
      </c>
      <c r="AJ237" s="112">
        <v>24.551210000000001</v>
      </c>
    </row>
    <row r="238" spans="2:36">
      <c r="B238" s="90">
        <v>23.13383</v>
      </c>
      <c r="C238" s="91">
        <v>15.896420000000001</v>
      </c>
      <c r="D238" s="70">
        <v>20.970210000000002</v>
      </c>
      <c r="F238" s="89"/>
      <c r="G238" s="91">
        <v>14.58474</v>
      </c>
      <c r="H238" s="70">
        <v>16.60839</v>
      </c>
      <c r="J238" s="86">
        <v>22.445209999999999</v>
      </c>
      <c r="K238" s="89"/>
      <c r="L238" s="89"/>
      <c r="N238" s="86">
        <v>13.961259999999999</v>
      </c>
      <c r="O238" s="89"/>
      <c r="P238" s="89"/>
      <c r="R238" s="86">
        <v>24.074439999999999</v>
      </c>
      <c r="S238" s="87">
        <v>18.99091</v>
      </c>
      <c r="T238" s="89"/>
      <c r="U238" s="89"/>
      <c r="V238" s="72">
        <v>20.48451</v>
      </c>
      <c r="W238" s="73">
        <v>22.301739999999999</v>
      </c>
      <c r="X238" s="70">
        <v>18.192969999999999</v>
      </c>
      <c r="Y238" s="89"/>
      <c r="Z238" s="96">
        <v>12.766959999999999</v>
      </c>
      <c r="AA238" s="73">
        <v>22.397490000000001</v>
      </c>
      <c r="AB238" s="70">
        <v>26.117419999999999</v>
      </c>
      <c r="AC238" s="89"/>
      <c r="AD238" s="88"/>
      <c r="AE238" s="88"/>
      <c r="AF238" s="88">
        <v>25.351690000000001</v>
      </c>
      <c r="AJ238" s="112">
        <v>22.57593</v>
      </c>
    </row>
    <row r="239" spans="2:36">
      <c r="B239" s="90">
        <v>14.364190000000001</v>
      </c>
      <c r="C239" s="91">
        <v>19.919550000000001</v>
      </c>
      <c r="D239" s="70">
        <v>16.875800000000002</v>
      </c>
      <c r="F239" s="89"/>
      <c r="G239" s="91">
        <v>25.407</v>
      </c>
      <c r="H239" s="70">
        <v>18.77356</v>
      </c>
      <c r="J239" s="86">
        <v>28.372350000000001</v>
      </c>
      <c r="K239" s="89"/>
      <c r="L239" s="89"/>
      <c r="N239" s="86">
        <v>17.916399999999999</v>
      </c>
      <c r="O239" s="89"/>
      <c r="P239" s="89"/>
      <c r="R239" s="86">
        <v>27.243670000000002</v>
      </c>
      <c r="S239" s="87">
        <v>18.39209</v>
      </c>
      <c r="T239" s="89"/>
      <c r="U239" s="89"/>
      <c r="V239" s="72">
        <v>23.9221</v>
      </c>
      <c r="W239" s="73">
        <v>21.3415</v>
      </c>
      <c r="X239" s="70">
        <v>21.631989999999998</v>
      </c>
      <c r="Y239" s="89"/>
      <c r="Z239" s="96">
        <v>14.3828</v>
      </c>
      <c r="AA239" s="73">
        <v>30.59517</v>
      </c>
      <c r="AB239" s="70">
        <v>19.498809999999999</v>
      </c>
      <c r="AC239" s="89"/>
      <c r="AD239" s="88"/>
      <c r="AE239" s="88"/>
      <c r="AF239" s="88">
        <v>13.118320000000001</v>
      </c>
      <c r="AJ239" s="112">
        <v>23.663519999999998</v>
      </c>
    </row>
    <row r="240" spans="2:36">
      <c r="B240" s="90">
        <v>17.231439999999999</v>
      </c>
      <c r="C240" s="91">
        <v>14.780279999999999</v>
      </c>
      <c r="D240" s="70">
        <v>10.485110000000001</v>
      </c>
      <c r="F240" s="89"/>
      <c r="G240" s="91">
        <v>17.997669999999999</v>
      </c>
      <c r="H240" s="70">
        <v>16.578410000000002</v>
      </c>
      <c r="J240" s="86">
        <v>18.319949999999999</v>
      </c>
      <c r="K240" s="89"/>
      <c r="L240" s="89"/>
      <c r="N240" s="86">
        <v>24.277290000000001</v>
      </c>
      <c r="O240" s="89"/>
      <c r="P240" s="89"/>
      <c r="R240" s="86">
        <v>19.959800000000001</v>
      </c>
      <c r="S240" s="87">
        <v>16.72777</v>
      </c>
      <c r="T240" s="89"/>
      <c r="U240" s="89"/>
      <c r="V240" s="72">
        <v>24.46753</v>
      </c>
      <c r="W240" s="73">
        <v>19.443860000000001</v>
      </c>
      <c r="X240" s="70">
        <v>29.815840000000001</v>
      </c>
      <c r="Y240" s="89"/>
      <c r="Z240" s="96">
        <v>12.8713</v>
      </c>
      <c r="AA240" s="73">
        <v>15.64767</v>
      </c>
      <c r="AB240" s="70">
        <v>15.69319</v>
      </c>
      <c r="AC240" s="89"/>
      <c r="AD240" s="88"/>
      <c r="AE240" s="88"/>
      <c r="AF240" s="88">
        <v>26.456620000000001</v>
      </c>
      <c r="AJ240" s="112">
        <v>21.914560000000002</v>
      </c>
    </row>
    <row r="241" spans="2:36">
      <c r="B241" s="90">
        <v>27.772030000000001</v>
      </c>
      <c r="C241" s="91">
        <v>19.717089999999999</v>
      </c>
      <c r="D241" s="70">
        <v>13.79407</v>
      </c>
      <c r="F241" s="89"/>
      <c r="G241" s="91">
        <v>15.697520000000001</v>
      </c>
      <c r="H241" s="70">
        <v>11.15185</v>
      </c>
      <c r="J241" s="86">
        <v>16.9023</v>
      </c>
      <c r="K241" s="89"/>
      <c r="L241" s="89"/>
      <c r="N241" s="86">
        <v>16.9023</v>
      </c>
      <c r="O241" s="89"/>
      <c r="P241" s="89"/>
      <c r="R241" s="86">
        <v>16.469449999999998</v>
      </c>
      <c r="S241" s="87">
        <v>21.943930000000002</v>
      </c>
      <c r="T241" s="89"/>
      <c r="U241" s="89"/>
      <c r="V241" s="72">
        <v>14.56148</v>
      </c>
      <c r="W241" s="73">
        <v>29.818829999999998</v>
      </c>
      <c r="X241" s="70">
        <v>27.98631</v>
      </c>
      <c r="Y241" s="89"/>
      <c r="Z241" s="96">
        <v>23.226150000000001</v>
      </c>
      <c r="AA241" s="73">
        <v>18.158629999999999</v>
      </c>
      <c r="AB241" s="70">
        <v>18.27122</v>
      </c>
      <c r="AC241" s="89"/>
      <c r="AD241" s="88"/>
      <c r="AE241" s="88"/>
      <c r="AF241" s="88">
        <v>25.090070000000001</v>
      </c>
      <c r="AJ241" s="112">
        <v>21.219989999999999</v>
      </c>
    </row>
    <row r="242" spans="2:36">
      <c r="B242" s="90">
        <v>24.786149999999999</v>
      </c>
      <c r="C242" s="91">
        <v>25.77375</v>
      </c>
      <c r="D242" s="70">
        <v>20.196850000000001</v>
      </c>
      <c r="F242" s="89"/>
      <c r="G242" s="91">
        <v>17.00487</v>
      </c>
      <c r="H242" s="70">
        <v>14.82818</v>
      </c>
      <c r="J242" s="86">
        <v>20.501909999999999</v>
      </c>
      <c r="K242" s="89"/>
      <c r="L242" s="89"/>
      <c r="N242" s="86">
        <v>24.200040000000001</v>
      </c>
      <c r="O242" s="89"/>
      <c r="P242" s="89"/>
      <c r="R242" s="86">
        <v>17.498449999999998</v>
      </c>
      <c r="S242" s="87">
        <v>12.06256</v>
      </c>
      <c r="T242" s="89"/>
      <c r="U242" s="89"/>
      <c r="V242" s="72">
        <v>22.839020000000001</v>
      </c>
      <c r="W242" s="73">
        <v>26.751560000000001</v>
      </c>
      <c r="X242" s="70">
        <v>19.959800000000001</v>
      </c>
      <c r="Y242" s="89"/>
      <c r="Z242" s="96">
        <v>26.44651</v>
      </c>
      <c r="AA242" s="73">
        <v>14.64087</v>
      </c>
      <c r="AB242" s="70">
        <v>19.865760000000002</v>
      </c>
      <c r="AC242" s="89"/>
      <c r="AD242" s="88"/>
      <c r="AE242" s="88"/>
      <c r="AF242" s="88">
        <v>26.038779999999999</v>
      </c>
      <c r="AJ242" s="112">
        <v>18.6432</v>
      </c>
    </row>
    <row r="243" spans="2:36">
      <c r="B243" s="90">
        <v>13.21988</v>
      </c>
      <c r="C243" s="91">
        <v>24.104050000000001</v>
      </c>
      <c r="D243" s="70">
        <v>18.459589999999999</v>
      </c>
      <c r="F243" s="89"/>
      <c r="G243" s="91">
        <v>18.459820000000001</v>
      </c>
      <c r="H243" s="70">
        <v>12.69548</v>
      </c>
      <c r="J243" s="86">
        <v>18.814589999999999</v>
      </c>
      <c r="K243" s="89"/>
      <c r="L243" s="89"/>
      <c r="N243" s="86">
        <v>25.39386</v>
      </c>
      <c r="O243" s="89"/>
      <c r="P243" s="89"/>
      <c r="R243" s="86">
        <v>16.60425</v>
      </c>
      <c r="S243" s="87">
        <v>17.022549999999999</v>
      </c>
      <c r="T243" s="89"/>
      <c r="U243" s="89"/>
      <c r="V243" s="72">
        <v>15.82897</v>
      </c>
      <c r="W243" s="73">
        <v>20.970610000000001</v>
      </c>
      <c r="X243" s="70">
        <v>28.170500000000001</v>
      </c>
      <c r="Y243" s="89"/>
      <c r="Z243" s="96">
        <v>39.434179999999998</v>
      </c>
      <c r="AA243" s="73">
        <v>11.95173</v>
      </c>
      <c r="AB243" s="70">
        <v>15.137919999999999</v>
      </c>
      <c r="AC243" s="89"/>
      <c r="AD243" s="88"/>
      <c r="AE243" s="88"/>
      <c r="AF243" s="88">
        <v>27.530180000000001</v>
      </c>
      <c r="AJ243" s="112">
        <v>28.344049999999999</v>
      </c>
    </row>
    <row r="244" spans="2:36">
      <c r="B244" s="90">
        <v>10.037800000000001</v>
      </c>
      <c r="C244" s="91">
        <v>24.74295</v>
      </c>
      <c r="D244" s="70">
        <v>20.196850000000001</v>
      </c>
      <c r="F244" s="89"/>
      <c r="G244" s="91">
        <v>16.0688</v>
      </c>
      <c r="H244" s="70">
        <v>21.305569999999999</v>
      </c>
      <c r="J244" s="86">
        <v>20.834099999999999</v>
      </c>
      <c r="K244" s="89"/>
      <c r="L244" s="89"/>
      <c r="N244" s="86">
        <v>15.715909999999999</v>
      </c>
      <c r="O244" s="89"/>
      <c r="P244" s="89"/>
      <c r="R244" s="86">
        <v>11.3706</v>
      </c>
      <c r="S244" s="87">
        <v>27.448039999999999</v>
      </c>
      <c r="T244" s="89"/>
      <c r="U244" s="89"/>
      <c r="V244" s="72">
        <v>29.190239999999999</v>
      </c>
      <c r="W244" s="73">
        <v>25.011759999999999</v>
      </c>
      <c r="X244" s="70">
        <v>17.76145</v>
      </c>
      <c r="Y244" s="89"/>
      <c r="Z244" s="96">
        <v>33.920459999999999</v>
      </c>
      <c r="AA244" s="73">
        <v>25.645430000000001</v>
      </c>
      <c r="AB244" s="70">
        <v>27.951239999999999</v>
      </c>
      <c r="AC244" s="89"/>
      <c r="AD244" s="88"/>
      <c r="AE244" s="88"/>
      <c r="AF244" s="88">
        <v>25.004629999999999</v>
      </c>
      <c r="AJ244" s="112">
        <v>55.15258</v>
      </c>
    </row>
    <row r="245" spans="2:36">
      <c r="B245" s="90">
        <v>24.56936</v>
      </c>
      <c r="C245" s="91">
        <v>27.384039999999999</v>
      </c>
      <c r="D245" s="70">
        <v>12.052250000000001</v>
      </c>
      <c r="F245" s="89"/>
      <c r="G245" s="91">
        <v>15.151350000000001</v>
      </c>
      <c r="H245" s="70">
        <v>20.66555</v>
      </c>
      <c r="J245" s="86">
        <v>15.10844</v>
      </c>
      <c r="K245" s="89"/>
      <c r="L245" s="89"/>
      <c r="N245" s="86">
        <v>24.525770000000001</v>
      </c>
      <c r="O245" s="89"/>
      <c r="P245" s="89"/>
      <c r="R245" s="86">
        <v>22.57593</v>
      </c>
      <c r="S245" s="87">
        <v>18.99091</v>
      </c>
      <c r="T245" s="89"/>
      <c r="U245" s="89"/>
      <c r="V245" s="72">
        <v>21.13157</v>
      </c>
      <c r="W245" s="73">
        <v>17.926349999999999</v>
      </c>
      <c r="X245" s="70">
        <v>24.335989999999999</v>
      </c>
      <c r="Y245" s="89"/>
      <c r="Z245" s="96">
        <v>13.890829999999999</v>
      </c>
      <c r="AA245" s="73">
        <v>28.344049999999999</v>
      </c>
      <c r="AB245" s="70">
        <v>17.56457</v>
      </c>
      <c r="AC245" s="89"/>
      <c r="AD245" s="88"/>
      <c r="AE245" s="88"/>
      <c r="AF245" s="88">
        <v>24.74295</v>
      </c>
      <c r="AJ245" s="112">
        <v>35.141829999999999</v>
      </c>
    </row>
    <row r="246" spans="2:36">
      <c r="B246" s="90">
        <v>21.926760000000002</v>
      </c>
      <c r="C246" s="91">
        <v>25.60716</v>
      </c>
      <c r="D246" s="70">
        <v>15.84975</v>
      </c>
      <c r="F246" s="89"/>
      <c r="G246" s="91">
        <v>20.523579999999999</v>
      </c>
      <c r="H246" s="70">
        <v>17.759119999999999</v>
      </c>
      <c r="J246" s="86">
        <v>28.827529999999999</v>
      </c>
      <c r="K246" s="89"/>
      <c r="L246" s="89"/>
      <c r="N246" s="86">
        <v>21.11468</v>
      </c>
      <c r="O246" s="89"/>
      <c r="P246" s="89"/>
      <c r="R246" s="86">
        <v>30.05414</v>
      </c>
      <c r="S246" s="87">
        <v>18.77356</v>
      </c>
      <c r="T246" s="89"/>
      <c r="U246" s="89"/>
      <c r="V246" s="72">
        <v>19.259550000000001</v>
      </c>
      <c r="W246" s="73">
        <v>21.11468</v>
      </c>
      <c r="X246" s="70">
        <v>27.449090000000002</v>
      </c>
      <c r="Y246" s="89"/>
      <c r="Z246" s="96">
        <v>15.67614</v>
      </c>
      <c r="AA246" s="73">
        <v>17.360330000000001</v>
      </c>
      <c r="AB246" s="70">
        <v>22.397490000000001</v>
      </c>
      <c r="AC246" s="89"/>
      <c r="AD246" s="88"/>
      <c r="AE246" s="88"/>
      <c r="AF246" s="88">
        <v>29.500160000000001</v>
      </c>
      <c r="AJ246" s="112">
        <v>28.07856</v>
      </c>
    </row>
    <row r="247" spans="2:36">
      <c r="B247" s="90">
        <v>20.795549999999999</v>
      </c>
      <c r="C247" s="91">
        <v>20.709620000000001</v>
      </c>
      <c r="D247" s="70">
        <v>19.973949999999999</v>
      </c>
      <c r="F247" s="89"/>
      <c r="G247" s="91">
        <v>15.199920000000001</v>
      </c>
      <c r="H247" s="70">
        <v>13.052899999999999</v>
      </c>
      <c r="J247" s="86">
        <v>24.92963</v>
      </c>
      <c r="K247" s="89"/>
      <c r="L247" s="89"/>
      <c r="N247" s="86">
        <v>21.738890000000001</v>
      </c>
      <c r="O247" s="89"/>
      <c r="P247" s="89"/>
      <c r="R247" s="86">
        <v>28.9787</v>
      </c>
      <c r="S247" s="87">
        <v>21.305569999999999</v>
      </c>
      <c r="T247" s="89"/>
      <c r="U247" s="89"/>
      <c r="V247" s="72">
        <v>28.075379999999999</v>
      </c>
      <c r="W247" s="73">
        <v>13.51999</v>
      </c>
      <c r="X247" s="70">
        <v>29.28782</v>
      </c>
      <c r="Y247" s="89"/>
      <c r="Z247" s="96">
        <v>19.649139999999999</v>
      </c>
      <c r="AA247" s="73">
        <v>15.57342</v>
      </c>
      <c r="AB247" s="70">
        <v>15.64767</v>
      </c>
      <c r="AC247" s="89"/>
      <c r="AD247" s="88"/>
      <c r="AE247" s="88"/>
      <c r="AF247" s="88">
        <v>19.973189999999999</v>
      </c>
      <c r="AJ247" s="112">
        <v>21.520409999999998</v>
      </c>
    </row>
    <row r="248" spans="2:36">
      <c r="B248" s="90">
        <v>27.400320000000001</v>
      </c>
      <c r="C248" s="91">
        <v>20.966360000000002</v>
      </c>
      <c r="D248" s="70">
        <v>16.764900000000001</v>
      </c>
      <c r="F248" s="89"/>
      <c r="G248" s="91">
        <v>14.41042</v>
      </c>
      <c r="H248" s="70">
        <v>26.39479</v>
      </c>
      <c r="J248" s="86">
        <v>16.080459999999999</v>
      </c>
      <c r="K248" s="89"/>
      <c r="L248" s="89"/>
      <c r="N248" s="86">
        <v>24.129930000000002</v>
      </c>
      <c r="O248" s="89"/>
      <c r="P248" s="89"/>
      <c r="R248" s="86">
        <v>23.360130000000002</v>
      </c>
      <c r="S248" s="87">
        <v>20.029910000000001</v>
      </c>
      <c r="T248" s="89"/>
      <c r="U248" s="89"/>
      <c r="V248" s="72">
        <v>30.59225</v>
      </c>
      <c r="W248" s="73">
        <v>29.187180000000001</v>
      </c>
      <c r="X248" s="70">
        <v>27.148589999999999</v>
      </c>
      <c r="Y248" s="89"/>
      <c r="Z248" s="96">
        <v>28.719069999999999</v>
      </c>
      <c r="AA248" s="73">
        <v>17.231439999999999</v>
      </c>
      <c r="AB248" s="70">
        <v>19.46677</v>
      </c>
      <c r="AC248" s="89"/>
      <c r="AD248" s="88"/>
      <c r="AE248" s="88"/>
      <c r="AF248" s="88">
        <v>28.268450000000001</v>
      </c>
      <c r="AJ248" s="112">
        <v>17.085940000000001</v>
      </c>
    </row>
    <row r="249" spans="2:36">
      <c r="B249" s="90">
        <v>22.635100000000001</v>
      </c>
      <c r="C249" s="91">
        <v>24.074439999999999</v>
      </c>
      <c r="D249" s="70">
        <v>13.83009</v>
      </c>
      <c r="F249" s="89"/>
      <c r="G249" s="91">
        <v>21.807210000000001</v>
      </c>
      <c r="H249" s="70">
        <v>20.976140000000001</v>
      </c>
      <c r="J249" s="86">
        <v>24.786149999999999</v>
      </c>
      <c r="K249" s="89"/>
      <c r="L249" s="89"/>
      <c r="N249" s="86">
        <v>20.115539999999999</v>
      </c>
      <c r="O249" s="89"/>
      <c r="P249" s="89"/>
      <c r="R249" s="86">
        <v>16.9023</v>
      </c>
      <c r="S249" s="87">
        <v>12.61687</v>
      </c>
      <c r="T249" s="89"/>
      <c r="U249" s="89"/>
      <c r="V249" s="72">
        <v>28.60708</v>
      </c>
      <c r="W249" s="73">
        <v>19.771280000000001</v>
      </c>
      <c r="X249" s="70">
        <v>19.171389999999999</v>
      </c>
      <c r="Y249" s="89"/>
      <c r="Z249" s="96">
        <v>15.82897</v>
      </c>
      <c r="AA249" s="73">
        <v>27.25348</v>
      </c>
      <c r="AB249" s="70">
        <v>23.637129999999999</v>
      </c>
      <c r="AC249" s="89"/>
      <c r="AD249" s="88"/>
      <c r="AE249" s="88"/>
      <c r="AF249" s="88">
        <v>24.714099999999998</v>
      </c>
      <c r="AJ249" s="112">
        <v>27.772030000000001</v>
      </c>
    </row>
    <row r="250" spans="2:36">
      <c r="B250" s="90">
        <v>13.63165</v>
      </c>
      <c r="C250" s="91">
        <v>21.95927</v>
      </c>
      <c r="D250" s="70">
        <v>20.599240000000002</v>
      </c>
      <c r="F250" s="89"/>
      <c r="G250" s="91">
        <v>10.465009999999999</v>
      </c>
      <c r="H250" s="70">
        <v>19.26399</v>
      </c>
      <c r="J250" s="86">
        <v>18.397659999999998</v>
      </c>
      <c r="K250" s="89"/>
      <c r="L250" s="89"/>
      <c r="N250" s="86">
        <v>23.985389999999999</v>
      </c>
      <c r="O250" s="89"/>
      <c r="P250" s="89"/>
      <c r="R250" s="86">
        <v>17.360330000000001</v>
      </c>
      <c r="S250" s="87">
        <v>20.029910000000001</v>
      </c>
      <c r="T250" s="89"/>
      <c r="U250" s="89"/>
      <c r="V250" s="72">
        <v>23.866129999999998</v>
      </c>
      <c r="W250" s="73">
        <v>22.70196</v>
      </c>
      <c r="X250" s="70">
        <v>14.05673</v>
      </c>
      <c r="Y250" s="89"/>
      <c r="Z250" s="96">
        <v>15.20843</v>
      </c>
      <c r="AA250" s="73">
        <v>10.55734</v>
      </c>
      <c r="AB250" s="70">
        <v>24.174240000000001</v>
      </c>
      <c r="AC250" s="89"/>
      <c r="AD250" s="88"/>
      <c r="AE250" s="88"/>
      <c r="AF250" s="88">
        <v>23.78379</v>
      </c>
      <c r="AJ250" s="112">
        <v>26.223040000000001</v>
      </c>
    </row>
    <row r="251" spans="2:36">
      <c r="B251" s="90">
        <v>20.340350000000001</v>
      </c>
      <c r="C251" s="91">
        <v>16.24596</v>
      </c>
      <c r="D251" s="70">
        <v>15.266220000000001</v>
      </c>
      <c r="F251" s="89"/>
      <c r="G251" s="91">
        <v>13.95754</v>
      </c>
      <c r="H251" s="70">
        <v>16.336600000000001</v>
      </c>
      <c r="J251" s="86">
        <v>25.81523</v>
      </c>
      <c r="K251" s="89"/>
      <c r="L251" s="89"/>
      <c r="N251" s="86">
        <v>26.68816</v>
      </c>
      <c r="O251" s="89"/>
      <c r="P251" s="89"/>
      <c r="R251" s="86">
        <v>13.807130000000001</v>
      </c>
      <c r="S251" s="87">
        <v>20.502420000000001</v>
      </c>
      <c r="T251" s="89"/>
      <c r="U251" s="89"/>
      <c r="V251" s="72">
        <v>22.858529999999998</v>
      </c>
      <c r="W251" s="73">
        <v>16.6418</v>
      </c>
      <c r="X251" s="70">
        <v>17.334630000000001</v>
      </c>
      <c r="Y251" s="89"/>
      <c r="Z251" s="96">
        <v>30.991859999999999</v>
      </c>
      <c r="AA251" s="73">
        <v>18.178260000000002</v>
      </c>
      <c r="AB251" s="70">
        <v>25.533930000000002</v>
      </c>
      <c r="AC251" s="89"/>
      <c r="AD251" s="88"/>
      <c r="AE251" s="88"/>
      <c r="AF251" s="88">
        <v>25.884219999999999</v>
      </c>
      <c r="AJ251" s="112">
        <v>21.038530000000002</v>
      </c>
    </row>
    <row r="252" spans="2:36">
      <c r="B252" s="90">
        <v>24.104050000000001</v>
      </c>
      <c r="C252" s="91">
        <v>24.786149999999999</v>
      </c>
      <c r="D252" s="70">
        <v>18.977810000000002</v>
      </c>
      <c r="F252" s="89"/>
      <c r="G252" s="91">
        <v>15.095649999999999</v>
      </c>
      <c r="H252" s="70">
        <v>13.11942</v>
      </c>
      <c r="J252" s="86">
        <v>19.644600000000001</v>
      </c>
      <c r="K252" s="89"/>
      <c r="L252" s="89"/>
      <c r="N252" s="86">
        <v>25.77375</v>
      </c>
      <c r="O252" s="89"/>
      <c r="P252" s="89"/>
      <c r="R252" s="86">
        <v>27.656199999999998</v>
      </c>
      <c r="S252" s="87">
        <v>21.773250000000001</v>
      </c>
      <c r="T252" s="89"/>
      <c r="U252" s="89"/>
      <c r="V252" s="72">
        <v>16.912849999999999</v>
      </c>
      <c r="W252" s="73">
        <v>16.49109</v>
      </c>
      <c r="X252" s="70">
        <v>16.317150000000002</v>
      </c>
      <c r="Y252" s="89"/>
      <c r="Z252" s="96">
        <v>22.635100000000001</v>
      </c>
      <c r="AA252" s="73">
        <v>17.360330000000001</v>
      </c>
      <c r="AB252" s="70">
        <v>17.76145</v>
      </c>
      <c r="AC252" s="89"/>
      <c r="AD252" s="88"/>
      <c r="AE252" s="88"/>
      <c r="AF252" s="88">
        <v>29.150500000000001</v>
      </c>
      <c r="AJ252" s="112">
        <v>26.44651</v>
      </c>
    </row>
    <row r="253" spans="2:36">
      <c r="B253" s="90">
        <v>23.686119999999999</v>
      </c>
      <c r="C253" s="91">
        <v>19.644600000000001</v>
      </c>
      <c r="D253" s="70">
        <v>20.005050000000001</v>
      </c>
      <c r="F253" s="89"/>
      <c r="G253" s="91">
        <v>30.87077</v>
      </c>
      <c r="H253" s="70">
        <v>21.875820000000001</v>
      </c>
      <c r="J253" s="86">
        <v>18.62406</v>
      </c>
      <c r="K253" s="89"/>
      <c r="L253" s="89"/>
      <c r="N253" s="86">
        <v>16.828279999999999</v>
      </c>
      <c r="O253" s="89"/>
      <c r="P253" s="89"/>
      <c r="R253" s="86">
        <v>17.574719999999999</v>
      </c>
      <c r="S253" s="87">
        <v>29.131730000000001</v>
      </c>
      <c r="T253" s="89"/>
      <c r="U253" s="89"/>
      <c r="V253" s="72">
        <v>21.926760000000002</v>
      </c>
      <c r="W253" s="73">
        <v>23.535060000000001</v>
      </c>
      <c r="X253" s="70">
        <v>13.572649999999999</v>
      </c>
      <c r="Y253" s="89"/>
      <c r="Z253" s="96">
        <v>30.337620000000001</v>
      </c>
      <c r="AA253" s="73">
        <v>16.49109</v>
      </c>
      <c r="AB253" s="70">
        <v>29.190239999999999</v>
      </c>
      <c r="AC253" s="89"/>
      <c r="AD253" s="88"/>
      <c r="AE253" s="88"/>
      <c r="AF253" s="88">
        <v>17.391120000000001</v>
      </c>
      <c r="AJ253" s="112">
        <v>35.4148</v>
      </c>
    </row>
    <row r="254" spans="2:36">
      <c r="B254" s="90">
        <v>26.253620000000002</v>
      </c>
      <c r="C254" s="91">
        <v>18.2761</v>
      </c>
      <c r="D254" s="70">
        <v>18.452850000000002</v>
      </c>
      <c r="F254" s="89"/>
      <c r="G254" s="91">
        <v>19.27469</v>
      </c>
      <c r="H254" s="70">
        <v>20.976140000000001</v>
      </c>
      <c r="J254" s="86">
        <v>21.1189</v>
      </c>
      <c r="K254" s="89"/>
      <c r="L254" s="89"/>
      <c r="N254" s="86">
        <v>27.079529999999998</v>
      </c>
      <c r="O254" s="89"/>
      <c r="P254" s="89"/>
      <c r="R254" s="86">
        <v>11.944269999999999</v>
      </c>
      <c r="S254" s="87">
        <v>24.76614</v>
      </c>
      <c r="T254" s="89"/>
      <c r="U254" s="89"/>
      <c r="V254" s="72">
        <v>20.384139999999999</v>
      </c>
      <c r="W254" s="73">
        <v>18.232130000000002</v>
      </c>
      <c r="X254" s="70">
        <v>17.231439999999999</v>
      </c>
      <c r="Y254" s="89"/>
      <c r="Z254" s="96">
        <v>21.503830000000001</v>
      </c>
      <c r="AA254" s="73">
        <v>16.897020000000001</v>
      </c>
      <c r="AB254" s="70">
        <v>19.301169999999999</v>
      </c>
      <c r="AC254" s="89"/>
      <c r="AD254" s="88"/>
      <c r="AE254" s="88"/>
      <c r="AF254" s="88">
        <v>25.20354</v>
      </c>
      <c r="AJ254" s="112">
        <v>23.535060000000001</v>
      </c>
    </row>
    <row r="255" spans="2:36">
      <c r="B255" s="90">
        <v>12.427210000000001</v>
      </c>
      <c r="C255" s="91">
        <v>19.85229</v>
      </c>
      <c r="D255" s="70">
        <v>20.10427</v>
      </c>
      <c r="F255" s="89"/>
      <c r="G255" s="91">
        <v>18.27636</v>
      </c>
      <c r="H255" s="70">
        <v>16.060210000000001</v>
      </c>
      <c r="J255" s="86">
        <v>26.81814</v>
      </c>
      <c r="K255" s="89"/>
      <c r="L255" s="89"/>
      <c r="N255" s="86">
        <v>20.340350000000001</v>
      </c>
      <c r="O255" s="89"/>
      <c r="P255" s="89"/>
      <c r="R255" s="86">
        <v>11.40193</v>
      </c>
      <c r="S255" s="87">
        <v>14.73563</v>
      </c>
      <c r="T255" s="89"/>
      <c r="U255" s="89"/>
      <c r="V255" s="72">
        <v>25.6767</v>
      </c>
      <c r="W255" s="73">
        <v>18.040389999999999</v>
      </c>
      <c r="X255" s="70">
        <v>27.884170000000001</v>
      </c>
      <c r="Y255" s="89"/>
      <c r="Z255" s="96">
        <v>19.685410000000001</v>
      </c>
      <c r="AA255" s="73">
        <v>20.709620000000001</v>
      </c>
      <c r="AB255" s="70">
        <v>29.500160000000001</v>
      </c>
      <c r="AC255" s="89"/>
      <c r="AD255" s="88"/>
      <c r="AE255" s="88"/>
      <c r="AF255" s="88">
        <v>20.6967</v>
      </c>
      <c r="AJ255" s="112">
        <v>18.28097</v>
      </c>
    </row>
    <row r="256" spans="2:36">
      <c r="B256" s="90">
        <v>11.778890000000001</v>
      </c>
      <c r="C256" s="91">
        <v>24.188980000000001</v>
      </c>
      <c r="D256" s="70">
        <v>22.152629999999998</v>
      </c>
      <c r="F256" s="89"/>
      <c r="G256" s="91">
        <v>14.98362</v>
      </c>
      <c r="H256" s="70">
        <v>13.85704</v>
      </c>
      <c r="J256" s="86">
        <v>26.28417</v>
      </c>
      <c r="K256" s="89"/>
      <c r="L256" s="89"/>
      <c r="N256" s="86">
        <v>18.178260000000002</v>
      </c>
      <c r="O256" s="89"/>
      <c r="P256" s="89"/>
      <c r="R256" s="86">
        <v>30.05414</v>
      </c>
      <c r="S256" s="87">
        <v>26.884969999999999</v>
      </c>
      <c r="T256" s="89"/>
      <c r="U256" s="89"/>
      <c r="V256" s="72">
        <v>25.004629999999999</v>
      </c>
      <c r="W256" s="73">
        <v>11.944269999999999</v>
      </c>
      <c r="X256" s="70">
        <v>17.966100000000001</v>
      </c>
      <c r="Y256" s="89"/>
      <c r="Z256" s="96">
        <v>11.22062</v>
      </c>
      <c r="AA256" s="73">
        <v>18.2956</v>
      </c>
      <c r="AB256" s="70">
        <v>12.8713</v>
      </c>
      <c r="AC256" s="89"/>
      <c r="AD256" s="88"/>
      <c r="AE256" s="88"/>
      <c r="AF256" s="88">
        <v>30.667940000000002</v>
      </c>
      <c r="AJ256" s="112">
        <v>21.10623</v>
      </c>
    </row>
    <row r="257" spans="2:36">
      <c r="B257" s="90">
        <v>20.03115</v>
      </c>
      <c r="C257" s="91">
        <v>19.717089999999999</v>
      </c>
      <c r="D257" s="70">
        <v>15.49264</v>
      </c>
      <c r="F257" s="89"/>
      <c r="G257" s="91">
        <v>16.980080000000001</v>
      </c>
      <c r="H257" s="70">
        <v>25.233740000000001</v>
      </c>
      <c r="J257" s="86">
        <v>20.627649999999999</v>
      </c>
      <c r="K257" s="89"/>
      <c r="L257" s="89"/>
      <c r="N257" s="86">
        <v>29.089259999999999</v>
      </c>
      <c r="O257" s="89"/>
      <c r="P257" s="89"/>
      <c r="R257" s="86">
        <v>18.885539999999999</v>
      </c>
      <c r="S257" s="87">
        <v>13.474830000000001</v>
      </c>
      <c r="T257" s="89"/>
      <c r="U257" s="89"/>
      <c r="V257" s="72">
        <v>28.00224</v>
      </c>
      <c r="W257" s="73">
        <v>15.77819</v>
      </c>
      <c r="X257" s="70">
        <v>12.892060000000001</v>
      </c>
      <c r="Y257" s="89"/>
      <c r="Z257" s="96">
        <v>25.95646</v>
      </c>
      <c r="AA257" s="73">
        <v>27.237120000000001</v>
      </c>
      <c r="AB257" s="70">
        <v>15.896420000000001</v>
      </c>
      <c r="AC257" s="89"/>
      <c r="AD257" s="88"/>
      <c r="AE257" s="88"/>
      <c r="AF257" s="88">
        <v>25.270669999999999</v>
      </c>
      <c r="AJ257" s="112">
        <v>23.260670000000001</v>
      </c>
    </row>
    <row r="258" spans="2:36">
      <c r="B258" s="90">
        <v>19.498809999999999</v>
      </c>
      <c r="C258" s="91">
        <v>17.236619999999998</v>
      </c>
      <c r="D258" s="70">
        <v>17.31232</v>
      </c>
      <c r="F258" s="89"/>
      <c r="G258" s="91">
        <v>18.971830000000001</v>
      </c>
      <c r="H258" s="70">
        <v>27.732019999999999</v>
      </c>
      <c r="J258" s="86">
        <v>27.759180000000001</v>
      </c>
      <c r="K258" s="89"/>
      <c r="L258" s="89"/>
      <c r="N258" s="86">
        <v>27.371009999999998</v>
      </c>
      <c r="O258" s="89"/>
      <c r="P258" s="89"/>
      <c r="R258" s="86">
        <v>23.637129999999999</v>
      </c>
      <c r="S258" s="87">
        <v>25.080500000000001</v>
      </c>
      <c r="T258" s="89"/>
      <c r="U258" s="89"/>
      <c r="V258" s="72">
        <v>24.037369999999999</v>
      </c>
      <c r="W258" s="73">
        <v>26.223040000000001</v>
      </c>
      <c r="X258" s="70">
        <v>19.15277</v>
      </c>
      <c r="Y258" s="89"/>
      <c r="Z258" s="96">
        <v>15.896420000000001</v>
      </c>
      <c r="AA258" s="73">
        <v>16.93919</v>
      </c>
      <c r="AB258" s="70">
        <v>28.821349999999999</v>
      </c>
      <c r="AC258" s="89"/>
      <c r="AD258" s="88"/>
      <c r="AE258" s="88"/>
      <c r="AF258" s="88">
        <v>28.075379999999999</v>
      </c>
      <c r="AJ258" s="112">
        <v>18.436389999999999</v>
      </c>
    </row>
    <row r="259" spans="2:36">
      <c r="B259" s="90">
        <v>16.51811</v>
      </c>
      <c r="C259" s="91">
        <v>19.120159999999998</v>
      </c>
      <c r="D259" s="70">
        <v>17.71003</v>
      </c>
      <c r="F259" s="89"/>
      <c r="G259" s="91">
        <v>12.115869999999999</v>
      </c>
      <c r="H259" s="70">
        <v>17.71003</v>
      </c>
      <c r="J259" s="86">
        <v>25.565339999999999</v>
      </c>
      <c r="K259" s="89"/>
      <c r="L259" s="89"/>
      <c r="N259" s="86">
        <v>14.457000000000001</v>
      </c>
      <c r="O259" s="89"/>
      <c r="P259" s="89"/>
      <c r="R259" s="86">
        <v>28.728380000000001</v>
      </c>
      <c r="S259" s="87">
        <v>26.972709999999999</v>
      </c>
      <c r="T259" s="89"/>
      <c r="U259" s="89"/>
      <c r="V259" s="72">
        <v>18.040389999999999</v>
      </c>
      <c r="W259" s="73">
        <v>23.637129999999999</v>
      </c>
      <c r="X259" s="70">
        <v>13.961259999999999</v>
      </c>
      <c r="Y259" s="89"/>
      <c r="Z259" s="96">
        <v>18.470220000000001</v>
      </c>
      <c r="AA259" s="73">
        <v>23.360130000000002</v>
      </c>
      <c r="AB259" s="70">
        <v>16.828279999999999</v>
      </c>
      <c r="AC259" s="89"/>
      <c r="AD259" s="88"/>
      <c r="AE259" s="88"/>
      <c r="AF259" s="88">
        <v>19.374949999999998</v>
      </c>
      <c r="AJ259" s="112">
        <v>24.31766</v>
      </c>
    </row>
    <row r="260" spans="2:36">
      <c r="B260" s="90">
        <v>15.22601</v>
      </c>
      <c r="C260" s="91">
        <v>24.940359999999998</v>
      </c>
      <c r="D260" s="70">
        <v>20.10427</v>
      </c>
      <c r="F260" s="89"/>
      <c r="G260" s="91">
        <v>15.9636</v>
      </c>
      <c r="H260" s="70">
        <v>13.866009999999999</v>
      </c>
      <c r="J260" s="86">
        <v>16.24596</v>
      </c>
      <c r="K260" s="89"/>
      <c r="L260" s="89"/>
      <c r="N260" s="86">
        <v>21.3415</v>
      </c>
      <c r="O260" s="89"/>
      <c r="P260" s="89"/>
      <c r="R260" s="86">
        <v>26.950800000000001</v>
      </c>
      <c r="S260" s="87">
        <v>21.17089</v>
      </c>
      <c r="T260" s="89"/>
      <c r="U260" s="89"/>
      <c r="V260" s="72">
        <v>20.48451</v>
      </c>
      <c r="W260" s="73">
        <v>15.87397</v>
      </c>
      <c r="X260" s="44"/>
      <c r="Y260" s="89"/>
      <c r="Z260" s="96">
        <v>28.378630000000001</v>
      </c>
      <c r="AA260" s="73">
        <v>17.801570000000002</v>
      </c>
      <c r="AB260" s="70">
        <v>27.289449999999999</v>
      </c>
      <c r="AC260" s="89"/>
      <c r="AD260" s="88"/>
      <c r="AE260" s="88"/>
      <c r="AF260" s="88">
        <v>30.240469999999998</v>
      </c>
      <c r="AJ260" s="112">
        <v>40.988590000000002</v>
      </c>
    </row>
    <row r="261" spans="2:36">
      <c r="B261" s="90">
        <v>16.99699</v>
      </c>
      <c r="C261" s="91">
        <v>26.049050000000001</v>
      </c>
      <c r="D261" s="70">
        <v>14.176450000000001</v>
      </c>
      <c r="F261" s="89"/>
      <c r="G261" s="91">
        <v>22.350919999999999</v>
      </c>
      <c r="H261" s="70">
        <v>20.74363</v>
      </c>
      <c r="J261" s="86">
        <v>26.607849999999999</v>
      </c>
      <c r="K261" s="89"/>
      <c r="L261" s="89"/>
      <c r="N261" s="86">
        <v>14.579840000000001</v>
      </c>
      <c r="O261" s="89"/>
      <c r="P261" s="89"/>
      <c r="R261" s="86">
        <v>19.521660000000001</v>
      </c>
      <c r="S261" s="87">
        <v>29.080449999999999</v>
      </c>
      <c r="T261" s="89"/>
      <c r="U261" s="89"/>
      <c r="V261" s="72">
        <v>22.524529999999999</v>
      </c>
      <c r="W261" s="73">
        <v>19.148119999999999</v>
      </c>
      <c r="X261" s="44"/>
      <c r="Y261" s="89"/>
      <c r="Z261" s="96">
        <v>18.62406</v>
      </c>
      <c r="AA261" s="73">
        <v>17.483160000000002</v>
      </c>
      <c r="AB261" s="70">
        <v>23.667290000000001</v>
      </c>
      <c r="AC261" s="89"/>
      <c r="AD261" s="88"/>
      <c r="AE261" s="88"/>
      <c r="AF261" s="88">
        <v>23.260670000000001</v>
      </c>
      <c r="AJ261" s="112">
        <v>41.462269999999997</v>
      </c>
    </row>
    <row r="262" spans="2:36">
      <c r="B262" s="90">
        <v>23.05275</v>
      </c>
      <c r="C262" s="91">
        <v>28.391200000000001</v>
      </c>
      <c r="D262" s="70">
        <v>15.771089999999999</v>
      </c>
      <c r="F262" s="89"/>
      <c r="G262" s="91">
        <v>20.119389999999999</v>
      </c>
      <c r="H262" s="70">
        <v>13.428599999999999</v>
      </c>
      <c r="J262" s="86">
        <v>21.95927</v>
      </c>
      <c r="K262" s="89"/>
      <c r="L262" s="89"/>
      <c r="N262" s="86">
        <v>25.77375</v>
      </c>
      <c r="O262" s="89"/>
      <c r="P262" s="89"/>
      <c r="R262" s="86">
        <v>23.686119999999999</v>
      </c>
      <c r="S262" s="87">
        <v>24.685659999999999</v>
      </c>
      <c r="T262" s="89"/>
      <c r="U262" s="89"/>
      <c r="V262" s="72">
        <v>27.665870000000002</v>
      </c>
      <c r="W262" s="73">
        <v>14.96612</v>
      </c>
      <c r="X262" s="44"/>
      <c r="Y262" s="89"/>
      <c r="Z262" s="96">
        <v>21.18214</v>
      </c>
      <c r="AA262" s="73">
        <v>16.975989999999999</v>
      </c>
      <c r="AB262" s="70">
        <v>28.582139999999999</v>
      </c>
      <c r="AC262" s="89"/>
      <c r="AD262" s="88"/>
      <c r="AE262" s="88"/>
      <c r="AF262" s="88">
        <v>30.443239999999999</v>
      </c>
      <c r="AJ262" s="112">
        <v>35.394660000000002</v>
      </c>
    </row>
    <row r="263" spans="2:36">
      <c r="B263" s="90">
        <v>13.118320000000001</v>
      </c>
      <c r="C263" s="91">
        <v>16.300750000000001</v>
      </c>
      <c r="D263" s="70">
        <v>12.715059999999999</v>
      </c>
      <c r="F263" s="89"/>
      <c r="G263" s="91">
        <v>30.829809999999998</v>
      </c>
      <c r="H263" s="70">
        <v>18.633929999999999</v>
      </c>
      <c r="J263" s="86">
        <v>18.97974</v>
      </c>
      <c r="K263" s="89"/>
      <c r="L263" s="89"/>
      <c r="N263" s="86">
        <v>24.485749999999999</v>
      </c>
      <c r="O263" s="89"/>
      <c r="P263" s="89"/>
      <c r="R263" s="86">
        <v>16.561229999999998</v>
      </c>
      <c r="S263" s="87">
        <v>19.19284</v>
      </c>
      <c r="T263" s="89"/>
      <c r="U263" s="89"/>
      <c r="V263" s="72">
        <v>25.759910000000001</v>
      </c>
      <c r="W263" s="73">
        <v>28.7439</v>
      </c>
      <c r="X263" s="44"/>
      <c r="Y263" s="89"/>
      <c r="Z263" s="96">
        <v>28.17999</v>
      </c>
      <c r="AA263" s="73">
        <v>19.082809999999998</v>
      </c>
      <c r="AB263" s="70">
        <v>13.61856</v>
      </c>
      <c r="AC263" s="89"/>
      <c r="AD263" s="88"/>
      <c r="AE263" s="88"/>
      <c r="AF263" s="88">
        <v>27.922519999999999</v>
      </c>
      <c r="AJ263" s="112">
        <v>37.087380000000003</v>
      </c>
    </row>
    <row r="264" spans="2:36">
      <c r="B264" s="90">
        <v>29.113769999999999</v>
      </c>
      <c r="C264" s="91">
        <v>19.521660000000001</v>
      </c>
      <c r="D264" s="70">
        <v>17.632619999999999</v>
      </c>
      <c r="F264" s="89"/>
      <c r="G264" s="91">
        <v>18.921810000000001</v>
      </c>
      <c r="H264" s="70">
        <v>21.727499999999999</v>
      </c>
      <c r="J264" s="86">
        <v>26.591090000000001</v>
      </c>
      <c r="K264" s="89"/>
      <c r="L264" s="89"/>
      <c r="N264" s="86">
        <v>22.524529999999999</v>
      </c>
      <c r="O264" s="89"/>
      <c r="P264" s="89"/>
      <c r="R264" s="86">
        <v>19.888190000000002</v>
      </c>
      <c r="S264" s="87">
        <v>24.685659999999999</v>
      </c>
      <c r="T264" s="89"/>
      <c r="U264" s="89"/>
      <c r="V264" s="72">
        <v>22.524529999999999</v>
      </c>
      <c r="W264" s="73">
        <v>21.236789999999999</v>
      </c>
      <c r="X264" s="44"/>
      <c r="Y264" s="89"/>
      <c r="Z264" s="96">
        <v>21.685510000000001</v>
      </c>
      <c r="AA264" s="73">
        <v>25.512969999999999</v>
      </c>
      <c r="AB264" s="70">
        <v>21.849360000000001</v>
      </c>
      <c r="AC264" s="89"/>
      <c r="AD264" s="88"/>
      <c r="AE264" s="88"/>
      <c r="AF264" s="88">
        <v>18.700500000000002</v>
      </c>
      <c r="AJ264" s="112">
        <v>21.383240000000001</v>
      </c>
    </row>
    <row r="265" spans="2:36">
      <c r="B265" s="90">
        <v>21.219989999999999</v>
      </c>
      <c r="C265" s="91">
        <v>22.297740000000001</v>
      </c>
      <c r="D265" s="70">
        <v>14.2639</v>
      </c>
      <c r="F265" s="89"/>
      <c r="G265" s="91">
        <v>12.046139999999999</v>
      </c>
      <c r="H265" s="70">
        <v>30.19247</v>
      </c>
      <c r="J265" s="86">
        <v>21.532830000000001</v>
      </c>
      <c r="K265" s="89"/>
      <c r="L265" s="89"/>
      <c r="N265" s="86">
        <v>22.57593</v>
      </c>
      <c r="O265" s="89"/>
      <c r="P265" s="89"/>
      <c r="R265" s="86">
        <v>20.02224</v>
      </c>
      <c r="S265" s="87">
        <v>18.479790000000001</v>
      </c>
      <c r="T265" s="89"/>
      <c r="U265" s="89"/>
      <c r="V265" s="72">
        <v>23.241499999999998</v>
      </c>
      <c r="W265" s="73">
        <v>21.902349999999998</v>
      </c>
      <c r="X265" s="44"/>
      <c r="Y265" s="89"/>
      <c r="Z265" s="96">
        <v>23.802530000000001</v>
      </c>
      <c r="AA265" s="73">
        <v>19.562729999999998</v>
      </c>
      <c r="AB265" s="70">
        <v>26.17539</v>
      </c>
      <c r="AC265" s="89"/>
      <c r="AD265" s="88"/>
      <c r="AE265" s="88"/>
      <c r="AF265" s="88">
        <v>19.644600000000001</v>
      </c>
      <c r="AJ265" s="112">
        <v>16.99699</v>
      </c>
    </row>
    <row r="266" spans="2:36">
      <c r="B266" s="90">
        <v>19.045400000000001</v>
      </c>
      <c r="C266" s="91">
        <v>19.003209999999999</v>
      </c>
      <c r="D266" s="70">
        <v>26.73188</v>
      </c>
      <c r="F266" s="89"/>
      <c r="G266" s="91">
        <v>27.535270000000001</v>
      </c>
      <c r="H266" s="70">
        <v>25.673480000000001</v>
      </c>
      <c r="J266" s="86">
        <v>29.599740000000001</v>
      </c>
      <c r="K266" s="89"/>
      <c r="L266" s="89"/>
      <c r="N266" s="86">
        <v>24.947510000000001</v>
      </c>
      <c r="O266" s="89"/>
      <c r="P266" s="89"/>
      <c r="R266" s="86">
        <v>26.456620000000001</v>
      </c>
      <c r="S266" s="87">
        <v>15.95922</v>
      </c>
      <c r="T266" s="89"/>
      <c r="U266" s="89"/>
      <c r="V266" s="72">
        <v>26.874600000000001</v>
      </c>
      <c r="W266" s="73">
        <v>13.043340000000001</v>
      </c>
      <c r="X266" s="44"/>
      <c r="Y266" s="89"/>
      <c r="Z266" s="96">
        <v>16.828279999999999</v>
      </c>
      <c r="AA266" s="73">
        <v>25.56185</v>
      </c>
      <c r="AB266" s="70">
        <v>15.96359</v>
      </c>
      <c r="AC266" s="89"/>
      <c r="AD266" s="88"/>
      <c r="AE266" s="88"/>
      <c r="AF266" s="88">
        <v>24.335989999999999</v>
      </c>
      <c r="AJ266" s="112">
        <v>17.56457</v>
      </c>
    </row>
    <row r="267" spans="2:36">
      <c r="B267" s="90">
        <v>24.623740000000002</v>
      </c>
      <c r="C267" s="91">
        <v>24.188980000000001</v>
      </c>
      <c r="D267" s="70">
        <v>23.65138</v>
      </c>
      <c r="F267" s="89"/>
      <c r="G267" s="91">
        <v>10.02299</v>
      </c>
      <c r="H267" s="70">
        <v>25.556950000000001</v>
      </c>
      <c r="J267" s="86">
        <v>17.360330000000001</v>
      </c>
      <c r="K267" s="89"/>
      <c r="L267" s="89"/>
      <c r="N267" s="86">
        <v>19.231750000000002</v>
      </c>
      <c r="O267" s="89"/>
      <c r="P267" s="89"/>
      <c r="R267" s="86">
        <v>21.11468</v>
      </c>
      <c r="S267" s="87">
        <v>17.62556</v>
      </c>
      <c r="T267" s="89"/>
      <c r="U267" s="89"/>
      <c r="V267" s="72">
        <v>14.93033</v>
      </c>
      <c r="W267" s="73">
        <v>20.709620000000001</v>
      </c>
      <c r="X267" s="44"/>
      <c r="Y267" s="89"/>
      <c r="Z267" s="96">
        <v>19.11083</v>
      </c>
      <c r="AA267" s="73">
        <v>16.897020000000001</v>
      </c>
      <c r="AB267" s="70">
        <v>21.13157</v>
      </c>
      <c r="AC267" s="89"/>
      <c r="AD267" s="88"/>
      <c r="AE267" s="88"/>
      <c r="AF267" s="88">
        <v>18.833539999999999</v>
      </c>
      <c r="AJ267" s="112">
        <v>15.20843</v>
      </c>
    </row>
    <row r="268" spans="2:36">
      <c r="B268" s="90">
        <v>15.76689</v>
      </c>
      <c r="C268" s="91">
        <v>20.06672</v>
      </c>
      <c r="D268" s="70">
        <v>19.399080000000001</v>
      </c>
      <c r="F268" s="89"/>
      <c r="G268" s="91">
        <v>16.98629</v>
      </c>
      <c r="H268" s="70">
        <v>30.027259999999998</v>
      </c>
      <c r="J268" s="86">
        <v>16.426079999999999</v>
      </c>
      <c r="K268" s="89"/>
      <c r="L268" s="89"/>
      <c r="N268" s="86">
        <v>28.4069</v>
      </c>
      <c r="O268" s="89"/>
      <c r="P268" s="89"/>
      <c r="R268" s="86">
        <v>20.48451</v>
      </c>
      <c r="S268" s="87">
        <v>24.35089</v>
      </c>
      <c r="T268" s="89"/>
      <c r="U268" s="89"/>
      <c r="V268" s="72">
        <v>14.35798</v>
      </c>
      <c r="W268" s="73">
        <v>28.672460000000001</v>
      </c>
      <c r="X268" s="44"/>
      <c r="Y268" s="89"/>
      <c r="Z268" s="96">
        <v>20.379770000000001</v>
      </c>
      <c r="AA268" s="73">
        <v>25.621079999999999</v>
      </c>
      <c r="AB268" s="70">
        <v>29.05245</v>
      </c>
      <c r="AC268" s="89"/>
      <c r="AD268" s="88"/>
      <c r="AE268" s="88"/>
      <c r="AF268" s="88">
        <v>28.889330000000001</v>
      </c>
      <c r="AJ268" s="112">
        <v>26.456620000000001</v>
      </c>
    </row>
    <row r="269" spans="2:36" ht="24.6" thickBot="1">
      <c r="B269" s="90">
        <v>13.22662</v>
      </c>
      <c r="C269" s="91">
        <v>18.319949999999999</v>
      </c>
      <c r="D269" s="70">
        <v>16.985980000000001</v>
      </c>
      <c r="F269" s="89"/>
      <c r="G269" s="91">
        <v>11.9672</v>
      </c>
      <c r="H269" s="70">
        <v>20.538779999999999</v>
      </c>
      <c r="J269" s="86">
        <v>26.50713</v>
      </c>
      <c r="K269" s="89"/>
      <c r="L269" s="89"/>
      <c r="N269" s="86">
        <v>29.318249999999999</v>
      </c>
      <c r="O269" s="89"/>
      <c r="P269" s="89"/>
      <c r="R269" s="86">
        <v>22.297740000000001</v>
      </c>
      <c r="S269" s="87">
        <v>26.638670000000001</v>
      </c>
      <c r="T269" s="89"/>
      <c r="U269" s="89"/>
      <c r="V269" s="72">
        <v>15.57342</v>
      </c>
      <c r="W269" s="73">
        <v>20.48451</v>
      </c>
      <c r="X269" s="44"/>
      <c r="Y269" s="89"/>
      <c r="Z269" s="96">
        <v>19.85229</v>
      </c>
      <c r="AA269" s="73">
        <v>26.3384</v>
      </c>
      <c r="AB269" s="70">
        <v>27.912939999999999</v>
      </c>
      <c r="AC269" s="89"/>
      <c r="AD269" s="88"/>
      <c r="AE269" s="88"/>
      <c r="AF269" s="88">
        <v>24.40916</v>
      </c>
    </row>
    <row r="270" spans="2:36" ht="24.6" thickBot="1">
      <c r="B270" s="90">
        <v>16.163419999999999</v>
      </c>
      <c r="C270" s="91">
        <v>12.420030000000001</v>
      </c>
      <c r="D270" s="70">
        <v>12.010899999999999</v>
      </c>
      <c r="F270" s="89"/>
      <c r="G270" s="91">
        <v>22.913910000000001</v>
      </c>
      <c r="H270" s="70">
        <v>27.946439999999999</v>
      </c>
      <c r="J270" s="86">
        <v>27.086110000000001</v>
      </c>
      <c r="K270" s="89"/>
      <c r="L270" s="89"/>
      <c r="N270" s="86">
        <v>23.260670000000001</v>
      </c>
      <c r="O270" s="89"/>
      <c r="P270" s="89"/>
      <c r="R270" s="86">
        <v>29.77994</v>
      </c>
      <c r="S270" s="87">
        <v>25.746030000000001</v>
      </c>
      <c r="T270" s="89"/>
      <c r="U270" s="89"/>
      <c r="V270" s="72">
        <v>30.32292</v>
      </c>
      <c r="W270" s="73">
        <v>23.667290000000001</v>
      </c>
      <c r="X270" s="44"/>
      <c r="Y270" s="89"/>
      <c r="Z270" s="96">
        <v>15.85149</v>
      </c>
      <c r="AA270" s="73">
        <v>22.889720000000001</v>
      </c>
      <c r="AB270" s="70">
        <v>20.44529</v>
      </c>
      <c r="AC270" s="89"/>
      <c r="AD270" s="88"/>
      <c r="AE270" s="88"/>
      <c r="AF270" s="88">
        <v>20.501909999999999</v>
      </c>
    </row>
    <row r="271" spans="2:36" ht="24.6" thickBot="1">
      <c r="B271" s="90">
        <v>22.385549999999999</v>
      </c>
      <c r="C271" s="91">
        <v>14.3828</v>
      </c>
      <c r="D271" s="70">
        <v>23.22691</v>
      </c>
      <c r="F271" s="89"/>
      <c r="G271" s="91">
        <v>10.465009999999999</v>
      </c>
      <c r="H271" s="70">
        <v>29.199950000000001</v>
      </c>
      <c r="J271" s="86">
        <v>17.74136</v>
      </c>
      <c r="K271" s="89"/>
      <c r="L271" s="89"/>
      <c r="N271" s="86">
        <v>30.548500000000001</v>
      </c>
      <c r="O271" s="89"/>
      <c r="P271" s="89"/>
      <c r="R271" s="86">
        <v>23.191569999999999</v>
      </c>
      <c r="S271" s="87">
        <v>25.47898</v>
      </c>
      <c r="T271" s="89"/>
      <c r="U271" s="89"/>
      <c r="V271" s="72">
        <v>18.232130000000002</v>
      </c>
      <c r="W271" s="73">
        <v>26.018219999999999</v>
      </c>
      <c r="X271" s="44"/>
      <c r="Y271" s="89"/>
      <c r="Z271" s="96">
        <v>20.41037</v>
      </c>
      <c r="AA271" s="73">
        <v>19.888190000000002</v>
      </c>
      <c r="AB271" s="70">
        <v>16.080459999999999</v>
      </c>
      <c r="AC271" s="89"/>
      <c r="AD271" s="88"/>
      <c r="AE271" s="88"/>
      <c r="AF271" s="88">
        <v>18.752880000000001</v>
      </c>
    </row>
    <row r="272" spans="2:36" ht="24.6" thickBot="1">
      <c r="B272" s="90">
        <v>20.27009</v>
      </c>
      <c r="C272" s="91">
        <v>27.884170000000001</v>
      </c>
      <c r="D272" s="70">
        <v>13.17618</v>
      </c>
      <c r="F272" s="89"/>
      <c r="G272" s="91">
        <v>12.046139999999999</v>
      </c>
      <c r="H272" s="70">
        <v>24.356000000000002</v>
      </c>
      <c r="J272" s="86">
        <v>26.81814</v>
      </c>
      <c r="K272" s="89"/>
      <c r="L272" s="89"/>
      <c r="N272" s="86">
        <v>18.232130000000002</v>
      </c>
      <c r="O272" s="89"/>
      <c r="P272" s="89"/>
      <c r="R272" s="86">
        <v>20.03115</v>
      </c>
      <c r="S272" s="87">
        <v>26.699300000000001</v>
      </c>
      <c r="T272" s="89"/>
      <c r="U272" s="89"/>
      <c r="V272" s="72">
        <v>16.875900000000001</v>
      </c>
      <c r="W272" s="73">
        <v>30.030390000000001</v>
      </c>
      <c r="X272" s="44"/>
      <c r="Y272" s="89"/>
      <c r="Z272" s="96">
        <v>14.93033</v>
      </c>
      <c r="AA272" s="73">
        <v>21.0046</v>
      </c>
      <c r="AB272" s="70">
        <v>18.85247</v>
      </c>
      <c r="AC272" s="89"/>
      <c r="AD272" s="88"/>
      <c r="AE272" s="88"/>
      <c r="AF272" s="88">
        <v>18.585719999999998</v>
      </c>
    </row>
    <row r="273" spans="2:32" ht="24.6" thickBot="1">
      <c r="B273" s="90">
        <v>26.85801</v>
      </c>
      <c r="C273" s="91">
        <v>25.512969999999999</v>
      </c>
      <c r="D273" s="70">
        <v>14.676439999999999</v>
      </c>
      <c r="F273" s="89"/>
      <c r="G273" s="91">
        <v>15.9636</v>
      </c>
      <c r="H273" s="70">
        <v>24.806280000000001</v>
      </c>
      <c r="J273" s="86">
        <v>20.075610000000001</v>
      </c>
      <c r="K273" s="89"/>
      <c r="L273" s="89"/>
      <c r="N273" s="86">
        <v>28.7439</v>
      </c>
      <c r="O273" s="89"/>
      <c r="P273" s="89"/>
      <c r="R273" s="86">
        <v>24.972519999999999</v>
      </c>
      <c r="S273" s="87">
        <v>23.103439999999999</v>
      </c>
      <c r="T273" s="89"/>
      <c r="U273" s="89"/>
      <c r="V273" s="72">
        <v>17.645610000000001</v>
      </c>
      <c r="W273" s="73">
        <v>15.62486</v>
      </c>
      <c r="X273" s="44"/>
      <c r="Y273" s="89"/>
      <c r="Z273" s="96">
        <v>19.865760000000002</v>
      </c>
      <c r="AA273" s="73">
        <v>22.104959999999998</v>
      </c>
      <c r="AB273" s="70">
        <v>18.470220000000001</v>
      </c>
      <c r="AC273" s="89"/>
      <c r="AD273" s="88"/>
      <c r="AE273" s="88"/>
      <c r="AF273" s="88">
        <v>17.080719999999999</v>
      </c>
    </row>
    <row r="274" spans="2:32" ht="24.6" thickBot="1">
      <c r="B274" s="90">
        <v>16.561229999999998</v>
      </c>
      <c r="C274" s="91">
        <v>25.090070000000001</v>
      </c>
      <c r="D274" s="70">
        <v>23.777239999999999</v>
      </c>
      <c r="F274" s="89"/>
      <c r="G274" s="91">
        <v>26.99456</v>
      </c>
      <c r="H274" s="70">
        <v>18.153890000000001</v>
      </c>
      <c r="J274" s="86">
        <v>19.744199999999999</v>
      </c>
      <c r="K274" s="89"/>
      <c r="L274" s="89"/>
      <c r="N274" s="86">
        <v>26.658069999999999</v>
      </c>
      <c r="O274" s="89"/>
      <c r="P274" s="89"/>
      <c r="R274" s="86">
        <v>30.34056</v>
      </c>
      <c r="S274" s="87">
        <v>25.556950000000001</v>
      </c>
      <c r="T274" s="89"/>
      <c r="U274" s="89"/>
      <c r="V274" s="72">
        <v>14.92436</v>
      </c>
      <c r="W274" s="73">
        <v>15.64767</v>
      </c>
      <c r="X274" s="44"/>
      <c r="Y274" s="89"/>
      <c r="Z274" s="96">
        <v>14.03769</v>
      </c>
      <c r="AA274" s="73">
        <v>24.86158</v>
      </c>
      <c r="AB274" s="70">
        <v>20.709620000000001</v>
      </c>
      <c r="AC274" s="89"/>
      <c r="AD274" s="88"/>
      <c r="AE274" s="88"/>
      <c r="AF274" s="88">
        <v>23.226150000000001</v>
      </c>
    </row>
    <row r="275" spans="2:32" ht="24.6" thickBot="1">
      <c r="B275" s="90">
        <v>26.28417</v>
      </c>
      <c r="C275" s="91">
        <v>18.232130000000002</v>
      </c>
      <c r="D275" s="70">
        <v>17.218679999999999</v>
      </c>
      <c r="F275" s="89"/>
      <c r="G275" s="91">
        <v>21.691009999999999</v>
      </c>
      <c r="H275" s="70">
        <v>23.445409999999999</v>
      </c>
      <c r="J275" s="86">
        <v>19.959800000000001</v>
      </c>
      <c r="K275" s="89"/>
      <c r="L275" s="89"/>
      <c r="N275" s="86">
        <v>28.57902</v>
      </c>
      <c r="O275" s="89"/>
      <c r="P275" s="89"/>
      <c r="R275" s="86">
        <v>19.498809999999999</v>
      </c>
      <c r="S275" s="87">
        <v>26.248329999999999</v>
      </c>
      <c r="T275" s="89"/>
      <c r="U275" s="89"/>
      <c r="V275" s="72">
        <v>24.514859999999999</v>
      </c>
      <c r="W275" s="73">
        <v>27.237120000000001</v>
      </c>
      <c r="X275" s="44"/>
      <c r="Y275" s="89"/>
      <c r="Z275" s="96">
        <v>25.425439999999998</v>
      </c>
      <c r="AA275" s="73">
        <v>23.413509999999999</v>
      </c>
      <c r="AB275" s="70">
        <v>28.7563</v>
      </c>
      <c r="AC275" s="89"/>
      <c r="AD275" s="88"/>
      <c r="AE275" s="88"/>
      <c r="AF275" s="88">
        <v>18.62406</v>
      </c>
    </row>
    <row r="276" spans="2:32" ht="24.6" thickBot="1">
      <c r="B276" s="90">
        <v>26.195820000000001</v>
      </c>
      <c r="C276" s="91">
        <v>27.960809999999999</v>
      </c>
      <c r="D276" s="70">
        <v>15.612579999999999</v>
      </c>
      <c r="F276" s="89"/>
      <c r="G276" s="91">
        <v>12.399369999999999</v>
      </c>
      <c r="H276" s="70">
        <v>29.98996</v>
      </c>
      <c r="J276" s="86">
        <v>24.185300000000002</v>
      </c>
      <c r="K276" s="89"/>
      <c r="L276" s="89"/>
      <c r="N276" s="86">
        <v>18.695740000000001</v>
      </c>
      <c r="O276" s="89"/>
      <c r="P276" s="89"/>
      <c r="R276" s="86">
        <v>16.300750000000001</v>
      </c>
      <c r="S276" s="87">
        <v>24.457909999999998</v>
      </c>
      <c r="T276" s="89"/>
      <c r="U276" s="89"/>
      <c r="V276" s="72">
        <v>29.089259999999999</v>
      </c>
      <c r="W276" s="73">
        <v>13.513400000000001</v>
      </c>
      <c r="X276" s="44"/>
      <c r="Y276" s="89"/>
      <c r="Z276" s="96">
        <v>19.667280000000002</v>
      </c>
      <c r="AA276" s="73">
        <v>14.87649</v>
      </c>
      <c r="AB276" s="70">
        <v>26.50713</v>
      </c>
      <c r="AC276" s="89"/>
      <c r="AD276" s="88"/>
      <c r="AE276" s="88"/>
      <c r="AF276" s="88">
        <v>17.921379999999999</v>
      </c>
    </row>
    <row r="277" spans="2:32" ht="24.6" thickBot="1">
      <c r="B277" s="90">
        <v>17.457640000000001</v>
      </c>
      <c r="C277" s="91">
        <v>27.449090000000002</v>
      </c>
      <c r="D277" s="70">
        <v>22.13578</v>
      </c>
      <c r="F277" s="89"/>
      <c r="G277" s="91">
        <v>19.733609999999999</v>
      </c>
      <c r="H277" s="70">
        <v>20.209160000000001</v>
      </c>
      <c r="J277" s="86">
        <v>28.482130000000002</v>
      </c>
      <c r="K277" s="89"/>
      <c r="L277" s="89"/>
      <c r="N277" s="86">
        <v>21.13157</v>
      </c>
      <c r="O277" s="89"/>
      <c r="P277" s="89"/>
      <c r="R277" s="86">
        <v>26.658069999999999</v>
      </c>
      <c r="S277" s="87">
        <v>10.473240000000001</v>
      </c>
      <c r="T277" s="89"/>
      <c r="U277" s="89"/>
      <c r="V277" s="72">
        <v>15.69319</v>
      </c>
      <c r="W277" s="73">
        <v>18.217459999999999</v>
      </c>
      <c r="X277" s="44"/>
      <c r="Y277" s="89"/>
      <c r="Z277" s="96">
        <v>16.39892</v>
      </c>
      <c r="AA277" s="73">
        <v>23.481960000000001</v>
      </c>
      <c r="AB277" s="70">
        <v>15.22601</v>
      </c>
      <c r="AC277" s="89"/>
      <c r="AD277" s="88"/>
      <c r="AE277" s="88"/>
      <c r="AF277" s="88">
        <v>18.055209999999999</v>
      </c>
    </row>
    <row r="278" spans="2:32" ht="24.6" thickBot="1">
      <c r="B278" s="90">
        <v>21.669049999999999</v>
      </c>
      <c r="C278" s="91">
        <v>21.640229999999999</v>
      </c>
      <c r="D278" s="70">
        <v>19.367000000000001</v>
      </c>
      <c r="F278" s="89"/>
      <c r="G278" s="91">
        <v>29.531860000000002</v>
      </c>
      <c r="H278" s="70">
        <v>27.588139999999999</v>
      </c>
      <c r="J278" s="86">
        <v>22.72944</v>
      </c>
      <c r="K278" s="89"/>
      <c r="L278" s="89"/>
      <c r="N278" s="86">
        <v>11.944269999999999</v>
      </c>
      <c r="O278" s="89"/>
      <c r="P278" s="89"/>
      <c r="R278" s="86">
        <v>26.049050000000001</v>
      </c>
      <c r="S278" s="87">
        <v>16.450389999999999</v>
      </c>
      <c r="T278" s="89"/>
      <c r="U278" s="89"/>
      <c r="V278" s="72">
        <v>20.379770000000001</v>
      </c>
      <c r="W278" s="73">
        <v>28.25583</v>
      </c>
      <c r="X278" s="44"/>
      <c r="Y278" s="89"/>
      <c r="Z278" s="96">
        <v>25.242419999999999</v>
      </c>
      <c r="AA278" s="73">
        <v>19.847799999999999</v>
      </c>
      <c r="AB278" s="70">
        <v>25.95646</v>
      </c>
      <c r="AC278" s="89"/>
      <c r="AD278" s="88"/>
      <c r="AE278" s="88"/>
      <c r="AF278" s="88">
        <v>24.572990000000001</v>
      </c>
    </row>
    <row r="279" spans="2:32" ht="24.6" thickBot="1">
      <c r="B279" s="90">
        <v>10.429880000000001</v>
      </c>
      <c r="C279" s="91">
        <v>23.272169999999999</v>
      </c>
      <c r="D279" s="70">
        <v>18.153890000000001</v>
      </c>
      <c r="F279" s="89"/>
      <c r="G279" s="91">
        <v>18.635819999999999</v>
      </c>
      <c r="H279" s="70">
        <v>18.740410000000001</v>
      </c>
      <c r="J279" s="86">
        <v>17.190000000000001</v>
      </c>
      <c r="K279" s="89"/>
      <c r="L279" s="89"/>
      <c r="N279" s="86">
        <v>22.741209999999999</v>
      </c>
      <c r="O279" s="89"/>
      <c r="P279" s="89"/>
      <c r="R279" s="86">
        <v>18.585719999999998</v>
      </c>
      <c r="S279" s="87">
        <v>14.2639</v>
      </c>
      <c r="T279" s="89"/>
      <c r="U279" s="89"/>
      <c r="V279" s="72">
        <v>15.487299999999999</v>
      </c>
      <c r="W279" s="73">
        <v>16.975989999999999</v>
      </c>
      <c r="X279" s="44"/>
      <c r="Y279" s="89"/>
      <c r="Z279" s="96">
        <v>21.45401</v>
      </c>
      <c r="AA279" s="73">
        <v>29.608779999999999</v>
      </c>
      <c r="AB279" s="70">
        <v>23.149239999999999</v>
      </c>
      <c r="AC279" s="89"/>
      <c r="AD279" s="88"/>
      <c r="AE279" s="88"/>
      <c r="AF279" s="88">
        <v>17.68599</v>
      </c>
    </row>
    <row r="280" spans="2:32" ht="24.6" thickBot="1">
      <c r="B280" s="90">
        <v>30.452030000000001</v>
      </c>
      <c r="C280" s="91">
        <v>23.83248</v>
      </c>
      <c r="D280" s="70">
        <v>24.130279999999999</v>
      </c>
      <c r="F280" s="89"/>
      <c r="G280" s="91">
        <v>20.192530000000001</v>
      </c>
      <c r="H280" s="70">
        <v>25.454560000000001</v>
      </c>
      <c r="J280" s="86">
        <v>19.717089999999999</v>
      </c>
      <c r="K280" s="89"/>
      <c r="L280" s="89"/>
      <c r="N280" s="86">
        <v>19.7803</v>
      </c>
      <c r="O280" s="89"/>
      <c r="P280" s="89"/>
      <c r="R280" s="86">
        <v>20.859770000000001</v>
      </c>
      <c r="S280" s="87">
        <v>19.399080000000001</v>
      </c>
      <c r="T280" s="89"/>
      <c r="U280" s="89"/>
      <c r="V280" s="72">
        <v>18.585719999999998</v>
      </c>
      <c r="W280" s="73">
        <v>30.057099999999998</v>
      </c>
      <c r="X280" s="44"/>
      <c r="Y280" s="89"/>
      <c r="Z280" s="96">
        <v>24.185300000000002</v>
      </c>
      <c r="AA280" s="73">
        <v>15.072979999999999</v>
      </c>
      <c r="AB280" s="70">
        <v>26.236640000000001</v>
      </c>
      <c r="AC280" s="89"/>
      <c r="AD280" s="88"/>
      <c r="AE280" s="88"/>
      <c r="AF280" s="88">
        <v>21.963329999999999</v>
      </c>
    </row>
    <row r="281" spans="2:32" ht="24.6" thickBot="1">
      <c r="B281" s="90">
        <v>28.344049999999999</v>
      </c>
      <c r="C281" s="91">
        <v>15.67614</v>
      </c>
      <c r="D281" s="70">
        <v>16.060210000000001</v>
      </c>
      <c r="F281" s="89"/>
      <c r="G281" s="91">
        <v>12.331239999999999</v>
      </c>
      <c r="H281" s="70">
        <v>19.779990000000002</v>
      </c>
      <c r="J281" s="86">
        <v>29.911390000000001</v>
      </c>
      <c r="K281" s="89"/>
      <c r="L281" s="89"/>
      <c r="N281" s="86">
        <v>11.3706</v>
      </c>
      <c r="O281" s="89"/>
      <c r="P281" s="89"/>
      <c r="R281" s="86">
        <v>19.374949999999998</v>
      </c>
      <c r="S281" s="87">
        <v>16.875800000000002</v>
      </c>
      <c r="T281" s="89"/>
      <c r="U281" s="89"/>
      <c r="V281" s="72">
        <v>17.579789999999999</v>
      </c>
      <c r="W281" s="73">
        <v>29.333449999999999</v>
      </c>
      <c r="X281" s="44"/>
      <c r="Y281" s="89"/>
      <c r="Z281" s="96">
        <v>17.498449999999998</v>
      </c>
      <c r="AA281" s="73">
        <v>29.171900000000001</v>
      </c>
      <c r="AB281" s="70">
        <v>24.20373</v>
      </c>
      <c r="AC281" s="89"/>
      <c r="AD281" s="88"/>
      <c r="AE281" s="88"/>
      <c r="AF281" s="88">
        <v>13.94209</v>
      </c>
    </row>
    <row r="282" spans="2:32" ht="24.6" thickBot="1">
      <c r="B282" s="90">
        <v>24.129930000000002</v>
      </c>
      <c r="C282" s="91">
        <v>25.707940000000001</v>
      </c>
      <c r="D282" s="70">
        <v>21.023520000000001</v>
      </c>
      <c r="F282" s="89"/>
      <c r="G282" s="91">
        <v>18.18394</v>
      </c>
      <c r="H282" s="70">
        <v>13.72176</v>
      </c>
      <c r="J282" s="86">
        <v>19.919550000000001</v>
      </c>
      <c r="K282" s="89"/>
      <c r="L282" s="89"/>
      <c r="N282" s="86">
        <v>23.360130000000002</v>
      </c>
      <c r="O282" s="89"/>
      <c r="P282" s="89"/>
      <c r="R282" s="86">
        <v>26.67144</v>
      </c>
      <c r="S282" s="87">
        <v>21.65297</v>
      </c>
      <c r="T282" s="89"/>
      <c r="U282" s="89"/>
      <c r="V282" s="72">
        <v>21.738890000000001</v>
      </c>
      <c r="W282" s="73">
        <v>26.30452</v>
      </c>
      <c r="X282" s="44"/>
      <c r="Y282" s="89"/>
      <c r="Z282" s="96">
        <v>21.236789999999999</v>
      </c>
      <c r="AA282" s="73">
        <v>19.85229</v>
      </c>
      <c r="AB282" s="70">
        <v>26.874600000000001</v>
      </c>
      <c r="AC282" s="89"/>
      <c r="AD282" s="88"/>
      <c r="AE282" s="88"/>
      <c r="AF282" s="88">
        <v>13.99316</v>
      </c>
    </row>
    <row r="283" spans="2:32" ht="24.6" thickBot="1">
      <c r="B283" s="90">
        <v>18.814589999999999</v>
      </c>
      <c r="C283" s="91">
        <v>13.091100000000001</v>
      </c>
      <c r="D283" s="70">
        <v>14.359489999999999</v>
      </c>
      <c r="F283" s="89"/>
      <c r="G283" s="91">
        <v>17.37246</v>
      </c>
      <c r="H283" s="70">
        <v>21.041260000000001</v>
      </c>
      <c r="J283" s="86">
        <v>23.149239999999999</v>
      </c>
      <c r="K283" s="89"/>
      <c r="L283" s="89"/>
      <c r="N283" s="86">
        <v>14.97804</v>
      </c>
      <c r="O283" s="89"/>
      <c r="P283" s="89"/>
      <c r="R283" s="86">
        <v>19.453029999999998</v>
      </c>
      <c r="S283" s="87">
        <v>21.537790000000001</v>
      </c>
      <c r="T283" s="89"/>
      <c r="U283" s="89"/>
      <c r="V283" s="72">
        <v>24.786149999999999</v>
      </c>
      <c r="W283" s="73">
        <v>24.92963</v>
      </c>
      <c r="X283" s="44"/>
      <c r="Y283" s="89"/>
      <c r="Z283" s="96">
        <v>19.865760000000002</v>
      </c>
      <c r="AA283" s="73">
        <v>23.102969999999999</v>
      </c>
      <c r="AB283" s="70">
        <v>21.640229999999999</v>
      </c>
      <c r="AC283" s="89"/>
      <c r="AD283" s="88"/>
      <c r="AE283" s="88"/>
      <c r="AF283" s="88">
        <v>21.9755</v>
      </c>
    </row>
    <row r="284" spans="2:32" ht="24.6" thickBot="1">
      <c r="B284" s="90">
        <v>16.163419999999999</v>
      </c>
      <c r="C284" s="91">
        <v>16.426079999999999</v>
      </c>
      <c r="D284" s="70">
        <v>21.875820000000001</v>
      </c>
      <c r="F284" s="89"/>
      <c r="G284" s="91">
        <v>15.82447</v>
      </c>
      <c r="H284" s="70">
        <v>28.770900000000001</v>
      </c>
      <c r="J284" s="86">
        <v>20.709620000000001</v>
      </c>
      <c r="K284" s="89"/>
      <c r="L284" s="89"/>
      <c r="N284" s="86">
        <v>11.180820000000001</v>
      </c>
      <c r="O284" s="89"/>
      <c r="P284" s="89"/>
      <c r="R284" s="86">
        <v>22.607500000000002</v>
      </c>
      <c r="S284" s="87">
        <v>19.456689999999998</v>
      </c>
      <c r="T284" s="89"/>
      <c r="U284" s="89"/>
      <c r="V284" s="72">
        <v>21.532830000000001</v>
      </c>
      <c r="W284" s="73">
        <v>21.816690000000001</v>
      </c>
      <c r="X284" s="44"/>
      <c r="Y284" s="89"/>
      <c r="Z284" s="96">
        <v>25.29888</v>
      </c>
      <c r="AA284" s="73">
        <v>23.041139999999999</v>
      </c>
      <c r="AB284" s="70">
        <v>16.705970000000001</v>
      </c>
      <c r="AC284" s="89"/>
      <c r="AD284" s="88"/>
      <c r="AE284" s="88"/>
      <c r="AF284" s="88">
        <v>23.68235</v>
      </c>
    </row>
    <row r="285" spans="2:32" ht="24.6" thickBot="1">
      <c r="B285" s="90">
        <v>29.704989999999999</v>
      </c>
      <c r="C285" s="91">
        <v>29.318249999999999</v>
      </c>
      <c r="D285" s="70">
        <v>22.963049999999999</v>
      </c>
      <c r="F285" s="89"/>
      <c r="G285" s="91">
        <v>27.63072</v>
      </c>
      <c r="H285" s="70">
        <v>26.83867</v>
      </c>
      <c r="J285" s="86">
        <v>17.396239999999999</v>
      </c>
      <c r="K285" s="89"/>
      <c r="L285" s="89"/>
      <c r="N285" s="86">
        <v>20.27449</v>
      </c>
      <c r="O285" s="89"/>
      <c r="P285" s="89"/>
      <c r="R285" s="86">
        <v>23.010159999999999</v>
      </c>
      <c r="S285" s="87">
        <v>14.540229999999999</v>
      </c>
      <c r="T285" s="89"/>
      <c r="U285" s="89"/>
      <c r="V285" s="72">
        <v>22.57593</v>
      </c>
      <c r="W285" s="73">
        <v>15.715909999999999</v>
      </c>
      <c r="X285" s="44"/>
      <c r="Y285" s="89"/>
      <c r="Z285" s="96">
        <v>28.57902</v>
      </c>
      <c r="AA285" s="73">
        <v>23.241499999999998</v>
      </c>
      <c r="AB285" s="70">
        <v>25.175219999999999</v>
      </c>
      <c r="AC285" s="89"/>
      <c r="AD285" s="88"/>
      <c r="AE285" s="88"/>
      <c r="AF285" s="88">
        <v>26.103760000000001</v>
      </c>
    </row>
    <row r="286" spans="2:32" ht="24.6" thickBot="1">
      <c r="B286" s="90">
        <v>21.640229999999999</v>
      </c>
      <c r="C286" s="91">
        <v>19.744199999999999</v>
      </c>
      <c r="D286" s="70">
        <v>17.95412</v>
      </c>
      <c r="F286" s="89"/>
      <c r="G286" s="91">
        <v>17.655049999999999</v>
      </c>
      <c r="H286" s="70">
        <v>11.770350000000001</v>
      </c>
      <c r="J286" s="86">
        <v>13.51999</v>
      </c>
      <c r="K286" s="89"/>
      <c r="L286" s="89"/>
      <c r="N286" s="86">
        <v>15.90203</v>
      </c>
      <c r="O286" s="89"/>
      <c r="P286" s="89"/>
      <c r="R286" s="86">
        <v>16.705970000000001</v>
      </c>
      <c r="S286" s="87">
        <v>15.771089999999999</v>
      </c>
      <c r="T286" s="89"/>
      <c r="U286" s="89"/>
      <c r="V286" s="72">
        <v>22.70196</v>
      </c>
      <c r="W286" s="73">
        <v>16.812380000000001</v>
      </c>
      <c r="X286" s="44"/>
      <c r="Y286" s="89"/>
      <c r="Z286" s="96">
        <v>22.70196</v>
      </c>
      <c r="AA286" s="73">
        <v>22.948070000000001</v>
      </c>
      <c r="AB286" s="70">
        <v>16.51811</v>
      </c>
      <c r="AC286" s="89"/>
      <c r="AD286" s="88"/>
      <c r="AE286" s="88"/>
      <c r="AF286" s="88">
        <v>19.007899999999999</v>
      </c>
    </row>
    <row r="287" spans="2:32" ht="24.6" thickBot="1">
      <c r="B287" s="90">
        <v>29.572620000000001</v>
      </c>
      <c r="C287" s="91">
        <v>28.781099999999999</v>
      </c>
      <c r="D287" s="70">
        <v>13.474830000000001</v>
      </c>
      <c r="F287" s="89"/>
      <c r="G287" s="91">
        <v>10.075379999999999</v>
      </c>
      <c r="J287" s="86">
        <v>17.816590000000001</v>
      </c>
      <c r="K287" s="89"/>
      <c r="L287" s="89"/>
      <c r="N287" s="86">
        <v>30.05414</v>
      </c>
      <c r="O287" s="89"/>
      <c r="P287" s="89"/>
      <c r="R287" s="86">
        <v>19.120159999999998</v>
      </c>
      <c r="S287" s="87">
        <v>17.05904</v>
      </c>
      <c r="T287" s="89"/>
      <c r="U287" s="89"/>
      <c r="V287" s="72">
        <v>19.48509</v>
      </c>
      <c r="W287" s="73">
        <v>18.446059999999999</v>
      </c>
      <c r="X287" s="44"/>
      <c r="Y287" s="89"/>
      <c r="Z287" s="96">
        <v>21.64847</v>
      </c>
      <c r="AA287" s="73">
        <v>17.112010000000001</v>
      </c>
      <c r="AB287" s="70">
        <v>26.634650000000001</v>
      </c>
      <c r="AC287" s="89"/>
      <c r="AD287" s="88"/>
      <c r="AE287" s="88"/>
      <c r="AF287" s="88">
        <v>22.57593</v>
      </c>
    </row>
    <row r="288" spans="2:32" ht="24.6" thickBot="1">
      <c r="B288" s="90">
        <v>29.563569999999999</v>
      </c>
      <c r="C288" s="91">
        <v>22.385549999999999</v>
      </c>
      <c r="D288" s="70">
        <v>20.10427</v>
      </c>
      <c r="F288" s="89"/>
      <c r="G288" s="91">
        <v>19.813490000000002</v>
      </c>
      <c r="J288" s="86">
        <v>29.28782</v>
      </c>
      <c r="K288" s="89"/>
      <c r="L288" s="89"/>
      <c r="N288" s="86">
        <v>26.901129999999998</v>
      </c>
      <c r="O288" s="89"/>
      <c r="P288" s="89"/>
      <c r="R288" s="86">
        <v>22.741209999999999</v>
      </c>
      <c r="S288" s="87">
        <v>15.74742</v>
      </c>
      <c r="T288" s="89"/>
      <c r="U288" s="89"/>
      <c r="V288" s="72">
        <v>24.044789999999999</v>
      </c>
      <c r="W288" s="73">
        <v>13.63165</v>
      </c>
      <c r="X288" s="44"/>
      <c r="Y288" s="89"/>
      <c r="Z288" s="96">
        <v>13.00911</v>
      </c>
      <c r="AA288" s="73">
        <v>20.593039999999998</v>
      </c>
      <c r="AB288" s="70">
        <v>29.99474</v>
      </c>
      <c r="AC288" s="89"/>
      <c r="AD288" s="88"/>
      <c r="AE288" s="88"/>
      <c r="AF288" s="88"/>
    </row>
    <row r="289" spans="2:32" ht="24.6" thickBot="1">
      <c r="B289" s="90">
        <v>28.719069999999999</v>
      </c>
      <c r="C289" s="91">
        <v>18.35399</v>
      </c>
      <c r="D289" s="70">
        <v>23.94922</v>
      </c>
      <c r="F289" s="89"/>
      <c r="G289" s="91">
        <v>18.821370000000002</v>
      </c>
      <c r="J289" s="86">
        <v>20.640609999999999</v>
      </c>
      <c r="K289" s="89"/>
      <c r="L289" s="89"/>
      <c r="N289" s="86">
        <v>23.866129999999998</v>
      </c>
      <c r="O289" s="89"/>
      <c r="P289" s="89"/>
      <c r="R289" s="86">
        <v>14.780279999999999</v>
      </c>
      <c r="S289" s="87">
        <v>21.57817</v>
      </c>
      <c r="T289" s="89"/>
      <c r="U289" s="89"/>
      <c r="V289" s="72">
        <v>19.46677</v>
      </c>
      <c r="W289" s="73">
        <v>15.76689</v>
      </c>
      <c r="X289" s="44"/>
      <c r="Y289" s="89"/>
      <c r="Z289" s="96">
        <v>41.255299999999998</v>
      </c>
      <c r="AA289" s="73">
        <v>23.772539999999999</v>
      </c>
      <c r="AB289" s="70">
        <v>29.272590000000001</v>
      </c>
      <c r="AC289" s="89"/>
      <c r="AD289" s="88"/>
      <c r="AE289" s="88"/>
      <c r="AF289" s="88"/>
    </row>
    <row r="290" spans="2:32" ht="24.6" thickBot="1">
      <c r="B290" s="90">
        <v>17.72627</v>
      </c>
      <c r="C290" s="91">
        <v>20.627649999999999</v>
      </c>
      <c r="D290" s="70">
        <v>17.419740000000001</v>
      </c>
      <c r="F290" s="89"/>
      <c r="G290" s="91">
        <v>13.12547</v>
      </c>
      <c r="J290" s="86">
        <v>16.73264</v>
      </c>
      <c r="K290" s="89"/>
      <c r="L290" s="89"/>
      <c r="N290" s="86">
        <v>17.360330000000001</v>
      </c>
      <c r="O290" s="89"/>
      <c r="P290" s="89"/>
      <c r="R290" s="86">
        <v>17.085940000000001</v>
      </c>
      <c r="S290" s="87">
        <v>13.757960000000001</v>
      </c>
      <c r="T290" s="89"/>
      <c r="U290" s="89"/>
      <c r="V290" s="72">
        <v>24.368939999999998</v>
      </c>
      <c r="W290" s="73">
        <v>19.443860000000001</v>
      </c>
      <c r="X290" s="44"/>
      <c r="Y290" s="89"/>
      <c r="Z290" s="96">
        <v>24.840060000000001</v>
      </c>
      <c r="AA290" s="73">
        <v>13.260289999999999</v>
      </c>
      <c r="AB290" s="70">
        <v>12.8713</v>
      </c>
      <c r="AC290" s="89"/>
      <c r="AD290" s="88"/>
      <c r="AE290" s="88"/>
      <c r="AF290" s="88"/>
    </row>
    <row r="291" spans="2:32" ht="24.6" thickBot="1">
      <c r="B291" s="90">
        <v>18.134060000000002</v>
      </c>
      <c r="C291" s="91">
        <v>19.959800000000001</v>
      </c>
      <c r="D291" s="70">
        <v>17.05904</v>
      </c>
      <c r="F291" s="89"/>
      <c r="G291" s="91">
        <v>10.67423</v>
      </c>
      <c r="J291" s="86">
        <v>20.795549999999999</v>
      </c>
      <c r="K291" s="89"/>
      <c r="L291" s="89"/>
      <c r="N291" s="86">
        <v>18.752880000000001</v>
      </c>
      <c r="O291" s="89"/>
      <c r="P291" s="89"/>
      <c r="R291" s="86">
        <v>26.30452</v>
      </c>
      <c r="S291" s="87">
        <v>18.51341</v>
      </c>
      <c r="T291" s="89"/>
      <c r="U291" s="89"/>
      <c r="V291" s="72">
        <v>20.902470000000001</v>
      </c>
      <c r="W291" s="73">
        <v>18.13897</v>
      </c>
      <c r="X291" s="44"/>
      <c r="Y291" s="89"/>
      <c r="Z291" s="96">
        <v>25.20354</v>
      </c>
      <c r="AA291" s="73">
        <v>18.040389999999999</v>
      </c>
      <c r="AB291" s="70">
        <v>30.240469999999998</v>
      </c>
      <c r="AC291" s="89"/>
      <c r="AD291" s="88"/>
      <c r="AE291" s="88"/>
      <c r="AF291" s="88"/>
    </row>
    <row r="292" spans="2:32" ht="24.6" thickBot="1">
      <c r="B292" s="90">
        <v>13.51999</v>
      </c>
      <c r="C292" s="91">
        <v>25.707940000000001</v>
      </c>
      <c r="D292" s="70">
        <v>17.877770000000002</v>
      </c>
      <c r="F292" s="89"/>
      <c r="G292" s="91">
        <v>18.044419999999999</v>
      </c>
      <c r="J292" s="86">
        <v>23.99654</v>
      </c>
      <c r="K292" s="89"/>
      <c r="L292" s="89"/>
      <c r="N292" s="86">
        <v>15.82897</v>
      </c>
      <c r="O292" s="89"/>
      <c r="P292" s="89"/>
      <c r="R292" s="86">
        <v>13.513400000000001</v>
      </c>
      <c r="S292" s="87">
        <v>18.95814</v>
      </c>
      <c r="T292" s="89"/>
      <c r="U292" s="89"/>
      <c r="V292" s="72">
        <v>18.585719999999998</v>
      </c>
      <c r="W292" s="73">
        <v>26.456620000000001</v>
      </c>
      <c r="X292" s="44"/>
      <c r="Y292" s="89"/>
      <c r="Z292" s="96">
        <v>20.432200000000002</v>
      </c>
      <c r="AA292" s="73">
        <v>18.237020000000001</v>
      </c>
      <c r="AB292" s="70">
        <v>18.909140000000001</v>
      </c>
      <c r="AC292" s="89"/>
      <c r="AD292" s="88"/>
      <c r="AE292" s="88"/>
      <c r="AF292" s="88"/>
    </row>
    <row r="293" spans="2:32" ht="24.6" thickBot="1">
      <c r="B293" s="90">
        <v>19.70804</v>
      </c>
      <c r="C293" s="91">
        <v>21.619620000000001</v>
      </c>
      <c r="D293" s="70">
        <v>28.562660000000001</v>
      </c>
      <c r="F293" s="89"/>
      <c r="G293" s="91">
        <v>14.278280000000001</v>
      </c>
      <c r="J293" s="86">
        <v>29.360800000000001</v>
      </c>
      <c r="K293" s="89"/>
      <c r="L293" s="89"/>
      <c r="N293" s="86">
        <v>17.518820000000002</v>
      </c>
      <c r="O293" s="89"/>
      <c r="P293" s="89"/>
      <c r="R293" s="86">
        <v>14.68951</v>
      </c>
      <c r="S293" s="87">
        <v>21.813189999999999</v>
      </c>
      <c r="T293" s="89"/>
      <c r="U293" s="89"/>
      <c r="V293" s="72">
        <v>22.38156</v>
      </c>
      <c r="W293" s="73">
        <v>23.229990000000001</v>
      </c>
      <c r="X293" s="44"/>
      <c r="Y293" s="89"/>
      <c r="Z293" s="96">
        <v>13.467129999999999</v>
      </c>
      <c r="AA293" s="73">
        <v>30.696999999999999</v>
      </c>
      <c r="AB293" s="70">
        <v>19.120159999999998</v>
      </c>
      <c r="AC293" s="89"/>
      <c r="AD293" s="88"/>
      <c r="AE293" s="88"/>
      <c r="AF293" s="88"/>
    </row>
    <row r="294" spans="2:32" ht="24.6" thickBot="1">
      <c r="B294" s="90">
        <v>16.705970000000001</v>
      </c>
      <c r="C294" s="91">
        <v>17.085940000000001</v>
      </c>
      <c r="D294" s="70">
        <v>25.435009999999998</v>
      </c>
      <c r="F294" s="89"/>
      <c r="G294" s="91">
        <v>24.478190000000001</v>
      </c>
      <c r="J294" s="86">
        <v>15.412269999999999</v>
      </c>
      <c r="K294" s="89"/>
      <c r="L294" s="89"/>
      <c r="N294" s="86">
        <v>28.969470000000001</v>
      </c>
      <c r="O294" s="89"/>
      <c r="P294" s="89"/>
      <c r="R294" s="86">
        <v>15.918850000000001</v>
      </c>
      <c r="S294" s="87">
        <v>28.562660000000001</v>
      </c>
      <c r="T294" s="89"/>
      <c r="U294" s="89"/>
      <c r="V294" s="72">
        <v>19.526230000000002</v>
      </c>
      <c r="W294" s="73">
        <v>14.457000000000001</v>
      </c>
      <c r="X294" s="44"/>
      <c r="Y294" s="89"/>
      <c r="Z294" s="96">
        <v>28.765609999999999</v>
      </c>
      <c r="AA294" s="73">
        <v>23.321929999999998</v>
      </c>
      <c r="AB294" s="70">
        <v>17.101590000000002</v>
      </c>
      <c r="AC294" s="89"/>
      <c r="AD294" s="88"/>
      <c r="AE294" s="88"/>
      <c r="AF294" s="88"/>
    </row>
    <row r="295" spans="2:32" ht="24.6" thickBot="1">
      <c r="B295" s="90">
        <v>16.49109</v>
      </c>
      <c r="C295" s="91">
        <v>16.9023</v>
      </c>
      <c r="D295" s="70">
        <v>17.05904</v>
      </c>
      <c r="F295" s="89"/>
      <c r="G295" s="91">
        <v>25.72007</v>
      </c>
      <c r="J295" s="86">
        <v>25.873889999999999</v>
      </c>
      <c r="K295" s="89"/>
      <c r="L295" s="89"/>
      <c r="N295" s="86">
        <v>25.36927</v>
      </c>
      <c r="O295" s="89"/>
      <c r="P295" s="89"/>
      <c r="R295" s="86">
        <v>19.208559999999999</v>
      </c>
      <c r="S295" s="87">
        <v>14.523110000000001</v>
      </c>
      <c r="T295" s="89"/>
      <c r="U295" s="89"/>
      <c r="V295" s="72">
        <v>21.207380000000001</v>
      </c>
      <c r="W295" s="73">
        <v>14.58595</v>
      </c>
      <c r="X295" s="44"/>
      <c r="Y295" s="89"/>
      <c r="Z295" s="96">
        <v>17.498449999999998</v>
      </c>
      <c r="AA295" s="73">
        <v>30.222770000000001</v>
      </c>
      <c r="AB295" s="70">
        <v>26.950800000000001</v>
      </c>
      <c r="AC295" s="89"/>
      <c r="AD295" s="88"/>
      <c r="AE295" s="88"/>
      <c r="AF295" s="88"/>
    </row>
    <row r="296" spans="2:32" ht="24.6" thickBot="1">
      <c r="B296" s="90">
        <v>19.045400000000001</v>
      </c>
      <c r="C296" s="91">
        <v>26.6313</v>
      </c>
      <c r="D296" s="70">
        <v>25.47409</v>
      </c>
      <c r="F296" s="89"/>
      <c r="G296" s="91">
        <v>11.175459999999999</v>
      </c>
      <c r="J296" s="86">
        <v>29.06166</v>
      </c>
      <c r="K296" s="89"/>
      <c r="L296" s="89"/>
      <c r="N296" s="86">
        <v>24.104050000000001</v>
      </c>
      <c r="O296" s="89"/>
      <c r="P296" s="89"/>
      <c r="R296" s="86">
        <v>23.25684</v>
      </c>
      <c r="S296" s="87">
        <v>16.927309999999999</v>
      </c>
      <c r="T296" s="89"/>
      <c r="U296" s="89"/>
      <c r="V296" s="72">
        <v>18.436389999999999</v>
      </c>
      <c r="W296" s="73">
        <v>20.709620000000001</v>
      </c>
      <c r="X296" s="44"/>
      <c r="Y296" s="89"/>
      <c r="Z296" s="96">
        <v>12.675840000000001</v>
      </c>
      <c r="AA296" s="73">
        <v>18.833539999999999</v>
      </c>
      <c r="AB296" s="70">
        <v>17.78152</v>
      </c>
      <c r="AC296" s="89"/>
      <c r="AD296" s="88"/>
      <c r="AE296" s="88"/>
      <c r="AF296" s="88"/>
    </row>
    <row r="297" spans="2:32" ht="24.6" thickBot="1">
      <c r="B297" s="90">
        <v>17.483160000000002</v>
      </c>
      <c r="C297" s="91">
        <v>19.667280000000002</v>
      </c>
      <c r="D297" s="70">
        <v>19.874079999999999</v>
      </c>
      <c r="F297" s="89"/>
      <c r="G297" s="91">
        <v>28.020510000000002</v>
      </c>
      <c r="J297" s="86">
        <v>16.49109</v>
      </c>
      <c r="K297" s="89"/>
      <c r="L297" s="89"/>
      <c r="N297" s="86">
        <v>26.18561</v>
      </c>
      <c r="O297" s="89"/>
      <c r="P297" s="89"/>
      <c r="R297" s="86">
        <v>21.553529999999999</v>
      </c>
      <c r="S297" s="87">
        <v>20.538779999999999</v>
      </c>
      <c r="T297" s="89"/>
      <c r="U297" s="89"/>
      <c r="V297" s="72">
        <v>22.635100000000001</v>
      </c>
      <c r="W297" s="73">
        <v>15.10844</v>
      </c>
      <c r="X297" s="44"/>
      <c r="Y297" s="89"/>
      <c r="Z297" s="96">
        <v>19.562729999999998</v>
      </c>
      <c r="AA297" s="73">
        <v>19.379549999999998</v>
      </c>
      <c r="AB297" s="70">
        <v>18.523240000000001</v>
      </c>
      <c r="AC297" s="89"/>
      <c r="AD297" s="88"/>
      <c r="AE297" s="88"/>
      <c r="AF297" s="88"/>
    </row>
    <row r="298" spans="2:32" ht="24.6" thickBot="1">
      <c r="B298" s="90">
        <v>19.644600000000001</v>
      </c>
      <c r="C298" s="91">
        <v>22.361630000000002</v>
      </c>
      <c r="D298" s="70">
        <v>21.421990000000001</v>
      </c>
      <c r="F298" s="89"/>
      <c r="G298" s="91">
        <v>14.16722</v>
      </c>
      <c r="J298" s="86">
        <v>16.069369999999999</v>
      </c>
      <c r="K298" s="89"/>
      <c r="L298" s="89"/>
      <c r="N298" s="86">
        <v>25.20354</v>
      </c>
      <c r="O298" s="89"/>
      <c r="P298" s="89"/>
      <c r="R298" s="86">
        <v>23.625810000000001</v>
      </c>
      <c r="S298" s="87">
        <v>20.344100000000001</v>
      </c>
      <c r="T298" s="89"/>
      <c r="U298" s="89"/>
      <c r="V298" s="72">
        <v>28.075379999999999</v>
      </c>
      <c r="W298" s="73">
        <v>20.340350000000001</v>
      </c>
      <c r="X298" s="44"/>
      <c r="Y298" s="89"/>
      <c r="Z298" s="96">
        <v>25.81523</v>
      </c>
      <c r="AA298" s="73">
        <v>14.03769</v>
      </c>
      <c r="AB298" s="70">
        <v>11.148870000000001</v>
      </c>
      <c r="AC298" s="89"/>
      <c r="AD298" s="88"/>
      <c r="AE298" s="88"/>
      <c r="AF298" s="88"/>
    </row>
    <row r="299" spans="2:32" ht="24.6" thickBot="1">
      <c r="B299" s="90">
        <v>22.044370000000001</v>
      </c>
      <c r="C299" s="91">
        <v>20.902470000000001</v>
      </c>
      <c r="D299" s="70">
        <v>29.811119999999999</v>
      </c>
      <c r="F299" s="89"/>
      <c r="G299" s="91">
        <v>19.924790000000002</v>
      </c>
      <c r="J299" s="86">
        <v>21.9755</v>
      </c>
      <c r="K299" s="89"/>
      <c r="L299" s="89"/>
      <c r="N299" s="86">
        <v>25.50947</v>
      </c>
      <c r="O299" s="89"/>
      <c r="P299" s="89"/>
      <c r="R299" s="86">
        <v>24.598379999999999</v>
      </c>
      <c r="S299" s="87">
        <v>17.073619999999998</v>
      </c>
      <c r="T299" s="89"/>
      <c r="U299" s="89"/>
      <c r="V299" s="72">
        <v>29.190239999999999</v>
      </c>
      <c r="W299" s="73">
        <v>27.656199999999998</v>
      </c>
      <c r="X299" s="44"/>
      <c r="Y299" s="89"/>
      <c r="Z299" s="96">
        <v>18.040389999999999</v>
      </c>
      <c r="AA299" s="73">
        <v>15.57342</v>
      </c>
      <c r="AB299" s="70">
        <v>20.146550000000001</v>
      </c>
      <c r="AC299" s="89"/>
      <c r="AD299" s="88"/>
      <c r="AE299" s="88"/>
      <c r="AF299" s="88"/>
    </row>
    <row r="300" spans="2:32" ht="24.6" thickBot="1">
      <c r="B300" s="90">
        <v>16.748609999999999</v>
      </c>
      <c r="C300" s="91">
        <v>19.120159999999998</v>
      </c>
      <c r="D300" s="70">
        <v>18.078379999999999</v>
      </c>
      <c r="F300" s="89"/>
      <c r="G300" s="91">
        <v>19.818809999999999</v>
      </c>
      <c r="J300" s="86">
        <v>28.547799999999999</v>
      </c>
      <c r="K300" s="89"/>
      <c r="L300" s="89"/>
      <c r="N300" s="86">
        <v>23.90719</v>
      </c>
      <c r="O300" s="89"/>
      <c r="P300" s="89"/>
      <c r="R300" s="89"/>
      <c r="S300" s="87">
        <v>21.589700000000001</v>
      </c>
      <c r="T300" s="89"/>
      <c r="U300" s="89"/>
      <c r="V300" s="72">
        <v>29.442679999999999</v>
      </c>
      <c r="W300" s="73">
        <v>30.34056</v>
      </c>
      <c r="X300" s="44"/>
      <c r="Y300" s="89"/>
      <c r="Z300" s="96">
        <v>20.640609999999999</v>
      </c>
      <c r="AA300" s="73">
        <v>21.1189</v>
      </c>
      <c r="AB300" s="70">
        <v>20.606020000000001</v>
      </c>
      <c r="AC300" s="89"/>
      <c r="AD300" s="88"/>
      <c r="AE300" s="88"/>
      <c r="AF300" s="88"/>
    </row>
    <row r="301" spans="2:32" ht="24.6" thickBot="1">
      <c r="B301" s="90">
        <v>26.062740000000002</v>
      </c>
      <c r="C301" s="91">
        <v>13.787739999999999</v>
      </c>
      <c r="D301" s="70">
        <v>26.408930000000002</v>
      </c>
      <c r="F301" s="89"/>
      <c r="G301" s="91">
        <v>20.49277</v>
      </c>
      <c r="J301" s="86">
        <v>29.28173</v>
      </c>
      <c r="K301" s="89"/>
      <c r="L301" s="89"/>
      <c r="N301" s="86">
        <v>22.85463</v>
      </c>
      <c r="O301" s="89"/>
      <c r="P301" s="89"/>
      <c r="R301" s="89"/>
      <c r="S301" s="87">
        <v>17.519400000000001</v>
      </c>
      <c r="T301" s="89"/>
      <c r="U301" s="89"/>
      <c r="V301" s="72">
        <v>17.74136</v>
      </c>
      <c r="W301" s="73">
        <v>12.703950000000001</v>
      </c>
      <c r="X301" s="44"/>
      <c r="Y301" s="89"/>
      <c r="Z301" s="96">
        <v>19.7803</v>
      </c>
      <c r="AA301" s="73">
        <v>19.02197</v>
      </c>
      <c r="AB301" s="70">
        <v>20.623329999999999</v>
      </c>
      <c r="AC301" s="89"/>
      <c r="AD301" s="88"/>
      <c r="AE301" s="88"/>
      <c r="AF301" s="88"/>
    </row>
    <row r="302" spans="2:32" ht="24.6" thickBot="1">
      <c r="B302" s="90">
        <v>22.99465</v>
      </c>
      <c r="C302" s="91">
        <v>22.889720000000001</v>
      </c>
      <c r="D302" s="70">
        <v>22.503530000000001</v>
      </c>
      <c r="F302" s="89"/>
      <c r="G302" s="91">
        <v>17.183520000000001</v>
      </c>
      <c r="J302" s="86">
        <v>15.57342</v>
      </c>
      <c r="K302" s="89"/>
      <c r="L302" s="89"/>
      <c r="N302" s="86">
        <v>15.090719999999999</v>
      </c>
      <c r="O302" s="89"/>
      <c r="P302" s="89"/>
      <c r="R302" s="89"/>
      <c r="S302" s="87">
        <v>17.759119999999999</v>
      </c>
      <c r="T302" s="89"/>
      <c r="U302" s="89"/>
      <c r="V302" s="72">
        <v>20.966360000000002</v>
      </c>
      <c r="W302" s="73">
        <v>23.663519999999998</v>
      </c>
      <c r="X302" s="44"/>
      <c r="Y302" s="89"/>
      <c r="Z302" s="96">
        <v>19.526230000000002</v>
      </c>
      <c r="AA302" s="73">
        <v>20.6967</v>
      </c>
      <c r="AB302" s="70">
        <v>23.565349999999999</v>
      </c>
      <c r="AC302" s="89"/>
      <c r="AD302" s="88"/>
      <c r="AE302" s="88"/>
      <c r="AF302" s="88"/>
    </row>
    <row r="303" spans="2:32" ht="24.6" thickBot="1">
      <c r="B303" s="90">
        <v>23.83248</v>
      </c>
      <c r="C303" s="91">
        <v>17.916399999999999</v>
      </c>
      <c r="D303" s="70">
        <v>21.727499999999999</v>
      </c>
      <c r="F303" s="89"/>
      <c r="G303" s="91">
        <v>24.236080000000001</v>
      </c>
      <c r="J303" s="86">
        <v>21.95927</v>
      </c>
      <c r="K303" s="89"/>
      <c r="L303" s="89"/>
      <c r="N303" s="86">
        <v>23.229990000000001</v>
      </c>
      <c r="O303" s="89"/>
      <c r="P303" s="89"/>
      <c r="R303" s="89"/>
      <c r="S303" s="87">
        <v>23.980360000000001</v>
      </c>
      <c r="T303" s="89"/>
      <c r="U303" s="89"/>
      <c r="V303" s="72">
        <v>30.522220000000001</v>
      </c>
      <c r="W303" s="73">
        <v>21.800329999999999</v>
      </c>
      <c r="X303" s="44"/>
      <c r="Y303" s="89"/>
      <c r="Z303" s="96">
        <v>19.90164</v>
      </c>
      <c r="AA303" s="73">
        <v>19.425509999999999</v>
      </c>
      <c r="AB303" s="70">
        <v>20.623329999999999</v>
      </c>
      <c r="AC303" s="89"/>
      <c r="AD303" s="88"/>
      <c r="AE303" s="88"/>
      <c r="AF303" s="88"/>
    </row>
    <row r="304" spans="2:32" ht="24.6" thickBot="1">
      <c r="B304" s="90">
        <v>27.578720000000001</v>
      </c>
      <c r="C304" s="91">
        <v>20.27449</v>
      </c>
      <c r="D304" s="70">
        <v>21.13561</v>
      </c>
      <c r="F304" s="89"/>
      <c r="G304" s="91">
        <v>16.54664</v>
      </c>
      <c r="J304" s="86">
        <v>24.92963</v>
      </c>
      <c r="K304" s="89"/>
      <c r="L304" s="89"/>
      <c r="N304" s="86">
        <v>21.553529999999999</v>
      </c>
      <c r="O304" s="89"/>
      <c r="P304" s="89"/>
      <c r="R304" s="89"/>
      <c r="S304" s="87">
        <v>27.22512</v>
      </c>
      <c r="T304" s="89"/>
      <c r="U304" s="89"/>
      <c r="V304" s="72">
        <v>18.62406</v>
      </c>
      <c r="W304" s="73">
        <v>14.457000000000001</v>
      </c>
      <c r="X304" s="44"/>
      <c r="Y304" s="89"/>
      <c r="Z304" s="96">
        <v>22.125119999999999</v>
      </c>
      <c r="AA304" s="73">
        <v>23.68235</v>
      </c>
      <c r="AB304" s="70">
        <v>20.709620000000001</v>
      </c>
      <c r="AC304" s="89"/>
      <c r="AD304" s="88"/>
      <c r="AE304" s="88"/>
      <c r="AF304" s="88"/>
    </row>
    <row r="305" spans="2:32" ht="24.6" thickBot="1">
      <c r="B305" s="90">
        <v>21.354030000000002</v>
      </c>
      <c r="C305" s="91">
        <v>22.032240000000002</v>
      </c>
      <c r="D305" s="70">
        <v>18.023260000000001</v>
      </c>
      <c r="F305" s="89"/>
      <c r="G305" s="91">
        <v>17.493269999999999</v>
      </c>
      <c r="J305" s="86">
        <v>24.840060000000001</v>
      </c>
      <c r="K305" s="89"/>
      <c r="L305" s="89"/>
      <c r="N305" s="86">
        <v>23.05275</v>
      </c>
      <c r="O305" s="89"/>
      <c r="P305" s="89"/>
      <c r="R305" s="89"/>
      <c r="S305" s="87">
        <v>21.468389999999999</v>
      </c>
      <c r="T305" s="89"/>
      <c r="U305" s="89"/>
      <c r="V305" s="72">
        <v>22.104959999999998</v>
      </c>
      <c r="W305" s="73">
        <v>22.866330000000001</v>
      </c>
      <c r="X305" s="44"/>
      <c r="Y305" s="89"/>
      <c r="Z305" s="96">
        <v>29.086189999999998</v>
      </c>
      <c r="AA305" s="73">
        <v>17.980979999999999</v>
      </c>
      <c r="AB305" s="70">
        <v>30.853459999999998</v>
      </c>
      <c r="AC305" s="89"/>
      <c r="AD305" s="88"/>
      <c r="AE305" s="88"/>
      <c r="AF305" s="88"/>
    </row>
    <row r="306" spans="2:32" ht="24.6" thickBot="1">
      <c r="B306" s="90">
        <v>14.33934</v>
      </c>
      <c r="C306" s="91">
        <v>18.055209999999999</v>
      </c>
      <c r="D306" s="70">
        <v>17.877770000000002</v>
      </c>
      <c r="F306" s="89"/>
      <c r="G306" s="91">
        <v>23.6556</v>
      </c>
      <c r="J306" s="86">
        <v>17.498449999999998</v>
      </c>
      <c r="K306" s="89"/>
      <c r="L306" s="89"/>
      <c r="N306" s="86">
        <v>26.607849999999999</v>
      </c>
      <c r="O306" s="89"/>
      <c r="P306" s="89"/>
      <c r="R306" s="89"/>
      <c r="S306" s="87">
        <v>19.043220000000002</v>
      </c>
      <c r="T306" s="89"/>
      <c r="U306" s="89"/>
      <c r="V306" s="72">
        <v>28.328320000000001</v>
      </c>
      <c r="W306" s="73">
        <v>17.89648</v>
      </c>
      <c r="X306" s="44"/>
      <c r="Y306" s="89"/>
      <c r="Z306" s="96">
        <v>25.29888</v>
      </c>
      <c r="AA306" s="73">
        <v>16.975989999999999</v>
      </c>
      <c r="AB306" s="70">
        <v>13.539759999999999</v>
      </c>
      <c r="AC306" s="89"/>
      <c r="AD306" s="88"/>
      <c r="AE306" s="88"/>
      <c r="AF306" s="88"/>
    </row>
    <row r="307" spans="2:32" ht="24.6" thickBot="1">
      <c r="B307" s="90">
        <v>18.97974</v>
      </c>
      <c r="C307" s="91">
        <v>21.408249999999999</v>
      </c>
      <c r="D307" s="70">
        <v>18.201779999999999</v>
      </c>
      <c r="F307" s="89"/>
      <c r="G307" s="91">
        <v>14.040290000000001</v>
      </c>
      <c r="J307" s="86">
        <v>22.397490000000001</v>
      </c>
      <c r="K307" s="89"/>
      <c r="L307" s="89"/>
      <c r="N307" s="89"/>
      <c r="O307" s="89"/>
      <c r="P307" s="89"/>
      <c r="R307" s="89"/>
      <c r="S307" s="87">
        <v>20.10427</v>
      </c>
      <c r="T307" s="89"/>
      <c r="U307" s="89"/>
      <c r="V307" s="72">
        <v>28.391200000000001</v>
      </c>
      <c r="W307" s="73">
        <v>24.438359999999999</v>
      </c>
      <c r="X307" s="44"/>
      <c r="Y307" s="89"/>
      <c r="Z307" s="96">
        <v>21.53697</v>
      </c>
      <c r="AA307" s="73">
        <v>14.63477</v>
      </c>
      <c r="AB307" s="70">
        <v>27.99268</v>
      </c>
      <c r="AC307" s="89"/>
      <c r="AD307" s="88"/>
      <c r="AE307" s="88"/>
      <c r="AF307" s="88"/>
    </row>
    <row r="308" spans="2:32" ht="24.6" thickBot="1">
      <c r="B308" s="90">
        <v>23.625810000000001</v>
      </c>
      <c r="D308" s="70">
        <v>25.01595</v>
      </c>
      <c r="F308" s="89"/>
      <c r="G308" s="91">
        <v>25.30733</v>
      </c>
      <c r="J308" s="86">
        <v>24.085550000000001</v>
      </c>
      <c r="K308" s="89"/>
      <c r="L308" s="89"/>
      <c r="N308" s="89"/>
      <c r="O308" s="89"/>
      <c r="P308" s="89"/>
      <c r="R308" s="89"/>
      <c r="S308" s="87">
        <v>20.10427</v>
      </c>
      <c r="T308" s="89"/>
      <c r="U308" s="89"/>
      <c r="V308" s="72">
        <v>24.493030000000001</v>
      </c>
      <c r="W308" s="73">
        <v>21.532830000000001</v>
      </c>
      <c r="X308" s="44"/>
      <c r="Y308" s="89"/>
      <c r="Z308" s="96">
        <v>29.333449999999999</v>
      </c>
      <c r="AA308" s="73">
        <v>15.3485</v>
      </c>
      <c r="AB308" s="70">
        <v>20.278890000000001</v>
      </c>
      <c r="AC308" s="89"/>
      <c r="AD308" s="88"/>
      <c r="AE308" s="88"/>
      <c r="AF308" s="88"/>
    </row>
    <row r="309" spans="2:32" ht="24.6" thickBot="1">
      <c r="B309" s="90">
        <v>22.044370000000001</v>
      </c>
      <c r="D309" s="70">
        <v>25.41544</v>
      </c>
      <c r="F309" s="89"/>
      <c r="G309" s="91">
        <v>28.828140000000001</v>
      </c>
      <c r="J309" s="86">
        <v>19.594609999999999</v>
      </c>
      <c r="K309" s="89"/>
      <c r="L309" s="89"/>
      <c r="N309" s="89"/>
      <c r="O309" s="89"/>
      <c r="P309" s="89"/>
      <c r="R309" s="89"/>
      <c r="S309" s="87">
        <v>19.748529999999999</v>
      </c>
      <c r="T309" s="89"/>
      <c r="U309" s="89"/>
      <c r="V309" s="72">
        <v>18.6432</v>
      </c>
      <c r="W309" s="73">
        <v>24.840060000000001</v>
      </c>
      <c r="X309" s="44"/>
      <c r="Y309" s="89"/>
      <c r="Z309" s="96">
        <v>11.76374</v>
      </c>
      <c r="AA309" s="73">
        <v>21.54111</v>
      </c>
      <c r="AB309" s="70">
        <v>20.075610000000001</v>
      </c>
      <c r="AC309" s="89"/>
      <c r="AD309" s="88"/>
      <c r="AE309" s="88"/>
      <c r="AF309" s="88"/>
    </row>
    <row r="310" spans="2:32" ht="24.6" thickBot="1">
      <c r="B310" s="90">
        <v>19.231750000000002</v>
      </c>
      <c r="D310" s="70">
        <v>18.51341</v>
      </c>
      <c r="F310" s="89"/>
      <c r="G310" s="91">
        <v>18.154959999999999</v>
      </c>
      <c r="J310" s="86">
        <v>15.49305</v>
      </c>
      <c r="K310" s="89"/>
      <c r="L310" s="89"/>
      <c r="N310" s="89"/>
      <c r="O310" s="89"/>
      <c r="P310" s="89"/>
      <c r="R310" s="89"/>
      <c r="S310" s="87">
        <v>21.17089</v>
      </c>
      <c r="T310" s="89"/>
      <c r="U310" s="89"/>
      <c r="V310" s="72">
        <v>29.803879999999999</v>
      </c>
      <c r="W310" s="73">
        <v>23.363949999999999</v>
      </c>
      <c r="X310" s="44"/>
      <c r="Y310" s="89"/>
      <c r="Z310" s="96">
        <v>14.457000000000001</v>
      </c>
      <c r="AA310" s="73">
        <v>27.76239</v>
      </c>
      <c r="AB310" s="70">
        <v>18.2956</v>
      </c>
      <c r="AC310" s="89"/>
      <c r="AD310" s="88"/>
      <c r="AE310" s="88"/>
      <c r="AF310" s="88"/>
    </row>
    <row r="311" spans="2:32" ht="24.6" thickBot="1">
      <c r="B311" s="90">
        <v>27.384039999999999</v>
      </c>
      <c r="D311" s="70">
        <v>22.147010000000002</v>
      </c>
      <c r="F311" s="89"/>
      <c r="G311" s="91">
        <v>29.844000000000001</v>
      </c>
      <c r="J311" s="86">
        <v>17.980979999999999</v>
      </c>
      <c r="K311" s="89"/>
      <c r="L311" s="89"/>
      <c r="N311" s="89"/>
      <c r="O311" s="89"/>
      <c r="P311" s="89"/>
      <c r="R311" s="89"/>
      <c r="S311" s="87">
        <v>15.09418</v>
      </c>
      <c r="T311" s="89"/>
      <c r="U311" s="89"/>
      <c r="V311" s="72">
        <v>14.82846</v>
      </c>
      <c r="W311" s="73">
        <v>18.163540000000001</v>
      </c>
      <c r="X311" s="44"/>
      <c r="Y311" s="89"/>
      <c r="Z311" s="96">
        <v>21.1189</v>
      </c>
      <c r="AA311" s="73">
        <v>21.253579999999999</v>
      </c>
      <c r="AB311" s="70">
        <v>28.557169999999999</v>
      </c>
      <c r="AC311" s="89"/>
      <c r="AD311" s="88"/>
      <c r="AE311" s="88"/>
      <c r="AF311" s="88"/>
    </row>
    <row r="312" spans="2:32" ht="24.6" thickBot="1">
      <c r="B312" s="90">
        <v>19.231750000000002</v>
      </c>
      <c r="D312" s="70">
        <v>22.88167</v>
      </c>
      <c r="F312" s="89"/>
      <c r="G312" s="91">
        <v>16.0688</v>
      </c>
      <c r="J312" s="86">
        <v>13.935689999999999</v>
      </c>
      <c r="K312" s="89"/>
      <c r="L312" s="89"/>
      <c r="N312" s="89"/>
      <c r="O312" s="89"/>
      <c r="P312" s="89"/>
      <c r="R312" s="89"/>
      <c r="S312" s="87">
        <v>21.773250000000001</v>
      </c>
      <c r="T312" s="89"/>
      <c r="U312" s="89"/>
      <c r="V312" s="72">
        <v>20.287680000000002</v>
      </c>
      <c r="W312" s="73">
        <v>23.866129999999998</v>
      </c>
      <c r="X312" s="44"/>
      <c r="Y312" s="89"/>
      <c r="Z312" s="96">
        <v>19.630980000000001</v>
      </c>
      <c r="AA312" s="73">
        <v>20.06672</v>
      </c>
      <c r="AB312" s="70">
        <v>28.821349999999999</v>
      </c>
      <c r="AC312" s="89"/>
      <c r="AD312" s="88"/>
      <c r="AE312" s="88"/>
      <c r="AF312" s="88"/>
    </row>
    <row r="313" spans="2:32" ht="24.6" thickBot="1">
      <c r="B313" s="90">
        <v>24.915320000000001</v>
      </c>
      <c r="D313" s="70">
        <v>21.65297</v>
      </c>
      <c r="F313" s="89"/>
      <c r="G313" s="91">
        <v>15.60332</v>
      </c>
      <c r="J313" s="86">
        <v>26.821459999999998</v>
      </c>
      <c r="K313" s="89"/>
      <c r="L313" s="89"/>
      <c r="N313" s="89"/>
      <c r="O313" s="89"/>
      <c r="P313" s="89"/>
      <c r="R313" s="89"/>
      <c r="S313" s="87">
        <v>17.905570000000001</v>
      </c>
      <c r="T313" s="89"/>
      <c r="U313" s="89"/>
      <c r="V313" s="72">
        <v>22.741209999999999</v>
      </c>
      <c r="W313" s="73">
        <v>24.714099999999998</v>
      </c>
      <c r="X313" s="44"/>
      <c r="Y313" s="89"/>
      <c r="Z313" s="96">
        <v>21.640229999999999</v>
      </c>
      <c r="AA313" s="73">
        <v>19.498809999999999</v>
      </c>
      <c r="AB313" s="70">
        <v>21.570070000000001</v>
      </c>
      <c r="AC313" s="89"/>
      <c r="AD313" s="88"/>
      <c r="AE313" s="88"/>
      <c r="AF313" s="88"/>
    </row>
    <row r="314" spans="2:32" ht="24.6" thickBot="1">
      <c r="B314" s="90">
        <v>17.334630000000001</v>
      </c>
      <c r="D314" s="70">
        <v>22.88167</v>
      </c>
      <c r="F314" s="89"/>
      <c r="G314" s="91">
        <v>32.229210000000002</v>
      </c>
      <c r="J314" s="86">
        <v>27.03999</v>
      </c>
      <c r="K314" s="89"/>
      <c r="L314" s="89"/>
      <c r="N314" s="89"/>
      <c r="O314" s="89"/>
      <c r="P314" s="89"/>
      <c r="R314" s="89"/>
      <c r="S314" s="87">
        <v>23.027950000000001</v>
      </c>
      <c r="T314" s="89"/>
      <c r="U314" s="89"/>
      <c r="V314" s="72">
        <v>23.05275</v>
      </c>
      <c r="W314" s="73">
        <v>21.152650000000001</v>
      </c>
      <c r="X314" s="44"/>
      <c r="Y314" s="89"/>
      <c r="Z314" s="96">
        <v>20.859770000000001</v>
      </c>
      <c r="AA314" s="73">
        <v>27.575479999999999</v>
      </c>
      <c r="AB314" s="70">
        <v>25.839400000000001</v>
      </c>
      <c r="AC314" s="89"/>
      <c r="AD314" s="88"/>
      <c r="AE314" s="88"/>
      <c r="AF314" s="88"/>
    </row>
    <row r="315" spans="2:32" ht="24.6" thickBot="1">
      <c r="B315" s="90">
        <v>24.31766</v>
      </c>
      <c r="D315" s="70">
        <v>24.289529999999999</v>
      </c>
      <c r="F315" s="89"/>
      <c r="G315" s="91">
        <v>23.881550000000001</v>
      </c>
      <c r="J315" s="86">
        <v>20.03115</v>
      </c>
      <c r="K315" s="89"/>
      <c r="L315" s="89"/>
      <c r="N315" s="89"/>
      <c r="O315" s="89"/>
      <c r="P315" s="89"/>
      <c r="R315" s="89"/>
      <c r="S315" s="87">
        <v>24.901350000000001</v>
      </c>
      <c r="T315" s="89"/>
      <c r="U315" s="89"/>
      <c r="V315" s="72">
        <v>24.129930000000002</v>
      </c>
      <c r="W315" s="73">
        <v>19.829820000000002</v>
      </c>
      <c r="X315" s="44"/>
      <c r="Y315" s="89"/>
      <c r="Z315" s="96">
        <v>24.185300000000002</v>
      </c>
      <c r="AA315" s="73">
        <v>26.062740000000002</v>
      </c>
      <c r="AB315" s="70">
        <v>25.92897</v>
      </c>
      <c r="AC315" s="89"/>
      <c r="AD315" s="88"/>
      <c r="AE315" s="88"/>
      <c r="AF315" s="88"/>
    </row>
    <row r="316" spans="2:32" ht="24.6" thickBot="1">
      <c r="B316" s="90">
        <v>17.319189999999999</v>
      </c>
      <c r="D316" s="70">
        <v>19.244610000000002</v>
      </c>
      <c r="F316" s="89"/>
      <c r="G316" s="91">
        <v>21.234719999999999</v>
      </c>
      <c r="J316" s="86">
        <v>24.583870000000001</v>
      </c>
      <c r="K316" s="89"/>
      <c r="L316" s="89"/>
      <c r="N316" s="89"/>
      <c r="O316" s="89"/>
      <c r="P316" s="89"/>
      <c r="R316" s="89"/>
      <c r="S316" s="87">
        <v>24.021809999999999</v>
      </c>
      <c r="T316" s="89"/>
      <c r="U316" s="89"/>
      <c r="V316" s="72">
        <v>26.658069999999999</v>
      </c>
      <c r="W316" s="73">
        <v>26.456620000000001</v>
      </c>
      <c r="X316" s="44"/>
      <c r="Y316" s="89"/>
      <c r="Z316" s="96">
        <v>23.625810000000001</v>
      </c>
      <c r="AA316" s="73">
        <v>28.4069</v>
      </c>
      <c r="AB316" s="70">
        <v>22.901399999999999</v>
      </c>
      <c r="AC316" s="89"/>
      <c r="AD316" s="88"/>
      <c r="AE316" s="88"/>
      <c r="AF316" s="88"/>
    </row>
    <row r="317" spans="2:32" ht="24.6" thickBot="1">
      <c r="B317" s="90">
        <v>22.607500000000002</v>
      </c>
      <c r="D317" s="70">
        <v>20.060929999999999</v>
      </c>
      <c r="F317" s="89"/>
      <c r="G317" s="91">
        <v>26.617429999999999</v>
      </c>
      <c r="J317" s="86">
        <v>18.202770000000001</v>
      </c>
      <c r="K317" s="89"/>
      <c r="L317" s="89"/>
      <c r="N317" s="89"/>
      <c r="O317" s="89"/>
      <c r="P317" s="89"/>
      <c r="R317" s="89"/>
      <c r="S317" s="87">
        <v>18.479790000000001</v>
      </c>
      <c r="T317" s="89"/>
      <c r="U317" s="89"/>
      <c r="V317" s="72">
        <v>19.919550000000001</v>
      </c>
      <c r="W317" s="73">
        <v>20.309650000000001</v>
      </c>
      <c r="X317" s="44"/>
      <c r="Y317" s="89"/>
      <c r="Z317" s="96">
        <v>30.974599999999999</v>
      </c>
      <c r="AA317" s="73">
        <v>17.966100000000001</v>
      </c>
      <c r="AB317" s="70">
        <v>28.381779999999999</v>
      </c>
      <c r="AC317" s="89"/>
      <c r="AD317" s="88"/>
      <c r="AE317" s="88"/>
      <c r="AF317" s="88"/>
    </row>
    <row r="318" spans="2:32" ht="24.6" thickBot="1">
      <c r="B318" s="90">
        <v>24.551210000000001</v>
      </c>
      <c r="D318" s="70">
        <v>19.961490000000001</v>
      </c>
      <c r="F318" s="89"/>
      <c r="G318" s="91">
        <v>17.535350000000001</v>
      </c>
      <c r="J318" s="86">
        <v>21.95927</v>
      </c>
      <c r="K318" s="89"/>
      <c r="L318" s="89"/>
      <c r="N318" s="89"/>
      <c r="O318" s="89"/>
      <c r="P318" s="89"/>
      <c r="R318" s="89"/>
      <c r="S318" s="87">
        <v>12.49803</v>
      </c>
      <c r="T318" s="89"/>
      <c r="U318" s="89"/>
      <c r="V318" s="72">
        <v>29.65091</v>
      </c>
      <c r="W318" s="73">
        <v>20.657889999999998</v>
      </c>
      <c r="X318" s="44"/>
      <c r="Y318" s="89"/>
      <c r="Z318" s="96">
        <v>26.67144</v>
      </c>
      <c r="AA318" s="73">
        <v>23.504729999999999</v>
      </c>
      <c r="AB318" s="70">
        <v>17.442309999999999</v>
      </c>
      <c r="AC318" s="89"/>
      <c r="AD318" s="88"/>
      <c r="AE318" s="88"/>
      <c r="AF318" s="88"/>
    </row>
    <row r="319" spans="2:32" ht="24.6" thickBot="1">
      <c r="B319" s="90">
        <v>19.865760000000002</v>
      </c>
      <c r="D319" s="70">
        <v>26.12961</v>
      </c>
      <c r="F319" s="89"/>
      <c r="G319" s="91">
        <v>15.52891</v>
      </c>
      <c r="J319" s="86">
        <v>24.482109999999999</v>
      </c>
      <c r="K319" s="89"/>
      <c r="L319" s="89"/>
      <c r="N319" s="89"/>
      <c r="O319" s="89"/>
      <c r="P319" s="89"/>
      <c r="R319" s="89"/>
      <c r="S319" s="87">
        <v>17.801079999999999</v>
      </c>
      <c r="T319" s="89"/>
      <c r="U319" s="89"/>
      <c r="V319" s="72">
        <v>21.44154</v>
      </c>
      <c r="W319" s="73">
        <v>19.374949999999998</v>
      </c>
      <c r="X319" s="44"/>
      <c r="Y319" s="89"/>
      <c r="Z319" s="96">
        <v>18.700500000000002</v>
      </c>
      <c r="AA319" s="73">
        <v>18.885539999999999</v>
      </c>
      <c r="AB319" s="70">
        <v>19.649139999999999</v>
      </c>
      <c r="AC319" s="89"/>
      <c r="AD319" s="88"/>
      <c r="AE319" s="88"/>
      <c r="AF319" s="88"/>
    </row>
    <row r="320" spans="2:32" ht="24.6" thickBot="1">
      <c r="B320" s="90">
        <v>10.963380000000001</v>
      </c>
      <c r="D320" s="70">
        <v>14.87842</v>
      </c>
      <c r="F320" s="89"/>
      <c r="G320" s="91">
        <v>27.091899999999999</v>
      </c>
      <c r="J320" s="86">
        <v>17.86157</v>
      </c>
      <c r="K320" s="89"/>
      <c r="L320" s="89"/>
      <c r="N320" s="89"/>
      <c r="O320" s="89"/>
      <c r="P320" s="89"/>
      <c r="R320" s="89"/>
      <c r="S320" s="87">
        <v>16.465499999999999</v>
      </c>
      <c r="T320" s="89"/>
      <c r="U320" s="89"/>
      <c r="V320" s="72">
        <v>29.86664</v>
      </c>
      <c r="W320" s="73">
        <v>20.467089999999999</v>
      </c>
      <c r="X320" s="44"/>
      <c r="Y320" s="89"/>
      <c r="Z320" s="96">
        <v>24.163170000000001</v>
      </c>
      <c r="AA320" s="73">
        <v>19.231750000000002</v>
      </c>
      <c r="AB320" s="70">
        <v>18.040389999999999</v>
      </c>
      <c r="AC320" s="89"/>
      <c r="AD320" s="88"/>
      <c r="AE320" s="88"/>
      <c r="AF320" s="88"/>
    </row>
    <row r="321" spans="2:32" ht="24.6" thickBot="1">
      <c r="B321" s="90">
        <v>19.374949999999998</v>
      </c>
      <c r="D321" s="70">
        <v>19.186360000000001</v>
      </c>
      <c r="F321" s="89"/>
      <c r="G321" s="91">
        <v>18.971830000000001</v>
      </c>
      <c r="J321" s="86">
        <v>25.29888</v>
      </c>
      <c r="K321" s="89"/>
      <c r="L321" s="89"/>
      <c r="N321" s="89"/>
      <c r="O321" s="89"/>
      <c r="P321" s="89"/>
      <c r="R321" s="89"/>
      <c r="S321" s="87">
        <v>20.350210000000001</v>
      </c>
      <c r="T321" s="89"/>
      <c r="U321" s="89"/>
      <c r="V321" s="72">
        <v>15.35431</v>
      </c>
      <c r="W321" s="73">
        <v>29.560549999999999</v>
      </c>
      <c r="X321" s="44"/>
      <c r="Y321" s="89"/>
      <c r="Z321" s="96">
        <v>22.858529999999998</v>
      </c>
      <c r="AA321" s="73">
        <v>13.354100000000001</v>
      </c>
      <c r="AB321" s="70">
        <v>23.291319999999999</v>
      </c>
      <c r="AC321" s="89"/>
      <c r="AD321" s="88"/>
      <c r="AE321" s="88"/>
      <c r="AF321" s="88"/>
    </row>
    <row r="322" spans="2:32" ht="24.6" thickBot="1">
      <c r="B322" s="90">
        <v>12.275600000000001</v>
      </c>
      <c r="D322" s="70">
        <v>21.17089</v>
      </c>
      <c r="F322" s="89"/>
      <c r="G322" s="91">
        <v>24.092269999999999</v>
      </c>
      <c r="J322" s="86">
        <v>19.007899999999999</v>
      </c>
      <c r="K322" s="89"/>
      <c r="L322" s="89"/>
      <c r="N322" s="89"/>
      <c r="O322" s="89"/>
      <c r="P322" s="89"/>
      <c r="R322" s="89"/>
      <c r="S322" s="87">
        <v>21.9496</v>
      </c>
      <c r="T322" s="89"/>
      <c r="U322" s="89"/>
      <c r="V322" s="72">
        <v>16.51811</v>
      </c>
      <c r="W322" s="73">
        <v>28.491520000000001</v>
      </c>
      <c r="X322" s="44"/>
      <c r="Y322" s="89"/>
      <c r="Z322" s="96">
        <v>19.443860000000001</v>
      </c>
      <c r="AA322" s="73">
        <v>23.455359999999999</v>
      </c>
      <c r="AB322" s="70">
        <v>26.470099999999999</v>
      </c>
      <c r="AC322" s="89"/>
      <c r="AD322" s="88"/>
      <c r="AE322" s="88"/>
      <c r="AF322" s="88"/>
    </row>
    <row r="323" spans="2:32" ht="24.6" thickBot="1">
      <c r="B323" s="90">
        <v>13.118320000000001</v>
      </c>
      <c r="D323" s="70">
        <v>22.531140000000001</v>
      </c>
      <c r="F323" s="89"/>
      <c r="G323" s="91">
        <v>19.993379999999998</v>
      </c>
      <c r="J323" s="86">
        <v>17.89648</v>
      </c>
      <c r="K323" s="89"/>
      <c r="L323" s="89"/>
      <c r="N323" s="89"/>
      <c r="O323" s="89"/>
      <c r="P323" s="89"/>
      <c r="R323" s="89"/>
      <c r="S323" s="87">
        <v>20.502420000000001</v>
      </c>
      <c r="T323" s="89"/>
      <c r="U323" s="89"/>
      <c r="V323" s="72">
        <v>22.901399999999999</v>
      </c>
      <c r="W323" s="73">
        <v>19.134139999999999</v>
      </c>
      <c r="X323" s="44"/>
      <c r="Y323" s="89"/>
      <c r="Z323" s="96">
        <v>15.29613</v>
      </c>
      <c r="AA323" s="73">
        <v>13.74888</v>
      </c>
      <c r="AB323" s="70">
        <v>22.635100000000001</v>
      </c>
      <c r="AC323" s="89"/>
      <c r="AD323" s="88"/>
      <c r="AE323" s="88"/>
      <c r="AF323" s="88"/>
    </row>
    <row r="324" spans="2:32" ht="24.6" thickBot="1">
      <c r="B324" s="90">
        <v>17.966100000000001</v>
      </c>
      <c r="D324" s="70">
        <v>21.9496</v>
      </c>
      <c r="F324" s="89"/>
      <c r="G324" s="91">
        <v>22.784870000000002</v>
      </c>
      <c r="J324" s="86">
        <v>15.670450000000001</v>
      </c>
      <c r="K324" s="89"/>
      <c r="L324" s="89"/>
      <c r="N324" s="89"/>
      <c r="O324" s="89"/>
      <c r="P324" s="89"/>
      <c r="R324" s="89"/>
      <c r="S324" s="87">
        <v>22.88167</v>
      </c>
      <c r="T324" s="89"/>
      <c r="U324" s="89"/>
      <c r="V324" s="72">
        <v>20.966360000000002</v>
      </c>
      <c r="W324" s="73">
        <v>23.68235</v>
      </c>
      <c r="X324" s="44"/>
      <c r="Y324" s="89"/>
      <c r="Z324" s="96">
        <v>26.937570000000001</v>
      </c>
      <c r="AA324" s="73">
        <v>26.18561</v>
      </c>
      <c r="AB324" s="70">
        <v>23.260670000000001</v>
      </c>
      <c r="AC324" s="89"/>
      <c r="AD324" s="88"/>
      <c r="AE324" s="88"/>
      <c r="AF324" s="88"/>
    </row>
    <row r="325" spans="2:32" ht="24.6" thickBot="1">
      <c r="B325" s="90">
        <v>25.645430000000001</v>
      </c>
      <c r="D325" s="70">
        <v>26.559190000000001</v>
      </c>
      <c r="F325" s="89"/>
      <c r="G325" s="91">
        <v>18.431270000000001</v>
      </c>
      <c r="J325" s="86">
        <v>27.497769999999999</v>
      </c>
      <c r="K325" s="89"/>
      <c r="L325" s="89"/>
      <c r="N325" s="89"/>
      <c r="O325" s="89"/>
      <c r="P325" s="89"/>
      <c r="R325" s="89"/>
      <c r="S325" s="87">
        <v>22.963049999999999</v>
      </c>
      <c r="T325" s="89"/>
      <c r="U325" s="89"/>
      <c r="V325" s="72">
        <v>23.708690000000001</v>
      </c>
      <c r="W325" s="73">
        <v>18.752880000000001</v>
      </c>
      <c r="X325" s="44"/>
      <c r="Y325" s="89"/>
      <c r="Z325" s="96">
        <v>17.816590000000001</v>
      </c>
      <c r="AA325" s="73">
        <v>20.026689999999999</v>
      </c>
      <c r="AB325" s="70">
        <v>29.65091</v>
      </c>
      <c r="AC325" s="89"/>
      <c r="AD325" s="88"/>
      <c r="AE325" s="88"/>
      <c r="AF325" s="88"/>
    </row>
    <row r="326" spans="2:32" ht="24.6" thickBot="1">
      <c r="B326" s="90">
        <v>19.46677</v>
      </c>
      <c r="D326" s="70">
        <v>22.71256</v>
      </c>
      <c r="F326" s="89"/>
      <c r="G326" s="91">
        <v>15.199920000000001</v>
      </c>
      <c r="J326" s="86">
        <v>19.644600000000001</v>
      </c>
      <c r="K326" s="89"/>
      <c r="L326" s="89"/>
      <c r="N326" s="89"/>
      <c r="O326" s="89"/>
      <c r="P326" s="89"/>
      <c r="R326" s="89"/>
      <c r="S326" s="87">
        <v>20.04852</v>
      </c>
      <c r="T326" s="89"/>
      <c r="U326" s="89"/>
      <c r="V326" s="72">
        <v>22.944189999999999</v>
      </c>
      <c r="W326" s="73">
        <v>19.430099999999999</v>
      </c>
      <c r="X326" s="44"/>
      <c r="Y326" s="89"/>
      <c r="Z326" s="96">
        <v>20.966360000000002</v>
      </c>
      <c r="AA326" s="73">
        <v>21.99578</v>
      </c>
      <c r="AB326" s="70">
        <v>18.833539999999999</v>
      </c>
      <c r="AC326" s="89"/>
      <c r="AD326" s="88"/>
      <c r="AE326" s="88"/>
      <c r="AF326" s="88"/>
    </row>
    <row r="327" spans="2:32" ht="24.6" thickBot="1">
      <c r="B327" s="90">
        <v>17.966100000000001</v>
      </c>
      <c r="D327" s="70">
        <v>17.688949999999998</v>
      </c>
      <c r="F327" s="89"/>
      <c r="G327" s="91">
        <v>15.63029</v>
      </c>
      <c r="J327" s="86">
        <v>21.165299999999998</v>
      </c>
      <c r="K327" s="89"/>
      <c r="L327" s="89"/>
      <c r="N327" s="89"/>
      <c r="O327" s="89"/>
      <c r="P327" s="89"/>
      <c r="R327" s="89"/>
      <c r="S327" s="87">
        <v>21.041260000000001</v>
      </c>
      <c r="T327" s="89"/>
      <c r="U327" s="89"/>
      <c r="V327" s="72">
        <v>22.635100000000001</v>
      </c>
      <c r="W327" s="73">
        <v>28.547799999999999</v>
      </c>
      <c r="X327" s="44"/>
      <c r="Y327" s="89"/>
      <c r="Z327" s="96">
        <v>19.649139999999999</v>
      </c>
      <c r="AA327" s="73">
        <v>12.864369999999999</v>
      </c>
      <c r="AB327" s="70">
        <v>26.3384</v>
      </c>
      <c r="AC327" s="89"/>
      <c r="AD327" s="88"/>
      <c r="AE327" s="88"/>
      <c r="AF327" s="88"/>
    </row>
    <row r="328" spans="2:32" ht="24.6" thickBot="1">
      <c r="B328" s="90">
        <v>16.080459999999999</v>
      </c>
      <c r="D328" s="70">
        <v>25.439900000000002</v>
      </c>
      <c r="F328" s="89"/>
      <c r="G328" s="91">
        <v>18.882809999999999</v>
      </c>
      <c r="J328" s="86">
        <v>23.888529999999999</v>
      </c>
      <c r="K328" s="89"/>
      <c r="L328" s="89"/>
      <c r="N328" s="89"/>
      <c r="O328" s="89"/>
      <c r="P328" s="89"/>
      <c r="R328" s="89"/>
      <c r="S328" s="87">
        <v>21.165009999999999</v>
      </c>
      <c r="T328" s="89"/>
      <c r="U328" s="89"/>
      <c r="V328" s="72">
        <v>24.986799999999999</v>
      </c>
      <c r="W328" s="73">
        <v>22.98302</v>
      </c>
      <c r="X328" s="44"/>
      <c r="Y328" s="89"/>
      <c r="Z328" s="96">
        <v>29.415410000000001</v>
      </c>
      <c r="AA328" s="73">
        <v>20.379770000000001</v>
      </c>
      <c r="AB328" s="70">
        <v>24.129930000000002</v>
      </c>
      <c r="AC328" s="89"/>
      <c r="AD328" s="88"/>
      <c r="AE328" s="88"/>
      <c r="AF328" s="88"/>
    </row>
    <row r="329" spans="2:32" ht="24.6" thickBot="1">
      <c r="B329" s="90">
        <v>14.457000000000001</v>
      </c>
      <c r="D329" s="70">
        <v>17.218679999999999</v>
      </c>
      <c r="F329" s="89"/>
      <c r="G329" s="91">
        <v>21.569299999999998</v>
      </c>
      <c r="J329" s="86">
        <v>13.832940000000001</v>
      </c>
      <c r="K329" s="89"/>
      <c r="L329" s="89"/>
      <c r="N329" s="89"/>
      <c r="O329" s="89"/>
      <c r="P329" s="89"/>
      <c r="R329" s="89"/>
      <c r="S329" s="87">
        <v>10.76601</v>
      </c>
      <c r="T329" s="89"/>
      <c r="U329" s="89"/>
      <c r="V329" s="72">
        <v>19.231750000000002</v>
      </c>
      <c r="W329" s="73">
        <v>24.438359999999999</v>
      </c>
      <c r="X329" s="44"/>
      <c r="Y329" s="89"/>
      <c r="Z329" s="96">
        <v>17.76145</v>
      </c>
      <c r="AA329" s="73">
        <v>14.3828</v>
      </c>
      <c r="AB329" s="70">
        <v>25.383320000000001</v>
      </c>
      <c r="AC329" s="89"/>
      <c r="AD329" s="88"/>
      <c r="AE329" s="88"/>
      <c r="AF329" s="88"/>
    </row>
    <row r="330" spans="2:32" ht="24.6" thickBot="1">
      <c r="B330" s="90">
        <v>13.00911</v>
      </c>
      <c r="D330" s="70">
        <v>23.64612</v>
      </c>
      <c r="F330" s="89"/>
      <c r="G330" s="91">
        <v>26.30303</v>
      </c>
      <c r="J330" s="86">
        <v>21.738890000000001</v>
      </c>
      <c r="K330" s="89"/>
      <c r="L330" s="89"/>
      <c r="N330" s="89"/>
      <c r="O330" s="89"/>
      <c r="P330" s="89"/>
      <c r="R330" s="89"/>
      <c r="S330" s="87">
        <v>11.56786</v>
      </c>
      <c r="T330" s="89"/>
      <c r="U330" s="89"/>
      <c r="V330" s="72">
        <v>22.635100000000001</v>
      </c>
      <c r="W330" s="73">
        <v>20.008880000000001</v>
      </c>
      <c r="X330" s="44"/>
      <c r="Y330" s="89"/>
      <c r="Z330" s="96">
        <v>19.85229</v>
      </c>
      <c r="AA330" s="73">
        <v>25.68712</v>
      </c>
      <c r="AB330" s="70">
        <v>21.800329999999999</v>
      </c>
      <c r="AC330" s="89"/>
      <c r="AD330" s="88"/>
      <c r="AE330" s="88"/>
      <c r="AF330" s="88"/>
    </row>
    <row r="331" spans="2:32" ht="24.6" thickBot="1">
      <c r="B331" s="90">
        <v>27.348199999999999</v>
      </c>
      <c r="D331" s="70">
        <v>23.69341</v>
      </c>
      <c r="F331" s="89"/>
      <c r="G331" s="91">
        <v>26.617429999999999</v>
      </c>
      <c r="J331" s="86">
        <v>10.749840000000001</v>
      </c>
      <c r="K331" s="89"/>
      <c r="L331" s="89"/>
      <c r="N331" s="89"/>
      <c r="O331" s="89"/>
      <c r="P331" s="89"/>
      <c r="R331" s="89"/>
      <c r="S331" s="87">
        <v>19.056280000000001</v>
      </c>
      <c r="T331" s="89"/>
      <c r="U331" s="89"/>
      <c r="V331" s="72">
        <v>23.83248</v>
      </c>
      <c r="W331" s="73">
        <v>19.007899999999999</v>
      </c>
      <c r="X331" s="44"/>
      <c r="Y331" s="89"/>
      <c r="Z331" s="96">
        <v>14.942270000000001</v>
      </c>
      <c r="AA331" s="73">
        <v>18.508800000000001</v>
      </c>
      <c r="AB331" s="70">
        <v>20.186340000000001</v>
      </c>
      <c r="AC331" s="89"/>
      <c r="AD331" s="88"/>
      <c r="AE331" s="88"/>
      <c r="AF331" s="88"/>
    </row>
    <row r="332" spans="2:32" ht="24.6" thickBot="1">
      <c r="B332" s="90">
        <v>22.301739999999999</v>
      </c>
      <c r="D332" s="70">
        <v>23.205490000000001</v>
      </c>
      <c r="F332" s="89"/>
      <c r="G332" s="91">
        <v>25.30733</v>
      </c>
      <c r="J332" s="86">
        <v>16.447780000000002</v>
      </c>
      <c r="K332" s="89"/>
      <c r="L332" s="89"/>
      <c r="N332" s="89"/>
      <c r="O332" s="89"/>
      <c r="P332" s="89"/>
      <c r="R332" s="89"/>
      <c r="S332" s="87">
        <v>14.540229999999999</v>
      </c>
      <c r="T332" s="89"/>
      <c r="U332" s="89"/>
      <c r="V332" s="72">
        <v>26.456620000000001</v>
      </c>
      <c r="W332" s="73">
        <v>27.237120000000001</v>
      </c>
      <c r="X332" s="44"/>
      <c r="Y332" s="89"/>
      <c r="Z332" s="96">
        <v>20.79984</v>
      </c>
      <c r="AA332" s="73">
        <v>19.865760000000002</v>
      </c>
      <c r="AB332" s="70">
        <v>17.457640000000001</v>
      </c>
      <c r="AC332" s="89"/>
      <c r="AD332" s="88"/>
      <c r="AE332" s="88"/>
      <c r="AF332" s="88"/>
    </row>
    <row r="333" spans="2:32" ht="24.6" thickBot="1">
      <c r="B333" s="90">
        <v>19.082809999999998</v>
      </c>
      <c r="D333" s="70">
        <v>21.675930000000001</v>
      </c>
      <c r="F333" s="89"/>
      <c r="G333" s="91">
        <v>16.114599999999999</v>
      </c>
      <c r="J333" s="86">
        <v>23.241499999999998</v>
      </c>
      <c r="K333" s="89"/>
      <c r="L333" s="89"/>
      <c r="N333" s="89"/>
      <c r="O333" s="89"/>
      <c r="P333" s="89"/>
      <c r="R333" s="89"/>
      <c r="S333" s="87">
        <v>13.41934</v>
      </c>
      <c r="T333" s="89"/>
      <c r="U333" s="89"/>
      <c r="V333" s="72">
        <v>24.361619999999998</v>
      </c>
      <c r="W333" s="73">
        <v>22.80386</v>
      </c>
      <c r="X333" s="44"/>
      <c r="Y333" s="89"/>
      <c r="Z333" s="96">
        <v>23.637129999999999</v>
      </c>
      <c r="AA333" s="73">
        <v>29.752980000000001</v>
      </c>
      <c r="AB333" s="70">
        <v>13.0365</v>
      </c>
      <c r="AC333" s="89"/>
      <c r="AD333" s="88"/>
      <c r="AE333" s="88"/>
      <c r="AF333" s="88"/>
    </row>
    <row r="334" spans="2:32" ht="24.6" thickBot="1">
      <c r="B334" s="90">
        <v>28.49465</v>
      </c>
      <c r="D334" s="70">
        <v>21.485759999999999</v>
      </c>
      <c r="F334" s="89"/>
      <c r="G334" s="91">
        <v>19.540559999999999</v>
      </c>
      <c r="J334" s="86">
        <v>22.385549999999999</v>
      </c>
      <c r="K334" s="89"/>
      <c r="L334" s="89"/>
      <c r="N334" s="89"/>
      <c r="O334" s="89"/>
      <c r="P334" s="89"/>
      <c r="R334" s="89"/>
      <c r="S334" s="87">
        <v>18.55367</v>
      </c>
      <c r="T334" s="89"/>
      <c r="U334" s="89"/>
      <c r="V334" s="72">
        <v>18.552099999999999</v>
      </c>
      <c r="W334" s="73">
        <v>22.901399999999999</v>
      </c>
      <c r="X334" s="44"/>
      <c r="Y334" s="89"/>
      <c r="Z334" s="96">
        <v>20.02224</v>
      </c>
      <c r="AA334" s="73">
        <v>12.427210000000001</v>
      </c>
      <c r="AB334" s="70">
        <v>19.46677</v>
      </c>
      <c r="AC334" s="89"/>
      <c r="AD334" s="88"/>
      <c r="AE334" s="88"/>
      <c r="AF334" s="88"/>
    </row>
    <row r="335" spans="2:32" ht="24.6" thickBot="1">
      <c r="B335" s="90">
        <v>20.287680000000002</v>
      </c>
      <c r="D335" s="70">
        <v>21.047170000000001</v>
      </c>
      <c r="F335" s="89"/>
      <c r="G335" s="91">
        <v>18.635819999999999</v>
      </c>
      <c r="J335" s="86">
        <v>17.085940000000001</v>
      </c>
      <c r="K335" s="89"/>
      <c r="L335" s="89"/>
      <c r="N335" s="89"/>
      <c r="O335" s="89"/>
      <c r="P335" s="89"/>
      <c r="R335" s="89"/>
      <c r="S335" s="87">
        <v>19.367000000000001</v>
      </c>
      <c r="T335" s="89"/>
      <c r="U335" s="89"/>
      <c r="V335" s="72">
        <v>23.191569999999999</v>
      </c>
      <c r="W335" s="73">
        <v>28.322019999999998</v>
      </c>
      <c r="X335" s="44"/>
      <c r="Y335" s="89"/>
      <c r="Z335" s="96">
        <v>29.296949999999999</v>
      </c>
      <c r="AB335" s="70">
        <v>30.481290000000001</v>
      </c>
      <c r="AC335" s="89"/>
      <c r="AD335" s="88"/>
      <c r="AE335" s="88"/>
      <c r="AF335" s="88"/>
    </row>
    <row r="336" spans="2:32" ht="24.6" thickBot="1">
      <c r="B336" s="90">
        <v>29.272590000000001</v>
      </c>
      <c r="D336" s="70">
        <v>23.69341</v>
      </c>
      <c r="F336" s="89"/>
      <c r="G336" s="91">
        <v>26.077870000000001</v>
      </c>
      <c r="H336" s="89"/>
      <c r="J336" s="89"/>
      <c r="K336" s="89"/>
      <c r="L336" s="89"/>
      <c r="N336" s="89"/>
      <c r="O336" s="89"/>
      <c r="P336" s="89"/>
      <c r="R336" s="89"/>
      <c r="S336" s="87">
        <v>23.054939999999998</v>
      </c>
      <c r="T336" s="89"/>
      <c r="U336" s="89"/>
      <c r="V336" s="72">
        <v>26.591090000000001</v>
      </c>
      <c r="W336" s="73">
        <v>22.445209999999999</v>
      </c>
      <c r="X336" s="44"/>
      <c r="Y336" s="89"/>
      <c r="Z336" s="96">
        <v>16.897020000000001</v>
      </c>
      <c r="AB336" s="70">
        <v>22.21762</v>
      </c>
      <c r="AC336" s="89"/>
      <c r="AD336" s="88"/>
      <c r="AE336" s="88"/>
      <c r="AF336" s="88"/>
    </row>
    <row r="337" spans="2:32" ht="24.6" thickBot="1">
      <c r="B337" s="90">
        <v>23.102969999999999</v>
      </c>
      <c r="D337" s="70">
        <v>28.926089999999999</v>
      </c>
      <c r="F337" s="89"/>
      <c r="G337" s="91">
        <v>19.470379999999999</v>
      </c>
      <c r="H337" s="89"/>
      <c r="J337" s="89"/>
      <c r="K337" s="89"/>
      <c r="L337" s="89"/>
      <c r="N337" s="89"/>
      <c r="O337" s="89"/>
      <c r="P337" s="89"/>
      <c r="R337" s="89"/>
      <c r="S337" s="87">
        <v>17.96105</v>
      </c>
      <c r="T337" s="89"/>
      <c r="U337" s="89"/>
      <c r="V337" s="72">
        <v>26.828109999999999</v>
      </c>
      <c r="W337" s="73">
        <v>23.772539999999999</v>
      </c>
      <c r="X337" s="44"/>
      <c r="Y337" s="89"/>
      <c r="Z337" s="96">
        <v>15.630570000000001</v>
      </c>
      <c r="AA337" s="70"/>
      <c r="AB337" s="70">
        <v>14.93033</v>
      </c>
      <c r="AC337" s="89"/>
      <c r="AD337" s="88"/>
      <c r="AE337" s="88"/>
      <c r="AF337" s="88"/>
    </row>
    <row r="338" spans="2:32" ht="24.6" thickBot="1">
      <c r="B338" s="90">
        <v>17.22627</v>
      </c>
      <c r="D338" s="70">
        <v>29.157330000000002</v>
      </c>
      <c r="F338" s="89"/>
      <c r="G338" s="91">
        <v>16.22531</v>
      </c>
      <c r="H338" s="89"/>
      <c r="J338" s="89"/>
      <c r="K338" s="89"/>
      <c r="L338" s="89"/>
      <c r="N338" s="89"/>
      <c r="O338" s="89"/>
      <c r="P338" s="89"/>
      <c r="R338" s="89"/>
      <c r="S338" s="87">
        <v>22.838149999999999</v>
      </c>
      <c r="T338" s="89"/>
      <c r="U338" s="89"/>
      <c r="V338" s="72">
        <v>16.663219999999999</v>
      </c>
      <c r="W338" s="73">
        <v>23.527480000000001</v>
      </c>
      <c r="X338" s="44"/>
      <c r="Y338" s="89"/>
      <c r="Z338" s="96">
        <v>12.534369999999999</v>
      </c>
      <c r="AB338" s="70">
        <v>14.195600000000001</v>
      </c>
      <c r="AC338" s="89"/>
      <c r="AD338" s="88"/>
      <c r="AE338" s="88"/>
      <c r="AF338" s="88"/>
    </row>
    <row r="339" spans="2:32" ht="24.6" thickBot="1">
      <c r="B339" s="90">
        <v>19.85229</v>
      </c>
      <c r="D339" s="70">
        <v>26.810849999999999</v>
      </c>
      <c r="F339" s="89"/>
      <c r="G339" s="91">
        <v>27.539100000000001</v>
      </c>
      <c r="H339" s="89"/>
      <c r="J339" s="89"/>
      <c r="K339" s="89"/>
      <c r="L339" s="89"/>
      <c r="N339" s="89"/>
      <c r="O339" s="89"/>
      <c r="P339" s="89"/>
      <c r="R339" s="89"/>
      <c r="S339" s="87">
        <v>25.547219999999999</v>
      </c>
      <c r="T339" s="89"/>
      <c r="U339" s="89"/>
      <c r="V339" s="72">
        <v>23.606929999999998</v>
      </c>
      <c r="W339" s="73">
        <v>30.431519999999999</v>
      </c>
      <c r="X339" s="44"/>
      <c r="Y339" s="89"/>
      <c r="Z339" s="96">
        <v>18.13897</v>
      </c>
      <c r="AB339" s="70">
        <v>19.46677</v>
      </c>
      <c r="AC339" s="89"/>
      <c r="AD339" s="88"/>
      <c r="AE339" s="88"/>
      <c r="AF339" s="88"/>
    </row>
    <row r="340" spans="2:32" ht="24.6" thickBot="1">
      <c r="B340" s="90">
        <v>26.634650000000001</v>
      </c>
      <c r="D340" s="70">
        <v>25.933730000000001</v>
      </c>
      <c r="F340" s="89"/>
      <c r="G340" s="91">
        <v>21.91799</v>
      </c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72">
        <v>23.260670000000001</v>
      </c>
      <c r="W340" s="73">
        <v>24.551210000000001</v>
      </c>
      <c r="X340" s="44"/>
      <c r="Y340" s="89"/>
      <c r="Z340" s="96">
        <v>24.572990000000001</v>
      </c>
      <c r="AB340" s="70">
        <v>16.223990000000001</v>
      </c>
      <c r="AC340" s="89"/>
      <c r="AD340" s="88"/>
      <c r="AE340" s="88"/>
      <c r="AF340" s="88"/>
    </row>
    <row r="341" spans="2:32" ht="24.6" thickBot="1">
      <c r="B341" s="90">
        <v>13.63165</v>
      </c>
      <c r="D341" s="70">
        <v>26.949649999999998</v>
      </c>
      <c r="F341" s="89"/>
      <c r="G341" s="91">
        <v>17.275200000000002</v>
      </c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72">
        <v>23.776289999999999</v>
      </c>
      <c r="W341" s="73">
        <v>25.407900000000001</v>
      </c>
      <c r="X341" s="44"/>
      <c r="Y341" s="89"/>
      <c r="Z341" s="96">
        <v>18.97034</v>
      </c>
      <c r="AB341" s="70">
        <v>30.510529999999999</v>
      </c>
      <c r="AC341" s="89"/>
      <c r="AD341" s="88"/>
      <c r="AE341" s="88"/>
      <c r="AF341" s="88"/>
    </row>
    <row r="342" spans="2:32" ht="24.6" thickBot="1">
      <c r="B342" s="90">
        <v>15.26111</v>
      </c>
      <c r="D342" s="70">
        <v>32.046759999999999</v>
      </c>
      <c r="F342" s="89"/>
      <c r="G342" s="91">
        <v>19.733609999999999</v>
      </c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72">
        <v>20.062280000000001</v>
      </c>
      <c r="W342" s="73">
        <v>25.36927</v>
      </c>
      <c r="X342" s="44"/>
      <c r="Y342" s="89"/>
      <c r="Z342" s="96">
        <v>22.819489999999998</v>
      </c>
      <c r="AB342" s="70">
        <v>17.980979999999999</v>
      </c>
      <c r="AC342" s="89"/>
      <c r="AD342" s="88"/>
      <c r="AE342" s="88"/>
      <c r="AF342" s="88"/>
    </row>
    <row r="343" spans="2:32" ht="24.6" thickBot="1">
      <c r="B343" s="90">
        <v>15.072979999999999</v>
      </c>
      <c r="D343" s="70">
        <v>19.367000000000001</v>
      </c>
      <c r="F343" s="89"/>
      <c r="G343" s="91">
        <v>20.81399</v>
      </c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72">
        <v>18.96564</v>
      </c>
      <c r="W343" s="73">
        <v>22.397490000000001</v>
      </c>
      <c r="X343" s="44"/>
      <c r="Y343" s="89"/>
      <c r="Z343" s="96">
        <v>26.6313</v>
      </c>
      <c r="AB343" s="70">
        <v>21.13157</v>
      </c>
      <c r="AC343" s="89"/>
      <c r="AD343" s="88"/>
      <c r="AE343" s="88"/>
      <c r="AF343" s="88"/>
    </row>
    <row r="344" spans="2:32" ht="24.6" thickBot="1">
      <c r="B344" s="90">
        <v>11.0847</v>
      </c>
      <c r="D344" s="70">
        <v>22.990120000000001</v>
      </c>
      <c r="F344" s="89"/>
      <c r="G344" s="91">
        <v>15.42685</v>
      </c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72">
        <v>26.453250000000001</v>
      </c>
      <c r="W344" s="73">
        <v>30.93139</v>
      </c>
      <c r="X344" s="44"/>
      <c r="Y344" s="89"/>
      <c r="Z344" s="96">
        <v>20.619</v>
      </c>
      <c r="AB344" s="70">
        <v>22.57198</v>
      </c>
      <c r="AC344" s="89"/>
      <c r="AD344" s="88"/>
      <c r="AE344" s="88"/>
      <c r="AF344" s="88"/>
    </row>
    <row r="345" spans="2:32" ht="24.6" thickBot="1">
      <c r="B345" s="90">
        <v>15.87397</v>
      </c>
      <c r="D345" s="70">
        <v>23.13571</v>
      </c>
      <c r="F345" s="89"/>
      <c r="G345" s="91">
        <v>16.92418</v>
      </c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72">
        <v>17.816590000000001</v>
      </c>
      <c r="W345" s="73">
        <v>18.580919999999999</v>
      </c>
      <c r="X345" s="44"/>
      <c r="Y345" s="89"/>
      <c r="Z345" s="96">
        <v>35.040190000000003</v>
      </c>
      <c r="AB345" s="70">
        <v>15.82897</v>
      </c>
      <c r="AC345" s="89"/>
      <c r="AD345" s="88"/>
      <c r="AE345" s="88"/>
      <c r="AF345" s="88"/>
    </row>
    <row r="346" spans="2:32" ht="24.6" thickBot="1">
      <c r="B346" s="90">
        <v>20.593039999999998</v>
      </c>
      <c r="D346" s="70">
        <v>22.353819999999999</v>
      </c>
      <c r="F346" s="89"/>
      <c r="G346" s="91">
        <v>28.82084</v>
      </c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72">
        <v>24.74295</v>
      </c>
      <c r="W346" s="73">
        <v>25.925529999999998</v>
      </c>
      <c r="X346" s="44"/>
      <c r="Y346" s="89"/>
      <c r="Z346" s="96">
        <v>14.73194</v>
      </c>
      <c r="AB346" s="70">
        <v>27.006989999999998</v>
      </c>
      <c r="AC346" s="89"/>
      <c r="AD346" s="88"/>
      <c r="AE346" s="88"/>
      <c r="AF346" s="88"/>
    </row>
    <row r="347" spans="2:32" ht="24.6" thickBot="1">
      <c r="B347" s="90">
        <v>14.432309999999999</v>
      </c>
      <c r="D347" s="70">
        <v>22.9468</v>
      </c>
      <c r="F347" s="89"/>
      <c r="G347" s="91">
        <v>20.446470000000001</v>
      </c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72">
        <v>23.90719</v>
      </c>
      <c r="W347" s="73">
        <v>30.93139</v>
      </c>
      <c r="X347" s="44"/>
      <c r="Y347" s="89"/>
      <c r="Z347" s="96">
        <v>30.408069999999999</v>
      </c>
      <c r="AB347" s="70">
        <v>25.29888</v>
      </c>
      <c r="AC347" s="89"/>
      <c r="AD347" s="88"/>
      <c r="AE347" s="88"/>
      <c r="AF347" s="88"/>
    </row>
    <row r="348" spans="2:32" ht="24.6" thickBot="1">
      <c r="B348" s="90">
        <v>24.011389999999999</v>
      </c>
      <c r="D348" s="70">
        <v>10.892329999999999</v>
      </c>
      <c r="F348" s="89"/>
      <c r="G348" s="91">
        <v>18.866070000000001</v>
      </c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72">
        <v>23.9221</v>
      </c>
      <c r="W348" s="73">
        <v>19.87922</v>
      </c>
      <c r="X348" s="44"/>
      <c r="Y348" s="89"/>
      <c r="Z348" s="96">
        <v>27.006989999999998</v>
      </c>
      <c r="AB348" s="70">
        <v>18.040389999999999</v>
      </c>
      <c r="AC348" s="89"/>
      <c r="AD348" s="88"/>
      <c r="AE348" s="88"/>
      <c r="AF348" s="88"/>
    </row>
    <row r="349" spans="2:32" ht="24.6" thickBot="1">
      <c r="B349" s="90">
        <v>26.821459999999998</v>
      </c>
      <c r="D349" s="70">
        <v>16.578410000000002</v>
      </c>
      <c r="F349" s="89"/>
      <c r="G349" s="91">
        <v>26.617429999999999</v>
      </c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72">
        <v>20.567039999999999</v>
      </c>
      <c r="W349" s="73">
        <v>24.525770000000001</v>
      </c>
      <c r="X349" s="44"/>
      <c r="Y349" s="89"/>
      <c r="Z349" s="96">
        <v>18.055209999999999</v>
      </c>
      <c r="AB349" s="70">
        <v>19.231750000000002</v>
      </c>
      <c r="AC349" s="89"/>
      <c r="AD349" s="88"/>
      <c r="AE349" s="88"/>
      <c r="AF349" s="88"/>
    </row>
    <row r="350" spans="2:32" ht="24.6" thickBot="1">
      <c r="B350" s="90">
        <v>23.068210000000001</v>
      </c>
      <c r="D350" s="70">
        <v>29.44172</v>
      </c>
      <c r="F350" s="89"/>
      <c r="G350" s="91">
        <v>16.578430000000001</v>
      </c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72">
        <v>21.207380000000001</v>
      </c>
      <c r="W350" s="73">
        <v>28.966390000000001</v>
      </c>
      <c r="X350" s="44"/>
      <c r="Y350" s="89"/>
      <c r="Z350" s="96">
        <v>18.885539999999999</v>
      </c>
      <c r="AB350" s="70">
        <v>13.15226</v>
      </c>
      <c r="AC350" s="89"/>
      <c r="AD350" s="88"/>
      <c r="AE350" s="88"/>
      <c r="AF350" s="88"/>
    </row>
    <row r="351" spans="2:32" ht="24.6" thickBot="1">
      <c r="B351" s="90">
        <v>16.891739999999999</v>
      </c>
      <c r="D351" s="70">
        <v>22.88167</v>
      </c>
      <c r="F351" s="89"/>
      <c r="G351" s="91">
        <v>16.140720000000002</v>
      </c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72">
        <v>19.87922</v>
      </c>
      <c r="W351" s="73">
        <v>27.99268</v>
      </c>
      <c r="X351" s="44"/>
      <c r="Y351" s="89"/>
      <c r="Z351" s="96">
        <v>28.5228</v>
      </c>
      <c r="AB351" s="70">
        <v>20.966360000000002</v>
      </c>
      <c r="AC351" s="89"/>
      <c r="AD351" s="88"/>
      <c r="AE351" s="88"/>
      <c r="AF351" s="88"/>
    </row>
    <row r="352" spans="2:32" ht="24.6" thickBot="1">
      <c r="B352" s="90">
        <v>12.703950000000001</v>
      </c>
      <c r="D352" s="70">
        <v>12.478109999999999</v>
      </c>
      <c r="F352" s="89"/>
      <c r="G352" s="91">
        <v>12.60155</v>
      </c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72">
        <v>23.05275</v>
      </c>
      <c r="W352" s="73">
        <v>28.075379999999999</v>
      </c>
      <c r="X352" s="44"/>
      <c r="Y352" s="89"/>
      <c r="Z352" s="96">
        <v>21.30387</v>
      </c>
      <c r="AB352" s="70">
        <v>26.874600000000001</v>
      </c>
      <c r="AC352" s="89"/>
      <c r="AD352" s="88"/>
      <c r="AE352" s="88"/>
      <c r="AF352" s="88"/>
    </row>
    <row r="353" spans="2:32" ht="24.6" thickBot="1">
      <c r="B353" s="90">
        <v>23.229990000000001</v>
      </c>
      <c r="D353" s="70">
        <v>24.457909999999998</v>
      </c>
      <c r="F353" s="89"/>
      <c r="G353" s="91">
        <v>18.108499999999999</v>
      </c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72">
        <v>16.39892</v>
      </c>
      <c r="W353" s="73">
        <v>16.49109</v>
      </c>
      <c r="X353" s="44"/>
      <c r="Y353" s="89"/>
      <c r="Z353" s="96">
        <v>23.42493</v>
      </c>
      <c r="AB353" s="70">
        <v>27.887370000000001</v>
      </c>
      <c r="AC353" s="89"/>
      <c r="AD353" s="88"/>
      <c r="AE353" s="88"/>
      <c r="AF353" s="88"/>
    </row>
    <row r="354" spans="2:32" ht="24.6" thickBot="1">
      <c r="B354" s="90">
        <v>11.778890000000001</v>
      </c>
      <c r="D354" s="70">
        <v>20.562989999999999</v>
      </c>
      <c r="F354" s="89"/>
      <c r="G354" s="91">
        <v>16.578430000000001</v>
      </c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72">
        <v>20.795549999999999</v>
      </c>
      <c r="W354" s="73">
        <v>27.026789999999998</v>
      </c>
      <c r="X354" s="44"/>
      <c r="Y354" s="89"/>
      <c r="Z354" s="96">
        <v>23.742519999999999</v>
      </c>
      <c r="AB354" s="70">
        <v>15.715909999999999</v>
      </c>
      <c r="AC354" s="89"/>
      <c r="AD354" s="88"/>
      <c r="AE354" s="88"/>
      <c r="AF354" s="88"/>
    </row>
    <row r="355" spans="2:32" ht="24.6" thickBot="1">
      <c r="B355" s="90">
        <v>17.41161</v>
      </c>
      <c r="D355" s="70">
        <v>15.003270000000001</v>
      </c>
      <c r="F355" s="89"/>
      <c r="G355" s="91">
        <v>24.75198</v>
      </c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72">
        <v>16.561229999999998</v>
      </c>
      <c r="W355" s="73">
        <v>25.175219999999999</v>
      </c>
      <c r="X355" s="44"/>
      <c r="Y355" s="89"/>
      <c r="Z355" s="96">
        <v>27.056470000000001</v>
      </c>
      <c r="AB355" s="70">
        <v>23.591819999999998</v>
      </c>
      <c r="AC355" s="89"/>
      <c r="AD355" s="88"/>
      <c r="AE355" s="88"/>
      <c r="AF355" s="88"/>
    </row>
    <row r="356" spans="2:32" ht="24.6" thickBot="1">
      <c r="B356" s="90">
        <v>26.617899999999999</v>
      </c>
      <c r="D356" s="70">
        <v>19.424710000000001</v>
      </c>
      <c r="F356" s="89"/>
      <c r="G356" s="91">
        <v>18.821370000000002</v>
      </c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72">
        <v>17.231439999999999</v>
      </c>
      <c r="W356" s="73">
        <v>29.28782</v>
      </c>
      <c r="X356" s="44"/>
      <c r="Y356" s="89"/>
      <c r="Z356" s="96">
        <v>20.966360000000002</v>
      </c>
      <c r="AB356" s="70">
        <v>17.41161</v>
      </c>
      <c r="AC356" s="89"/>
      <c r="AD356" s="88"/>
      <c r="AE356" s="88"/>
      <c r="AF356" s="88"/>
    </row>
    <row r="357" spans="2:32" ht="24.6" thickBot="1">
      <c r="B357" s="90">
        <v>25.425439999999998</v>
      </c>
      <c r="D357" s="70">
        <v>15.48461</v>
      </c>
      <c r="F357" s="89"/>
      <c r="G357" s="91">
        <v>16.704979999999999</v>
      </c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72">
        <v>18.33455</v>
      </c>
      <c r="W357" s="73">
        <v>20.79984</v>
      </c>
      <c r="X357" s="44"/>
      <c r="Y357" s="89"/>
      <c r="Z357" s="96">
        <v>26.049050000000001</v>
      </c>
      <c r="AB357" s="70">
        <v>22.301739999999999</v>
      </c>
      <c r="AC357" s="89"/>
      <c r="AD357" s="88"/>
      <c r="AE357" s="88"/>
      <c r="AF357" s="88"/>
    </row>
    <row r="358" spans="2:32" ht="24.6" thickBot="1">
      <c r="B358" s="90">
        <v>15.26111</v>
      </c>
      <c r="D358" s="70">
        <v>17.17529</v>
      </c>
      <c r="F358" s="89"/>
      <c r="G358" s="91">
        <v>27.370329999999999</v>
      </c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72">
        <v>17.314039999999999</v>
      </c>
      <c r="W358" s="73">
        <v>22.285740000000001</v>
      </c>
      <c r="Y358" s="89"/>
      <c r="Z358" s="96">
        <v>14.96612</v>
      </c>
      <c r="AB358" s="70">
        <v>22.858529999999998</v>
      </c>
      <c r="AC358" s="89"/>
      <c r="AD358" s="88"/>
      <c r="AE358" s="88"/>
      <c r="AF358" s="88"/>
    </row>
    <row r="359" spans="2:32" ht="24.6" thickBot="1">
      <c r="B359" s="90">
        <v>21.165299999999998</v>
      </c>
      <c r="D359" s="70">
        <v>19.609500000000001</v>
      </c>
      <c r="F359" s="89"/>
      <c r="G359" s="91">
        <v>22.715440000000001</v>
      </c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72">
        <v>30.696999999999999</v>
      </c>
      <c r="W359" s="73">
        <v>28.966390000000001</v>
      </c>
      <c r="Y359" s="89"/>
      <c r="Z359" s="96">
        <v>21.354030000000002</v>
      </c>
      <c r="AB359" s="70">
        <v>19.919550000000001</v>
      </c>
      <c r="AC359" s="89"/>
      <c r="AD359" s="88"/>
      <c r="AE359" s="88"/>
      <c r="AF359" s="88"/>
    </row>
    <row r="360" spans="2:32" ht="24.6" thickBot="1">
      <c r="B360" s="90">
        <v>16.828279999999999</v>
      </c>
      <c r="D360" s="70">
        <v>25.673480000000001</v>
      </c>
      <c r="F360" s="89"/>
      <c r="G360" s="91">
        <v>21.510629999999999</v>
      </c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72">
        <v>28.07856</v>
      </c>
      <c r="W360" s="73">
        <v>27.759180000000001</v>
      </c>
      <c r="Y360" s="89"/>
      <c r="Z360" s="96">
        <v>26.103760000000001</v>
      </c>
      <c r="AB360" s="70">
        <v>16.080459999999999</v>
      </c>
      <c r="AC360" s="89"/>
      <c r="AD360" s="88"/>
      <c r="AE360" s="88"/>
      <c r="AF360" s="88"/>
    </row>
    <row r="361" spans="2:32" ht="24.6" thickBot="1">
      <c r="B361" s="90">
        <v>20.966360000000002</v>
      </c>
      <c r="D361" s="70">
        <v>26.810849999999999</v>
      </c>
      <c r="F361" s="89"/>
      <c r="G361" s="91">
        <v>12.219720000000001</v>
      </c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72">
        <v>21.503830000000001</v>
      </c>
      <c r="W361" s="73">
        <v>26.236640000000001</v>
      </c>
      <c r="Y361" s="89"/>
      <c r="Z361" s="96">
        <v>23.241499999999998</v>
      </c>
      <c r="AB361" s="70">
        <v>17.391120000000001</v>
      </c>
      <c r="AC361" s="89"/>
      <c r="AD361" s="88"/>
      <c r="AE361" s="88"/>
      <c r="AF361" s="88"/>
    </row>
    <row r="362" spans="2:32" ht="24.6" thickBot="1">
      <c r="B362" s="90">
        <v>21.253579999999999</v>
      </c>
      <c r="D362" s="70">
        <v>18.819870000000002</v>
      </c>
      <c r="F362" s="89"/>
      <c r="G362" s="91">
        <v>10.55519</v>
      </c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72">
        <v>28.075379999999999</v>
      </c>
      <c r="W362" s="73">
        <v>16.39892</v>
      </c>
      <c r="Y362" s="89"/>
      <c r="Z362" s="96">
        <v>20.026689999999999</v>
      </c>
      <c r="AB362" s="70">
        <v>25.270669999999999</v>
      </c>
      <c r="AC362" s="89"/>
      <c r="AD362" s="88"/>
      <c r="AE362" s="88"/>
      <c r="AF362" s="88"/>
    </row>
    <row r="363" spans="2:32" ht="24.6" thickBot="1">
      <c r="B363" s="90">
        <v>20.22165</v>
      </c>
      <c r="D363" s="70">
        <v>24.320229999999999</v>
      </c>
      <c r="F363" s="89"/>
      <c r="G363" s="91">
        <v>13.31662</v>
      </c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72">
        <v>16.39892</v>
      </c>
      <c r="W363" s="73">
        <v>18.508800000000001</v>
      </c>
      <c r="Y363" s="89"/>
      <c r="Z363" s="96">
        <v>24.233180000000001</v>
      </c>
      <c r="AB363" s="70">
        <v>26.30791</v>
      </c>
      <c r="AC363" s="89"/>
      <c r="AD363" s="88"/>
      <c r="AE363" s="88"/>
      <c r="AF363" s="88"/>
    </row>
    <row r="364" spans="2:32" ht="24.6" thickBot="1">
      <c r="B364" s="90">
        <v>18.163540000000001</v>
      </c>
      <c r="D364" s="70">
        <v>26.83867</v>
      </c>
      <c r="F364" s="89"/>
      <c r="G364" s="91">
        <v>27.381869999999999</v>
      </c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72">
        <v>29.500160000000001</v>
      </c>
      <c r="W364" s="73">
        <v>22.285740000000001</v>
      </c>
      <c r="Y364" s="89"/>
      <c r="Z364" s="96">
        <v>16.55585</v>
      </c>
      <c r="AB364" s="70">
        <v>25.925529999999998</v>
      </c>
      <c r="AC364" s="89"/>
      <c r="AD364" s="88"/>
      <c r="AE364" s="88"/>
      <c r="AF364" s="88"/>
    </row>
    <row r="365" spans="2:32" ht="24.6" thickBot="1">
      <c r="B365" s="90">
        <v>22.77647</v>
      </c>
      <c r="D365" s="70">
        <v>13.61256</v>
      </c>
      <c r="F365" s="89"/>
      <c r="G365" s="91">
        <v>18.56221</v>
      </c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72">
        <v>27.449090000000002</v>
      </c>
      <c r="W365" s="73">
        <v>27.759180000000001</v>
      </c>
      <c r="Y365" s="89"/>
      <c r="Z365" s="96">
        <v>20.705310000000001</v>
      </c>
      <c r="AB365" s="70">
        <v>24.493030000000001</v>
      </c>
      <c r="AC365" s="89"/>
      <c r="AD365" s="88"/>
      <c r="AE365" s="88"/>
      <c r="AF365" s="88"/>
    </row>
    <row r="366" spans="2:32" ht="24.6" thickBot="1">
      <c r="B366" s="90">
        <v>20.008880000000001</v>
      </c>
      <c r="D366" s="70">
        <v>21.537790000000001</v>
      </c>
      <c r="F366" s="89"/>
      <c r="G366" s="91">
        <v>12.115869999999999</v>
      </c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72">
        <v>27.164999999999999</v>
      </c>
      <c r="W366" s="73">
        <v>27.006989999999998</v>
      </c>
      <c r="Y366" s="89"/>
      <c r="Z366" s="96">
        <v>25.90832</v>
      </c>
      <c r="AB366" s="70">
        <v>24.786149999999999</v>
      </c>
      <c r="AC366" s="89"/>
      <c r="AD366" s="88"/>
      <c r="AE366" s="88"/>
      <c r="AF366" s="88"/>
    </row>
    <row r="367" spans="2:32" ht="24.6" thickBot="1">
      <c r="B367" s="90">
        <v>27.030090000000001</v>
      </c>
      <c r="D367" s="70">
        <v>17.31232</v>
      </c>
      <c r="F367" s="89"/>
      <c r="G367" s="91">
        <v>27.381869999999999</v>
      </c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72">
        <v>20.84694</v>
      </c>
      <c r="W367" s="73">
        <v>27.25348</v>
      </c>
      <c r="Y367" s="89"/>
      <c r="Z367" s="96">
        <v>21.640229999999999</v>
      </c>
      <c r="AB367" s="70">
        <v>18.97974</v>
      </c>
      <c r="AC367" s="89"/>
      <c r="AD367" s="88"/>
      <c r="AE367" s="88"/>
      <c r="AF367" s="88"/>
    </row>
    <row r="368" spans="2:32" ht="24.6" thickBot="1">
      <c r="B368" s="90">
        <v>24.251570000000001</v>
      </c>
      <c r="D368" s="70">
        <v>17.17529</v>
      </c>
      <c r="F368" s="89"/>
      <c r="G368" s="91">
        <v>19.866569999999999</v>
      </c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72">
        <v>22.839020000000001</v>
      </c>
      <c r="W368" s="73">
        <v>15.29613</v>
      </c>
      <c r="Y368" s="89"/>
      <c r="Z368" s="96">
        <v>24.602</v>
      </c>
      <c r="AB368" s="70">
        <v>16.60425</v>
      </c>
      <c r="AC368" s="89"/>
      <c r="AD368" s="88"/>
      <c r="AE368" s="88"/>
      <c r="AF368" s="88"/>
    </row>
    <row r="369" spans="2:32" ht="24.6" thickBot="1">
      <c r="B369" s="90">
        <v>19.259550000000001</v>
      </c>
      <c r="D369" s="70">
        <v>17.419740000000001</v>
      </c>
      <c r="F369" s="89"/>
      <c r="G369" s="91">
        <v>29.663499999999999</v>
      </c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72">
        <v>29.982849999999999</v>
      </c>
      <c r="W369" s="73">
        <v>26.8414</v>
      </c>
      <c r="Y369" s="89"/>
      <c r="Z369" s="96">
        <v>26.897819999999999</v>
      </c>
      <c r="AB369" s="70">
        <v>22.38156</v>
      </c>
      <c r="AC369" s="89"/>
      <c r="AD369" s="88"/>
      <c r="AE369" s="88"/>
      <c r="AF369" s="88"/>
    </row>
    <row r="370" spans="2:32" ht="24.6" thickBot="1">
      <c r="B370" s="90">
        <v>21.207380000000001</v>
      </c>
      <c r="D370" s="70">
        <v>16.404969999999999</v>
      </c>
      <c r="F370" s="89"/>
      <c r="G370" s="91">
        <v>23.602119999999999</v>
      </c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72">
        <v>15.487299999999999</v>
      </c>
      <c r="W370" s="73">
        <v>28.62266</v>
      </c>
      <c r="Y370" s="89"/>
      <c r="Z370" s="96">
        <v>30.991859999999999</v>
      </c>
      <c r="AB370" s="70">
        <v>27.772030000000001</v>
      </c>
      <c r="AC370" s="89"/>
      <c r="AD370" s="88"/>
      <c r="AE370" s="88"/>
      <c r="AF370" s="88"/>
    </row>
    <row r="371" spans="2:32" ht="24.6" thickBot="1">
      <c r="B371" s="90">
        <v>15.487299999999999</v>
      </c>
      <c r="D371" s="70">
        <v>29.259519999999998</v>
      </c>
      <c r="F371" s="89"/>
      <c r="G371" s="91">
        <v>16.805540000000001</v>
      </c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72">
        <v>27.237120000000001</v>
      </c>
      <c r="W371" s="73">
        <v>26.947500000000002</v>
      </c>
      <c r="Y371" s="89"/>
      <c r="Z371" s="96">
        <v>29.187180000000001</v>
      </c>
      <c r="AB371" s="70">
        <v>22.635100000000001</v>
      </c>
      <c r="AC371" s="89"/>
      <c r="AD371" s="88"/>
      <c r="AE371" s="88"/>
      <c r="AF371" s="88"/>
    </row>
    <row r="372" spans="2:32" ht="24.6" thickBot="1">
      <c r="B372" s="90">
        <v>12.84356</v>
      </c>
      <c r="D372" s="70">
        <v>21.041260000000001</v>
      </c>
      <c r="F372" s="89"/>
      <c r="G372" s="91">
        <v>13.37974</v>
      </c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72">
        <v>28.19265</v>
      </c>
      <c r="W372" s="73">
        <v>29.818829999999998</v>
      </c>
      <c r="Y372" s="89"/>
      <c r="Z372" s="96">
        <v>25.512969999999999</v>
      </c>
      <c r="AB372" s="70">
        <v>19.231750000000002</v>
      </c>
      <c r="AC372" s="89"/>
      <c r="AD372" s="88"/>
      <c r="AE372" s="88"/>
      <c r="AF372" s="88"/>
    </row>
    <row r="373" spans="2:32" ht="24.6" thickBot="1">
      <c r="B373" s="90">
        <v>17.518820000000002</v>
      </c>
      <c r="D373" s="70">
        <v>18.780180000000001</v>
      </c>
      <c r="F373" s="89"/>
      <c r="G373" s="91">
        <v>10.94698</v>
      </c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72">
        <v>19.443860000000001</v>
      </c>
      <c r="W373" s="73">
        <v>26.18561</v>
      </c>
      <c r="Y373" s="89"/>
      <c r="Z373" s="96">
        <v>21.53697</v>
      </c>
      <c r="AA373" s="44"/>
      <c r="AB373" s="70">
        <v>17.640550000000001</v>
      </c>
      <c r="AC373" s="89"/>
      <c r="AD373" s="88"/>
      <c r="AE373" s="88"/>
      <c r="AF373" s="88"/>
    </row>
    <row r="374" spans="2:32" ht="24.6" thickBot="1">
      <c r="B374" s="90">
        <v>16.705970000000001</v>
      </c>
      <c r="D374" s="70">
        <v>20.9346</v>
      </c>
      <c r="F374" s="89"/>
      <c r="G374" s="91">
        <v>21.768540000000002</v>
      </c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72">
        <v>24.438359999999999</v>
      </c>
      <c r="W374" s="73">
        <v>23.481960000000001</v>
      </c>
      <c r="Y374" s="89"/>
      <c r="Z374" s="96">
        <v>30.05414</v>
      </c>
      <c r="AA374" s="44"/>
      <c r="AB374" s="70">
        <v>23.68235</v>
      </c>
      <c r="AC374" s="89"/>
      <c r="AD374" s="88"/>
      <c r="AE374" s="88"/>
      <c r="AF374" s="88"/>
    </row>
    <row r="375" spans="2:32" ht="24.6" thickBot="1">
      <c r="B375" s="90">
        <v>23.25684</v>
      </c>
      <c r="D375" s="70">
        <v>13.54846</v>
      </c>
      <c r="F375" s="89"/>
      <c r="G375" s="91">
        <v>17.201889999999999</v>
      </c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72">
        <v>22.417390000000001</v>
      </c>
      <c r="W375" s="73">
        <v>30.030390000000001</v>
      </c>
      <c r="Y375" s="89"/>
      <c r="Z375" s="96">
        <v>19.425509999999999</v>
      </c>
      <c r="AA375" s="44"/>
      <c r="AB375" s="70">
        <v>21.000350000000001</v>
      </c>
      <c r="AC375" s="89"/>
      <c r="AD375" s="88"/>
      <c r="AE375" s="88"/>
      <c r="AF375" s="88"/>
    </row>
    <row r="376" spans="2:32" ht="24.6" thickBot="1">
      <c r="B376" s="90">
        <v>15.76689</v>
      </c>
      <c r="D376" s="70">
        <v>18.51341</v>
      </c>
      <c r="F376" s="89"/>
      <c r="G376" s="91">
        <v>19.323799999999999</v>
      </c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72">
        <v>14.543100000000001</v>
      </c>
      <c r="W376" s="73">
        <v>23.888529999999999</v>
      </c>
      <c r="Y376" s="89"/>
      <c r="Z376" s="96">
        <v>20.79984</v>
      </c>
      <c r="AA376" s="44"/>
      <c r="AB376" s="70">
        <v>19.85229</v>
      </c>
      <c r="AC376" s="89"/>
      <c r="AD376" s="88"/>
      <c r="AE376" s="88"/>
      <c r="AF376" s="88"/>
    </row>
    <row r="377" spans="2:32" ht="24.6" thickBot="1">
      <c r="B377" s="90">
        <v>15.487299999999999</v>
      </c>
      <c r="D377" s="70">
        <v>20.599240000000002</v>
      </c>
      <c r="F377" s="89"/>
      <c r="G377" s="91">
        <v>23.060510000000001</v>
      </c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72">
        <v>27.449090000000002</v>
      </c>
      <c r="W377" s="73">
        <v>24.583870000000001</v>
      </c>
      <c r="Y377" s="89"/>
      <c r="Z377" s="96">
        <v>29.548490000000001</v>
      </c>
      <c r="AA377" s="44"/>
      <c r="AB377" s="70">
        <v>19.430099999999999</v>
      </c>
      <c r="AC377" s="89"/>
      <c r="AD377" s="88"/>
      <c r="AE377" s="88"/>
      <c r="AF377" s="88"/>
    </row>
    <row r="378" spans="2:32" ht="24.6" thickBot="1">
      <c r="B378" s="90">
        <v>24.986799999999999</v>
      </c>
      <c r="D378" s="70">
        <v>24.089020000000001</v>
      </c>
      <c r="F378" s="89"/>
      <c r="G378" s="91">
        <v>19.540559999999999</v>
      </c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72">
        <v>19.649139999999999</v>
      </c>
      <c r="W378" s="73">
        <v>20.6967</v>
      </c>
      <c r="Y378" s="89"/>
      <c r="Z378" s="96">
        <v>20.314039999999999</v>
      </c>
      <c r="AA378" s="44"/>
      <c r="AB378" s="70">
        <v>14.56148</v>
      </c>
      <c r="AC378" s="89"/>
      <c r="AD378" s="88"/>
      <c r="AE378" s="88"/>
      <c r="AF378" s="88"/>
    </row>
    <row r="379" spans="2:32" ht="24.6" thickBot="1">
      <c r="B379" s="90">
        <v>24.918900000000001</v>
      </c>
      <c r="D379" s="70">
        <v>18.398849999999999</v>
      </c>
      <c r="F379" s="89"/>
      <c r="G379" s="91">
        <v>20.49277</v>
      </c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72">
        <v>25.29888</v>
      </c>
      <c r="W379" s="73">
        <v>22.99465</v>
      </c>
      <c r="Y379" s="89"/>
      <c r="Z379" s="96">
        <v>21.640229999999999</v>
      </c>
      <c r="AA379" s="44"/>
      <c r="AB379" s="70">
        <v>21.800329999999999</v>
      </c>
      <c r="AC379" s="89"/>
      <c r="AD379" s="88"/>
      <c r="AE379" s="88"/>
      <c r="AF379" s="88"/>
    </row>
    <row r="380" spans="2:32" ht="24.6" thickBot="1">
      <c r="B380" s="90">
        <v>13.0365</v>
      </c>
      <c r="D380" s="70">
        <v>19.08888</v>
      </c>
      <c r="F380" s="89"/>
      <c r="G380" s="91">
        <v>19.818809999999999</v>
      </c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72">
        <v>12.188129999999999</v>
      </c>
      <c r="W380" s="73">
        <v>23.637129999999999</v>
      </c>
      <c r="Y380" s="89"/>
      <c r="Z380" s="96">
        <v>13.980409999999999</v>
      </c>
      <c r="AA380" s="44"/>
      <c r="AB380" s="70">
        <v>15.57342</v>
      </c>
      <c r="AC380" s="89"/>
      <c r="AD380" s="88"/>
      <c r="AE380" s="88"/>
      <c r="AF380" s="88"/>
    </row>
    <row r="381" spans="2:32" ht="24.6" thickBot="1">
      <c r="B381" s="90">
        <v>23.625810000000001</v>
      </c>
      <c r="D381" s="70">
        <v>20.1722</v>
      </c>
      <c r="F381" s="89"/>
      <c r="G381" s="91">
        <v>17.475200000000001</v>
      </c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72">
        <v>21.520409999999998</v>
      </c>
      <c r="Y381" s="89"/>
      <c r="Z381" s="96">
        <v>17.6355</v>
      </c>
      <c r="AA381" s="44"/>
      <c r="AB381" s="70">
        <v>29.563569999999999</v>
      </c>
      <c r="AC381" s="89"/>
      <c r="AD381" s="88"/>
      <c r="AE381" s="88"/>
      <c r="AF381" s="88"/>
    </row>
    <row r="382" spans="2:32" ht="24.6" thickBot="1">
      <c r="B382" s="90">
        <v>14.35798</v>
      </c>
      <c r="D382" s="70">
        <v>17.419740000000001</v>
      </c>
      <c r="F382" s="89"/>
      <c r="G382" s="91">
        <v>18.686599999999999</v>
      </c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72">
        <v>26.66141</v>
      </c>
      <c r="Y382" s="89"/>
      <c r="Z382" s="96">
        <v>21.408249999999999</v>
      </c>
      <c r="AA382" s="44"/>
      <c r="AB382" s="70">
        <v>27.01689</v>
      </c>
      <c r="AC382" s="89"/>
      <c r="AD382" s="88"/>
      <c r="AE382" s="88"/>
      <c r="AF382" s="88"/>
    </row>
    <row r="383" spans="2:32" ht="24.6" thickBot="1">
      <c r="B383" s="90">
        <v>12.78092</v>
      </c>
      <c r="D383" s="70">
        <v>23.103439999999999</v>
      </c>
      <c r="F383" s="89"/>
      <c r="G383" s="91">
        <v>15.804489999999999</v>
      </c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72">
        <v>24.037369999999999</v>
      </c>
      <c r="Y383" s="89"/>
      <c r="Z383" s="96">
        <v>30.057099999999998</v>
      </c>
      <c r="AA383" s="44"/>
      <c r="AB383" s="70">
        <v>18.040389999999999</v>
      </c>
      <c r="AC383" s="89"/>
      <c r="AD383" s="88"/>
      <c r="AE383" s="88"/>
      <c r="AF383" s="88"/>
    </row>
    <row r="384" spans="2:32" ht="24.6" thickBot="1">
      <c r="B384" s="90">
        <v>21.1189</v>
      </c>
      <c r="D384" s="70">
        <v>19.424710000000001</v>
      </c>
      <c r="F384" s="89"/>
      <c r="G384" s="91">
        <v>24.875050000000002</v>
      </c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72">
        <v>30.96884</v>
      </c>
      <c r="Y384" s="89"/>
      <c r="Z384" s="96">
        <v>23.229990000000001</v>
      </c>
      <c r="AA384" s="44"/>
      <c r="AB384" s="70">
        <v>11.89939</v>
      </c>
      <c r="AC384" s="89"/>
      <c r="AD384" s="88"/>
      <c r="AE384" s="88"/>
      <c r="AF384" s="88"/>
    </row>
    <row r="385" spans="2:32" ht="24.6" thickBot="1">
      <c r="B385" s="90">
        <v>20.795549999999999</v>
      </c>
      <c r="D385" s="70">
        <v>27.821560000000002</v>
      </c>
      <c r="F385" s="89"/>
      <c r="G385" s="91">
        <v>28.82084</v>
      </c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72">
        <v>18.585719999999998</v>
      </c>
      <c r="Y385" s="89"/>
      <c r="Z385" s="96">
        <v>20.761220000000002</v>
      </c>
      <c r="AA385" s="44"/>
      <c r="AB385" s="70">
        <v>25.11138</v>
      </c>
      <c r="AC385" s="89"/>
      <c r="AD385" s="88"/>
      <c r="AE385" s="88"/>
      <c r="AF385" s="88"/>
    </row>
    <row r="386" spans="2:32" ht="24.6" thickBot="1">
      <c r="B386" s="90">
        <v>16.185469999999999</v>
      </c>
      <c r="D386" s="70">
        <v>17.688949999999998</v>
      </c>
      <c r="F386" s="89"/>
      <c r="G386" s="91">
        <v>15.710929999999999</v>
      </c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72">
        <v>13.94209</v>
      </c>
      <c r="Y386" s="89"/>
      <c r="Z386" s="96">
        <v>25.11138</v>
      </c>
      <c r="AA386" s="44"/>
      <c r="AB386" s="70">
        <v>29.84872</v>
      </c>
      <c r="AC386" s="89"/>
      <c r="AD386" s="88"/>
      <c r="AE386" s="88"/>
      <c r="AF386" s="88"/>
    </row>
    <row r="387" spans="2:32" ht="24.6" thickBot="1">
      <c r="B387" s="90">
        <v>24.163170000000001</v>
      </c>
      <c r="D387" s="70">
        <v>21.65297</v>
      </c>
      <c r="F387" s="89"/>
      <c r="G387" s="91">
        <v>14.69265</v>
      </c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72">
        <v>27.963999999999999</v>
      </c>
      <c r="Y387" s="89"/>
      <c r="Z387" s="96">
        <v>19.539919999999999</v>
      </c>
      <c r="AA387" s="44"/>
      <c r="AB387" s="70">
        <v>21.152650000000001</v>
      </c>
      <c r="AC387" s="89"/>
      <c r="AD387" s="88"/>
      <c r="AE387" s="88"/>
      <c r="AF387" s="88"/>
    </row>
    <row r="388" spans="2:32" ht="24.6" thickBot="1">
      <c r="B388" s="90">
        <v>21.99578</v>
      </c>
      <c r="D388" s="70">
        <v>16.336600000000001</v>
      </c>
      <c r="F388" s="89"/>
      <c r="G388" s="91">
        <v>16.6355</v>
      </c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72">
        <v>24.104050000000001</v>
      </c>
      <c r="Y388" s="89"/>
      <c r="Z388" s="96">
        <v>19.919550000000001</v>
      </c>
      <c r="AA388" s="44"/>
      <c r="AB388" s="70">
        <v>18.33455</v>
      </c>
      <c r="AC388" s="89"/>
      <c r="AD388" s="88"/>
      <c r="AE388" s="88"/>
      <c r="AF388" s="88"/>
    </row>
    <row r="389" spans="2:32" ht="24.6" thickBot="1">
      <c r="B389" s="90">
        <v>21.94708</v>
      </c>
      <c r="D389" s="70">
        <v>24.356000000000002</v>
      </c>
      <c r="F389" s="89"/>
      <c r="G389" s="91">
        <v>13.04499</v>
      </c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72">
        <v>24.724920000000001</v>
      </c>
      <c r="Y389" s="89"/>
      <c r="Z389" s="96">
        <v>25.512969999999999</v>
      </c>
      <c r="AA389" s="44"/>
      <c r="AB389" s="70">
        <v>10.89812</v>
      </c>
      <c r="AC389" s="89"/>
      <c r="AD389" s="88"/>
      <c r="AE389" s="88"/>
      <c r="AF389" s="88"/>
    </row>
    <row r="390" spans="2:32" ht="24.6" thickBot="1">
      <c r="B390" s="90">
        <v>13.935689999999999</v>
      </c>
      <c r="D390" s="70">
        <v>24.63523</v>
      </c>
      <c r="F390" s="89"/>
      <c r="G390" s="91">
        <v>28.009239999999998</v>
      </c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72">
        <v>20.075610000000001</v>
      </c>
      <c r="Y390" s="89"/>
      <c r="Z390" s="96">
        <v>17.56457</v>
      </c>
      <c r="AA390" s="44"/>
      <c r="AB390" s="70">
        <v>23.606929999999998</v>
      </c>
      <c r="AC390" s="89"/>
      <c r="AD390" s="88"/>
      <c r="AE390" s="88"/>
      <c r="AF390" s="88"/>
    </row>
    <row r="391" spans="2:32" ht="24.6" thickBot="1">
      <c r="B391" s="90">
        <v>15.812060000000001</v>
      </c>
      <c r="D391" s="70">
        <v>17.419740000000001</v>
      </c>
      <c r="F391" s="89"/>
      <c r="G391" s="91">
        <v>24.819959999999998</v>
      </c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72">
        <v>23.637129999999999</v>
      </c>
      <c r="Y391" s="89"/>
      <c r="Z391" s="96">
        <v>16.431509999999999</v>
      </c>
      <c r="AA391" s="44"/>
      <c r="AB391" s="70">
        <v>23.260670000000001</v>
      </c>
      <c r="AC391" s="89"/>
      <c r="AD391" s="88"/>
      <c r="AE391" s="88"/>
      <c r="AF391" s="88"/>
    </row>
    <row r="392" spans="2:32" ht="24.6" thickBot="1">
      <c r="B392" s="90">
        <v>16.251449999999998</v>
      </c>
      <c r="D392" s="70">
        <v>19.08888</v>
      </c>
      <c r="F392" s="89"/>
      <c r="G392" s="91">
        <v>29.37454</v>
      </c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72">
        <v>25.873889999999999</v>
      </c>
      <c r="Y392" s="89"/>
      <c r="Z392" s="96">
        <v>17.816590000000001</v>
      </c>
      <c r="AA392" s="44"/>
      <c r="AB392" s="70">
        <v>23.229990000000001</v>
      </c>
      <c r="AC392" s="89"/>
      <c r="AD392" s="88"/>
      <c r="AE392" s="88"/>
      <c r="AF392" s="88"/>
    </row>
    <row r="393" spans="2:32" ht="24.6" thickBot="1">
      <c r="B393" s="90">
        <v>19.85229</v>
      </c>
      <c r="D393" s="70">
        <v>17.17529</v>
      </c>
      <c r="F393" s="89"/>
      <c r="G393" s="91">
        <v>23.169840000000001</v>
      </c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72">
        <v>24.438359999999999</v>
      </c>
      <c r="Y393" s="89"/>
      <c r="Z393" s="96">
        <v>19.562729999999998</v>
      </c>
      <c r="AA393" s="44"/>
      <c r="AB393" s="70">
        <v>22.044370000000001</v>
      </c>
      <c r="AC393" s="89"/>
      <c r="AD393" s="88"/>
      <c r="AE393" s="88"/>
      <c r="AF393" s="88"/>
    </row>
    <row r="394" spans="2:32" ht="24.6" thickBot="1">
      <c r="D394" s="70">
        <v>23.103439999999999</v>
      </c>
      <c r="F394" s="89"/>
      <c r="G394" s="91">
        <v>13.55955</v>
      </c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72">
        <v>20.20842</v>
      </c>
      <c r="Y394" s="89"/>
      <c r="Z394" s="96">
        <v>16.251449999999998</v>
      </c>
      <c r="AA394" s="44"/>
      <c r="AB394" s="70">
        <v>15.487299999999999</v>
      </c>
      <c r="AC394" s="89"/>
      <c r="AD394" s="88"/>
      <c r="AE394" s="88"/>
      <c r="AF394" s="88"/>
    </row>
    <row r="395" spans="2:32" ht="24.6" thickBot="1">
      <c r="D395" s="70">
        <v>21.235410000000002</v>
      </c>
      <c r="F395" s="89"/>
      <c r="G395" s="91">
        <v>25.50628</v>
      </c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72">
        <v>22.060549999999999</v>
      </c>
      <c r="Y395" s="89"/>
      <c r="Z395" s="96">
        <v>19.888190000000002</v>
      </c>
      <c r="AA395" s="44"/>
      <c r="AB395" s="70">
        <v>16.311689999999999</v>
      </c>
      <c r="AC395" s="89"/>
      <c r="AD395" s="88"/>
      <c r="AE395" s="88"/>
      <c r="AF395" s="88"/>
    </row>
    <row r="396" spans="2:32" ht="24.6" thickBot="1">
      <c r="D396" s="70">
        <v>16.45795</v>
      </c>
      <c r="F396" s="89"/>
      <c r="G396" s="91">
        <v>20.77854</v>
      </c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72">
        <v>19.90164</v>
      </c>
      <c r="Y396" s="89"/>
      <c r="Z396" s="96">
        <v>14.3828</v>
      </c>
      <c r="AA396" s="44"/>
      <c r="AB396" s="70">
        <v>27.030090000000001</v>
      </c>
      <c r="AC396" s="89"/>
      <c r="AD396" s="88"/>
      <c r="AE396" s="88"/>
      <c r="AF396" s="88"/>
    </row>
    <row r="397" spans="2:32" ht="24.6" thickBot="1">
      <c r="D397" s="70">
        <v>25.47898</v>
      </c>
      <c r="F397" s="89"/>
      <c r="G397" s="91">
        <v>16.704979999999999</v>
      </c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72">
        <v>20.501909999999999</v>
      </c>
      <c r="Y397" s="89"/>
      <c r="Z397" s="96">
        <v>17.816590000000001</v>
      </c>
      <c r="AA397" s="44"/>
      <c r="AB397" s="70">
        <v>25.011759999999999</v>
      </c>
      <c r="AC397" s="89"/>
      <c r="AD397" s="88"/>
      <c r="AE397" s="88"/>
      <c r="AF397" s="88"/>
    </row>
    <row r="398" spans="2:32" ht="24.6" thickBot="1">
      <c r="D398" s="70">
        <v>24.98113</v>
      </c>
      <c r="F398" s="89"/>
      <c r="G398" s="91">
        <v>20.899819999999998</v>
      </c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72">
        <v>19.771280000000001</v>
      </c>
      <c r="Y398" s="89"/>
      <c r="Z398" s="96">
        <v>20.340350000000001</v>
      </c>
      <c r="AA398" s="44"/>
      <c r="AB398" s="70">
        <v>14.245760000000001</v>
      </c>
      <c r="AC398" s="89"/>
      <c r="AD398" s="88"/>
      <c r="AE398" s="88"/>
      <c r="AF398" s="88"/>
    </row>
    <row r="399" spans="2:32" ht="24.6" thickBot="1">
      <c r="D399" s="70">
        <v>30.13063</v>
      </c>
      <c r="F399" s="89"/>
      <c r="G399" s="91">
        <v>27.843319999999999</v>
      </c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72">
        <v>22.866330000000001</v>
      </c>
      <c r="Y399" s="89"/>
      <c r="Z399" s="96">
        <v>13.980409999999999</v>
      </c>
      <c r="AA399" s="44"/>
      <c r="AB399" s="70">
        <v>23.68235</v>
      </c>
      <c r="AC399" s="89"/>
      <c r="AD399" s="88"/>
      <c r="AE399" s="88"/>
      <c r="AF399" s="88"/>
    </row>
    <row r="400" spans="2:32" ht="24.6" thickBot="1">
      <c r="D400" s="70">
        <v>26.857199999999999</v>
      </c>
      <c r="F400" s="89"/>
      <c r="G400" s="91">
        <v>17.565359999999998</v>
      </c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72">
        <v>16.097090000000001</v>
      </c>
      <c r="Y400" s="89"/>
      <c r="Z400" s="96">
        <v>15.52755</v>
      </c>
      <c r="AA400" s="44"/>
      <c r="AB400" s="70">
        <v>16.185469999999999</v>
      </c>
      <c r="AC400" s="89"/>
      <c r="AD400" s="88"/>
      <c r="AE400" s="88"/>
      <c r="AF400" s="88"/>
    </row>
    <row r="401" spans="4:32" ht="24.6" thickBot="1">
      <c r="D401" s="70">
        <v>20.447749999999999</v>
      </c>
      <c r="F401" s="89"/>
      <c r="G401" s="91">
        <v>13.31662</v>
      </c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72">
        <v>23.413509999999999</v>
      </c>
      <c r="Y401" s="89"/>
      <c r="Z401" s="96">
        <v>23.321929999999998</v>
      </c>
      <c r="AA401" s="44"/>
      <c r="AB401" s="70">
        <v>19.430099999999999</v>
      </c>
      <c r="AC401" s="89"/>
      <c r="AD401" s="88"/>
      <c r="AE401" s="88"/>
      <c r="AF401" s="88"/>
    </row>
    <row r="402" spans="4:32" ht="24.6" thickBot="1">
      <c r="D402" s="70">
        <v>11.394539999999999</v>
      </c>
      <c r="F402" s="89"/>
      <c r="G402" s="91">
        <v>16.341719999999999</v>
      </c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72">
        <v>19.521660000000001</v>
      </c>
      <c r="Y402" s="89"/>
      <c r="Z402" s="96">
        <v>18.97974</v>
      </c>
      <c r="AA402" s="44"/>
      <c r="AB402" s="70">
        <v>22.807770000000001</v>
      </c>
      <c r="AC402" s="89"/>
      <c r="AD402" s="88"/>
      <c r="AE402" s="88"/>
      <c r="AF402" s="88"/>
    </row>
    <row r="403" spans="4:32" ht="24.6" thickBot="1">
      <c r="D403" s="70">
        <v>14.540229999999999</v>
      </c>
      <c r="F403" s="89"/>
      <c r="G403" s="91">
        <v>29.205570000000002</v>
      </c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72">
        <v>23.413509999999999</v>
      </c>
      <c r="Y403" s="89"/>
      <c r="Z403" s="96">
        <v>24.496670000000002</v>
      </c>
      <c r="AA403" s="44"/>
      <c r="AB403" s="70">
        <v>20.709620000000001</v>
      </c>
      <c r="AC403" s="89"/>
      <c r="AD403" s="88"/>
      <c r="AE403" s="88"/>
      <c r="AF403" s="88"/>
    </row>
    <row r="404" spans="4:32" ht="24.6" thickBot="1">
      <c r="D404" s="70">
        <v>18.852889999999999</v>
      </c>
      <c r="F404" s="89"/>
      <c r="G404" s="91">
        <v>16.886800000000001</v>
      </c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72">
        <v>23.102969999999999</v>
      </c>
      <c r="Y404" s="89"/>
      <c r="Z404" s="96">
        <v>20.705310000000001</v>
      </c>
      <c r="AA404" s="44"/>
      <c r="AB404" s="70">
        <v>25.256550000000001</v>
      </c>
      <c r="AC404" s="89"/>
      <c r="AD404" s="88"/>
      <c r="AE404" s="88"/>
      <c r="AF404" s="88"/>
    </row>
    <row r="405" spans="4:32" ht="24.6" thickBot="1">
      <c r="D405" s="70">
        <v>21.468389999999999</v>
      </c>
      <c r="F405" s="89"/>
      <c r="G405" s="91">
        <v>23.060510000000001</v>
      </c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72">
        <v>21.738890000000001</v>
      </c>
      <c r="Y405" s="89"/>
      <c r="Z405" s="96">
        <v>19.082809999999998</v>
      </c>
      <c r="AA405" s="44"/>
      <c r="AB405" s="70">
        <v>18.62406</v>
      </c>
      <c r="AC405" s="89"/>
      <c r="AD405" s="88"/>
      <c r="AE405" s="88"/>
      <c r="AF405" s="88"/>
    </row>
    <row r="406" spans="4:32" ht="24.6" thickBot="1">
      <c r="D406" s="70">
        <v>16.578410000000002</v>
      </c>
      <c r="F406" s="89"/>
      <c r="G406" s="91">
        <v>23.046800000000001</v>
      </c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72">
        <v>18.13897</v>
      </c>
      <c r="Y406" s="89"/>
      <c r="Z406" s="96">
        <v>27.530180000000001</v>
      </c>
      <c r="AA406" s="44"/>
      <c r="AB406" s="70">
        <v>14.99588</v>
      </c>
      <c r="AC406" s="89"/>
      <c r="AD406" s="88"/>
      <c r="AE406" s="88"/>
      <c r="AF406" s="88"/>
    </row>
    <row r="407" spans="4:32" ht="24.6" thickBot="1">
      <c r="D407" s="70">
        <v>23.461320000000001</v>
      </c>
      <c r="F407" s="89"/>
      <c r="G407" s="91">
        <v>18.356850000000001</v>
      </c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72">
        <v>21.165299999999998</v>
      </c>
      <c r="Y407" s="89"/>
      <c r="Z407" s="96">
        <v>19.539919999999999</v>
      </c>
      <c r="AA407" s="44"/>
      <c r="AB407" s="70">
        <v>16.960229999999999</v>
      </c>
      <c r="AC407" s="89"/>
      <c r="AD407" s="88"/>
      <c r="AE407" s="88"/>
      <c r="AF407" s="88"/>
    </row>
    <row r="408" spans="4:32" ht="24.6" thickBot="1">
      <c r="D408" s="70">
        <v>23.944030000000001</v>
      </c>
      <c r="F408" s="89"/>
      <c r="G408" s="91">
        <v>17.897929999999999</v>
      </c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72">
        <v>29.150500000000001</v>
      </c>
      <c r="Y408" s="89"/>
      <c r="Z408" s="96">
        <v>14.65912</v>
      </c>
      <c r="AA408" s="44"/>
      <c r="AB408" s="70">
        <v>27.46208</v>
      </c>
      <c r="AC408" s="89"/>
      <c r="AD408" s="88"/>
      <c r="AE408" s="88"/>
      <c r="AF408" s="88"/>
    </row>
    <row r="409" spans="4:32" ht="24.6" thickBot="1">
      <c r="D409" s="70">
        <v>31.320609999999999</v>
      </c>
      <c r="F409" s="89"/>
      <c r="G409" s="91">
        <v>26.731909999999999</v>
      </c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72">
        <v>19.649139999999999</v>
      </c>
      <c r="Y409" s="89"/>
      <c r="Z409" s="96">
        <v>15.67614</v>
      </c>
      <c r="AA409" s="44"/>
      <c r="AB409" s="70">
        <v>18.397659999999998</v>
      </c>
      <c r="AC409" s="89"/>
      <c r="AD409" s="88"/>
      <c r="AE409" s="88"/>
      <c r="AF409" s="88"/>
    </row>
    <row r="410" spans="4:32" ht="24.6" thickBot="1">
      <c r="D410" s="70">
        <v>21.34639</v>
      </c>
      <c r="F410" s="89"/>
      <c r="G410" s="91">
        <v>18.74849</v>
      </c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72">
        <v>25.175219999999999</v>
      </c>
      <c r="Y410" s="89"/>
      <c r="Z410" s="96">
        <v>26.120830000000002</v>
      </c>
      <c r="AA410" s="44"/>
      <c r="AB410" s="70">
        <v>19.231750000000002</v>
      </c>
      <c r="AC410" s="89"/>
      <c r="AD410" s="88"/>
      <c r="AE410" s="88"/>
      <c r="AF410" s="88"/>
    </row>
    <row r="411" spans="4:32" ht="24.6" thickBot="1">
      <c r="D411" s="70">
        <v>29.940159999999999</v>
      </c>
      <c r="F411" s="89"/>
      <c r="G411" s="91">
        <v>15.804489999999999</v>
      </c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72">
        <v>19.15277</v>
      </c>
      <c r="Y411" s="89"/>
      <c r="Z411" s="96">
        <v>20.902470000000001</v>
      </c>
      <c r="AA411" s="44"/>
      <c r="AB411" s="70">
        <v>20.42784</v>
      </c>
      <c r="AC411" s="89"/>
      <c r="AD411" s="88"/>
      <c r="AE411" s="88"/>
      <c r="AF411" s="88"/>
    </row>
    <row r="412" spans="4:32" ht="24.6" thickBot="1">
      <c r="D412" s="70">
        <v>23.076509999999999</v>
      </c>
      <c r="F412" s="89"/>
      <c r="G412" s="91">
        <v>22.2423</v>
      </c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72">
        <v>22.77647</v>
      </c>
      <c r="Y412" s="89"/>
      <c r="Z412" s="96">
        <v>21.408249999999999</v>
      </c>
      <c r="AA412" s="44"/>
      <c r="AB412" s="70">
        <v>21.714269999999999</v>
      </c>
      <c r="AC412" s="89"/>
      <c r="AD412" s="88"/>
      <c r="AE412" s="88"/>
      <c r="AF412" s="88"/>
    </row>
    <row r="413" spans="4:32" ht="24.6" thickBot="1">
      <c r="D413" s="70">
        <v>24.44265</v>
      </c>
      <c r="F413" s="89"/>
      <c r="G413" s="91">
        <v>20.197749999999999</v>
      </c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72">
        <v>22.38156</v>
      </c>
      <c r="Y413" s="89"/>
      <c r="Z413" s="96">
        <v>17.736329999999999</v>
      </c>
      <c r="AA413" s="44"/>
      <c r="AB413" s="70">
        <v>14.333119999999999</v>
      </c>
      <c r="AC413" s="89"/>
      <c r="AD413" s="88"/>
      <c r="AE413" s="88"/>
      <c r="AF413" s="88"/>
    </row>
    <row r="414" spans="4:32" ht="24.6" thickBot="1">
      <c r="D414" s="70">
        <v>29.8278</v>
      </c>
      <c r="F414" s="89"/>
      <c r="G414" s="91">
        <v>16.029430000000001</v>
      </c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72">
        <v>19.919550000000001</v>
      </c>
      <c r="Y414" s="89"/>
      <c r="Z414" s="96">
        <v>19.932970000000001</v>
      </c>
      <c r="AA414" s="44"/>
      <c r="AB414" s="70">
        <v>18.040389999999999</v>
      </c>
      <c r="AC414" s="89"/>
      <c r="AD414" s="88"/>
      <c r="AE414" s="88"/>
      <c r="AF414" s="88"/>
    </row>
    <row r="415" spans="4:32" ht="24.6" thickBot="1">
      <c r="D415" s="70">
        <v>26.010349999999999</v>
      </c>
      <c r="F415" s="89"/>
      <c r="G415" s="91">
        <v>23.224309999999999</v>
      </c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72">
        <v>19.667280000000002</v>
      </c>
      <c r="Y415" s="89"/>
      <c r="Z415" s="96">
        <v>19.34271</v>
      </c>
      <c r="AA415" s="44"/>
      <c r="AB415" s="70">
        <v>19.79382</v>
      </c>
      <c r="AC415" s="89"/>
      <c r="AD415" s="88"/>
      <c r="AE415" s="88"/>
      <c r="AF415" s="88"/>
    </row>
    <row r="416" spans="4:32" ht="24.6" thickBot="1">
      <c r="D416" s="70">
        <v>18.016359999999999</v>
      </c>
      <c r="F416" s="89"/>
      <c r="G416" s="91">
        <v>26.735849999999999</v>
      </c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72">
        <v>14.63477</v>
      </c>
      <c r="Y416" s="89"/>
      <c r="Z416" s="96">
        <v>24.376259999999998</v>
      </c>
      <c r="AA416" s="44"/>
      <c r="AB416" s="70">
        <v>18.814589999999999</v>
      </c>
      <c r="AC416" s="89"/>
      <c r="AD416" s="88"/>
      <c r="AE416" s="88"/>
      <c r="AF416" s="88"/>
    </row>
    <row r="417" spans="4:32" ht="24.6" thickBot="1">
      <c r="D417" s="70">
        <v>16.098880000000001</v>
      </c>
      <c r="F417" s="89"/>
      <c r="G417" s="91">
        <v>25.07743</v>
      </c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72">
        <v>16.163419999999999</v>
      </c>
      <c r="Y417" s="89"/>
      <c r="Z417" s="96">
        <v>21.408249999999999</v>
      </c>
      <c r="AA417" s="44"/>
      <c r="AB417" s="70">
        <v>21.11468</v>
      </c>
      <c r="AC417" s="89"/>
      <c r="AD417" s="88"/>
      <c r="AE417" s="88"/>
      <c r="AF417" s="88"/>
    </row>
    <row r="418" spans="4:32" ht="24.6" thickBot="1">
      <c r="D418" s="70">
        <v>13.85704</v>
      </c>
      <c r="F418" s="89"/>
      <c r="G418" s="91">
        <v>27.358789999999999</v>
      </c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72">
        <v>20.314039999999999</v>
      </c>
      <c r="Y418" s="89"/>
      <c r="Z418" s="96">
        <v>19.425509999999999</v>
      </c>
      <c r="AA418" s="44"/>
      <c r="AB418" s="70">
        <v>20.42784</v>
      </c>
      <c r="AC418" s="89"/>
      <c r="AD418" s="88"/>
      <c r="AE418" s="88"/>
      <c r="AF418" s="88"/>
    </row>
    <row r="419" spans="4:32" ht="24.6" thickBot="1">
      <c r="D419" s="70">
        <v>9.4757879999999997</v>
      </c>
      <c r="F419" s="89"/>
      <c r="G419" s="91">
        <v>18.866070000000001</v>
      </c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72">
        <v>24.551210000000001</v>
      </c>
      <c r="Y419" s="89"/>
      <c r="Z419" s="96">
        <v>23.13383</v>
      </c>
      <c r="AA419" s="44"/>
      <c r="AB419" s="70">
        <v>28.322019999999998</v>
      </c>
      <c r="AC419" s="89"/>
      <c r="AD419" s="88"/>
      <c r="AE419" s="88"/>
      <c r="AF419" s="88"/>
    </row>
    <row r="420" spans="4:32" ht="24.6" thickBot="1">
      <c r="D420" s="70">
        <v>19.456689999999998</v>
      </c>
      <c r="F420" s="89"/>
      <c r="G420" s="91">
        <v>23.624410000000001</v>
      </c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72">
        <v>20.27009</v>
      </c>
      <c r="Y420" s="89"/>
      <c r="Z420" s="96">
        <v>26.456620000000001</v>
      </c>
      <c r="AA420" s="44"/>
      <c r="AB420" s="70">
        <v>17.926349999999999</v>
      </c>
      <c r="AC420" s="89"/>
      <c r="AD420" s="88"/>
      <c r="AE420" s="88"/>
      <c r="AF420" s="88"/>
    </row>
    <row r="421" spans="4:32" ht="24.6" thickBot="1">
      <c r="D421" s="70">
        <v>21.468389999999999</v>
      </c>
      <c r="F421" s="89"/>
      <c r="G421" s="91">
        <v>21.647269999999999</v>
      </c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72">
        <v>22.5364</v>
      </c>
      <c r="Y421" s="89"/>
      <c r="Z421" s="96">
        <v>25.77375</v>
      </c>
      <c r="AA421" s="44"/>
      <c r="AB421" s="70">
        <v>12.275600000000001</v>
      </c>
      <c r="AC421" s="89"/>
      <c r="AD421" s="88"/>
      <c r="AE421" s="88"/>
      <c r="AF421" s="88"/>
    </row>
    <row r="422" spans="4:32" ht="24.6" thickBot="1">
      <c r="D422" s="70">
        <v>20.689599999999999</v>
      </c>
      <c r="F422" s="89"/>
      <c r="G422" s="91">
        <v>26.641159999999999</v>
      </c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72">
        <v>18.814589999999999</v>
      </c>
      <c r="Y422" s="89"/>
      <c r="Z422" s="96">
        <v>18.508800000000001</v>
      </c>
      <c r="AA422" s="44"/>
      <c r="AB422" s="70">
        <v>14.63477</v>
      </c>
      <c r="AC422" s="89"/>
      <c r="AD422" s="88"/>
      <c r="AE422" s="88"/>
      <c r="AF422" s="88"/>
    </row>
    <row r="423" spans="4:32" ht="24.6" thickBot="1">
      <c r="D423" s="70">
        <v>19.8553</v>
      </c>
      <c r="F423" s="89"/>
      <c r="G423" s="91">
        <v>17.950800000000001</v>
      </c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72">
        <v>23.068210000000001</v>
      </c>
      <c r="Y423" s="89"/>
      <c r="Z423" s="96">
        <v>23.888529999999999</v>
      </c>
      <c r="AA423" s="44"/>
      <c r="AB423" s="70">
        <v>23.321929999999998</v>
      </c>
      <c r="AC423" s="89"/>
      <c r="AD423" s="88"/>
      <c r="AE423" s="88"/>
      <c r="AF423" s="88"/>
    </row>
    <row r="424" spans="4:32" ht="24.6" thickBot="1">
      <c r="D424" s="70">
        <v>19.456689999999998</v>
      </c>
      <c r="F424" s="89"/>
      <c r="G424" s="91">
        <v>22.946059999999999</v>
      </c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72">
        <v>14.28951</v>
      </c>
      <c r="Y424" s="89"/>
      <c r="Z424" s="96">
        <v>21.13157</v>
      </c>
      <c r="AA424" s="44"/>
      <c r="AB424" s="70">
        <v>21.603120000000001</v>
      </c>
      <c r="AC424" s="89"/>
      <c r="AD424" s="88"/>
      <c r="AE424" s="88"/>
      <c r="AF424" s="88"/>
    </row>
    <row r="425" spans="4:32" ht="24.6" thickBot="1">
      <c r="D425" s="70">
        <v>18.55367</v>
      </c>
      <c r="F425" s="89"/>
      <c r="G425" s="91">
        <v>28.73301</v>
      </c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72">
        <v>22.044370000000001</v>
      </c>
      <c r="Y425" s="89"/>
      <c r="Z425" s="96">
        <v>27.292719999999999</v>
      </c>
      <c r="AA425" s="44"/>
      <c r="AB425" s="70">
        <v>16.817679999999999</v>
      </c>
      <c r="AC425" s="89"/>
      <c r="AD425" s="88"/>
      <c r="AE425" s="88"/>
      <c r="AF425" s="88"/>
    </row>
    <row r="426" spans="4:32" ht="24.6" thickBot="1">
      <c r="D426" s="70">
        <v>21.13561</v>
      </c>
      <c r="F426" s="89"/>
      <c r="G426" s="91">
        <v>30.065470000000001</v>
      </c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72">
        <v>16.73264</v>
      </c>
      <c r="Y426" s="89"/>
      <c r="Z426" s="96">
        <v>28.719069999999999</v>
      </c>
      <c r="AA426" s="44"/>
      <c r="AB426" s="70">
        <v>19.717089999999999</v>
      </c>
      <c r="AC426" s="89"/>
      <c r="AD426" s="88"/>
      <c r="AE426" s="88"/>
      <c r="AF426" s="88"/>
    </row>
    <row r="427" spans="4:32" ht="24.6" thickBot="1">
      <c r="D427" s="70">
        <v>19.095400000000001</v>
      </c>
      <c r="F427" s="89"/>
      <c r="G427" s="91">
        <v>21.603439999999999</v>
      </c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72">
        <v>12.668810000000001</v>
      </c>
      <c r="Y427" s="89"/>
      <c r="Z427" s="96">
        <v>30.478370000000002</v>
      </c>
      <c r="AA427" s="44"/>
      <c r="AB427" s="70">
        <v>17.78152</v>
      </c>
      <c r="AC427" s="89"/>
      <c r="AD427" s="88"/>
      <c r="AE427" s="88"/>
      <c r="AF427" s="88"/>
    </row>
    <row r="428" spans="4:32" ht="24.6" thickBot="1">
      <c r="D428" s="70">
        <v>20.079519999999999</v>
      </c>
      <c r="F428" s="89"/>
      <c r="G428" s="91">
        <v>21.691009999999999</v>
      </c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72">
        <v>17.101590000000002</v>
      </c>
      <c r="Y428" s="89"/>
      <c r="Z428" s="96">
        <v>19.078140000000001</v>
      </c>
      <c r="AA428" s="44"/>
      <c r="AB428" s="70">
        <v>15.715909999999999</v>
      </c>
      <c r="AC428" s="89"/>
      <c r="AD428" s="88"/>
      <c r="AE428" s="88"/>
      <c r="AF428" s="88"/>
    </row>
    <row r="429" spans="4:32" ht="24.6" thickBot="1">
      <c r="D429" s="70">
        <v>17.95412</v>
      </c>
      <c r="F429" s="89"/>
      <c r="G429" s="91">
        <v>19.924790000000002</v>
      </c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72">
        <v>20.379770000000001</v>
      </c>
      <c r="Y429" s="89"/>
      <c r="Z429" s="96">
        <v>19.685410000000001</v>
      </c>
      <c r="AA429" s="44"/>
      <c r="AB429" s="70">
        <v>17.498449999999998</v>
      </c>
      <c r="AC429" s="89"/>
      <c r="AD429" s="88"/>
      <c r="AE429" s="88"/>
      <c r="AF429" s="88"/>
    </row>
    <row r="430" spans="4:32" ht="24.6" thickBot="1">
      <c r="D430" s="70">
        <v>18.452850000000002</v>
      </c>
      <c r="F430" s="89"/>
      <c r="G430" s="91">
        <v>15.930580000000001</v>
      </c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72">
        <v>19.847799999999999</v>
      </c>
      <c r="Y430" s="89"/>
      <c r="Z430" s="96">
        <v>16.069369999999999</v>
      </c>
      <c r="AA430" s="44"/>
      <c r="AB430" s="70">
        <v>20.73113</v>
      </c>
      <c r="AC430" s="89"/>
      <c r="AD430" s="88"/>
      <c r="AE430" s="88"/>
      <c r="AF430" s="88"/>
    </row>
    <row r="431" spans="4:32" ht="24.6" thickBot="1">
      <c r="D431" s="70">
        <v>28.930389999999999</v>
      </c>
      <c r="F431" s="89"/>
      <c r="G431" s="91">
        <v>12.34831</v>
      </c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72">
        <v>26.8414</v>
      </c>
      <c r="Y431" s="89"/>
      <c r="Z431" s="96">
        <v>25.69059</v>
      </c>
      <c r="AA431" s="44"/>
      <c r="AB431" s="70">
        <v>26.607849999999999</v>
      </c>
      <c r="AC431" s="89"/>
      <c r="AD431" s="88"/>
      <c r="AE431" s="88"/>
      <c r="AF431" s="88"/>
    </row>
    <row r="432" spans="4:32" ht="24.6" thickBot="1">
      <c r="D432" s="70">
        <v>16.82414</v>
      </c>
      <c r="F432" s="89"/>
      <c r="G432" s="91">
        <v>19.165109999999999</v>
      </c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72">
        <v>24.775359999999999</v>
      </c>
      <c r="Y432" s="89"/>
      <c r="Z432" s="96">
        <v>15.77819</v>
      </c>
      <c r="AA432" s="44"/>
      <c r="AB432" s="70">
        <v>16.93919</v>
      </c>
      <c r="AC432" s="89"/>
      <c r="AD432" s="88"/>
      <c r="AE432" s="88"/>
      <c r="AF432" s="88"/>
    </row>
    <row r="433" spans="4:32" ht="24.6" thickBot="1">
      <c r="D433" s="70">
        <v>19.761119999999998</v>
      </c>
      <c r="F433" s="89"/>
      <c r="G433" s="91">
        <v>31.785060000000001</v>
      </c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72">
        <v>22.98302</v>
      </c>
      <c r="Y433" s="89"/>
      <c r="Z433" s="96">
        <v>13.98678</v>
      </c>
      <c r="AA433" s="44"/>
      <c r="AB433" s="70">
        <v>16.300750000000001</v>
      </c>
      <c r="AC433" s="89"/>
      <c r="AD433" s="88"/>
      <c r="AE433" s="88"/>
      <c r="AF433" s="88"/>
    </row>
    <row r="434" spans="4:32" ht="24.6" thickBot="1">
      <c r="D434" s="70">
        <v>15.95922</v>
      </c>
      <c r="F434" s="89"/>
      <c r="G434" s="91">
        <v>17.445039999999999</v>
      </c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72">
        <v>20.03115</v>
      </c>
      <c r="Y434" s="89"/>
      <c r="Z434" s="96">
        <v>17.926349999999999</v>
      </c>
      <c r="AA434" s="44"/>
      <c r="AB434" s="70">
        <v>29.911390000000001</v>
      </c>
      <c r="AC434" s="89"/>
      <c r="AD434" s="88"/>
      <c r="AE434" s="88"/>
      <c r="AF434" s="88"/>
    </row>
    <row r="435" spans="4:32" ht="24.6" thickBot="1">
      <c r="D435" s="70">
        <v>16.23733</v>
      </c>
      <c r="F435" s="89"/>
      <c r="G435" s="91">
        <v>20.487629999999999</v>
      </c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72">
        <v>21.383240000000001</v>
      </c>
      <c r="Y435" s="89"/>
      <c r="Z435" s="96">
        <v>30.231619999999999</v>
      </c>
      <c r="AA435" s="44"/>
      <c r="AB435" s="70">
        <v>17.916399999999999</v>
      </c>
      <c r="AC435" s="89"/>
      <c r="AD435" s="88"/>
      <c r="AE435" s="88"/>
      <c r="AF435" s="88"/>
    </row>
    <row r="436" spans="4:32">
      <c r="D436" s="70">
        <v>21.159140000000001</v>
      </c>
      <c r="V436" s="72">
        <v>22.741209999999999</v>
      </c>
      <c r="Z436" s="96">
        <v>24.011389999999999</v>
      </c>
      <c r="AB436" s="70">
        <v>17.6355</v>
      </c>
      <c r="AD436" s="88"/>
      <c r="AE436" s="88"/>
      <c r="AF436" s="88"/>
    </row>
    <row r="437" spans="4:32">
      <c r="D437" s="70">
        <v>26.21039</v>
      </c>
      <c r="V437" s="72">
        <v>20.593039999999998</v>
      </c>
      <c r="Z437" s="96">
        <v>20.397259999999999</v>
      </c>
      <c r="AB437" s="70">
        <v>21.000350000000001</v>
      </c>
      <c r="AD437" s="88"/>
      <c r="AE437" s="88"/>
      <c r="AF437" s="88"/>
    </row>
    <row r="438" spans="4:32">
      <c r="D438" s="70">
        <v>18.201779999999999</v>
      </c>
      <c r="V438" s="72">
        <v>29.06166</v>
      </c>
      <c r="Z438" s="96">
        <v>16.812380000000001</v>
      </c>
      <c r="AB438" s="70">
        <v>15.90203</v>
      </c>
      <c r="AD438" s="88"/>
      <c r="AE438" s="88"/>
      <c r="AF438" s="88"/>
    </row>
    <row r="439" spans="4:32">
      <c r="D439" s="70">
        <v>20.970210000000002</v>
      </c>
      <c r="V439" s="72">
        <v>16.024920000000002</v>
      </c>
      <c r="Z439" s="96">
        <v>21.738890000000001</v>
      </c>
      <c r="AB439" s="70">
        <v>17.74136</v>
      </c>
      <c r="AD439" s="88"/>
      <c r="AE439" s="88"/>
      <c r="AF439" s="88"/>
    </row>
    <row r="440" spans="4:32">
      <c r="D440" s="70">
        <v>20.350210000000001</v>
      </c>
      <c r="V440" s="72">
        <v>26.844719999999999</v>
      </c>
      <c r="Z440" s="96">
        <v>22.807770000000001</v>
      </c>
      <c r="AB440" s="70">
        <v>17.32948</v>
      </c>
      <c r="AD440" s="88"/>
      <c r="AE440" s="88"/>
      <c r="AF440" s="88"/>
    </row>
    <row r="441" spans="4:32">
      <c r="D441" s="70">
        <v>16.964009999999998</v>
      </c>
      <c r="V441" s="72">
        <v>21.236789999999999</v>
      </c>
      <c r="Z441" s="96">
        <v>23.9221</v>
      </c>
      <c r="AB441" s="70">
        <v>17.640550000000001</v>
      </c>
      <c r="AD441" s="88"/>
      <c r="AE441" s="88"/>
      <c r="AF441" s="88"/>
    </row>
    <row r="442" spans="4:32">
      <c r="D442" s="70">
        <v>19.456689999999998</v>
      </c>
      <c r="V442" s="72">
        <v>26.947500000000002</v>
      </c>
      <c r="Z442" s="96">
        <v>22.3337</v>
      </c>
      <c r="AB442" s="70">
        <v>21.89828</v>
      </c>
      <c r="AD442" s="88"/>
      <c r="AE442" s="88"/>
      <c r="AF442" s="88"/>
    </row>
    <row r="443" spans="4:32">
      <c r="D443" s="70">
        <v>21.421990000000001</v>
      </c>
      <c r="V443" s="72">
        <v>26.668099999999999</v>
      </c>
      <c r="Z443" s="96">
        <v>14.157859999999999</v>
      </c>
      <c r="AB443" s="70">
        <v>22.044370000000001</v>
      </c>
      <c r="AD443" s="88"/>
      <c r="AE443" s="88"/>
      <c r="AF443" s="88"/>
    </row>
    <row r="444" spans="4:32">
      <c r="D444" s="70">
        <v>23.944030000000001</v>
      </c>
      <c r="V444" s="72">
        <v>18.552099999999999</v>
      </c>
      <c r="Z444" s="96">
        <v>26.195820000000001</v>
      </c>
      <c r="AB444" s="70">
        <v>24.02253</v>
      </c>
      <c r="AD444" s="88"/>
      <c r="AE444" s="88"/>
      <c r="AF444" s="88"/>
    </row>
    <row r="445" spans="4:32">
      <c r="D445" s="70">
        <v>20.544830000000001</v>
      </c>
      <c r="V445" s="72">
        <v>17.32948</v>
      </c>
      <c r="Z445" s="96">
        <v>17.085940000000001</v>
      </c>
      <c r="AB445" s="70">
        <v>21.408249999999999</v>
      </c>
      <c r="AD445" s="88"/>
      <c r="AE445" s="88"/>
      <c r="AF445" s="88"/>
    </row>
    <row r="446" spans="4:32">
      <c r="D446" s="70">
        <v>30.912949999999999</v>
      </c>
      <c r="V446" s="72">
        <v>14.543100000000001</v>
      </c>
      <c r="Z446" s="96">
        <v>19.919550000000001</v>
      </c>
      <c r="AB446" s="70">
        <v>12.668810000000001</v>
      </c>
      <c r="AD446" s="88"/>
      <c r="AE446" s="88"/>
      <c r="AF446" s="88"/>
    </row>
    <row r="447" spans="4:32">
      <c r="D447" s="70">
        <v>20.833369999999999</v>
      </c>
      <c r="V447" s="72">
        <v>16.51811</v>
      </c>
      <c r="Z447" s="96">
        <v>22.635100000000001</v>
      </c>
      <c r="AB447" s="70">
        <v>22.157340000000001</v>
      </c>
      <c r="AD447" s="88"/>
      <c r="AE447" s="88"/>
      <c r="AF447" s="88"/>
    </row>
    <row r="448" spans="4:32">
      <c r="D448" s="70">
        <v>25.10032</v>
      </c>
      <c r="V448" s="72">
        <v>28.719069999999999</v>
      </c>
      <c r="Z448" s="96">
        <v>21.669049999999999</v>
      </c>
      <c r="AB448" s="70">
        <v>18.667100000000001</v>
      </c>
      <c r="AD448" s="88"/>
      <c r="AE448" s="88"/>
      <c r="AF448" s="88"/>
    </row>
    <row r="449" spans="4:32">
      <c r="D449" s="70">
        <v>24.483319999999999</v>
      </c>
      <c r="V449" s="72">
        <v>19.865760000000002</v>
      </c>
      <c r="Z449" s="96">
        <v>19.932970000000001</v>
      </c>
      <c r="AB449" s="70">
        <v>22.441240000000001</v>
      </c>
      <c r="AD449" s="88"/>
      <c r="AE449" s="88"/>
      <c r="AF449" s="88"/>
    </row>
    <row r="450" spans="4:32">
      <c r="D450" s="70">
        <v>15.580690000000001</v>
      </c>
      <c r="V450" s="72">
        <v>17.72627</v>
      </c>
      <c r="Z450" s="96">
        <v>21.266159999999999</v>
      </c>
      <c r="AB450" s="70">
        <v>20.314039999999999</v>
      </c>
      <c r="AD450" s="88"/>
      <c r="AE450" s="88"/>
      <c r="AF450" s="88"/>
    </row>
    <row r="451" spans="4:32">
      <c r="D451" s="70">
        <v>18.023260000000001</v>
      </c>
      <c r="V451" s="72">
        <v>17.498449999999998</v>
      </c>
      <c r="Z451" s="96">
        <v>17.360330000000001</v>
      </c>
      <c r="AB451" s="70">
        <v>17.080719999999999</v>
      </c>
      <c r="AD451" s="88"/>
      <c r="AE451" s="88"/>
      <c r="AF451" s="88"/>
    </row>
    <row r="452" spans="4:32">
      <c r="D452" s="70">
        <v>30.96922</v>
      </c>
      <c r="V452" s="72">
        <v>15.26111</v>
      </c>
      <c r="Z452" s="96">
        <v>31.060839999999999</v>
      </c>
      <c r="AB452" s="70">
        <v>25.309449999999998</v>
      </c>
      <c r="AD452" s="88"/>
      <c r="AE452" s="88"/>
      <c r="AF452" s="88"/>
    </row>
    <row r="453" spans="4:32">
      <c r="D453" s="70">
        <v>26.972709999999999</v>
      </c>
      <c r="V453" s="72">
        <v>17.023199999999999</v>
      </c>
      <c r="Z453" s="96">
        <v>26.658069999999999</v>
      </c>
      <c r="AB453" s="70">
        <v>22.125119999999999</v>
      </c>
      <c r="AD453" s="88"/>
      <c r="AE453" s="88"/>
      <c r="AF453" s="88"/>
    </row>
    <row r="454" spans="4:32">
      <c r="D454" s="70">
        <v>24.926310000000001</v>
      </c>
      <c r="V454" s="72">
        <v>11.3706</v>
      </c>
      <c r="Z454" s="96">
        <v>29.482019999999999</v>
      </c>
      <c r="AB454" s="70">
        <v>25.512969999999999</v>
      </c>
      <c r="AD454" s="88"/>
      <c r="AE454" s="88"/>
      <c r="AF454" s="88"/>
    </row>
    <row r="455" spans="4:32">
      <c r="D455" s="70">
        <v>30.792020000000001</v>
      </c>
      <c r="V455" s="72">
        <v>30.574760000000001</v>
      </c>
      <c r="Z455" s="96">
        <v>14.512409999999999</v>
      </c>
      <c r="AB455" s="70">
        <v>20.593039999999998</v>
      </c>
      <c r="AD455" s="88"/>
      <c r="AE455" s="88"/>
      <c r="AF455" s="88"/>
    </row>
    <row r="456" spans="4:32">
      <c r="D456" s="70">
        <v>22.536660000000001</v>
      </c>
      <c r="V456" s="72">
        <v>15.29613</v>
      </c>
      <c r="Z456" s="96">
        <v>25.425439999999998</v>
      </c>
      <c r="AB456" s="70">
        <v>27.201090000000001</v>
      </c>
      <c r="AD456" s="88"/>
      <c r="AE456" s="88"/>
      <c r="AF456" s="88"/>
    </row>
    <row r="457" spans="4:32">
      <c r="D457" s="70">
        <v>21.532019999999999</v>
      </c>
      <c r="V457" s="72">
        <v>17.801570000000002</v>
      </c>
      <c r="Z457" s="96">
        <v>29.815840000000001</v>
      </c>
      <c r="AB457" s="70">
        <v>22.193529999999999</v>
      </c>
      <c r="AD457" s="88"/>
      <c r="AE457" s="88"/>
      <c r="AF457" s="88"/>
    </row>
    <row r="458" spans="4:32">
      <c r="D458" s="70">
        <v>15.84975</v>
      </c>
      <c r="V458" s="72">
        <v>30.83033</v>
      </c>
      <c r="Z458" s="96">
        <v>24.602</v>
      </c>
      <c r="AB458" s="70">
        <v>28.17999</v>
      </c>
      <c r="AD458" s="88"/>
      <c r="AE458" s="88"/>
      <c r="AF458" s="88"/>
    </row>
    <row r="459" spans="4:32">
      <c r="D459" s="70">
        <v>18.95814</v>
      </c>
      <c r="V459" s="72">
        <v>23.955629999999999</v>
      </c>
      <c r="Z459" s="96">
        <v>28.11347</v>
      </c>
      <c r="AB459" s="70">
        <v>16.817679999999999</v>
      </c>
      <c r="AD459" s="88"/>
      <c r="AE459" s="88"/>
      <c r="AF459" s="88"/>
    </row>
    <row r="460" spans="4:32">
      <c r="D460" s="70">
        <v>23.200130000000001</v>
      </c>
      <c r="V460" s="72">
        <v>18.13897</v>
      </c>
      <c r="Z460" s="96">
        <v>28.889330000000001</v>
      </c>
      <c r="AB460" s="70">
        <v>20.6967</v>
      </c>
      <c r="AD460" s="88"/>
      <c r="AE460" s="88"/>
      <c r="AF460" s="88"/>
    </row>
    <row r="461" spans="4:32">
      <c r="D461" s="70">
        <v>23.24832</v>
      </c>
      <c r="V461" s="72">
        <v>25.341139999999999</v>
      </c>
      <c r="Z461" s="96">
        <v>25.39386</v>
      </c>
      <c r="AB461" s="70">
        <v>22.839020000000001</v>
      </c>
      <c r="AD461" s="88"/>
      <c r="AE461" s="88"/>
      <c r="AF461" s="88"/>
    </row>
    <row r="462" spans="4:32">
      <c r="D462" s="70">
        <v>18.780180000000001</v>
      </c>
      <c r="V462" s="72">
        <v>15.22601</v>
      </c>
      <c r="Z462" s="96">
        <v>26.634650000000001</v>
      </c>
      <c r="AB462" s="70">
        <v>30.757940000000001</v>
      </c>
      <c r="AD462" s="88"/>
      <c r="AE462" s="88"/>
      <c r="AF462" s="88"/>
    </row>
    <row r="463" spans="4:32">
      <c r="D463" s="70">
        <v>19.08888</v>
      </c>
      <c r="V463" s="72">
        <v>21.152650000000001</v>
      </c>
      <c r="Z463" s="96">
        <v>17.396239999999999</v>
      </c>
      <c r="AB463" s="70">
        <v>25.04383</v>
      </c>
      <c r="AD463" s="88"/>
      <c r="AE463" s="88"/>
      <c r="AF463" s="88"/>
    </row>
    <row r="464" spans="4:32">
      <c r="D464" s="70">
        <v>15.298769999999999</v>
      </c>
      <c r="V464" s="72">
        <v>18.97034</v>
      </c>
      <c r="Z464" s="96">
        <v>29.65091</v>
      </c>
      <c r="AB464" s="70">
        <v>16.51811</v>
      </c>
      <c r="AD464" s="88"/>
      <c r="AE464" s="88"/>
      <c r="AF464" s="88"/>
    </row>
    <row r="465" spans="4:32">
      <c r="D465" s="70">
        <v>21.041260000000001</v>
      </c>
      <c r="V465" s="72">
        <v>13.935689999999999</v>
      </c>
      <c r="Z465" s="96">
        <v>25.81523</v>
      </c>
      <c r="AB465" s="70">
        <v>28.889330000000001</v>
      </c>
      <c r="AD465" s="88"/>
      <c r="AE465" s="88"/>
      <c r="AF465" s="88"/>
    </row>
    <row r="466" spans="4:32">
      <c r="D466" s="70">
        <v>16.336600000000001</v>
      </c>
      <c r="V466" s="72">
        <v>18.040389999999999</v>
      </c>
      <c r="Z466" s="96">
        <v>27.400320000000001</v>
      </c>
      <c r="AB466" s="70">
        <v>16.748609999999999</v>
      </c>
      <c r="AD466" s="88"/>
      <c r="AE466" s="88"/>
      <c r="AF466" s="88"/>
    </row>
    <row r="467" spans="4:32">
      <c r="D467" s="70">
        <v>22.079529999999998</v>
      </c>
      <c r="V467" s="72">
        <v>17.252130000000001</v>
      </c>
      <c r="Z467" s="96">
        <v>18.040389999999999</v>
      </c>
      <c r="AB467" s="70">
        <v>16.052710000000001</v>
      </c>
      <c r="AD467" s="88"/>
      <c r="AE467" s="88"/>
      <c r="AF467" s="88"/>
    </row>
    <row r="468" spans="4:32">
      <c r="D468" s="70">
        <v>22.61928</v>
      </c>
      <c r="V468" s="72">
        <v>16.080459999999999</v>
      </c>
      <c r="Z468" s="96">
        <v>26.708189999999998</v>
      </c>
      <c r="AB468" s="70">
        <v>24.011389999999999</v>
      </c>
      <c r="AD468" s="88"/>
      <c r="AE468" s="88"/>
      <c r="AF468" s="88"/>
    </row>
    <row r="469" spans="4:32">
      <c r="D469" s="70">
        <v>23.540700000000001</v>
      </c>
      <c r="V469" s="72">
        <v>26.223040000000001</v>
      </c>
      <c r="Z469" s="96">
        <v>28.84609</v>
      </c>
      <c r="AB469" s="70">
        <v>21.685510000000001</v>
      </c>
      <c r="AD469" s="88"/>
      <c r="AE469" s="88"/>
      <c r="AF469" s="88"/>
    </row>
    <row r="470" spans="4:32">
      <c r="D470" s="70">
        <v>25.430119999999999</v>
      </c>
      <c r="V470" s="72">
        <v>15.37172</v>
      </c>
      <c r="Z470" s="96">
        <v>21.152650000000001</v>
      </c>
      <c r="AB470" s="70">
        <v>20.774100000000001</v>
      </c>
      <c r="AD470" s="88"/>
      <c r="AE470" s="88"/>
      <c r="AF470" s="88"/>
    </row>
    <row r="471" spans="4:32">
      <c r="D471" s="70">
        <v>29.187169999999998</v>
      </c>
      <c r="V471" s="72">
        <v>19.685410000000001</v>
      </c>
      <c r="Z471" s="96">
        <v>29.28782</v>
      </c>
      <c r="AB471" s="70">
        <v>26.634650000000001</v>
      </c>
      <c r="AD471" s="88"/>
      <c r="AE471" s="88"/>
      <c r="AF471" s="88"/>
    </row>
    <row r="472" spans="4:32">
      <c r="D472" s="70">
        <v>27.830500000000001</v>
      </c>
      <c r="V472" s="72">
        <v>16.561229999999998</v>
      </c>
      <c r="Z472" s="96">
        <v>26.901129999999998</v>
      </c>
      <c r="AB472" s="70">
        <v>16.875900000000001</v>
      </c>
      <c r="AD472" s="88"/>
      <c r="AE472" s="88"/>
      <c r="AF472" s="88"/>
    </row>
    <row r="473" spans="4:32">
      <c r="D473" s="70">
        <v>25.233740000000001</v>
      </c>
      <c r="V473" s="72">
        <v>19.34271</v>
      </c>
      <c r="Z473" s="96">
        <v>27.578720000000001</v>
      </c>
      <c r="AB473" s="70">
        <v>25.100729999999999</v>
      </c>
      <c r="AD473" s="88"/>
      <c r="AE473" s="88"/>
      <c r="AF473" s="88"/>
    </row>
    <row r="474" spans="4:32">
      <c r="D474" s="70">
        <v>27.502359999999999</v>
      </c>
      <c r="V474" s="72">
        <v>12.47733</v>
      </c>
      <c r="Z474" s="96">
        <v>29.506209999999999</v>
      </c>
      <c r="AB474" s="70">
        <v>18.743369999999999</v>
      </c>
      <c r="AD474" s="88"/>
      <c r="AE474" s="88"/>
      <c r="AF474" s="88"/>
    </row>
    <row r="475" spans="4:32">
      <c r="D475" s="70">
        <v>14.99498</v>
      </c>
      <c r="V475" s="72">
        <v>14.245760000000001</v>
      </c>
      <c r="Z475" s="96">
        <v>15.85149</v>
      </c>
      <c r="AB475" s="70">
        <v>25.20354</v>
      </c>
      <c r="AD475" s="88"/>
      <c r="AE475" s="88"/>
      <c r="AF475" s="88"/>
    </row>
    <row r="476" spans="4:32">
      <c r="D476" s="70">
        <v>22.580770000000001</v>
      </c>
      <c r="V476" s="72">
        <v>17.89648</v>
      </c>
      <c r="Z476" s="96">
        <v>20.761220000000002</v>
      </c>
      <c r="AB476" s="70">
        <v>20.27009</v>
      </c>
      <c r="AD476" s="88"/>
      <c r="AE476" s="88"/>
      <c r="AF476" s="88"/>
    </row>
    <row r="477" spans="4:32">
      <c r="D477" s="70">
        <v>20.344100000000001</v>
      </c>
      <c r="V477" s="72">
        <v>24.551210000000001</v>
      </c>
      <c r="Z477" s="96">
        <v>18.552099999999999</v>
      </c>
      <c r="AB477" s="70">
        <v>28.9787</v>
      </c>
      <c r="AD477" s="88"/>
      <c r="AE477" s="88"/>
      <c r="AF477" s="88"/>
    </row>
    <row r="478" spans="4:32">
      <c r="D478" s="70">
        <v>18.95814</v>
      </c>
      <c r="V478" s="72">
        <v>25.92897</v>
      </c>
      <c r="Z478" s="96">
        <v>14.457000000000001</v>
      </c>
      <c r="AB478" s="70">
        <v>27.263300000000001</v>
      </c>
      <c r="AD478" s="88"/>
      <c r="AE478" s="88"/>
      <c r="AF478" s="88"/>
    </row>
    <row r="479" spans="4:32">
      <c r="D479" s="70">
        <v>19.930319999999998</v>
      </c>
      <c r="V479" s="72">
        <v>17.76145</v>
      </c>
      <c r="Z479" s="96">
        <v>18.33455</v>
      </c>
      <c r="AB479" s="70">
        <v>24.174240000000001</v>
      </c>
      <c r="AD479" s="88"/>
      <c r="AE479" s="88"/>
      <c r="AF479" s="88"/>
    </row>
    <row r="480" spans="4:32">
      <c r="D480" s="70">
        <v>18.263169999999999</v>
      </c>
      <c r="V480" s="72">
        <v>18.35399</v>
      </c>
      <c r="Z480" s="96">
        <v>26.17539</v>
      </c>
      <c r="AB480" s="70">
        <v>22.866330000000001</v>
      </c>
      <c r="AD480" s="88"/>
      <c r="AE480" s="88"/>
      <c r="AF480" s="88"/>
    </row>
    <row r="481" spans="4:32">
      <c r="D481" s="70">
        <v>21.17089</v>
      </c>
      <c r="V481" s="72">
        <v>30.58351</v>
      </c>
      <c r="Z481" s="96">
        <v>24.129930000000002</v>
      </c>
      <c r="AB481" s="70">
        <v>20.06672</v>
      </c>
      <c r="AD481" s="88"/>
      <c r="AE481" s="88"/>
      <c r="AF481" s="88"/>
    </row>
    <row r="482" spans="4:32">
      <c r="D482" s="70">
        <v>17.17529</v>
      </c>
      <c r="V482" s="72">
        <v>24.724920000000001</v>
      </c>
      <c r="Z482" s="96">
        <v>21.10623</v>
      </c>
      <c r="AB482" s="70">
        <v>23.776289999999999</v>
      </c>
      <c r="AD482" s="88"/>
      <c r="AE482" s="88"/>
      <c r="AF482" s="88"/>
    </row>
    <row r="483" spans="4:32">
      <c r="D483" s="70">
        <v>23.65138</v>
      </c>
      <c r="V483" s="72">
        <v>16.311689999999999</v>
      </c>
      <c r="Z483" s="96">
        <v>24.972519999999999</v>
      </c>
      <c r="AB483" s="70">
        <v>28.818249999999999</v>
      </c>
      <c r="AD483" s="88"/>
      <c r="AE483" s="88"/>
      <c r="AF483" s="88"/>
    </row>
    <row r="484" spans="4:32">
      <c r="D484" s="70">
        <v>17.822030000000002</v>
      </c>
      <c r="V484" s="72">
        <v>26.33501</v>
      </c>
      <c r="Z484" s="96">
        <v>26.768219999999999</v>
      </c>
      <c r="AB484" s="70">
        <v>29.884550000000001</v>
      </c>
      <c r="AD484" s="88"/>
      <c r="AE484" s="88"/>
      <c r="AF484" s="88"/>
    </row>
    <row r="485" spans="4:32">
      <c r="D485" s="70">
        <v>21.635729999999999</v>
      </c>
      <c r="V485" s="72">
        <v>29.318249999999999</v>
      </c>
      <c r="Z485" s="96">
        <v>14.97804</v>
      </c>
      <c r="AB485" s="70">
        <v>13.94209</v>
      </c>
      <c r="AD485" s="88"/>
      <c r="AE485" s="88"/>
      <c r="AF485" s="88"/>
    </row>
    <row r="486" spans="4:32">
      <c r="D486" s="70">
        <v>15.09418</v>
      </c>
      <c r="V486" s="72">
        <v>19.79382</v>
      </c>
      <c r="Z486" s="96">
        <v>17.231439999999999</v>
      </c>
      <c r="AB486" s="70">
        <v>21.370729999999998</v>
      </c>
      <c r="AD486" s="88"/>
      <c r="AE486" s="88"/>
      <c r="AF486" s="88"/>
    </row>
    <row r="487" spans="4:32">
      <c r="D487" s="70">
        <v>21.635729999999999</v>
      </c>
      <c r="V487" s="72">
        <v>14.245760000000001</v>
      </c>
      <c r="Z487" s="96">
        <v>20.146550000000001</v>
      </c>
      <c r="AB487" s="70">
        <v>14.03769</v>
      </c>
      <c r="AD487" s="88"/>
      <c r="AE487" s="88"/>
      <c r="AF487" s="88"/>
    </row>
    <row r="488" spans="4:32">
      <c r="D488" s="70">
        <v>26.857199999999999</v>
      </c>
      <c r="V488" s="72">
        <v>17.32948</v>
      </c>
      <c r="Z488" s="96">
        <v>29.752980000000001</v>
      </c>
      <c r="AB488" s="70">
        <v>22.34967</v>
      </c>
      <c r="AD488" s="88"/>
      <c r="AE488" s="88"/>
      <c r="AF488" s="88"/>
    </row>
    <row r="489" spans="4:32">
      <c r="D489" s="70">
        <v>22.219889999999999</v>
      </c>
      <c r="V489" s="72">
        <v>17.74136</v>
      </c>
      <c r="Z489" s="96">
        <v>16.875900000000001</v>
      </c>
      <c r="AB489" s="70">
        <v>30.408069999999999</v>
      </c>
      <c r="AD489" s="88"/>
      <c r="AE489" s="88"/>
      <c r="AF489" s="88"/>
    </row>
    <row r="490" spans="4:32">
      <c r="D490" s="70">
        <v>26.432459999999999</v>
      </c>
      <c r="V490" s="72">
        <v>23.321929999999998</v>
      </c>
      <c r="Z490" s="96">
        <v>17.498449999999998</v>
      </c>
      <c r="AB490" s="70">
        <v>25.463989999999999</v>
      </c>
      <c r="AD490" s="88"/>
      <c r="AE490" s="88"/>
      <c r="AF490" s="88"/>
    </row>
    <row r="491" spans="4:32">
      <c r="D491" s="70">
        <v>25.430119999999999</v>
      </c>
      <c r="V491" s="72">
        <v>25.425439999999998</v>
      </c>
      <c r="Z491" s="96">
        <v>20.27449</v>
      </c>
      <c r="AB491" s="70">
        <v>20.075610000000001</v>
      </c>
      <c r="AD491" s="88"/>
      <c r="AE491" s="88"/>
      <c r="AF491" s="88"/>
    </row>
    <row r="492" spans="4:32">
      <c r="D492" s="70">
        <v>17.139050000000001</v>
      </c>
      <c r="V492" s="72">
        <v>24.623740000000002</v>
      </c>
      <c r="Z492" s="96">
        <v>16.99699</v>
      </c>
      <c r="AB492" s="70">
        <v>24.188980000000001</v>
      </c>
      <c r="AD492" s="88"/>
      <c r="AE492" s="88"/>
      <c r="AF492" s="88"/>
    </row>
    <row r="493" spans="4:32">
      <c r="D493" s="70">
        <v>20.538779999999999</v>
      </c>
      <c r="V493" s="72">
        <v>24.185300000000002</v>
      </c>
      <c r="Z493" s="96">
        <v>18.62406</v>
      </c>
      <c r="AB493" s="70">
        <v>29.159669999999998</v>
      </c>
      <c r="AD493" s="88"/>
      <c r="AE493" s="88"/>
      <c r="AF493" s="88"/>
    </row>
    <row r="494" spans="4:32">
      <c r="D494" s="70">
        <v>18.51341</v>
      </c>
      <c r="V494" s="72">
        <v>29.385079999999999</v>
      </c>
      <c r="Z494" s="96">
        <v>27.25348</v>
      </c>
      <c r="AB494" s="70">
        <v>23.226150000000001</v>
      </c>
      <c r="AD494" s="88"/>
      <c r="AE494" s="88"/>
      <c r="AF494" s="88"/>
    </row>
    <row r="495" spans="4:32">
      <c r="D495" s="70">
        <v>18.99091</v>
      </c>
      <c r="V495" s="72">
        <v>29.65091</v>
      </c>
      <c r="Z495" s="96">
        <v>16.960229999999999</v>
      </c>
      <c r="AB495" s="70">
        <v>26.30452</v>
      </c>
      <c r="AD495" s="88"/>
      <c r="AE495" s="88"/>
      <c r="AF495" s="88"/>
    </row>
    <row r="496" spans="4:32">
      <c r="D496" s="70">
        <v>19.558700000000002</v>
      </c>
      <c r="V496" s="72">
        <v>28.322019999999998</v>
      </c>
      <c r="Z496" s="96">
        <v>21.408249999999999</v>
      </c>
      <c r="AB496" s="70">
        <v>22.607500000000002</v>
      </c>
      <c r="AD496" s="88"/>
      <c r="AE496" s="88"/>
      <c r="AF496" s="88"/>
    </row>
    <row r="497" spans="4:32">
      <c r="D497" s="70">
        <v>15.363670000000001</v>
      </c>
      <c r="V497" s="72">
        <v>28.043600000000001</v>
      </c>
      <c r="Z497" s="96">
        <v>10.76642</v>
      </c>
      <c r="AB497" s="70">
        <v>24.514859999999999</v>
      </c>
      <c r="AD497" s="88"/>
      <c r="AE497" s="88"/>
      <c r="AF497" s="88"/>
    </row>
    <row r="498" spans="4:32">
      <c r="D498" s="70">
        <v>19.056280000000001</v>
      </c>
      <c r="V498" s="72">
        <v>23.866129999999998</v>
      </c>
      <c r="Z498" s="96">
        <v>30.665030000000002</v>
      </c>
      <c r="AB498" s="70">
        <v>20.93657</v>
      </c>
      <c r="AD498" s="88"/>
      <c r="AE498" s="88"/>
      <c r="AF498" s="88"/>
    </row>
    <row r="499" spans="4:32">
      <c r="D499" s="70">
        <v>18.62058</v>
      </c>
      <c r="V499" s="72">
        <v>27.03999</v>
      </c>
      <c r="Z499" s="96">
        <v>19.443860000000001</v>
      </c>
      <c r="AB499" s="70">
        <v>20.966360000000002</v>
      </c>
      <c r="AD499" s="88"/>
      <c r="AE499" s="88"/>
      <c r="AF499" s="88"/>
    </row>
    <row r="500" spans="4:32">
      <c r="D500" s="70">
        <v>29.054780000000001</v>
      </c>
      <c r="V500" s="72">
        <v>26.267209999999999</v>
      </c>
      <c r="Z500" s="96">
        <v>30.87368</v>
      </c>
      <c r="AB500" s="70">
        <v>22.169409999999999</v>
      </c>
      <c r="AD500" s="88"/>
      <c r="AE500" s="88"/>
      <c r="AF500" s="88"/>
    </row>
    <row r="501" spans="4:32">
      <c r="D501" s="70">
        <v>15.25807</v>
      </c>
      <c r="V501" s="72">
        <v>21.11468</v>
      </c>
      <c r="Z501" s="96">
        <v>26.617899999999999</v>
      </c>
      <c r="AB501" s="70">
        <v>22.635100000000001</v>
      </c>
      <c r="AD501" s="88"/>
      <c r="AE501" s="88"/>
      <c r="AF501" s="88"/>
    </row>
    <row r="502" spans="4:32">
      <c r="D502" s="70">
        <v>18.153890000000001</v>
      </c>
      <c r="V502" s="72">
        <v>27.501010000000001</v>
      </c>
      <c r="Z502" s="96">
        <v>22.032240000000002</v>
      </c>
      <c r="AB502" s="70">
        <v>21.10623</v>
      </c>
      <c r="AD502" s="88"/>
      <c r="AE502" s="88"/>
      <c r="AF502" s="88"/>
    </row>
    <row r="503" spans="4:32">
      <c r="D503" s="70">
        <v>11.51398</v>
      </c>
      <c r="V503" s="72">
        <v>22.34967</v>
      </c>
      <c r="Z503" s="96">
        <v>22.866330000000001</v>
      </c>
      <c r="AB503" s="70">
        <v>27.006989999999998</v>
      </c>
      <c r="AD503" s="88"/>
      <c r="AE503" s="88"/>
      <c r="AF503" s="88"/>
    </row>
    <row r="504" spans="4:32">
      <c r="D504" s="70">
        <v>19.186360000000001</v>
      </c>
      <c r="V504" s="72">
        <v>20.44529</v>
      </c>
      <c r="Z504" s="96">
        <v>19.374949999999998</v>
      </c>
      <c r="AB504" s="70">
        <v>21.408249999999999</v>
      </c>
      <c r="AD504" s="88"/>
      <c r="AE504" s="88"/>
      <c r="AF504" s="88"/>
    </row>
    <row r="505" spans="4:32">
      <c r="D505" s="70">
        <v>14.497400000000001</v>
      </c>
      <c r="V505" s="72">
        <v>23.546420000000001</v>
      </c>
      <c r="Z505" s="96">
        <v>24.368939999999998</v>
      </c>
      <c r="AB505" s="70">
        <v>27.633620000000001</v>
      </c>
      <c r="AD505" s="88"/>
      <c r="AE505" s="88"/>
      <c r="AF505" s="88"/>
    </row>
    <row r="506" spans="4:32">
      <c r="D506" s="70">
        <v>16.956669999999999</v>
      </c>
      <c r="V506" s="72">
        <v>23.663519999999998</v>
      </c>
      <c r="Z506" s="96">
        <v>16.63644</v>
      </c>
      <c r="AB506" s="70">
        <v>29.442679999999999</v>
      </c>
      <c r="AD506" s="88"/>
      <c r="AE506" s="88"/>
      <c r="AF506" s="88"/>
    </row>
    <row r="507" spans="4:32">
      <c r="D507" s="70">
        <v>16.52582</v>
      </c>
      <c r="V507" s="72">
        <v>23.504729999999999</v>
      </c>
      <c r="Z507" s="96">
        <v>27.026789999999998</v>
      </c>
      <c r="AB507" s="70">
        <v>26.365469999999998</v>
      </c>
      <c r="AD507" s="88"/>
      <c r="AE507" s="88"/>
      <c r="AF507" s="88"/>
    </row>
    <row r="508" spans="4:32">
      <c r="D508" s="70">
        <v>16.450389999999999</v>
      </c>
      <c r="V508" s="72">
        <v>28.827529999999999</v>
      </c>
      <c r="Z508" s="96">
        <v>21.94708</v>
      </c>
      <c r="AB508" s="70">
        <v>28.4069</v>
      </c>
      <c r="AD508" s="88"/>
      <c r="AE508" s="88"/>
      <c r="AF508" s="88"/>
    </row>
    <row r="509" spans="4:32">
      <c r="D509" s="70">
        <v>26.451270000000001</v>
      </c>
      <c r="V509" s="72">
        <v>23.557780000000001</v>
      </c>
      <c r="Z509" s="96">
        <v>14.99588</v>
      </c>
      <c r="AB509" s="70">
        <v>19.425509999999999</v>
      </c>
      <c r="AD509" s="88"/>
      <c r="AE509" s="88"/>
      <c r="AF509" s="88"/>
    </row>
    <row r="510" spans="4:32">
      <c r="D510" s="70">
        <v>30.92501</v>
      </c>
      <c r="V510" s="72">
        <v>26.456620000000001</v>
      </c>
      <c r="Z510" s="96">
        <v>18.33455</v>
      </c>
      <c r="AB510" s="70">
        <v>26.30452</v>
      </c>
      <c r="AD510" s="88"/>
      <c r="AE510" s="88"/>
      <c r="AF510" s="88"/>
    </row>
    <row r="511" spans="4:32">
      <c r="D511" s="70">
        <v>29.131730000000001</v>
      </c>
      <c r="V511" s="72">
        <v>28.765609999999999</v>
      </c>
      <c r="Z511" s="96">
        <v>17.00224</v>
      </c>
      <c r="AB511" s="70">
        <v>22.70196</v>
      </c>
      <c r="AD511" s="88"/>
      <c r="AE511" s="88"/>
      <c r="AF511" s="88"/>
    </row>
    <row r="512" spans="4:32">
      <c r="D512" s="70">
        <v>18.064609999999998</v>
      </c>
      <c r="V512" s="72">
        <v>30.83033</v>
      </c>
      <c r="Z512" s="96">
        <v>20.966360000000002</v>
      </c>
      <c r="AB512" s="70">
        <v>23.321929999999998</v>
      </c>
      <c r="AD512" s="88"/>
      <c r="AE512" s="88"/>
      <c r="AF512" s="88"/>
    </row>
    <row r="513" spans="4:32">
      <c r="D513" s="70">
        <v>27.28444</v>
      </c>
      <c r="V513" s="72">
        <v>30.17258</v>
      </c>
      <c r="Z513" s="96">
        <v>17.56457</v>
      </c>
      <c r="AB513" s="70">
        <v>18.237020000000001</v>
      </c>
      <c r="AD513" s="88"/>
      <c r="AE513" s="88"/>
      <c r="AF513" s="88"/>
    </row>
    <row r="514" spans="4:32">
      <c r="D514" s="70">
        <v>21.323070000000001</v>
      </c>
      <c r="V514" s="72">
        <v>19.46677</v>
      </c>
      <c r="Z514" s="96">
        <v>21.532830000000001</v>
      </c>
      <c r="AB514" s="70">
        <v>22.21762</v>
      </c>
      <c r="AD514" s="88"/>
      <c r="AE514" s="88"/>
      <c r="AF514" s="88"/>
    </row>
    <row r="515" spans="4:32">
      <c r="D515" s="70">
        <v>19.91159</v>
      </c>
      <c r="V515" s="72">
        <v>19.888190000000002</v>
      </c>
      <c r="Z515" s="96">
        <v>15.715909999999999</v>
      </c>
      <c r="AB515" s="70">
        <v>23.557780000000001</v>
      </c>
      <c r="AD515" s="88"/>
      <c r="AE515" s="88"/>
      <c r="AF515" s="88"/>
    </row>
    <row r="516" spans="4:32">
      <c r="D516" s="70">
        <v>13.97322</v>
      </c>
      <c r="V516" s="72">
        <v>30.057099999999998</v>
      </c>
      <c r="Z516" s="96">
        <v>23.888529999999999</v>
      </c>
      <c r="AB516" s="70">
        <v>26.724879999999999</v>
      </c>
      <c r="AD516" s="88"/>
      <c r="AE516" s="88"/>
      <c r="AF516" s="88"/>
    </row>
    <row r="517" spans="4:32">
      <c r="D517" s="70">
        <v>19.475860000000001</v>
      </c>
      <c r="V517" s="72">
        <v>23.241499999999998</v>
      </c>
      <c r="Z517" s="96">
        <v>20.549689999999998</v>
      </c>
      <c r="AB517" s="70">
        <v>18.857199999999999</v>
      </c>
      <c r="AD517" s="88"/>
      <c r="AE517" s="88"/>
      <c r="AF517" s="88"/>
    </row>
    <row r="518" spans="4:32">
      <c r="D518" s="70">
        <v>15.468540000000001</v>
      </c>
      <c r="V518" s="72">
        <v>26.71153</v>
      </c>
      <c r="Z518" s="96">
        <v>18.508800000000001</v>
      </c>
      <c r="AB518" s="70">
        <v>25.884219999999999</v>
      </c>
      <c r="AD518" s="88"/>
      <c r="AE518" s="88"/>
      <c r="AF518" s="88"/>
    </row>
    <row r="519" spans="4:32">
      <c r="D519" s="70">
        <v>15.96701</v>
      </c>
      <c r="V519" s="72">
        <v>30.452030000000001</v>
      </c>
      <c r="Z519" s="96">
        <v>24.074439999999999</v>
      </c>
      <c r="AB519" s="70">
        <v>20.795549999999999</v>
      </c>
      <c r="AD519" s="88"/>
      <c r="AE519" s="88"/>
      <c r="AF519" s="88"/>
    </row>
    <row r="520" spans="4:32">
      <c r="D520" s="70">
        <v>23.103439999999999</v>
      </c>
      <c r="V520" s="72">
        <v>18.657540000000001</v>
      </c>
      <c r="Z520" s="96">
        <v>23.363949999999999</v>
      </c>
      <c r="AB520" s="70">
        <v>28.170500000000001</v>
      </c>
      <c r="AD520" s="88"/>
      <c r="AE520" s="88"/>
      <c r="AF520" s="88"/>
    </row>
    <row r="521" spans="4:32">
      <c r="D521" s="70">
        <v>15.660299999999999</v>
      </c>
      <c r="V521" s="72">
        <v>30.452030000000001</v>
      </c>
      <c r="Z521" s="96">
        <v>18.232130000000002</v>
      </c>
      <c r="AB521" s="70">
        <v>28.827529999999999</v>
      </c>
      <c r="AD521" s="88"/>
      <c r="AE521" s="88"/>
      <c r="AF521" s="88"/>
    </row>
    <row r="522" spans="4:32">
      <c r="D522" s="70">
        <v>14.970079999999999</v>
      </c>
      <c r="V522" s="72">
        <v>19.003209999999999</v>
      </c>
      <c r="Z522" s="96">
        <v>19.644600000000001</v>
      </c>
      <c r="AB522" s="70">
        <v>18.85247</v>
      </c>
      <c r="AD522" s="88"/>
      <c r="AE522" s="88"/>
      <c r="AF522" s="88"/>
    </row>
    <row r="523" spans="4:32">
      <c r="D523" s="70">
        <v>20.833369999999999</v>
      </c>
      <c r="V523" s="72">
        <v>22.512650000000001</v>
      </c>
      <c r="Z523" s="96">
        <v>21.408249999999999</v>
      </c>
      <c r="AB523" s="70">
        <v>25.256550000000001</v>
      </c>
      <c r="AD523" s="88"/>
      <c r="AE523" s="88"/>
      <c r="AF523" s="88"/>
    </row>
    <row r="524" spans="4:32">
      <c r="D524" s="70">
        <v>23.990729999999999</v>
      </c>
      <c r="V524" s="72">
        <v>24.306660000000001</v>
      </c>
      <c r="Z524" s="96">
        <v>29.722989999999999</v>
      </c>
      <c r="AB524" s="70">
        <v>23.648440000000001</v>
      </c>
      <c r="AD524" s="88"/>
      <c r="AE524" s="88"/>
      <c r="AF524" s="88"/>
    </row>
    <row r="525" spans="4:32">
      <c r="D525" s="70">
        <v>25.400759999999998</v>
      </c>
      <c r="V525" s="72">
        <v>26.768219999999999</v>
      </c>
      <c r="Z525" s="96">
        <v>18.13897</v>
      </c>
      <c r="AB525" s="70">
        <v>24.007680000000001</v>
      </c>
      <c r="AD525" s="88"/>
      <c r="AE525" s="88"/>
      <c r="AF525" s="88"/>
    </row>
    <row r="526" spans="4:32">
      <c r="D526" s="70">
        <v>14.540229999999999</v>
      </c>
      <c r="V526" s="72">
        <v>15.49305</v>
      </c>
      <c r="Z526" s="96">
        <v>13.94209</v>
      </c>
      <c r="AB526" s="70">
        <v>27.772030000000001</v>
      </c>
      <c r="AD526" s="88"/>
      <c r="AE526" s="88"/>
      <c r="AF526" s="88"/>
    </row>
    <row r="527" spans="4:32">
      <c r="D527" s="70">
        <v>29.45439</v>
      </c>
      <c r="V527" s="72">
        <v>12.180809999999999</v>
      </c>
      <c r="Z527" s="96">
        <v>22.361630000000002</v>
      </c>
      <c r="AB527" s="70">
        <v>22.032240000000002</v>
      </c>
      <c r="AD527" s="88"/>
      <c r="AE527" s="88"/>
      <c r="AF527" s="88"/>
    </row>
    <row r="528" spans="4:32">
      <c r="V528" s="72">
        <v>14.364190000000001</v>
      </c>
      <c r="AB528" s="70">
        <v>21.914560000000002</v>
      </c>
      <c r="AD528" s="88"/>
      <c r="AE528" s="88"/>
      <c r="AF528" s="88"/>
    </row>
    <row r="529" spans="22:32">
      <c r="V529" s="72">
        <v>22.741209999999999</v>
      </c>
      <c r="AB529" s="70">
        <v>20.705310000000001</v>
      </c>
      <c r="AD529" s="88"/>
      <c r="AE529" s="88"/>
      <c r="AF529" s="88"/>
    </row>
    <row r="530" spans="22:32">
      <c r="V530" s="72">
        <v>22.858529999999998</v>
      </c>
      <c r="AB530" s="70">
        <v>20.432200000000002</v>
      </c>
      <c r="AD530" s="88"/>
      <c r="AE530" s="88"/>
      <c r="AF530" s="88"/>
    </row>
    <row r="531" spans="22:32">
      <c r="V531" s="72">
        <v>20.6967</v>
      </c>
      <c r="AB531" s="70">
        <v>22.385549999999999</v>
      </c>
      <c r="AD531" s="88"/>
      <c r="AE531" s="88"/>
      <c r="AF531" s="88"/>
    </row>
    <row r="532" spans="22:32">
      <c r="V532" s="72">
        <v>27.059760000000001</v>
      </c>
      <c r="AB532" s="70">
        <v>18.2956</v>
      </c>
      <c r="AD532" s="88"/>
      <c r="AE532" s="88"/>
      <c r="AF532" s="88"/>
    </row>
    <row r="533" spans="22:32">
      <c r="V533" s="72">
        <v>21.767589999999998</v>
      </c>
      <c r="AB533" s="70">
        <v>21.640229999999999</v>
      </c>
      <c r="AD533" s="88"/>
      <c r="AE533" s="88"/>
      <c r="AF533" s="88"/>
    </row>
    <row r="534" spans="22:32">
      <c r="V534" s="72">
        <v>23.557780000000001</v>
      </c>
      <c r="AB534" s="70">
        <v>28.895499999999998</v>
      </c>
      <c r="AD534" s="88"/>
      <c r="AE534" s="88"/>
      <c r="AF534" s="88"/>
    </row>
    <row r="535" spans="22:32">
      <c r="V535" s="72">
        <v>37.593620000000001</v>
      </c>
      <c r="AB535" s="70">
        <v>30.71442</v>
      </c>
      <c r="AD535" s="88"/>
      <c r="AE535" s="88"/>
      <c r="AF535" s="88"/>
    </row>
    <row r="536" spans="22:32">
      <c r="V536" s="72">
        <v>19.717089999999999</v>
      </c>
      <c r="AB536" s="70">
        <v>28.391200000000001</v>
      </c>
      <c r="AD536" s="88"/>
      <c r="AE536" s="88"/>
      <c r="AF536" s="88"/>
    </row>
    <row r="537" spans="22:32">
      <c r="V537" s="72">
        <v>17.966100000000001</v>
      </c>
      <c r="AB537" s="70">
        <v>25.77375</v>
      </c>
      <c r="AD537" s="88"/>
      <c r="AE537" s="88"/>
      <c r="AF537" s="88"/>
    </row>
    <row r="538" spans="22:32">
      <c r="AB538" s="70">
        <v>21.0046</v>
      </c>
      <c r="AD538" s="88"/>
      <c r="AE538" s="88"/>
      <c r="AF538" s="88"/>
    </row>
    <row r="539" spans="22:32">
      <c r="AB539" s="70">
        <v>27.03999</v>
      </c>
      <c r="AD539" s="88"/>
      <c r="AE539" s="88"/>
      <c r="AF539" s="88"/>
    </row>
    <row r="540" spans="22:32">
      <c r="AB540" s="70">
        <v>21.902349999999998</v>
      </c>
      <c r="AD540" s="88"/>
      <c r="AE540" s="88"/>
      <c r="AF540" s="88"/>
    </row>
    <row r="541" spans="22:32">
      <c r="Z541" s="70"/>
      <c r="AB541" s="70">
        <v>17.319189999999999</v>
      </c>
      <c r="AD541" s="88"/>
      <c r="AE541" s="88"/>
      <c r="AF541" s="88"/>
    </row>
    <row r="542" spans="22:32">
      <c r="AB542" s="70">
        <v>20.384139999999999</v>
      </c>
      <c r="AD542" s="88"/>
      <c r="AE542" s="88"/>
      <c r="AF542" s="88"/>
    </row>
    <row r="543" spans="22:32">
      <c r="AB543" s="70">
        <v>28.4069</v>
      </c>
      <c r="AD543" s="88"/>
      <c r="AE543" s="88"/>
      <c r="AF543" s="88"/>
    </row>
    <row r="544" spans="22:32">
      <c r="AB544" s="70">
        <v>22.839020000000001</v>
      </c>
      <c r="AD544" s="88"/>
      <c r="AE544" s="88"/>
      <c r="AF544" s="88"/>
    </row>
    <row r="545" spans="26:32">
      <c r="Z545" s="70"/>
      <c r="AB545" s="70">
        <v>17.801570000000002</v>
      </c>
      <c r="AD545" s="88"/>
      <c r="AE545" s="88"/>
      <c r="AF545" s="88"/>
    </row>
    <row r="546" spans="26:32">
      <c r="AB546" s="70">
        <v>18.566520000000001</v>
      </c>
      <c r="AD546" s="88"/>
      <c r="AE546" s="88"/>
      <c r="AF546" s="88"/>
    </row>
    <row r="547" spans="26:32">
      <c r="AB547" s="70">
        <v>30.548500000000001</v>
      </c>
      <c r="AD547" s="88"/>
      <c r="AE547" s="88"/>
      <c r="AF547" s="88"/>
    </row>
    <row r="548" spans="26:32">
      <c r="AB548" s="70">
        <v>22.741209999999999</v>
      </c>
      <c r="AD548" s="88"/>
      <c r="AE548" s="88"/>
      <c r="AF548" s="88"/>
    </row>
    <row r="549" spans="26:32">
      <c r="AB549" s="70">
        <v>18.96564</v>
      </c>
      <c r="AD549" s="88"/>
      <c r="AE549" s="88"/>
      <c r="AF549" s="88"/>
    </row>
    <row r="550" spans="26:32">
      <c r="AB550" s="70">
        <v>25.925529999999998</v>
      </c>
      <c r="AD550" s="88"/>
      <c r="AE550" s="88"/>
      <c r="AF550" s="88"/>
    </row>
    <row r="551" spans="26:32">
      <c r="AB551" s="70">
        <v>26.18561</v>
      </c>
      <c r="AD551" s="88"/>
      <c r="AE551" s="88"/>
      <c r="AF551" s="88"/>
    </row>
    <row r="552" spans="26:32">
      <c r="AB552" s="70">
        <v>21.738890000000001</v>
      </c>
      <c r="AD552" s="88"/>
      <c r="AE552" s="88"/>
      <c r="AF552" s="88"/>
    </row>
    <row r="553" spans="26:32">
      <c r="AB553" s="70">
        <v>21.18214</v>
      </c>
      <c r="AD553" s="88"/>
      <c r="AE553" s="88"/>
      <c r="AF553" s="88"/>
    </row>
    <row r="554" spans="26:32">
      <c r="AB554" s="70">
        <v>17.518820000000002</v>
      </c>
      <c r="AD554" s="88"/>
      <c r="AE554" s="88"/>
      <c r="AF554" s="88"/>
    </row>
    <row r="555" spans="26:32">
      <c r="AB555" s="70">
        <v>24.86158</v>
      </c>
      <c r="AD555" s="88"/>
      <c r="AE555" s="88"/>
      <c r="AF555" s="88"/>
    </row>
    <row r="556" spans="26:32">
      <c r="AB556" s="70">
        <v>21.800329999999999</v>
      </c>
      <c r="AD556" s="88"/>
      <c r="AE556" s="88"/>
      <c r="AF556" s="88"/>
    </row>
    <row r="557" spans="26:32">
      <c r="AB557" s="70">
        <v>21.152650000000001</v>
      </c>
      <c r="AD557" s="88"/>
      <c r="AE557" s="88"/>
      <c r="AF557" s="88"/>
    </row>
    <row r="558" spans="26:32">
      <c r="AB558" s="70">
        <v>20.902470000000001</v>
      </c>
      <c r="AD558" s="88"/>
      <c r="AE558" s="88"/>
      <c r="AF558" s="88"/>
    </row>
    <row r="559" spans="26:32">
      <c r="AB559" s="70">
        <v>28.344049999999999</v>
      </c>
      <c r="AD559" s="88"/>
      <c r="AE559" s="88"/>
      <c r="AF559" s="88"/>
    </row>
    <row r="560" spans="26:32">
      <c r="AB560" s="70">
        <v>18.523240000000001</v>
      </c>
      <c r="AD560" s="88"/>
      <c r="AE560" s="88"/>
      <c r="AF560" s="88"/>
    </row>
    <row r="561" spans="28:32">
      <c r="AB561" s="70">
        <v>19.79382</v>
      </c>
      <c r="AD561" s="88"/>
      <c r="AE561" s="88"/>
      <c r="AF561" s="88"/>
    </row>
    <row r="562" spans="28:32">
      <c r="AB562" s="70">
        <v>28.969470000000001</v>
      </c>
      <c r="AD562" s="88"/>
      <c r="AE562" s="88"/>
      <c r="AF562" s="88"/>
    </row>
    <row r="563" spans="28:32">
      <c r="AB563" s="70">
        <v>26.751560000000001</v>
      </c>
      <c r="AD563" s="88"/>
      <c r="AE563" s="88"/>
      <c r="AF563" s="88"/>
    </row>
    <row r="564" spans="28:32">
      <c r="AB564" s="70">
        <v>18.62406</v>
      </c>
      <c r="AD564" s="88"/>
      <c r="AE564" s="88"/>
      <c r="AF564" s="88"/>
    </row>
    <row r="565" spans="28:32">
      <c r="AB565" s="70">
        <v>29.46387</v>
      </c>
      <c r="AD565" s="88"/>
      <c r="AE565" s="88"/>
      <c r="AF565" s="88"/>
    </row>
    <row r="566" spans="28:32">
      <c r="AB566" s="70">
        <v>18.446059999999999</v>
      </c>
    </row>
    <row r="567" spans="28:32">
      <c r="AB567" s="70">
        <v>20.48451</v>
      </c>
    </row>
    <row r="568" spans="28:32">
      <c r="AB568" s="70">
        <v>23.191569999999999</v>
      </c>
    </row>
    <row r="569" spans="28:32">
      <c r="AB569" s="70">
        <v>23.648440000000001</v>
      </c>
    </row>
    <row r="570" spans="28:32">
      <c r="AB570" s="70">
        <v>30.34056</v>
      </c>
    </row>
    <row r="571" spans="28:32">
      <c r="AB571" s="70">
        <v>22.901399999999999</v>
      </c>
    </row>
    <row r="572" spans="28:32">
      <c r="AB572" s="70">
        <v>30.113409999999998</v>
      </c>
    </row>
    <row r="573" spans="28:32">
      <c r="AB573" s="70">
        <v>24.972519999999999</v>
      </c>
    </row>
    <row r="574" spans="28:32">
      <c r="AB574" s="70">
        <v>16.975989999999999</v>
      </c>
    </row>
    <row r="575" spans="28:32">
      <c r="AB575" s="70">
        <v>19.46677</v>
      </c>
    </row>
    <row r="576" spans="28:32">
      <c r="AB576" s="70">
        <v>23.9221</v>
      </c>
    </row>
    <row r="577" spans="28:28">
      <c r="AB577" s="70">
        <v>20.774100000000001</v>
      </c>
    </row>
    <row r="578" spans="28:28">
      <c r="AB578" s="70">
        <v>24.251570000000001</v>
      </c>
    </row>
    <row r="579" spans="28:28">
      <c r="AB579" s="70">
        <v>22.70196</v>
      </c>
    </row>
    <row r="580" spans="28:28">
      <c r="AB580" s="70">
        <v>20.93657</v>
      </c>
    </row>
    <row r="581" spans="28:28">
      <c r="AB581" s="70">
        <v>27.960809999999999</v>
      </c>
    </row>
    <row r="582" spans="28:28">
      <c r="AB582" s="70">
        <v>25.68712</v>
      </c>
    </row>
    <row r="583" spans="28:28">
      <c r="AB583" s="70">
        <v>22.741209999999999</v>
      </c>
    </row>
    <row r="584" spans="28:28">
      <c r="AB584" s="70">
        <v>27.887370000000001</v>
      </c>
    </row>
    <row r="585" spans="28:28">
      <c r="AB585" s="70">
        <v>26.668099999999999</v>
      </c>
    </row>
    <row r="586" spans="28:28">
      <c r="AB586" s="70">
        <v>19.379549999999998</v>
      </c>
    </row>
    <row r="587" spans="28:28">
      <c r="AB587" s="70">
        <v>27.174849999999999</v>
      </c>
    </row>
    <row r="588" spans="28:28">
      <c r="AB588" s="70">
        <v>20.27449</v>
      </c>
    </row>
    <row r="589" spans="28:28">
      <c r="AB589" s="70">
        <v>27.400320000000001</v>
      </c>
    </row>
    <row r="590" spans="28:28">
      <c r="AB590" s="70">
        <v>20.761220000000002</v>
      </c>
    </row>
    <row r="591" spans="28:28">
      <c r="AB591" s="70">
        <v>19.717089999999999</v>
      </c>
    </row>
    <row r="592" spans="28:28">
      <c r="AB592" s="70">
        <v>17.112010000000001</v>
      </c>
    </row>
    <row r="593" spans="28:28">
      <c r="AB593" s="70">
        <v>14.80439</v>
      </c>
    </row>
    <row r="594" spans="28:28">
      <c r="AB594" s="70">
        <v>23.287489999999998</v>
      </c>
    </row>
    <row r="595" spans="28:28">
      <c r="AB595" s="70">
        <v>23.237660000000002</v>
      </c>
    </row>
    <row r="596" spans="28:28">
      <c r="AB596" s="70">
        <v>26.28417</v>
      </c>
    </row>
    <row r="597" spans="28:28">
      <c r="AB597" s="70">
        <v>27.056470000000001</v>
      </c>
    </row>
    <row r="598" spans="28:28">
      <c r="AB598" s="70">
        <v>27.18797</v>
      </c>
    </row>
    <row r="599" spans="28:28">
      <c r="AB599" s="70">
        <v>25.512969999999999</v>
      </c>
    </row>
    <row r="600" spans="28:28">
      <c r="AB600" s="70">
        <v>17.980979999999999</v>
      </c>
    </row>
    <row r="601" spans="28:28">
      <c r="AB601" s="70">
        <v>24.233180000000001</v>
      </c>
    </row>
    <row r="602" spans="28:28">
      <c r="AB602" s="70">
        <v>30.278780000000001</v>
      </c>
    </row>
    <row r="603" spans="28:28">
      <c r="AB603" s="70">
        <v>25.81523</v>
      </c>
    </row>
    <row r="604" spans="28:28">
      <c r="AB604" s="70">
        <v>18.97034</v>
      </c>
    </row>
    <row r="605" spans="28:28">
      <c r="AB605" s="70">
        <v>18.585719999999998</v>
      </c>
    </row>
    <row r="606" spans="28:28">
      <c r="AB606" s="70">
        <v>21.89828</v>
      </c>
    </row>
    <row r="607" spans="28:28">
      <c r="AB607" s="70">
        <v>24.82929</v>
      </c>
    </row>
    <row r="608" spans="28:28">
      <c r="AB608" s="70">
        <v>29.563569999999999</v>
      </c>
    </row>
    <row r="609" spans="28:28">
      <c r="AB609" s="70">
        <v>20.893930000000001</v>
      </c>
    </row>
    <row r="610" spans="28:28">
      <c r="AB610" s="70">
        <v>21.038530000000002</v>
      </c>
    </row>
    <row r="611" spans="28:28">
      <c r="AB611" s="70">
        <v>25.839400000000001</v>
      </c>
    </row>
    <row r="612" spans="28:28">
      <c r="AB612" s="70">
        <v>20.73113</v>
      </c>
    </row>
    <row r="613" spans="28:28">
      <c r="AB613" s="70">
        <v>26.348549999999999</v>
      </c>
    </row>
    <row r="614" spans="28:28">
      <c r="AB614" s="70">
        <v>22.161359999999998</v>
      </c>
    </row>
    <row r="615" spans="28:28">
      <c r="AB615" s="70">
        <v>30.065999999999999</v>
      </c>
    </row>
    <row r="616" spans="28:28">
      <c r="AB616" s="70">
        <v>22.57198</v>
      </c>
    </row>
    <row r="617" spans="28:28">
      <c r="AB617" s="70">
        <v>21.99578</v>
      </c>
    </row>
    <row r="618" spans="28:28">
      <c r="AB618" s="70">
        <v>21.706060000000001</v>
      </c>
    </row>
    <row r="619" spans="28:28">
      <c r="AB619" s="70">
        <v>26.980560000000001</v>
      </c>
    </row>
    <row r="620" spans="28:28">
      <c r="AB620" s="70">
        <v>19.007899999999999</v>
      </c>
    </row>
    <row r="621" spans="28:28">
      <c r="AB621" s="70">
        <v>12.54148</v>
      </c>
    </row>
    <row r="622" spans="28:28">
      <c r="AB622" s="70">
        <v>24.915320000000001</v>
      </c>
    </row>
    <row r="623" spans="28:28">
      <c r="AB623" s="70">
        <v>27.884170000000001</v>
      </c>
    </row>
    <row r="624" spans="28:28">
      <c r="AB624" s="70">
        <v>25.839400000000001</v>
      </c>
    </row>
    <row r="625" spans="28:28">
      <c r="AB625" s="70">
        <v>24.714099999999998</v>
      </c>
    </row>
    <row r="626" spans="28:28">
      <c r="AB626" s="70">
        <v>20.834099999999999</v>
      </c>
    </row>
    <row r="627" spans="28:28">
      <c r="AB627" s="70">
        <v>19.045400000000001</v>
      </c>
    </row>
    <row r="628" spans="28:28">
      <c r="AB628" s="70">
        <v>13.51999</v>
      </c>
    </row>
    <row r="629" spans="28:28">
      <c r="AB629" s="70">
        <v>29.93225</v>
      </c>
    </row>
    <row r="630" spans="28:28">
      <c r="AB630" s="70">
        <v>24.598379999999999</v>
      </c>
    </row>
    <row r="631" spans="28:28">
      <c r="AB631" s="70">
        <v>16.986499999999999</v>
      </c>
    </row>
    <row r="632" spans="28:28">
      <c r="AB632" s="70">
        <v>23.565349999999999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EE25-4341-451B-9B23-728B89788A86}">
  <dimension ref="A1:L241"/>
  <sheetViews>
    <sheetView workbookViewId="0">
      <selection activeCell="B62" sqref="B62"/>
    </sheetView>
  </sheetViews>
  <sheetFormatPr defaultColWidth="8" defaultRowHeight="24"/>
  <cols>
    <col min="1" max="1" width="18.875" style="5" customWidth="1"/>
    <col min="2" max="2" width="18.875" style="25" customWidth="1"/>
    <col min="3" max="5" width="18.875" style="5" customWidth="1"/>
    <col min="6" max="6" width="18.875" style="9" customWidth="1"/>
    <col min="7" max="16384" width="8" style="5"/>
  </cols>
  <sheetData>
    <row r="1" spans="1:12" ht="117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</row>
    <row r="2" spans="1:12" s="8" customFormat="1" ht="23.25" customHeight="1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H2" s="9"/>
    </row>
    <row r="3" spans="1:12" ht="23.25" customHeight="1">
      <c r="A3" s="10">
        <v>1</v>
      </c>
      <c r="B3" s="30"/>
      <c r="C3" s="11">
        <f t="shared" ref="C3:C66" si="0">B3/1.15</f>
        <v>0</v>
      </c>
      <c r="D3" s="12">
        <f t="shared" ref="D3:D66" si="1">((4/3)*(22/7)*((C3/2)^3))/10^3</f>
        <v>0</v>
      </c>
      <c r="E3" s="12">
        <f>0+D3</f>
        <v>0</v>
      </c>
      <c r="F3" s="7" t="e">
        <f>+E3*100/E229</f>
        <v>#DIV/0!</v>
      </c>
    </row>
    <row r="4" spans="1:12" ht="23.25" customHeight="1">
      <c r="A4" s="10">
        <v>2</v>
      </c>
      <c r="B4" s="30"/>
      <c r="C4" s="11">
        <f t="shared" si="0"/>
        <v>0</v>
      </c>
      <c r="D4" s="12">
        <f t="shared" si="1"/>
        <v>0</v>
      </c>
      <c r="E4" s="12">
        <f t="shared" ref="E4:E67" si="2">+E3+D4</f>
        <v>0</v>
      </c>
      <c r="F4" s="7" t="e">
        <f>E4*100/E229</f>
        <v>#DIV/0!</v>
      </c>
    </row>
    <row r="5" spans="1:12" ht="23.25" customHeight="1">
      <c r="A5" s="10">
        <v>3</v>
      </c>
      <c r="B5" s="30"/>
      <c r="C5" s="11">
        <f t="shared" si="0"/>
        <v>0</v>
      </c>
      <c r="D5" s="12">
        <f t="shared" si="1"/>
        <v>0</v>
      </c>
      <c r="E5" s="12">
        <f t="shared" si="2"/>
        <v>0</v>
      </c>
      <c r="F5" s="7" t="e">
        <f>E5*100/E229</f>
        <v>#DIV/0!</v>
      </c>
    </row>
    <row r="6" spans="1:12" ht="23.25" customHeight="1">
      <c r="A6" s="10">
        <v>4</v>
      </c>
      <c r="B6" s="30"/>
      <c r="C6" s="11">
        <f t="shared" si="0"/>
        <v>0</v>
      </c>
      <c r="D6" s="12">
        <f t="shared" si="1"/>
        <v>0</v>
      </c>
      <c r="E6" s="12">
        <f t="shared" si="2"/>
        <v>0</v>
      </c>
      <c r="F6" s="7" t="e">
        <f>E6*100/E229</f>
        <v>#DIV/0!</v>
      </c>
    </row>
    <row r="7" spans="1:12" ht="23.25" customHeight="1">
      <c r="A7" s="10">
        <v>5</v>
      </c>
      <c r="B7" s="30"/>
      <c r="C7" s="11">
        <f t="shared" si="0"/>
        <v>0</v>
      </c>
      <c r="D7" s="12">
        <f t="shared" si="1"/>
        <v>0</v>
      </c>
      <c r="E7" s="12">
        <f t="shared" si="2"/>
        <v>0</v>
      </c>
      <c r="F7" s="7" t="e">
        <f>+E7*100/E229</f>
        <v>#DIV/0!</v>
      </c>
    </row>
    <row r="8" spans="1:12" ht="23.25" customHeight="1">
      <c r="A8" s="10">
        <v>6</v>
      </c>
      <c r="B8" s="30"/>
      <c r="C8" s="11">
        <f t="shared" si="0"/>
        <v>0</v>
      </c>
      <c r="D8" s="12">
        <f t="shared" si="1"/>
        <v>0</v>
      </c>
      <c r="E8" s="12">
        <f t="shared" si="2"/>
        <v>0</v>
      </c>
      <c r="F8" s="7" t="e">
        <f>E8*100/E229</f>
        <v>#DIV/0!</v>
      </c>
    </row>
    <row r="9" spans="1:12" ht="23.25" customHeight="1">
      <c r="A9" s="10">
        <v>7</v>
      </c>
      <c r="B9" s="30"/>
      <c r="C9" s="11">
        <f t="shared" si="0"/>
        <v>0</v>
      </c>
      <c r="D9" s="12">
        <f t="shared" si="1"/>
        <v>0</v>
      </c>
      <c r="E9" s="12">
        <f t="shared" si="2"/>
        <v>0</v>
      </c>
      <c r="F9" s="7" t="e">
        <f>+E9*100/E229</f>
        <v>#DIV/0!</v>
      </c>
      <c r="L9" s="13"/>
    </row>
    <row r="10" spans="1:12" ht="23.25" customHeight="1">
      <c r="A10" s="10">
        <v>8</v>
      </c>
      <c r="B10" s="30"/>
      <c r="C10" s="11">
        <f t="shared" si="0"/>
        <v>0</v>
      </c>
      <c r="D10" s="12">
        <f t="shared" si="1"/>
        <v>0</v>
      </c>
      <c r="E10" s="12">
        <f t="shared" si="2"/>
        <v>0</v>
      </c>
      <c r="F10" s="7" t="e">
        <f>E10*100/E229</f>
        <v>#DIV/0!</v>
      </c>
      <c r="L10" s="13"/>
    </row>
    <row r="11" spans="1:12" ht="23.25" customHeight="1">
      <c r="A11" s="10">
        <v>9</v>
      </c>
      <c r="B11" s="30"/>
      <c r="C11" s="11">
        <f t="shared" si="0"/>
        <v>0</v>
      </c>
      <c r="D11" s="12">
        <f t="shared" si="1"/>
        <v>0</v>
      </c>
      <c r="E11" s="12">
        <f t="shared" si="2"/>
        <v>0</v>
      </c>
      <c r="F11" s="7" t="e">
        <f>+E11*100/E229</f>
        <v>#DIV/0!</v>
      </c>
      <c r="L11" s="13"/>
    </row>
    <row r="12" spans="1:12" ht="23.25" customHeight="1">
      <c r="A12" s="10">
        <v>10</v>
      </c>
      <c r="B12" s="30"/>
      <c r="C12" s="11">
        <f t="shared" si="0"/>
        <v>0</v>
      </c>
      <c r="D12" s="12">
        <f t="shared" si="1"/>
        <v>0</v>
      </c>
      <c r="E12" s="12">
        <f t="shared" si="2"/>
        <v>0</v>
      </c>
      <c r="F12" s="7" t="e">
        <f>E12*100/E229</f>
        <v>#DIV/0!</v>
      </c>
      <c r="L12" s="13"/>
    </row>
    <row r="13" spans="1:12" ht="23.25" customHeight="1">
      <c r="A13" s="10">
        <v>11</v>
      </c>
      <c r="B13" s="30"/>
      <c r="C13" s="11">
        <f t="shared" si="0"/>
        <v>0</v>
      </c>
      <c r="D13" s="12">
        <f t="shared" si="1"/>
        <v>0</v>
      </c>
      <c r="E13" s="12">
        <f t="shared" si="2"/>
        <v>0</v>
      </c>
      <c r="F13" s="7" t="e">
        <f>+E13*100/E229</f>
        <v>#DIV/0!</v>
      </c>
      <c r="L13" s="13"/>
    </row>
    <row r="14" spans="1:12" ht="23.25" customHeight="1">
      <c r="A14" s="10">
        <v>12</v>
      </c>
      <c r="B14" s="30"/>
      <c r="C14" s="11">
        <f t="shared" si="0"/>
        <v>0</v>
      </c>
      <c r="D14" s="12">
        <f t="shared" si="1"/>
        <v>0</v>
      </c>
      <c r="E14" s="12">
        <f t="shared" si="2"/>
        <v>0</v>
      </c>
      <c r="F14" s="7" t="e">
        <f>E14*100/E229</f>
        <v>#DIV/0!</v>
      </c>
      <c r="L14" s="13"/>
    </row>
    <row r="15" spans="1:12" ht="23.25" customHeight="1">
      <c r="A15" s="10">
        <v>13</v>
      </c>
      <c r="B15" s="30"/>
      <c r="C15" s="11">
        <f t="shared" si="0"/>
        <v>0</v>
      </c>
      <c r="D15" s="12">
        <f t="shared" si="1"/>
        <v>0</v>
      </c>
      <c r="E15" s="12">
        <f t="shared" si="2"/>
        <v>0</v>
      </c>
      <c r="F15" s="7" t="e">
        <f>+E15*100/E229</f>
        <v>#DIV/0!</v>
      </c>
      <c r="L15" s="13"/>
    </row>
    <row r="16" spans="1:12" ht="23.25" customHeight="1">
      <c r="A16" s="10">
        <v>14</v>
      </c>
      <c r="B16" s="30"/>
      <c r="C16" s="14">
        <f t="shared" si="0"/>
        <v>0</v>
      </c>
      <c r="D16" s="15">
        <f t="shared" si="1"/>
        <v>0</v>
      </c>
      <c r="E16" s="15">
        <f t="shared" si="2"/>
        <v>0</v>
      </c>
      <c r="F16" s="16" t="e">
        <f>E16*100/E229</f>
        <v>#DIV/0!</v>
      </c>
      <c r="L16" s="13"/>
    </row>
    <row r="17" spans="1:12" ht="23.25" customHeight="1">
      <c r="A17" s="10">
        <v>15</v>
      </c>
      <c r="B17" s="30"/>
      <c r="C17" s="11">
        <f t="shared" si="0"/>
        <v>0</v>
      </c>
      <c r="D17" s="12">
        <f t="shared" si="1"/>
        <v>0</v>
      </c>
      <c r="E17" s="12">
        <f t="shared" si="2"/>
        <v>0</v>
      </c>
      <c r="F17" s="7" t="e">
        <f>+E17*100/E229</f>
        <v>#DIV/0!</v>
      </c>
      <c r="L17" s="13"/>
    </row>
    <row r="18" spans="1:12" ht="23.25" customHeight="1">
      <c r="A18" s="10">
        <v>16</v>
      </c>
      <c r="B18" s="30"/>
      <c r="C18" s="11">
        <f t="shared" si="0"/>
        <v>0</v>
      </c>
      <c r="D18" s="12">
        <f t="shared" si="1"/>
        <v>0</v>
      </c>
      <c r="E18" s="12">
        <f t="shared" si="2"/>
        <v>0</v>
      </c>
      <c r="F18" s="7" t="e">
        <f>E18*100/E229</f>
        <v>#DIV/0!</v>
      </c>
    </row>
    <row r="19" spans="1:12" ht="23.25" customHeight="1">
      <c r="A19" s="10">
        <v>17</v>
      </c>
      <c r="B19" s="30"/>
      <c r="C19" s="11">
        <f t="shared" si="0"/>
        <v>0</v>
      </c>
      <c r="D19" s="12">
        <f t="shared" si="1"/>
        <v>0</v>
      </c>
      <c r="E19" s="12">
        <f t="shared" si="2"/>
        <v>0</v>
      </c>
      <c r="F19" s="7" t="e">
        <f>+E19*100/E229</f>
        <v>#DIV/0!</v>
      </c>
    </row>
    <row r="20" spans="1:12" ht="23.25" customHeight="1">
      <c r="A20" s="10">
        <v>18</v>
      </c>
      <c r="B20" s="30"/>
      <c r="C20" s="11">
        <f t="shared" si="0"/>
        <v>0</v>
      </c>
      <c r="D20" s="12">
        <f t="shared" si="1"/>
        <v>0</v>
      </c>
      <c r="E20" s="12">
        <f t="shared" si="2"/>
        <v>0</v>
      </c>
      <c r="F20" s="7" t="e">
        <f>E20*100/E229</f>
        <v>#DIV/0!</v>
      </c>
    </row>
    <row r="21" spans="1:12" ht="23.25" customHeight="1">
      <c r="A21" s="10">
        <v>19</v>
      </c>
      <c r="B21" s="30"/>
      <c r="C21" s="11">
        <f t="shared" si="0"/>
        <v>0</v>
      </c>
      <c r="D21" s="12">
        <f t="shared" si="1"/>
        <v>0</v>
      </c>
      <c r="E21" s="12">
        <f t="shared" si="2"/>
        <v>0</v>
      </c>
      <c r="F21" s="7" t="e">
        <f>+E21*100/E229</f>
        <v>#DIV/0!</v>
      </c>
    </row>
    <row r="22" spans="1:12" ht="23.25" customHeight="1">
      <c r="A22" s="10">
        <v>20</v>
      </c>
      <c r="B22" s="30"/>
      <c r="C22" s="11">
        <f t="shared" si="0"/>
        <v>0</v>
      </c>
      <c r="D22" s="12">
        <f t="shared" si="1"/>
        <v>0</v>
      </c>
      <c r="E22" s="12">
        <f t="shared" si="2"/>
        <v>0</v>
      </c>
      <c r="F22" s="7" t="e">
        <f>E22*100/E229</f>
        <v>#DIV/0!</v>
      </c>
    </row>
    <row r="23" spans="1:12" ht="23.25" customHeight="1">
      <c r="A23" s="10">
        <v>21</v>
      </c>
      <c r="B23" s="30"/>
      <c r="C23" s="11">
        <f t="shared" si="0"/>
        <v>0</v>
      </c>
      <c r="D23" s="12">
        <f t="shared" si="1"/>
        <v>0</v>
      </c>
      <c r="E23" s="12">
        <f t="shared" si="2"/>
        <v>0</v>
      </c>
      <c r="F23" s="7" t="e">
        <f>+E23*100/E229</f>
        <v>#DIV/0!</v>
      </c>
    </row>
    <row r="24" spans="1:12" ht="23.25" customHeight="1">
      <c r="A24" s="10">
        <v>22</v>
      </c>
      <c r="B24" s="30"/>
      <c r="C24" s="14">
        <f t="shared" si="0"/>
        <v>0</v>
      </c>
      <c r="D24" s="15">
        <f t="shared" si="1"/>
        <v>0</v>
      </c>
      <c r="E24" s="15">
        <f t="shared" si="2"/>
        <v>0</v>
      </c>
      <c r="F24" s="16" t="e">
        <f>E24*100/E229</f>
        <v>#DIV/0!</v>
      </c>
    </row>
    <row r="25" spans="1:12" ht="23.25" customHeight="1">
      <c r="A25" s="10">
        <v>23</v>
      </c>
      <c r="B25" s="30"/>
      <c r="C25" s="11">
        <f t="shared" si="0"/>
        <v>0</v>
      </c>
      <c r="D25" s="12">
        <f t="shared" si="1"/>
        <v>0</v>
      </c>
      <c r="E25" s="12">
        <f t="shared" si="2"/>
        <v>0</v>
      </c>
      <c r="F25" s="7" t="e">
        <f>E25*100/E229</f>
        <v>#DIV/0!</v>
      </c>
    </row>
    <row r="26" spans="1:12" ht="23.25" customHeight="1">
      <c r="A26" s="10">
        <v>24</v>
      </c>
      <c r="B26" s="30"/>
      <c r="C26" s="11">
        <f t="shared" si="0"/>
        <v>0</v>
      </c>
      <c r="D26" s="12">
        <f t="shared" si="1"/>
        <v>0</v>
      </c>
      <c r="E26" s="12">
        <f t="shared" si="2"/>
        <v>0</v>
      </c>
      <c r="F26" s="7" t="e">
        <f>E26*100/E229</f>
        <v>#DIV/0!</v>
      </c>
    </row>
    <row r="27" spans="1:12" ht="23.25" customHeight="1">
      <c r="A27" s="10">
        <v>25</v>
      </c>
      <c r="B27" s="30"/>
      <c r="C27" s="11">
        <f t="shared" si="0"/>
        <v>0</v>
      </c>
      <c r="D27" s="12">
        <f t="shared" si="1"/>
        <v>0</v>
      </c>
      <c r="E27" s="12">
        <f t="shared" si="2"/>
        <v>0</v>
      </c>
      <c r="F27" s="7" t="e">
        <f>+E27*100/E229</f>
        <v>#DIV/0!</v>
      </c>
    </row>
    <row r="28" spans="1:12" ht="23.25" customHeight="1">
      <c r="A28" s="10">
        <v>26</v>
      </c>
      <c r="B28" s="30"/>
      <c r="C28" s="11">
        <f t="shared" si="0"/>
        <v>0</v>
      </c>
      <c r="D28" s="12">
        <f t="shared" si="1"/>
        <v>0</v>
      </c>
      <c r="E28" s="12">
        <f t="shared" si="2"/>
        <v>0</v>
      </c>
      <c r="F28" s="7" t="e">
        <f>E28*100/E229</f>
        <v>#DIV/0!</v>
      </c>
    </row>
    <row r="29" spans="1:12" ht="23.25" customHeight="1">
      <c r="A29" s="10">
        <v>27</v>
      </c>
      <c r="B29" s="30"/>
      <c r="C29" s="11">
        <f t="shared" si="0"/>
        <v>0</v>
      </c>
      <c r="D29" s="12">
        <f t="shared" si="1"/>
        <v>0</v>
      </c>
      <c r="E29" s="12">
        <f t="shared" si="2"/>
        <v>0</v>
      </c>
      <c r="F29" s="7" t="e">
        <f>+E29*100/E229</f>
        <v>#DIV/0!</v>
      </c>
    </row>
    <row r="30" spans="1:12" ht="23.25" customHeight="1">
      <c r="A30" s="10">
        <v>28</v>
      </c>
      <c r="B30" s="30"/>
      <c r="C30" s="11">
        <f t="shared" si="0"/>
        <v>0</v>
      </c>
      <c r="D30" s="12">
        <f t="shared" si="1"/>
        <v>0</v>
      </c>
      <c r="E30" s="12">
        <f t="shared" si="2"/>
        <v>0</v>
      </c>
      <c r="F30" s="7" t="e">
        <f>E30*100/E229</f>
        <v>#DIV/0!</v>
      </c>
    </row>
    <row r="31" spans="1:12" ht="23.25" customHeight="1">
      <c r="A31" s="10">
        <v>29</v>
      </c>
      <c r="B31" s="30"/>
      <c r="C31" s="11">
        <f t="shared" si="0"/>
        <v>0</v>
      </c>
      <c r="D31" s="12">
        <f t="shared" si="1"/>
        <v>0</v>
      </c>
      <c r="E31" s="12">
        <f t="shared" si="2"/>
        <v>0</v>
      </c>
      <c r="F31" s="7" t="e">
        <f>+E31*100/E229</f>
        <v>#DIV/0!</v>
      </c>
    </row>
    <row r="32" spans="1:12" ht="23.25" customHeight="1">
      <c r="A32" s="10">
        <v>30</v>
      </c>
      <c r="B32" s="30"/>
      <c r="C32" s="11">
        <f t="shared" si="0"/>
        <v>0</v>
      </c>
      <c r="D32" s="12">
        <f t="shared" si="1"/>
        <v>0</v>
      </c>
      <c r="E32" s="12">
        <f t="shared" si="2"/>
        <v>0</v>
      </c>
      <c r="F32" s="7" t="e">
        <f>E32*100/E229</f>
        <v>#DIV/0!</v>
      </c>
    </row>
    <row r="33" spans="1:6" ht="23.25" customHeight="1">
      <c r="A33" s="10">
        <v>31</v>
      </c>
      <c r="B33" s="30"/>
      <c r="C33" s="11">
        <f t="shared" si="0"/>
        <v>0</v>
      </c>
      <c r="D33" s="12">
        <f t="shared" si="1"/>
        <v>0</v>
      </c>
      <c r="E33" s="12">
        <f t="shared" si="2"/>
        <v>0</v>
      </c>
      <c r="F33" s="7" t="e">
        <f>+E33*10/E229</f>
        <v>#DIV/0!</v>
      </c>
    </row>
    <row r="34" spans="1:6" ht="23.25" customHeight="1">
      <c r="A34" s="10">
        <v>32</v>
      </c>
      <c r="B34" s="30"/>
      <c r="C34" s="11">
        <f t="shared" si="0"/>
        <v>0</v>
      </c>
      <c r="D34" s="12">
        <f t="shared" si="1"/>
        <v>0</v>
      </c>
      <c r="E34" s="12">
        <f t="shared" si="2"/>
        <v>0</v>
      </c>
      <c r="F34" s="7" t="e">
        <f>E34*100/E229</f>
        <v>#DIV/0!</v>
      </c>
    </row>
    <row r="35" spans="1:6" ht="23.25" customHeight="1">
      <c r="A35" s="10">
        <v>33</v>
      </c>
      <c r="B35" s="30"/>
      <c r="C35" s="11">
        <f t="shared" si="0"/>
        <v>0</v>
      </c>
      <c r="D35" s="12">
        <f t="shared" si="1"/>
        <v>0</v>
      </c>
      <c r="E35" s="12">
        <f t="shared" si="2"/>
        <v>0</v>
      </c>
      <c r="F35" s="7" t="e">
        <f>+E35*100/E229</f>
        <v>#DIV/0!</v>
      </c>
    </row>
    <row r="36" spans="1:6" ht="23.25" customHeight="1">
      <c r="A36" s="10">
        <v>34</v>
      </c>
      <c r="B36" s="30"/>
      <c r="C36" s="11">
        <f t="shared" si="0"/>
        <v>0</v>
      </c>
      <c r="D36" s="12">
        <f t="shared" si="1"/>
        <v>0</v>
      </c>
      <c r="E36" s="12">
        <f t="shared" si="2"/>
        <v>0</v>
      </c>
      <c r="F36" s="7" t="e">
        <f>E36*100/E229</f>
        <v>#DIV/0!</v>
      </c>
    </row>
    <row r="37" spans="1:6" ht="23.25" customHeight="1">
      <c r="A37" s="10">
        <v>35</v>
      </c>
      <c r="B37" s="30"/>
      <c r="C37" s="11">
        <f t="shared" si="0"/>
        <v>0</v>
      </c>
      <c r="D37" s="12">
        <f t="shared" si="1"/>
        <v>0</v>
      </c>
      <c r="E37" s="12">
        <f t="shared" si="2"/>
        <v>0</v>
      </c>
      <c r="F37" s="7" t="e">
        <f>+E37*100/E229</f>
        <v>#DIV/0!</v>
      </c>
    </row>
    <row r="38" spans="1:6" ht="23.25" customHeight="1">
      <c r="A38" s="10">
        <v>36</v>
      </c>
      <c r="B38" s="30"/>
      <c r="C38" s="11">
        <f t="shared" si="0"/>
        <v>0</v>
      </c>
      <c r="D38" s="12">
        <f t="shared" si="1"/>
        <v>0</v>
      </c>
      <c r="E38" s="12">
        <f t="shared" si="2"/>
        <v>0</v>
      </c>
      <c r="F38" s="7" t="e">
        <f>E38*10/E229</f>
        <v>#DIV/0!</v>
      </c>
    </row>
    <row r="39" spans="1:6" ht="23.25" customHeight="1">
      <c r="A39" s="10">
        <v>37</v>
      </c>
      <c r="B39" s="30"/>
      <c r="C39" s="11">
        <f t="shared" si="0"/>
        <v>0</v>
      </c>
      <c r="D39" s="12">
        <f t="shared" si="1"/>
        <v>0</v>
      </c>
      <c r="E39" s="12">
        <f t="shared" si="2"/>
        <v>0</v>
      </c>
      <c r="F39" s="7" t="e">
        <f>+E39*100/E229</f>
        <v>#DIV/0!</v>
      </c>
    </row>
    <row r="40" spans="1:6" ht="23.25" customHeight="1">
      <c r="A40" s="10">
        <v>38</v>
      </c>
      <c r="B40" s="30"/>
      <c r="C40" s="11">
        <f t="shared" si="0"/>
        <v>0</v>
      </c>
      <c r="D40" s="12">
        <f t="shared" si="1"/>
        <v>0</v>
      </c>
      <c r="E40" s="12">
        <f t="shared" si="2"/>
        <v>0</v>
      </c>
      <c r="F40" s="7" t="e">
        <f>E40*100/E229</f>
        <v>#DIV/0!</v>
      </c>
    </row>
    <row r="41" spans="1:6" ht="23.25" customHeight="1">
      <c r="A41" s="10">
        <v>39</v>
      </c>
      <c r="B41" s="30"/>
      <c r="C41" s="11">
        <f t="shared" si="0"/>
        <v>0</v>
      </c>
      <c r="D41" s="12">
        <f t="shared" si="1"/>
        <v>0</v>
      </c>
      <c r="E41" s="12">
        <f t="shared" si="2"/>
        <v>0</v>
      </c>
      <c r="F41" s="7" t="e">
        <f>+E41*100/E229</f>
        <v>#DIV/0!</v>
      </c>
    </row>
    <row r="42" spans="1:6" ht="23.25" customHeight="1">
      <c r="A42" s="10">
        <v>40</v>
      </c>
      <c r="B42" s="30"/>
      <c r="C42" s="11">
        <f t="shared" si="0"/>
        <v>0</v>
      </c>
      <c r="D42" s="12">
        <f t="shared" si="1"/>
        <v>0</v>
      </c>
      <c r="E42" s="12">
        <f t="shared" si="2"/>
        <v>0</v>
      </c>
      <c r="F42" s="7" t="e">
        <f>E42*100/E229</f>
        <v>#DIV/0!</v>
      </c>
    </row>
    <row r="43" spans="1:6" ht="23.25" customHeight="1">
      <c r="A43" s="10">
        <v>41</v>
      </c>
      <c r="B43" s="30"/>
      <c r="C43" s="11">
        <f t="shared" si="0"/>
        <v>0</v>
      </c>
      <c r="D43" s="12">
        <f t="shared" si="1"/>
        <v>0</v>
      </c>
      <c r="E43" s="12">
        <f t="shared" si="2"/>
        <v>0</v>
      </c>
      <c r="F43" s="7" t="e">
        <f>+E43*100/E229</f>
        <v>#DIV/0!</v>
      </c>
    </row>
    <row r="44" spans="1:6" ht="23.25" customHeight="1">
      <c r="A44" s="10">
        <v>42</v>
      </c>
      <c r="B44" s="30"/>
      <c r="C44" s="11">
        <f t="shared" si="0"/>
        <v>0</v>
      </c>
      <c r="D44" s="12">
        <f t="shared" si="1"/>
        <v>0</v>
      </c>
      <c r="E44" s="12">
        <f t="shared" si="2"/>
        <v>0</v>
      </c>
      <c r="F44" s="7" t="e">
        <f>E44*100/E229</f>
        <v>#DIV/0!</v>
      </c>
    </row>
    <row r="45" spans="1:6" ht="23.25" customHeight="1">
      <c r="A45" s="10">
        <v>43</v>
      </c>
      <c r="B45" s="30"/>
      <c r="C45" s="11">
        <f t="shared" si="0"/>
        <v>0</v>
      </c>
      <c r="D45" s="12">
        <f t="shared" si="1"/>
        <v>0</v>
      </c>
      <c r="E45" s="12">
        <f t="shared" si="2"/>
        <v>0</v>
      </c>
      <c r="F45" s="7" t="e">
        <f>+E45*100/E229</f>
        <v>#DIV/0!</v>
      </c>
    </row>
    <row r="46" spans="1:6" ht="23.25" customHeight="1">
      <c r="A46" s="10">
        <v>44</v>
      </c>
      <c r="B46" s="30"/>
      <c r="C46" s="11">
        <f t="shared" si="0"/>
        <v>0</v>
      </c>
      <c r="D46" s="12">
        <f t="shared" si="1"/>
        <v>0</v>
      </c>
      <c r="E46" s="12">
        <f t="shared" si="2"/>
        <v>0</v>
      </c>
      <c r="F46" s="7" t="e">
        <f>E46*100/E229</f>
        <v>#DIV/0!</v>
      </c>
    </row>
    <row r="47" spans="1:6" ht="23.25" customHeight="1">
      <c r="A47" s="10">
        <v>45</v>
      </c>
      <c r="B47" s="30"/>
      <c r="C47" s="11">
        <f t="shared" si="0"/>
        <v>0</v>
      </c>
      <c r="D47" s="12">
        <f t="shared" si="1"/>
        <v>0</v>
      </c>
      <c r="E47" s="12">
        <f t="shared" si="2"/>
        <v>0</v>
      </c>
      <c r="F47" s="7" t="e">
        <f>+E47*100/E229</f>
        <v>#DIV/0!</v>
      </c>
    </row>
    <row r="48" spans="1:6" ht="23.25" customHeight="1">
      <c r="A48" s="10">
        <v>46</v>
      </c>
      <c r="B48" s="30"/>
      <c r="C48" s="11">
        <f t="shared" si="0"/>
        <v>0</v>
      </c>
      <c r="D48" s="12">
        <f t="shared" si="1"/>
        <v>0</v>
      </c>
      <c r="E48" s="12">
        <f t="shared" si="2"/>
        <v>0</v>
      </c>
      <c r="F48" s="7" t="e">
        <f>E48*100/E229</f>
        <v>#DIV/0!</v>
      </c>
    </row>
    <row r="49" spans="1:6" ht="23.25" customHeight="1">
      <c r="A49" s="10">
        <v>47</v>
      </c>
      <c r="B49" s="30"/>
      <c r="C49" s="11">
        <f t="shared" si="0"/>
        <v>0</v>
      </c>
      <c r="D49" s="12">
        <f t="shared" si="1"/>
        <v>0</v>
      </c>
      <c r="E49" s="12">
        <f t="shared" si="2"/>
        <v>0</v>
      </c>
      <c r="F49" s="7" t="e">
        <f>+E49*100/E229</f>
        <v>#DIV/0!</v>
      </c>
    </row>
    <row r="50" spans="1:6" ht="23.25" customHeight="1">
      <c r="A50" s="10">
        <v>48</v>
      </c>
      <c r="B50" s="30"/>
      <c r="C50" s="11">
        <f t="shared" si="0"/>
        <v>0</v>
      </c>
      <c r="D50" s="12">
        <f t="shared" si="1"/>
        <v>0</v>
      </c>
      <c r="E50" s="12">
        <f t="shared" si="2"/>
        <v>0</v>
      </c>
      <c r="F50" s="7" t="e">
        <f>E50*100/E229</f>
        <v>#DIV/0!</v>
      </c>
    </row>
    <row r="51" spans="1:6" ht="23.25" customHeight="1">
      <c r="A51" s="10">
        <v>49</v>
      </c>
      <c r="B51" s="30"/>
      <c r="C51" s="11">
        <f t="shared" si="0"/>
        <v>0</v>
      </c>
      <c r="D51" s="12">
        <f t="shared" si="1"/>
        <v>0</v>
      </c>
      <c r="E51" s="12">
        <f t="shared" si="2"/>
        <v>0</v>
      </c>
      <c r="F51" s="7" t="e">
        <f>E51*100/E229</f>
        <v>#DIV/0!</v>
      </c>
    </row>
    <row r="52" spans="1:6" ht="23.25" customHeight="1">
      <c r="A52" s="10">
        <v>50</v>
      </c>
      <c r="B52" s="30"/>
      <c r="C52" s="11">
        <f t="shared" si="0"/>
        <v>0</v>
      </c>
      <c r="D52" s="12">
        <f t="shared" si="1"/>
        <v>0</v>
      </c>
      <c r="E52" s="12">
        <f t="shared" si="2"/>
        <v>0</v>
      </c>
      <c r="F52" s="7" t="e">
        <f>E52*100/E229</f>
        <v>#DIV/0!</v>
      </c>
    </row>
    <row r="53" spans="1:6" ht="23.25" customHeight="1">
      <c r="A53" s="10">
        <v>51</v>
      </c>
      <c r="B53" s="30"/>
      <c r="C53" s="11">
        <f t="shared" si="0"/>
        <v>0</v>
      </c>
      <c r="D53" s="12">
        <f t="shared" si="1"/>
        <v>0</v>
      </c>
      <c r="E53" s="12">
        <f t="shared" si="2"/>
        <v>0</v>
      </c>
      <c r="F53" s="7" t="e">
        <f>E53*100/E229</f>
        <v>#DIV/0!</v>
      </c>
    </row>
    <row r="54" spans="1:6" ht="23.25" customHeight="1">
      <c r="A54" s="10">
        <v>52</v>
      </c>
      <c r="B54" s="30"/>
      <c r="C54" s="11">
        <f t="shared" si="0"/>
        <v>0</v>
      </c>
      <c r="D54" s="12">
        <f t="shared" si="1"/>
        <v>0</v>
      </c>
      <c r="E54" s="12">
        <f t="shared" si="2"/>
        <v>0</v>
      </c>
      <c r="F54" s="7" t="e">
        <f>E54*100/E229</f>
        <v>#DIV/0!</v>
      </c>
    </row>
    <row r="55" spans="1:6" ht="23.25" customHeight="1">
      <c r="A55" s="10">
        <v>53</v>
      </c>
      <c r="B55" s="30"/>
      <c r="C55" s="11">
        <f t="shared" si="0"/>
        <v>0</v>
      </c>
      <c r="D55" s="12">
        <f t="shared" si="1"/>
        <v>0</v>
      </c>
      <c r="E55" s="12">
        <f t="shared" si="2"/>
        <v>0</v>
      </c>
      <c r="F55" s="7" t="e">
        <f>E55*100/E229</f>
        <v>#DIV/0!</v>
      </c>
    </row>
    <row r="56" spans="1:6" ht="23.25" customHeight="1">
      <c r="A56" s="10">
        <v>54</v>
      </c>
      <c r="B56" s="30"/>
      <c r="C56" s="11">
        <f t="shared" si="0"/>
        <v>0</v>
      </c>
      <c r="D56" s="12">
        <f t="shared" si="1"/>
        <v>0</v>
      </c>
      <c r="E56" s="12">
        <f t="shared" si="2"/>
        <v>0</v>
      </c>
      <c r="F56" s="7" t="e">
        <f>E56*100/E229</f>
        <v>#DIV/0!</v>
      </c>
    </row>
    <row r="57" spans="1:6" ht="23.25" customHeight="1">
      <c r="A57" s="10">
        <v>55</v>
      </c>
      <c r="B57" s="30"/>
      <c r="C57" s="11">
        <f t="shared" si="0"/>
        <v>0</v>
      </c>
      <c r="D57" s="12">
        <f t="shared" si="1"/>
        <v>0</v>
      </c>
      <c r="E57" s="12">
        <f t="shared" si="2"/>
        <v>0</v>
      </c>
      <c r="F57" s="7" t="e">
        <f>E57*100/E229</f>
        <v>#DIV/0!</v>
      </c>
    </row>
    <row r="58" spans="1:6" ht="23.25" customHeight="1">
      <c r="A58" s="10">
        <v>56</v>
      </c>
      <c r="B58" s="30"/>
      <c r="C58" s="11">
        <f t="shared" si="0"/>
        <v>0</v>
      </c>
      <c r="D58" s="12">
        <f t="shared" si="1"/>
        <v>0</v>
      </c>
      <c r="E58" s="12">
        <f t="shared" si="2"/>
        <v>0</v>
      </c>
      <c r="F58" s="7" t="e">
        <f>E58*100/E229</f>
        <v>#DIV/0!</v>
      </c>
    </row>
    <row r="59" spans="1:6" ht="23.25" customHeight="1">
      <c r="A59" s="10">
        <v>57</v>
      </c>
      <c r="B59" s="30"/>
      <c r="C59" s="11">
        <f t="shared" si="0"/>
        <v>0</v>
      </c>
      <c r="D59" s="12">
        <f t="shared" si="1"/>
        <v>0</v>
      </c>
      <c r="E59" s="12">
        <f t="shared" si="2"/>
        <v>0</v>
      </c>
      <c r="F59" s="7" t="e">
        <f>E59*100/E229</f>
        <v>#DIV/0!</v>
      </c>
    </row>
    <row r="60" spans="1:6" ht="23.25" customHeight="1">
      <c r="A60" s="10">
        <v>58</v>
      </c>
      <c r="B60" s="30"/>
      <c r="C60" s="11">
        <f t="shared" si="0"/>
        <v>0</v>
      </c>
      <c r="D60" s="12">
        <f t="shared" si="1"/>
        <v>0</v>
      </c>
      <c r="E60" s="12">
        <f t="shared" si="2"/>
        <v>0</v>
      </c>
      <c r="F60" s="7" t="e">
        <f>E60*100/E229</f>
        <v>#DIV/0!</v>
      </c>
    </row>
    <row r="61" spans="1:6" ht="23.25" customHeight="1">
      <c r="A61" s="10">
        <v>59</v>
      </c>
      <c r="B61" s="30"/>
      <c r="C61" s="11">
        <f t="shared" si="0"/>
        <v>0</v>
      </c>
      <c r="D61" s="12">
        <f t="shared" si="1"/>
        <v>0</v>
      </c>
      <c r="E61" s="12">
        <f t="shared" si="2"/>
        <v>0</v>
      </c>
      <c r="F61" s="7" t="e">
        <f>E61*100/E229</f>
        <v>#DIV/0!</v>
      </c>
    </row>
    <row r="62" spans="1:6" ht="23.25" customHeight="1">
      <c r="A62" s="10">
        <v>60</v>
      </c>
      <c r="B62" s="30"/>
      <c r="C62" s="11">
        <f t="shared" si="0"/>
        <v>0</v>
      </c>
      <c r="D62" s="12">
        <f t="shared" si="1"/>
        <v>0</v>
      </c>
      <c r="E62" s="12">
        <f t="shared" si="2"/>
        <v>0</v>
      </c>
      <c r="F62" s="7" t="e">
        <f>E62*100/E229</f>
        <v>#DIV/0!</v>
      </c>
    </row>
    <row r="63" spans="1:6" ht="23.25" customHeight="1">
      <c r="A63" s="10">
        <v>61</v>
      </c>
      <c r="B63" s="30"/>
      <c r="C63" s="11">
        <f t="shared" si="0"/>
        <v>0</v>
      </c>
      <c r="D63" s="12">
        <f t="shared" si="1"/>
        <v>0</v>
      </c>
      <c r="E63" s="12">
        <f t="shared" si="2"/>
        <v>0</v>
      </c>
      <c r="F63" s="7" t="e">
        <f>E63*100/E229</f>
        <v>#DIV/0!</v>
      </c>
    </row>
    <row r="64" spans="1:6" ht="23.25" customHeight="1">
      <c r="A64" s="10">
        <v>62</v>
      </c>
      <c r="B64" s="30"/>
      <c r="C64" s="11">
        <f t="shared" si="0"/>
        <v>0</v>
      </c>
      <c r="D64" s="12">
        <f t="shared" si="1"/>
        <v>0</v>
      </c>
      <c r="E64" s="12">
        <f t="shared" si="2"/>
        <v>0</v>
      </c>
      <c r="F64" s="7" t="e">
        <f>E64*100/E229</f>
        <v>#DIV/0!</v>
      </c>
    </row>
    <row r="65" spans="1:6" ht="23.25" customHeight="1">
      <c r="A65" s="10">
        <v>63</v>
      </c>
      <c r="B65" s="30"/>
      <c r="C65" s="11">
        <f t="shared" si="0"/>
        <v>0</v>
      </c>
      <c r="D65" s="12">
        <f t="shared" si="1"/>
        <v>0</v>
      </c>
      <c r="E65" s="12">
        <f t="shared" si="2"/>
        <v>0</v>
      </c>
      <c r="F65" s="7" t="e">
        <f>E65*100/E229</f>
        <v>#DIV/0!</v>
      </c>
    </row>
    <row r="66" spans="1:6" ht="23.25" customHeight="1">
      <c r="A66" s="10">
        <v>64</v>
      </c>
      <c r="B66" s="30"/>
      <c r="C66" s="11">
        <f t="shared" si="0"/>
        <v>0</v>
      </c>
      <c r="D66" s="12">
        <f t="shared" si="1"/>
        <v>0</v>
      </c>
      <c r="E66" s="12">
        <f t="shared" si="2"/>
        <v>0</v>
      </c>
      <c r="F66" s="7" t="e">
        <f>E66*100/E229</f>
        <v>#DIV/0!</v>
      </c>
    </row>
    <row r="67" spans="1:6" ht="23.25" customHeight="1">
      <c r="A67" s="10">
        <v>65</v>
      </c>
      <c r="B67" s="30"/>
      <c r="C67" s="11">
        <f t="shared" ref="C67:C130" si="3">B67/1.15</f>
        <v>0</v>
      </c>
      <c r="D67" s="12">
        <f t="shared" ref="D67:D130" si="4">((4/3)*(22/7)*((C67/2)^3))/10^3</f>
        <v>0</v>
      </c>
      <c r="E67" s="12">
        <f t="shared" si="2"/>
        <v>0</v>
      </c>
      <c r="F67" s="7" t="e">
        <f>E67*100/E229</f>
        <v>#DIV/0!</v>
      </c>
    </row>
    <row r="68" spans="1:6" ht="23.25" customHeight="1">
      <c r="A68" s="10">
        <v>66</v>
      </c>
      <c r="B68" s="30"/>
      <c r="C68" s="11">
        <f t="shared" si="3"/>
        <v>0</v>
      </c>
      <c r="D68" s="12">
        <f t="shared" si="4"/>
        <v>0</v>
      </c>
      <c r="E68" s="12">
        <f t="shared" ref="E68:E131" si="5">+E67+D68</f>
        <v>0</v>
      </c>
      <c r="F68" s="7" t="e">
        <f>E68*100/E229</f>
        <v>#DIV/0!</v>
      </c>
    </row>
    <row r="69" spans="1:6" ht="23.25" customHeight="1">
      <c r="A69" s="10">
        <v>67</v>
      </c>
      <c r="B69" s="30"/>
      <c r="C69" s="11">
        <f t="shared" si="3"/>
        <v>0</v>
      </c>
      <c r="D69" s="12">
        <f t="shared" si="4"/>
        <v>0</v>
      </c>
      <c r="E69" s="12">
        <f t="shared" si="5"/>
        <v>0</v>
      </c>
      <c r="F69" s="7" t="e">
        <f>E69*100/E229</f>
        <v>#DIV/0!</v>
      </c>
    </row>
    <row r="70" spans="1:6" ht="23.25" customHeight="1">
      <c r="A70" s="10">
        <v>68</v>
      </c>
      <c r="B70" s="30"/>
      <c r="C70" s="11">
        <f t="shared" si="3"/>
        <v>0</v>
      </c>
      <c r="D70" s="12">
        <f t="shared" si="4"/>
        <v>0</v>
      </c>
      <c r="E70" s="12">
        <f t="shared" si="5"/>
        <v>0</v>
      </c>
      <c r="F70" s="7" t="e">
        <f>E70*100/E229</f>
        <v>#DIV/0!</v>
      </c>
    </row>
    <row r="71" spans="1:6" ht="23.25" customHeight="1">
      <c r="A71" s="10">
        <v>69</v>
      </c>
      <c r="B71" s="30"/>
      <c r="C71" s="11">
        <f t="shared" si="3"/>
        <v>0</v>
      </c>
      <c r="D71" s="12">
        <f t="shared" si="4"/>
        <v>0</v>
      </c>
      <c r="E71" s="12">
        <f t="shared" si="5"/>
        <v>0</v>
      </c>
      <c r="F71" s="7" t="e">
        <f>E71*100/E229</f>
        <v>#DIV/0!</v>
      </c>
    </row>
    <row r="72" spans="1:6" ht="23.25" customHeight="1">
      <c r="A72" s="10">
        <v>70</v>
      </c>
      <c r="B72" s="30"/>
      <c r="C72" s="11">
        <f t="shared" si="3"/>
        <v>0</v>
      </c>
      <c r="D72" s="12">
        <f t="shared" si="4"/>
        <v>0</v>
      </c>
      <c r="E72" s="12">
        <f t="shared" si="5"/>
        <v>0</v>
      </c>
      <c r="F72" s="7" t="e">
        <f>E72*100/E229</f>
        <v>#DIV/0!</v>
      </c>
    </row>
    <row r="73" spans="1:6" ht="23.25" customHeight="1">
      <c r="A73" s="10">
        <v>71</v>
      </c>
      <c r="B73" s="30"/>
      <c r="C73" s="11">
        <f t="shared" si="3"/>
        <v>0</v>
      </c>
      <c r="D73" s="12">
        <f t="shared" si="4"/>
        <v>0</v>
      </c>
      <c r="E73" s="12">
        <f t="shared" si="5"/>
        <v>0</v>
      </c>
      <c r="F73" s="7" t="e">
        <f>E73*100/E229</f>
        <v>#DIV/0!</v>
      </c>
    </row>
    <row r="74" spans="1:6" ht="23.25" customHeight="1">
      <c r="A74" s="10">
        <v>72</v>
      </c>
      <c r="B74" s="30"/>
      <c r="C74" s="11">
        <f t="shared" si="3"/>
        <v>0</v>
      </c>
      <c r="D74" s="12">
        <f t="shared" si="4"/>
        <v>0</v>
      </c>
      <c r="E74" s="12">
        <f t="shared" si="5"/>
        <v>0</v>
      </c>
      <c r="F74" s="7" t="e">
        <f>E74*100/E229</f>
        <v>#DIV/0!</v>
      </c>
    </row>
    <row r="75" spans="1:6" ht="23.25" customHeight="1">
      <c r="A75" s="10">
        <v>73</v>
      </c>
      <c r="B75" s="30"/>
      <c r="C75" s="14">
        <f t="shared" si="3"/>
        <v>0</v>
      </c>
      <c r="D75" s="12">
        <f t="shared" si="4"/>
        <v>0</v>
      </c>
      <c r="E75" s="12">
        <f t="shared" si="5"/>
        <v>0</v>
      </c>
      <c r="F75" s="16" t="e">
        <f>E75*100/E229</f>
        <v>#DIV/0!</v>
      </c>
    </row>
    <row r="76" spans="1:6" ht="23.25" customHeight="1">
      <c r="A76" s="10">
        <v>74</v>
      </c>
      <c r="B76" s="30"/>
      <c r="C76" s="11">
        <f t="shared" si="3"/>
        <v>0</v>
      </c>
      <c r="D76" s="12">
        <f t="shared" si="4"/>
        <v>0</v>
      </c>
      <c r="E76" s="12">
        <f t="shared" si="5"/>
        <v>0</v>
      </c>
      <c r="F76" s="7" t="e">
        <f>E76*100/E229</f>
        <v>#DIV/0!</v>
      </c>
    </row>
    <row r="77" spans="1:6" ht="23.25" customHeight="1">
      <c r="A77" s="10">
        <v>75</v>
      </c>
      <c r="B77" s="30"/>
      <c r="C77" s="11">
        <f t="shared" si="3"/>
        <v>0</v>
      </c>
      <c r="D77" s="12">
        <f t="shared" si="4"/>
        <v>0</v>
      </c>
      <c r="E77" s="12">
        <f t="shared" si="5"/>
        <v>0</v>
      </c>
      <c r="F77" s="7" t="e">
        <f>E77*100/E229</f>
        <v>#DIV/0!</v>
      </c>
    </row>
    <row r="78" spans="1:6" ht="23.25" customHeight="1">
      <c r="A78" s="10">
        <v>76</v>
      </c>
      <c r="B78" s="30"/>
      <c r="C78" s="11">
        <f t="shared" si="3"/>
        <v>0</v>
      </c>
      <c r="D78" s="12">
        <f t="shared" si="4"/>
        <v>0</v>
      </c>
      <c r="E78" s="12">
        <f t="shared" si="5"/>
        <v>0</v>
      </c>
      <c r="F78" s="7" t="e">
        <f>E78*100/E229</f>
        <v>#DIV/0!</v>
      </c>
    </row>
    <row r="79" spans="1:6" ht="23.25" customHeight="1">
      <c r="A79" s="10">
        <v>77</v>
      </c>
      <c r="B79" s="30"/>
      <c r="C79" s="11">
        <f t="shared" si="3"/>
        <v>0</v>
      </c>
      <c r="D79" s="12">
        <f t="shared" si="4"/>
        <v>0</v>
      </c>
      <c r="E79" s="12">
        <f t="shared" si="5"/>
        <v>0</v>
      </c>
      <c r="F79" s="7" t="e">
        <f>E79*100/E229</f>
        <v>#DIV/0!</v>
      </c>
    </row>
    <row r="80" spans="1:6" ht="23.25" customHeight="1">
      <c r="A80" s="10">
        <v>78</v>
      </c>
      <c r="B80" s="30"/>
      <c r="C80" s="11">
        <f t="shared" si="3"/>
        <v>0</v>
      </c>
      <c r="D80" s="12">
        <f t="shared" si="4"/>
        <v>0</v>
      </c>
      <c r="E80" s="12">
        <f t="shared" si="5"/>
        <v>0</v>
      </c>
      <c r="F80" s="7" t="e">
        <f>E80*100/E229</f>
        <v>#DIV/0!</v>
      </c>
    </row>
    <row r="81" spans="1:6" ht="23.25" customHeight="1">
      <c r="A81" s="10">
        <v>79</v>
      </c>
      <c r="B81" s="30"/>
      <c r="C81" s="11">
        <f t="shared" si="3"/>
        <v>0</v>
      </c>
      <c r="D81" s="12">
        <f t="shared" si="4"/>
        <v>0</v>
      </c>
      <c r="E81" s="12">
        <f t="shared" si="5"/>
        <v>0</v>
      </c>
      <c r="F81" s="7" t="e">
        <f>E81*100/E229</f>
        <v>#DIV/0!</v>
      </c>
    </row>
    <row r="82" spans="1:6" ht="23.25" customHeight="1">
      <c r="A82" s="10">
        <v>80</v>
      </c>
      <c r="B82" s="30"/>
      <c r="C82" s="11">
        <f t="shared" si="3"/>
        <v>0</v>
      </c>
      <c r="D82" s="12">
        <f t="shared" si="4"/>
        <v>0</v>
      </c>
      <c r="E82" s="12">
        <f t="shared" si="5"/>
        <v>0</v>
      </c>
      <c r="F82" s="7" t="e">
        <f>E82*100/E229</f>
        <v>#DIV/0!</v>
      </c>
    </row>
    <row r="83" spans="1:6" ht="23.25" customHeight="1">
      <c r="A83" s="10">
        <v>81</v>
      </c>
      <c r="B83" s="30"/>
      <c r="C83" s="11">
        <f t="shared" si="3"/>
        <v>0</v>
      </c>
      <c r="D83" s="12">
        <f t="shared" si="4"/>
        <v>0</v>
      </c>
      <c r="E83" s="12">
        <f t="shared" si="5"/>
        <v>0</v>
      </c>
      <c r="F83" s="7" t="e">
        <f>E83*100/E229</f>
        <v>#DIV/0!</v>
      </c>
    </row>
    <row r="84" spans="1:6" ht="23.25" customHeight="1">
      <c r="A84" s="10">
        <v>82</v>
      </c>
      <c r="B84" s="30"/>
      <c r="C84" s="11">
        <f t="shared" si="3"/>
        <v>0</v>
      </c>
      <c r="D84" s="12">
        <f t="shared" si="4"/>
        <v>0</v>
      </c>
      <c r="E84" s="12">
        <f t="shared" si="5"/>
        <v>0</v>
      </c>
      <c r="F84" s="7" t="e">
        <f>E84*100/E229</f>
        <v>#DIV/0!</v>
      </c>
    </row>
    <row r="85" spans="1:6" ht="23.25" customHeight="1">
      <c r="A85" s="10">
        <v>83</v>
      </c>
      <c r="B85" s="30"/>
      <c r="C85" s="11">
        <f t="shared" si="3"/>
        <v>0</v>
      </c>
      <c r="D85" s="12">
        <f t="shared" si="4"/>
        <v>0</v>
      </c>
      <c r="E85" s="12">
        <f t="shared" si="5"/>
        <v>0</v>
      </c>
      <c r="F85" s="7" t="e">
        <f>E85*100/E229</f>
        <v>#DIV/0!</v>
      </c>
    </row>
    <row r="86" spans="1:6" ht="23.25" customHeight="1">
      <c r="A86" s="10">
        <v>84</v>
      </c>
      <c r="B86" s="30"/>
      <c r="C86" s="11">
        <f t="shared" si="3"/>
        <v>0</v>
      </c>
      <c r="D86" s="12">
        <f t="shared" si="4"/>
        <v>0</v>
      </c>
      <c r="E86" s="12">
        <f t="shared" si="5"/>
        <v>0</v>
      </c>
      <c r="F86" s="7" t="e">
        <f>E86*100/E229</f>
        <v>#DIV/0!</v>
      </c>
    </row>
    <row r="87" spans="1:6" ht="23.25" customHeight="1">
      <c r="A87" s="10">
        <v>85</v>
      </c>
      <c r="B87" s="30"/>
      <c r="C87" s="11">
        <f t="shared" si="3"/>
        <v>0</v>
      </c>
      <c r="D87" s="12">
        <f t="shared" si="4"/>
        <v>0</v>
      </c>
      <c r="E87" s="12">
        <f t="shared" si="5"/>
        <v>0</v>
      </c>
      <c r="F87" s="7" t="e">
        <f>E87*100/E229</f>
        <v>#DIV/0!</v>
      </c>
    </row>
    <row r="88" spans="1:6" ht="23.25" customHeight="1">
      <c r="A88" s="10">
        <v>86</v>
      </c>
      <c r="B88" s="30"/>
      <c r="C88" s="11">
        <f t="shared" si="3"/>
        <v>0</v>
      </c>
      <c r="D88" s="12">
        <f t="shared" si="4"/>
        <v>0</v>
      </c>
      <c r="E88" s="12">
        <f t="shared" si="5"/>
        <v>0</v>
      </c>
      <c r="F88" s="7" t="e">
        <f>E88*100/E229</f>
        <v>#DIV/0!</v>
      </c>
    </row>
    <row r="89" spans="1:6" ht="23.25" customHeight="1">
      <c r="A89" s="10">
        <v>87</v>
      </c>
      <c r="B89" s="30"/>
      <c r="C89" s="11">
        <f t="shared" si="3"/>
        <v>0</v>
      </c>
      <c r="D89" s="12">
        <f t="shared" si="4"/>
        <v>0</v>
      </c>
      <c r="E89" s="12">
        <f t="shared" si="5"/>
        <v>0</v>
      </c>
      <c r="F89" s="7" t="e">
        <f>E89*100/E229</f>
        <v>#DIV/0!</v>
      </c>
    </row>
    <row r="90" spans="1:6" ht="23.25" customHeight="1">
      <c r="A90" s="10">
        <v>88</v>
      </c>
      <c r="B90" s="30"/>
      <c r="C90" s="11">
        <f t="shared" si="3"/>
        <v>0</v>
      </c>
      <c r="D90" s="12">
        <f t="shared" si="4"/>
        <v>0</v>
      </c>
      <c r="E90" s="12">
        <f t="shared" si="5"/>
        <v>0</v>
      </c>
      <c r="F90" s="7" t="e">
        <f>E90*100/E229</f>
        <v>#DIV/0!</v>
      </c>
    </row>
    <row r="91" spans="1:6" ht="23.25" customHeight="1">
      <c r="A91" s="10">
        <v>89</v>
      </c>
      <c r="B91" s="30"/>
      <c r="C91" s="11">
        <f t="shared" si="3"/>
        <v>0</v>
      </c>
      <c r="D91" s="12">
        <f t="shared" si="4"/>
        <v>0</v>
      </c>
      <c r="E91" s="12">
        <f t="shared" si="5"/>
        <v>0</v>
      </c>
      <c r="F91" s="7" t="e">
        <f>E91*100/E229</f>
        <v>#DIV/0!</v>
      </c>
    </row>
    <row r="92" spans="1:6" ht="23.25" customHeight="1">
      <c r="A92" s="10">
        <v>90</v>
      </c>
      <c r="B92" s="30"/>
      <c r="C92" s="11">
        <f t="shared" si="3"/>
        <v>0</v>
      </c>
      <c r="D92" s="12">
        <f t="shared" si="4"/>
        <v>0</v>
      </c>
      <c r="E92" s="12">
        <f t="shared" si="5"/>
        <v>0</v>
      </c>
      <c r="F92" s="7" t="e">
        <f>E92*100/E229</f>
        <v>#DIV/0!</v>
      </c>
    </row>
    <row r="93" spans="1:6" ht="23.25" customHeight="1">
      <c r="A93" s="10">
        <v>91</v>
      </c>
      <c r="B93" s="30"/>
      <c r="C93" s="11">
        <f t="shared" si="3"/>
        <v>0</v>
      </c>
      <c r="D93" s="12">
        <f t="shared" si="4"/>
        <v>0</v>
      </c>
      <c r="E93" s="12">
        <f t="shared" si="5"/>
        <v>0</v>
      </c>
      <c r="F93" s="7" t="e">
        <f>E93*100/E229</f>
        <v>#DIV/0!</v>
      </c>
    </row>
    <row r="94" spans="1:6" ht="23.25" customHeight="1">
      <c r="A94" s="10">
        <v>92</v>
      </c>
      <c r="B94" s="30"/>
      <c r="C94" s="11">
        <f t="shared" si="3"/>
        <v>0</v>
      </c>
      <c r="D94" s="12">
        <f t="shared" si="4"/>
        <v>0</v>
      </c>
      <c r="E94" s="12">
        <f t="shared" si="5"/>
        <v>0</v>
      </c>
      <c r="F94" s="7" t="e">
        <f>E94*100/E229</f>
        <v>#DIV/0!</v>
      </c>
    </row>
    <row r="95" spans="1:6" ht="23.25" customHeight="1">
      <c r="A95" s="10">
        <v>93</v>
      </c>
      <c r="B95" s="30"/>
      <c r="C95" s="11">
        <f t="shared" si="3"/>
        <v>0</v>
      </c>
      <c r="D95" s="12">
        <f t="shared" si="4"/>
        <v>0</v>
      </c>
      <c r="E95" s="12">
        <f t="shared" si="5"/>
        <v>0</v>
      </c>
      <c r="F95" s="7" t="e">
        <f>E95*100/E229</f>
        <v>#DIV/0!</v>
      </c>
    </row>
    <row r="96" spans="1:6" ht="23.25" customHeight="1">
      <c r="A96" s="10">
        <v>94</v>
      </c>
      <c r="B96" s="30"/>
      <c r="C96" s="11">
        <f t="shared" si="3"/>
        <v>0</v>
      </c>
      <c r="D96" s="12">
        <f t="shared" si="4"/>
        <v>0</v>
      </c>
      <c r="E96" s="12">
        <f t="shared" si="5"/>
        <v>0</v>
      </c>
      <c r="F96" s="7" t="e">
        <f>E96*100/E229</f>
        <v>#DIV/0!</v>
      </c>
    </row>
    <row r="97" spans="1:6" ht="23.25" customHeight="1">
      <c r="A97" s="10">
        <v>95</v>
      </c>
      <c r="B97" s="30"/>
      <c r="C97" s="11">
        <f t="shared" si="3"/>
        <v>0</v>
      </c>
      <c r="D97" s="12">
        <f t="shared" si="4"/>
        <v>0</v>
      </c>
      <c r="E97" s="12">
        <f t="shared" si="5"/>
        <v>0</v>
      </c>
      <c r="F97" s="7" t="e">
        <f>E97*100/E229</f>
        <v>#DIV/0!</v>
      </c>
    </row>
    <row r="98" spans="1:6" ht="23.25" customHeight="1">
      <c r="A98" s="10">
        <v>96</v>
      </c>
      <c r="B98" s="30"/>
      <c r="C98" s="11">
        <f t="shared" si="3"/>
        <v>0</v>
      </c>
      <c r="D98" s="12">
        <f t="shared" si="4"/>
        <v>0</v>
      </c>
      <c r="E98" s="12">
        <f t="shared" si="5"/>
        <v>0</v>
      </c>
      <c r="F98" s="7" t="e">
        <f>E98*100/E229</f>
        <v>#DIV/0!</v>
      </c>
    </row>
    <row r="99" spans="1:6" ht="23.25" customHeight="1">
      <c r="A99" s="10">
        <v>97</v>
      </c>
      <c r="B99" s="30"/>
      <c r="C99" s="11">
        <f t="shared" si="3"/>
        <v>0</v>
      </c>
      <c r="D99" s="12">
        <f t="shared" si="4"/>
        <v>0</v>
      </c>
      <c r="E99" s="12">
        <f t="shared" si="5"/>
        <v>0</v>
      </c>
      <c r="F99" s="7" t="e">
        <f>E99*100/E229</f>
        <v>#DIV/0!</v>
      </c>
    </row>
    <row r="100" spans="1:6" ht="23.25" customHeight="1">
      <c r="A100" s="10">
        <v>98</v>
      </c>
      <c r="B100" s="30"/>
      <c r="C100" s="11">
        <f t="shared" si="3"/>
        <v>0</v>
      </c>
      <c r="D100" s="12">
        <f t="shared" si="4"/>
        <v>0</v>
      </c>
      <c r="E100" s="12">
        <f t="shared" si="5"/>
        <v>0</v>
      </c>
      <c r="F100" s="7" t="e">
        <f>E100*100/E229</f>
        <v>#DIV/0!</v>
      </c>
    </row>
    <row r="101" spans="1:6" ht="23.25" customHeight="1">
      <c r="A101" s="10">
        <v>99</v>
      </c>
      <c r="B101" s="30"/>
      <c r="C101" s="11">
        <f t="shared" si="3"/>
        <v>0</v>
      </c>
      <c r="D101" s="12">
        <f t="shared" si="4"/>
        <v>0</v>
      </c>
      <c r="E101" s="12">
        <f t="shared" si="5"/>
        <v>0</v>
      </c>
      <c r="F101" s="7" t="e">
        <f>E101*100/E229</f>
        <v>#DIV/0!</v>
      </c>
    </row>
    <row r="102" spans="1:6" ht="23.25" customHeight="1">
      <c r="A102" s="10">
        <v>100</v>
      </c>
      <c r="B102" s="30"/>
      <c r="C102" s="11">
        <f t="shared" si="3"/>
        <v>0</v>
      </c>
      <c r="D102" s="12">
        <f t="shared" si="4"/>
        <v>0</v>
      </c>
      <c r="E102" s="12">
        <f t="shared" si="5"/>
        <v>0</v>
      </c>
      <c r="F102" s="7" t="e">
        <f>E102*100/E229</f>
        <v>#DIV/0!</v>
      </c>
    </row>
    <row r="103" spans="1:6" ht="23.25" customHeight="1">
      <c r="A103" s="10">
        <v>101</v>
      </c>
      <c r="B103" s="30"/>
      <c r="C103" s="11">
        <f t="shared" si="3"/>
        <v>0</v>
      </c>
      <c r="D103" s="12">
        <f t="shared" si="4"/>
        <v>0</v>
      </c>
      <c r="E103" s="12">
        <f t="shared" si="5"/>
        <v>0</v>
      </c>
      <c r="F103" s="7" t="e">
        <f>E103*100/E229</f>
        <v>#DIV/0!</v>
      </c>
    </row>
    <row r="104" spans="1:6" ht="23.25" customHeight="1">
      <c r="A104" s="10">
        <v>102</v>
      </c>
      <c r="B104" s="30"/>
      <c r="C104" s="11">
        <f t="shared" si="3"/>
        <v>0</v>
      </c>
      <c r="D104" s="12">
        <f t="shared" si="4"/>
        <v>0</v>
      </c>
      <c r="E104" s="12">
        <f t="shared" si="5"/>
        <v>0</v>
      </c>
      <c r="F104" s="7" t="e">
        <f>E104*100/E229</f>
        <v>#DIV/0!</v>
      </c>
    </row>
    <row r="105" spans="1:6" ht="23.25" customHeight="1">
      <c r="A105" s="10">
        <v>103</v>
      </c>
      <c r="B105" s="30"/>
      <c r="C105" s="11">
        <f t="shared" si="3"/>
        <v>0</v>
      </c>
      <c r="D105" s="12">
        <f t="shared" si="4"/>
        <v>0</v>
      </c>
      <c r="E105" s="12">
        <f t="shared" si="5"/>
        <v>0</v>
      </c>
      <c r="F105" s="7" t="e">
        <f>E105*100/E229</f>
        <v>#DIV/0!</v>
      </c>
    </row>
    <row r="106" spans="1:6" ht="23.25" customHeight="1">
      <c r="A106" s="10">
        <v>104</v>
      </c>
      <c r="B106" s="30"/>
      <c r="C106" s="14">
        <f t="shared" si="3"/>
        <v>0</v>
      </c>
      <c r="D106" s="15">
        <f t="shared" si="4"/>
        <v>0</v>
      </c>
      <c r="E106" s="15">
        <f t="shared" si="5"/>
        <v>0</v>
      </c>
      <c r="F106" s="16" t="e">
        <f>E106*100/E229</f>
        <v>#DIV/0!</v>
      </c>
    </row>
    <row r="107" spans="1:6" ht="23.25" customHeight="1">
      <c r="A107" s="10">
        <v>105</v>
      </c>
      <c r="B107" s="30"/>
      <c r="C107" s="14">
        <f t="shared" si="3"/>
        <v>0</v>
      </c>
      <c r="D107" s="12">
        <f t="shared" si="4"/>
        <v>0</v>
      </c>
      <c r="E107" s="12">
        <f t="shared" si="5"/>
        <v>0</v>
      </c>
      <c r="F107" s="16" t="e">
        <f>E107*100/E229</f>
        <v>#DIV/0!</v>
      </c>
    </row>
    <row r="108" spans="1:6" ht="23.25" customHeight="1">
      <c r="A108" s="10">
        <v>106</v>
      </c>
      <c r="B108" s="30"/>
      <c r="C108" s="11">
        <f t="shared" si="3"/>
        <v>0</v>
      </c>
      <c r="D108" s="12">
        <f t="shared" si="4"/>
        <v>0</v>
      </c>
      <c r="E108" s="12">
        <f t="shared" si="5"/>
        <v>0</v>
      </c>
      <c r="F108" s="7" t="e">
        <f>E108*100/E229</f>
        <v>#DIV/0!</v>
      </c>
    </row>
    <row r="109" spans="1:6" ht="23.25" customHeight="1">
      <c r="A109" s="10">
        <v>107</v>
      </c>
      <c r="B109" s="30"/>
      <c r="C109" s="11">
        <f t="shared" si="3"/>
        <v>0</v>
      </c>
      <c r="D109" s="12">
        <f t="shared" si="4"/>
        <v>0</v>
      </c>
      <c r="E109" s="12">
        <f t="shared" si="5"/>
        <v>0</v>
      </c>
      <c r="F109" s="7" t="e">
        <f>E109*100/E229</f>
        <v>#DIV/0!</v>
      </c>
    </row>
    <row r="110" spans="1:6" ht="23.25" customHeight="1">
      <c r="A110" s="10">
        <v>108</v>
      </c>
      <c r="B110" s="30"/>
      <c r="C110" s="11">
        <f t="shared" si="3"/>
        <v>0</v>
      </c>
      <c r="D110" s="12">
        <f t="shared" si="4"/>
        <v>0</v>
      </c>
      <c r="E110" s="12">
        <f t="shared" si="5"/>
        <v>0</v>
      </c>
      <c r="F110" s="7" t="e">
        <f>E110*100/E229</f>
        <v>#DIV/0!</v>
      </c>
    </row>
    <row r="111" spans="1:6" ht="23.25" customHeight="1">
      <c r="A111" s="10">
        <v>109</v>
      </c>
      <c r="B111" s="30"/>
      <c r="C111" s="11">
        <f t="shared" si="3"/>
        <v>0</v>
      </c>
      <c r="D111" s="12">
        <f t="shared" si="4"/>
        <v>0</v>
      </c>
      <c r="E111" s="12">
        <f t="shared" si="5"/>
        <v>0</v>
      </c>
      <c r="F111" s="7" t="e">
        <f>E111*100/E229</f>
        <v>#DIV/0!</v>
      </c>
    </row>
    <row r="112" spans="1:6" ht="23.25" customHeight="1">
      <c r="A112" s="10">
        <v>110</v>
      </c>
      <c r="B112" s="30"/>
      <c r="C112" s="11">
        <f t="shared" si="3"/>
        <v>0</v>
      </c>
      <c r="D112" s="12">
        <f t="shared" si="4"/>
        <v>0</v>
      </c>
      <c r="E112" s="12">
        <f t="shared" si="5"/>
        <v>0</v>
      </c>
      <c r="F112" s="7" t="e">
        <f>E112*100/E229</f>
        <v>#DIV/0!</v>
      </c>
    </row>
    <row r="113" spans="1:6" ht="23.25" customHeight="1">
      <c r="A113" s="10">
        <v>111</v>
      </c>
      <c r="B113" s="30"/>
      <c r="C113" s="11">
        <f t="shared" si="3"/>
        <v>0</v>
      </c>
      <c r="D113" s="12">
        <f t="shared" si="4"/>
        <v>0</v>
      </c>
      <c r="E113" s="12">
        <f t="shared" si="5"/>
        <v>0</v>
      </c>
      <c r="F113" s="7" t="e">
        <f>E113*100/E229</f>
        <v>#DIV/0!</v>
      </c>
    </row>
    <row r="114" spans="1:6" ht="23.25" customHeight="1">
      <c r="A114" s="10">
        <v>112</v>
      </c>
      <c r="B114" s="30"/>
      <c r="C114" s="11">
        <f t="shared" si="3"/>
        <v>0</v>
      </c>
      <c r="D114" s="12">
        <f t="shared" si="4"/>
        <v>0</v>
      </c>
      <c r="E114" s="12">
        <f t="shared" si="5"/>
        <v>0</v>
      </c>
      <c r="F114" s="7" t="e">
        <f>E114*100/E229</f>
        <v>#DIV/0!</v>
      </c>
    </row>
    <row r="115" spans="1:6" ht="23.25" customHeight="1">
      <c r="A115" s="10">
        <v>113</v>
      </c>
      <c r="B115" s="30"/>
      <c r="C115" s="11">
        <f t="shared" si="3"/>
        <v>0</v>
      </c>
      <c r="D115" s="12">
        <f t="shared" si="4"/>
        <v>0</v>
      </c>
      <c r="E115" s="12">
        <f t="shared" si="5"/>
        <v>0</v>
      </c>
      <c r="F115" s="7" t="e">
        <f>E115*100/E229</f>
        <v>#DIV/0!</v>
      </c>
    </row>
    <row r="116" spans="1:6" ht="23.25" customHeight="1">
      <c r="A116" s="10">
        <v>114</v>
      </c>
      <c r="B116" s="30"/>
      <c r="C116" s="11">
        <f t="shared" si="3"/>
        <v>0</v>
      </c>
      <c r="D116" s="12">
        <f t="shared" si="4"/>
        <v>0</v>
      </c>
      <c r="E116" s="12">
        <f t="shared" si="5"/>
        <v>0</v>
      </c>
      <c r="F116" s="7" t="e">
        <f>E116*100/E229</f>
        <v>#DIV/0!</v>
      </c>
    </row>
    <row r="117" spans="1:6" ht="23.25" customHeight="1">
      <c r="A117" s="10">
        <v>115</v>
      </c>
      <c r="B117" s="30"/>
      <c r="C117" s="14">
        <f t="shared" si="3"/>
        <v>0</v>
      </c>
      <c r="D117" s="15">
        <f t="shared" si="4"/>
        <v>0</v>
      </c>
      <c r="E117" s="15">
        <f t="shared" si="5"/>
        <v>0</v>
      </c>
      <c r="F117" s="16" t="e">
        <f>E117*100/E229</f>
        <v>#DIV/0!</v>
      </c>
    </row>
    <row r="118" spans="1:6" ht="23.25" customHeight="1">
      <c r="A118" s="10">
        <v>116</v>
      </c>
      <c r="B118" s="30"/>
      <c r="C118" s="11">
        <f t="shared" si="3"/>
        <v>0</v>
      </c>
      <c r="D118" s="12">
        <f t="shared" si="4"/>
        <v>0</v>
      </c>
      <c r="E118" s="12">
        <f t="shared" si="5"/>
        <v>0</v>
      </c>
      <c r="F118" s="7" t="e">
        <f>E118*100/E229</f>
        <v>#DIV/0!</v>
      </c>
    </row>
    <row r="119" spans="1:6" ht="23.25" customHeight="1">
      <c r="A119" s="10">
        <v>117</v>
      </c>
      <c r="B119" s="30"/>
      <c r="C119" s="11">
        <f t="shared" si="3"/>
        <v>0</v>
      </c>
      <c r="D119" s="12">
        <f t="shared" si="4"/>
        <v>0</v>
      </c>
      <c r="E119" s="12">
        <f t="shared" si="5"/>
        <v>0</v>
      </c>
      <c r="F119" s="7" t="e">
        <f>E119*100/E229</f>
        <v>#DIV/0!</v>
      </c>
    </row>
    <row r="120" spans="1:6" ht="23.25" customHeight="1">
      <c r="A120" s="10">
        <v>118</v>
      </c>
      <c r="B120" s="30"/>
      <c r="C120" s="11">
        <f t="shared" si="3"/>
        <v>0</v>
      </c>
      <c r="D120" s="12">
        <f t="shared" si="4"/>
        <v>0</v>
      </c>
      <c r="E120" s="12">
        <f t="shared" si="5"/>
        <v>0</v>
      </c>
      <c r="F120" s="7" t="e">
        <f>E120*100/E229</f>
        <v>#DIV/0!</v>
      </c>
    </row>
    <row r="121" spans="1:6" ht="23.25" customHeight="1">
      <c r="A121" s="10">
        <v>119</v>
      </c>
      <c r="B121" s="30"/>
      <c r="C121" s="11">
        <f t="shared" si="3"/>
        <v>0</v>
      </c>
      <c r="D121" s="12">
        <f t="shared" si="4"/>
        <v>0</v>
      </c>
      <c r="E121" s="12">
        <f t="shared" si="5"/>
        <v>0</v>
      </c>
      <c r="F121" s="7" t="e">
        <f>E121*100/E229</f>
        <v>#DIV/0!</v>
      </c>
    </row>
    <row r="122" spans="1:6" ht="23.25" customHeight="1">
      <c r="A122" s="10">
        <v>120</v>
      </c>
      <c r="B122" s="30"/>
      <c r="C122" s="11">
        <f t="shared" si="3"/>
        <v>0</v>
      </c>
      <c r="D122" s="12">
        <f t="shared" si="4"/>
        <v>0</v>
      </c>
      <c r="E122" s="12">
        <f t="shared" si="5"/>
        <v>0</v>
      </c>
      <c r="F122" s="7" t="e">
        <f>E122*100/E229</f>
        <v>#DIV/0!</v>
      </c>
    </row>
    <row r="123" spans="1:6" ht="23.25" customHeight="1">
      <c r="A123" s="10">
        <v>121</v>
      </c>
      <c r="B123" s="30"/>
      <c r="C123" s="11">
        <f t="shared" si="3"/>
        <v>0</v>
      </c>
      <c r="D123" s="12">
        <f t="shared" si="4"/>
        <v>0</v>
      </c>
      <c r="E123" s="12">
        <f t="shared" si="5"/>
        <v>0</v>
      </c>
      <c r="F123" s="7" t="e">
        <f>E123*100/E229</f>
        <v>#DIV/0!</v>
      </c>
    </row>
    <row r="124" spans="1:6" ht="23.25" customHeight="1">
      <c r="A124" s="10">
        <v>122</v>
      </c>
      <c r="B124" s="30"/>
      <c r="C124" s="11">
        <f t="shared" si="3"/>
        <v>0</v>
      </c>
      <c r="D124" s="12">
        <f t="shared" si="4"/>
        <v>0</v>
      </c>
      <c r="E124" s="12">
        <f t="shared" si="5"/>
        <v>0</v>
      </c>
      <c r="F124" s="7" t="e">
        <f>E124*100/E229</f>
        <v>#DIV/0!</v>
      </c>
    </row>
    <row r="125" spans="1:6" ht="23.25" customHeight="1">
      <c r="A125" s="10">
        <v>123</v>
      </c>
      <c r="B125" s="30"/>
      <c r="C125" s="11">
        <f t="shared" si="3"/>
        <v>0</v>
      </c>
      <c r="D125" s="12">
        <f t="shared" si="4"/>
        <v>0</v>
      </c>
      <c r="E125" s="12">
        <f t="shared" si="5"/>
        <v>0</v>
      </c>
      <c r="F125" s="7" t="e">
        <f>E125*100/E229</f>
        <v>#DIV/0!</v>
      </c>
    </row>
    <row r="126" spans="1:6" ht="23.25" customHeight="1">
      <c r="A126" s="10">
        <v>124</v>
      </c>
      <c r="B126" s="30"/>
      <c r="C126" s="11">
        <f t="shared" si="3"/>
        <v>0</v>
      </c>
      <c r="D126" s="12">
        <f t="shared" si="4"/>
        <v>0</v>
      </c>
      <c r="E126" s="12">
        <f t="shared" si="5"/>
        <v>0</v>
      </c>
      <c r="F126" s="7" t="e">
        <f>E126*100/E229</f>
        <v>#DIV/0!</v>
      </c>
    </row>
    <row r="127" spans="1:6" ht="23.25" customHeight="1">
      <c r="A127" s="10">
        <v>125</v>
      </c>
      <c r="B127" s="30"/>
      <c r="C127" s="11">
        <f t="shared" si="3"/>
        <v>0</v>
      </c>
      <c r="D127" s="12">
        <f t="shared" si="4"/>
        <v>0</v>
      </c>
      <c r="E127" s="12">
        <f t="shared" si="5"/>
        <v>0</v>
      </c>
      <c r="F127" s="7" t="e">
        <f>E127*100/E229</f>
        <v>#DIV/0!</v>
      </c>
    </row>
    <row r="128" spans="1:6" ht="23.25" customHeight="1">
      <c r="A128" s="10">
        <v>126</v>
      </c>
      <c r="B128" s="30"/>
      <c r="C128" s="11">
        <f t="shared" si="3"/>
        <v>0</v>
      </c>
      <c r="D128" s="12">
        <f t="shared" si="4"/>
        <v>0</v>
      </c>
      <c r="E128" s="12">
        <f t="shared" si="5"/>
        <v>0</v>
      </c>
      <c r="F128" s="7" t="e">
        <f>E128*100/E229</f>
        <v>#DIV/0!</v>
      </c>
    </row>
    <row r="129" spans="1:6" ht="23.25" customHeight="1">
      <c r="A129" s="10">
        <v>127</v>
      </c>
      <c r="B129" s="30"/>
      <c r="C129" s="11">
        <f t="shared" si="3"/>
        <v>0</v>
      </c>
      <c r="D129" s="12">
        <f t="shared" si="4"/>
        <v>0</v>
      </c>
      <c r="E129" s="12">
        <f t="shared" si="5"/>
        <v>0</v>
      </c>
      <c r="F129" s="7" t="e">
        <f>E129*100/E229</f>
        <v>#DIV/0!</v>
      </c>
    </row>
    <row r="130" spans="1:6" ht="23.25" customHeight="1">
      <c r="A130" s="10">
        <v>128</v>
      </c>
      <c r="B130" s="30"/>
      <c r="C130" s="11">
        <f t="shared" si="3"/>
        <v>0</v>
      </c>
      <c r="D130" s="12">
        <f t="shared" si="4"/>
        <v>0</v>
      </c>
      <c r="E130" s="12">
        <f t="shared" si="5"/>
        <v>0</v>
      </c>
      <c r="F130" s="7" t="e">
        <f>E130*100/E229</f>
        <v>#DIV/0!</v>
      </c>
    </row>
    <row r="131" spans="1:6" ht="23.25" customHeight="1">
      <c r="A131" s="10">
        <v>129</v>
      </c>
      <c r="B131" s="30"/>
      <c r="C131" s="11">
        <f t="shared" ref="C131:C194" si="6">B131/1.15</f>
        <v>0</v>
      </c>
      <c r="D131" s="12">
        <f t="shared" ref="D131:D194" si="7">((4/3)*(22/7)*((C131/2)^3))/10^3</f>
        <v>0</v>
      </c>
      <c r="E131" s="12">
        <f t="shared" si="5"/>
        <v>0</v>
      </c>
      <c r="F131" s="7" t="e">
        <f>E131*100/E229</f>
        <v>#DIV/0!</v>
      </c>
    </row>
    <row r="132" spans="1:6" ht="23.25" customHeight="1">
      <c r="A132" s="10">
        <v>130</v>
      </c>
      <c r="B132" s="30"/>
      <c r="C132" s="11">
        <f t="shared" si="6"/>
        <v>0</v>
      </c>
      <c r="D132" s="12">
        <f t="shared" si="7"/>
        <v>0</v>
      </c>
      <c r="E132" s="12">
        <f t="shared" ref="E132:E195" si="8">+E131+D132</f>
        <v>0</v>
      </c>
      <c r="F132" s="7" t="e">
        <f>E132*100/E229</f>
        <v>#DIV/0!</v>
      </c>
    </row>
    <row r="133" spans="1:6" ht="23.25" customHeight="1">
      <c r="A133" s="10">
        <v>131</v>
      </c>
      <c r="B133" s="30"/>
      <c r="C133" s="11">
        <f t="shared" si="6"/>
        <v>0</v>
      </c>
      <c r="D133" s="12">
        <f t="shared" si="7"/>
        <v>0</v>
      </c>
      <c r="E133" s="12">
        <f t="shared" si="8"/>
        <v>0</v>
      </c>
      <c r="F133" s="7" t="e">
        <f>E133*100/E229</f>
        <v>#DIV/0!</v>
      </c>
    </row>
    <row r="134" spans="1:6" ht="23.25" customHeight="1">
      <c r="A134" s="10">
        <v>132</v>
      </c>
      <c r="B134" s="30"/>
      <c r="C134" s="11">
        <f t="shared" si="6"/>
        <v>0</v>
      </c>
      <c r="D134" s="12">
        <f t="shared" si="7"/>
        <v>0</v>
      </c>
      <c r="E134" s="12">
        <f t="shared" si="8"/>
        <v>0</v>
      </c>
      <c r="F134" s="7" t="e">
        <f>E134*100/E229</f>
        <v>#DIV/0!</v>
      </c>
    </row>
    <row r="135" spans="1:6" ht="23.25" customHeight="1">
      <c r="A135" s="10">
        <v>133</v>
      </c>
      <c r="B135" s="30"/>
      <c r="C135" s="11">
        <f t="shared" si="6"/>
        <v>0</v>
      </c>
      <c r="D135" s="12">
        <f t="shared" si="7"/>
        <v>0</v>
      </c>
      <c r="E135" s="12">
        <f t="shared" si="8"/>
        <v>0</v>
      </c>
      <c r="F135" s="7" t="e">
        <f>E135*100/E229</f>
        <v>#DIV/0!</v>
      </c>
    </row>
    <row r="136" spans="1:6" ht="23.25" customHeight="1">
      <c r="A136" s="10">
        <v>134</v>
      </c>
      <c r="B136" s="30"/>
      <c r="C136" s="11">
        <f t="shared" si="6"/>
        <v>0</v>
      </c>
      <c r="D136" s="12">
        <f t="shared" si="7"/>
        <v>0</v>
      </c>
      <c r="E136" s="12">
        <f t="shared" si="8"/>
        <v>0</v>
      </c>
      <c r="F136" s="7" t="e">
        <f>E136*100/E229</f>
        <v>#DIV/0!</v>
      </c>
    </row>
    <row r="137" spans="1:6" ht="23.25" customHeight="1">
      <c r="A137" s="10">
        <v>135</v>
      </c>
      <c r="B137" s="30"/>
      <c r="C137" s="11">
        <f t="shared" si="6"/>
        <v>0</v>
      </c>
      <c r="D137" s="12">
        <f t="shared" si="7"/>
        <v>0</v>
      </c>
      <c r="E137" s="12">
        <f t="shared" si="8"/>
        <v>0</v>
      </c>
      <c r="F137" s="7" t="e">
        <f>E137*100/E229</f>
        <v>#DIV/0!</v>
      </c>
    </row>
    <row r="138" spans="1:6" ht="23.25" customHeight="1">
      <c r="A138" s="10">
        <v>136</v>
      </c>
      <c r="B138" s="30"/>
      <c r="C138" s="11">
        <f t="shared" si="6"/>
        <v>0</v>
      </c>
      <c r="D138" s="12">
        <f t="shared" si="7"/>
        <v>0</v>
      </c>
      <c r="E138" s="12">
        <f t="shared" si="8"/>
        <v>0</v>
      </c>
      <c r="F138" s="7" t="e">
        <f>E138*100/E229</f>
        <v>#DIV/0!</v>
      </c>
    </row>
    <row r="139" spans="1:6" ht="23.25" customHeight="1">
      <c r="A139" s="10">
        <v>137</v>
      </c>
      <c r="B139" s="30"/>
      <c r="C139" s="11">
        <f t="shared" si="6"/>
        <v>0</v>
      </c>
      <c r="D139" s="12">
        <f t="shared" si="7"/>
        <v>0</v>
      </c>
      <c r="E139" s="12">
        <f t="shared" si="8"/>
        <v>0</v>
      </c>
      <c r="F139" s="7" t="e">
        <f>E139*100/E229</f>
        <v>#DIV/0!</v>
      </c>
    </row>
    <row r="140" spans="1:6" ht="23.25" customHeight="1">
      <c r="A140" s="10">
        <v>138</v>
      </c>
      <c r="B140" s="30"/>
      <c r="C140" s="11">
        <f t="shared" si="6"/>
        <v>0</v>
      </c>
      <c r="D140" s="12">
        <f t="shared" si="7"/>
        <v>0</v>
      </c>
      <c r="E140" s="12">
        <f t="shared" si="8"/>
        <v>0</v>
      </c>
      <c r="F140" s="7" t="e">
        <f>E140*100/E229</f>
        <v>#DIV/0!</v>
      </c>
    </row>
    <row r="141" spans="1:6" ht="23.25" customHeight="1">
      <c r="A141" s="10">
        <v>139</v>
      </c>
      <c r="B141" s="30"/>
      <c r="C141" s="11">
        <f t="shared" si="6"/>
        <v>0</v>
      </c>
      <c r="D141" s="12">
        <f t="shared" si="7"/>
        <v>0</v>
      </c>
      <c r="E141" s="12">
        <f t="shared" si="8"/>
        <v>0</v>
      </c>
      <c r="F141" s="7" t="e">
        <f>E141*100/E229</f>
        <v>#DIV/0!</v>
      </c>
    </row>
    <row r="142" spans="1:6" ht="23.25" customHeight="1">
      <c r="A142" s="10">
        <v>140</v>
      </c>
      <c r="B142" s="30"/>
      <c r="C142" s="11">
        <f t="shared" si="6"/>
        <v>0</v>
      </c>
      <c r="D142" s="12">
        <f t="shared" si="7"/>
        <v>0</v>
      </c>
      <c r="E142" s="12">
        <f t="shared" si="8"/>
        <v>0</v>
      </c>
      <c r="F142" s="7" t="e">
        <f>E142*100/E229</f>
        <v>#DIV/0!</v>
      </c>
    </row>
    <row r="143" spans="1:6" ht="23.25" customHeight="1">
      <c r="A143" s="10">
        <v>141</v>
      </c>
      <c r="B143" s="30"/>
      <c r="C143" s="11">
        <f t="shared" si="6"/>
        <v>0</v>
      </c>
      <c r="D143" s="12">
        <f t="shared" si="7"/>
        <v>0</v>
      </c>
      <c r="E143" s="12">
        <f t="shared" si="8"/>
        <v>0</v>
      </c>
      <c r="F143" s="7" t="e">
        <f>E143*100/E229</f>
        <v>#DIV/0!</v>
      </c>
    </row>
    <row r="144" spans="1:6" ht="23.25" customHeight="1">
      <c r="A144" s="10">
        <v>142</v>
      </c>
      <c r="B144" s="30"/>
      <c r="C144" s="11">
        <f t="shared" si="6"/>
        <v>0</v>
      </c>
      <c r="D144" s="12">
        <f t="shared" si="7"/>
        <v>0</v>
      </c>
      <c r="E144" s="12">
        <f t="shared" si="8"/>
        <v>0</v>
      </c>
      <c r="F144" s="7" t="e">
        <f>E144*100/E229</f>
        <v>#DIV/0!</v>
      </c>
    </row>
    <row r="145" spans="1:6" ht="23.25" customHeight="1">
      <c r="A145" s="10">
        <v>143</v>
      </c>
      <c r="B145" s="30"/>
      <c r="C145" s="11">
        <f t="shared" si="6"/>
        <v>0</v>
      </c>
      <c r="D145" s="12">
        <f t="shared" si="7"/>
        <v>0</v>
      </c>
      <c r="E145" s="12">
        <f t="shared" si="8"/>
        <v>0</v>
      </c>
      <c r="F145" s="7" t="e">
        <f>E145*100/E229</f>
        <v>#DIV/0!</v>
      </c>
    </row>
    <row r="146" spans="1:6" ht="23.25" customHeight="1">
      <c r="A146" s="10">
        <v>144</v>
      </c>
      <c r="B146" s="30"/>
      <c r="C146" s="11">
        <f t="shared" si="6"/>
        <v>0</v>
      </c>
      <c r="D146" s="12">
        <f t="shared" si="7"/>
        <v>0</v>
      </c>
      <c r="E146" s="12">
        <f t="shared" si="8"/>
        <v>0</v>
      </c>
      <c r="F146" s="7" t="e">
        <f>E146*100/E229</f>
        <v>#DIV/0!</v>
      </c>
    </row>
    <row r="147" spans="1:6" ht="23.25" customHeight="1">
      <c r="A147" s="10">
        <v>145</v>
      </c>
      <c r="B147" s="30"/>
      <c r="C147" s="11">
        <f t="shared" si="6"/>
        <v>0</v>
      </c>
      <c r="D147" s="12">
        <f t="shared" si="7"/>
        <v>0</v>
      </c>
      <c r="E147" s="12">
        <f t="shared" si="8"/>
        <v>0</v>
      </c>
      <c r="F147" s="7" t="e">
        <f>E147*100/E229</f>
        <v>#DIV/0!</v>
      </c>
    </row>
    <row r="148" spans="1:6" ht="23.25" customHeight="1">
      <c r="A148" s="10">
        <v>146</v>
      </c>
      <c r="B148" s="30"/>
      <c r="C148" s="11">
        <f t="shared" si="6"/>
        <v>0</v>
      </c>
      <c r="D148" s="12">
        <f t="shared" si="7"/>
        <v>0</v>
      </c>
      <c r="E148" s="12">
        <f t="shared" si="8"/>
        <v>0</v>
      </c>
      <c r="F148" s="7" t="e">
        <f>E148*100/E229</f>
        <v>#DIV/0!</v>
      </c>
    </row>
    <row r="149" spans="1:6" ht="23.25" customHeight="1">
      <c r="A149" s="10">
        <v>147</v>
      </c>
      <c r="B149" s="30"/>
      <c r="C149" s="11">
        <f t="shared" si="6"/>
        <v>0</v>
      </c>
      <c r="D149" s="12">
        <f t="shared" si="7"/>
        <v>0</v>
      </c>
      <c r="E149" s="12">
        <f t="shared" si="8"/>
        <v>0</v>
      </c>
      <c r="F149" s="7" t="e">
        <f>E149*100/E229</f>
        <v>#DIV/0!</v>
      </c>
    </row>
    <row r="150" spans="1:6" ht="23.25" customHeight="1">
      <c r="A150" s="10">
        <v>148</v>
      </c>
      <c r="B150" s="30"/>
      <c r="C150" s="11">
        <f t="shared" si="6"/>
        <v>0</v>
      </c>
      <c r="D150" s="12">
        <f t="shared" si="7"/>
        <v>0</v>
      </c>
      <c r="E150" s="12">
        <f t="shared" si="8"/>
        <v>0</v>
      </c>
      <c r="F150" s="7" t="e">
        <f>E150*100/E229</f>
        <v>#DIV/0!</v>
      </c>
    </row>
    <row r="151" spans="1:6" ht="23.25" customHeight="1">
      <c r="A151" s="10">
        <v>149</v>
      </c>
      <c r="B151" s="30"/>
      <c r="C151" s="11">
        <f t="shared" si="6"/>
        <v>0</v>
      </c>
      <c r="D151" s="12">
        <f t="shared" si="7"/>
        <v>0</v>
      </c>
      <c r="E151" s="12">
        <f t="shared" si="8"/>
        <v>0</v>
      </c>
      <c r="F151" s="7" t="e">
        <f>E151*100/E229</f>
        <v>#DIV/0!</v>
      </c>
    </row>
    <row r="152" spans="1:6" ht="23.25" customHeight="1">
      <c r="A152" s="10">
        <v>150</v>
      </c>
      <c r="B152" s="30"/>
      <c r="C152" s="11">
        <f t="shared" si="6"/>
        <v>0</v>
      </c>
      <c r="D152" s="12">
        <f t="shared" si="7"/>
        <v>0</v>
      </c>
      <c r="E152" s="12">
        <f t="shared" si="8"/>
        <v>0</v>
      </c>
      <c r="F152" s="7" t="e">
        <f>E152*100/E229</f>
        <v>#DIV/0!</v>
      </c>
    </row>
    <row r="153" spans="1:6" ht="23.25" customHeight="1">
      <c r="A153" s="10">
        <v>151</v>
      </c>
      <c r="B153" s="30"/>
      <c r="C153" s="11">
        <f t="shared" si="6"/>
        <v>0</v>
      </c>
      <c r="D153" s="12">
        <f t="shared" si="7"/>
        <v>0</v>
      </c>
      <c r="E153" s="12">
        <f t="shared" si="8"/>
        <v>0</v>
      </c>
      <c r="F153" s="7" t="e">
        <f>E153*100/E229</f>
        <v>#DIV/0!</v>
      </c>
    </row>
    <row r="154" spans="1:6" ht="23.25" customHeight="1">
      <c r="A154" s="10">
        <v>152</v>
      </c>
      <c r="B154" s="30"/>
      <c r="C154" s="11">
        <f t="shared" si="6"/>
        <v>0</v>
      </c>
      <c r="D154" s="12">
        <f t="shared" si="7"/>
        <v>0</v>
      </c>
      <c r="E154" s="12">
        <f t="shared" si="8"/>
        <v>0</v>
      </c>
      <c r="F154" s="7" t="e">
        <f>E154*100/E229</f>
        <v>#DIV/0!</v>
      </c>
    </row>
    <row r="155" spans="1:6" ht="23.25" customHeight="1">
      <c r="A155" s="10">
        <v>153</v>
      </c>
      <c r="B155" s="30"/>
      <c r="C155" s="11">
        <f t="shared" si="6"/>
        <v>0</v>
      </c>
      <c r="D155" s="12">
        <f t="shared" si="7"/>
        <v>0</v>
      </c>
      <c r="E155" s="12">
        <f t="shared" si="8"/>
        <v>0</v>
      </c>
      <c r="F155" s="7" t="e">
        <f>E155*100/E229</f>
        <v>#DIV/0!</v>
      </c>
    </row>
    <row r="156" spans="1:6" ht="23.25" customHeight="1">
      <c r="A156" s="10">
        <v>154</v>
      </c>
      <c r="B156" s="30"/>
      <c r="C156" s="11">
        <f t="shared" si="6"/>
        <v>0</v>
      </c>
      <c r="D156" s="12">
        <f t="shared" si="7"/>
        <v>0</v>
      </c>
      <c r="E156" s="12">
        <f t="shared" si="8"/>
        <v>0</v>
      </c>
      <c r="F156" s="7" t="e">
        <f>E156*100/E229</f>
        <v>#DIV/0!</v>
      </c>
    </row>
    <row r="157" spans="1:6" ht="23.25" customHeight="1">
      <c r="A157" s="10">
        <v>155</v>
      </c>
      <c r="B157" s="30"/>
      <c r="C157" s="11">
        <f t="shared" si="6"/>
        <v>0</v>
      </c>
      <c r="D157" s="12">
        <f t="shared" si="7"/>
        <v>0</v>
      </c>
      <c r="E157" s="12">
        <f t="shared" si="8"/>
        <v>0</v>
      </c>
      <c r="F157" s="7" t="e">
        <f>E157*100/E229</f>
        <v>#DIV/0!</v>
      </c>
    </row>
    <row r="158" spans="1:6" ht="23.25" customHeight="1">
      <c r="A158" s="10">
        <v>156</v>
      </c>
      <c r="B158" s="30"/>
      <c r="C158" s="11">
        <f t="shared" si="6"/>
        <v>0</v>
      </c>
      <c r="D158" s="12">
        <f t="shared" si="7"/>
        <v>0</v>
      </c>
      <c r="E158" s="12">
        <f t="shared" si="8"/>
        <v>0</v>
      </c>
      <c r="F158" s="7" t="e">
        <f>E158*100/E229</f>
        <v>#DIV/0!</v>
      </c>
    </row>
    <row r="159" spans="1:6" ht="23.25" customHeight="1">
      <c r="A159" s="10">
        <v>157</v>
      </c>
      <c r="B159" s="30"/>
      <c r="C159" s="11">
        <f t="shared" si="6"/>
        <v>0</v>
      </c>
      <c r="D159" s="12">
        <f t="shared" si="7"/>
        <v>0</v>
      </c>
      <c r="E159" s="12">
        <f t="shared" si="8"/>
        <v>0</v>
      </c>
      <c r="F159" s="7" t="e">
        <f>E159*100/E229</f>
        <v>#DIV/0!</v>
      </c>
    </row>
    <row r="160" spans="1:6" ht="23.25" customHeight="1">
      <c r="A160" s="10">
        <v>158</v>
      </c>
      <c r="B160" s="30"/>
      <c r="C160" s="11">
        <f t="shared" si="6"/>
        <v>0</v>
      </c>
      <c r="D160" s="12">
        <f t="shared" si="7"/>
        <v>0</v>
      </c>
      <c r="E160" s="12">
        <f t="shared" si="8"/>
        <v>0</v>
      </c>
      <c r="F160" s="7" t="e">
        <f>E160*100/E229</f>
        <v>#DIV/0!</v>
      </c>
    </row>
    <row r="161" spans="1:9" ht="23.25" customHeight="1">
      <c r="A161" s="10">
        <v>159</v>
      </c>
      <c r="B161" s="30"/>
      <c r="C161" s="11">
        <f t="shared" si="6"/>
        <v>0</v>
      </c>
      <c r="D161" s="12">
        <f t="shared" si="7"/>
        <v>0</v>
      </c>
      <c r="E161" s="12">
        <f t="shared" si="8"/>
        <v>0</v>
      </c>
      <c r="F161" s="7" t="e">
        <f>E161*100/E229</f>
        <v>#DIV/0!</v>
      </c>
    </row>
    <row r="162" spans="1:9" ht="23.25" customHeight="1">
      <c r="A162" s="10">
        <v>160</v>
      </c>
      <c r="B162" s="30"/>
      <c r="C162" s="11">
        <f t="shared" si="6"/>
        <v>0</v>
      </c>
      <c r="D162" s="12">
        <f t="shared" si="7"/>
        <v>0</v>
      </c>
      <c r="E162" s="12">
        <f t="shared" si="8"/>
        <v>0</v>
      </c>
      <c r="F162" s="7" t="e">
        <f>E162*100/E229</f>
        <v>#DIV/0!</v>
      </c>
    </row>
    <row r="163" spans="1:9" ht="23.25" customHeight="1">
      <c r="A163" s="10">
        <v>161</v>
      </c>
      <c r="B163" s="30"/>
      <c r="C163" s="11">
        <f t="shared" si="6"/>
        <v>0</v>
      </c>
      <c r="D163" s="12">
        <f t="shared" si="7"/>
        <v>0</v>
      </c>
      <c r="E163" s="12">
        <f t="shared" si="8"/>
        <v>0</v>
      </c>
      <c r="F163" s="7" t="e">
        <f>E163*100/E229</f>
        <v>#DIV/0!</v>
      </c>
    </row>
    <row r="164" spans="1:9" ht="23.25" customHeight="1">
      <c r="A164" s="10">
        <v>162</v>
      </c>
      <c r="B164" s="30"/>
      <c r="C164" s="11">
        <f t="shared" si="6"/>
        <v>0</v>
      </c>
      <c r="D164" s="12">
        <f t="shared" si="7"/>
        <v>0</v>
      </c>
      <c r="E164" s="12">
        <f t="shared" si="8"/>
        <v>0</v>
      </c>
      <c r="F164" s="7" t="e">
        <f>E164*100/E229</f>
        <v>#DIV/0!</v>
      </c>
    </row>
    <row r="165" spans="1:9" ht="23.25" customHeight="1">
      <c r="A165" s="10">
        <v>163</v>
      </c>
      <c r="B165" s="30"/>
      <c r="C165" s="11">
        <f t="shared" si="6"/>
        <v>0</v>
      </c>
      <c r="D165" s="12">
        <f t="shared" si="7"/>
        <v>0</v>
      </c>
      <c r="E165" s="12">
        <f t="shared" si="8"/>
        <v>0</v>
      </c>
      <c r="F165" s="7" t="e">
        <f>E165*100/E229</f>
        <v>#DIV/0!</v>
      </c>
    </row>
    <row r="166" spans="1:9" ht="23.25" customHeight="1">
      <c r="A166" s="10">
        <v>164</v>
      </c>
      <c r="B166" s="30"/>
      <c r="C166" s="11">
        <f t="shared" si="6"/>
        <v>0</v>
      </c>
      <c r="D166" s="12">
        <f t="shared" si="7"/>
        <v>0</v>
      </c>
      <c r="E166" s="12">
        <f t="shared" si="8"/>
        <v>0</v>
      </c>
      <c r="F166" s="7" t="e">
        <f>E166*100/E229</f>
        <v>#DIV/0!</v>
      </c>
    </row>
    <row r="167" spans="1:9" ht="23.25" customHeight="1">
      <c r="A167" s="10">
        <v>165</v>
      </c>
      <c r="B167" s="30"/>
      <c r="C167" s="11">
        <f t="shared" si="6"/>
        <v>0</v>
      </c>
      <c r="D167" s="12">
        <f t="shared" si="7"/>
        <v>0</v>
      </c>
      <c r="E167" s="12">
        <f t="shared" si="8"/>
        <v>0</v>
      </c>
      <c r="F167" s="7" t="e">
        <f>E167*100/E229</f>
        <v>#DIV/0!</v>
      </c>
    </row>
    <row r="168" spans="1:9" ht="23.25" customHeight="1">
      <c r="A168" s="10">
        <v>166</v>
      </c>
      <c r="B168" s="30"/>
      <c r="C168" s="11">
        <f t="shared" si="6"/>
        <v>0</v>
      </c>
      <c r="D168" s="12">
        <f t="shared" si="7"/>
        <v>0</v>
      </c>
      <c r="E168" s="12">
        <f t="shared" si="8"/>
        <v>0</v>
      </c>
      <c r="F168" s="7" t="e">
        <f>E168*100/E229</f>
        <v>#DIV/0!</v>
      </c>
    </row>
    <row r="169" spans="1:9" ht="23.25" customHeight="1">
      <c r="A169" s="10">
        <v>167</v>
      </c>
      <c r="B169" s="30"/>
      <c r="C169" s="11">
        <f t="shared" si="6"/>
        <v>0</v>
      </c>
      <c r="D169" s="12">
        <f t="shared" si="7"/>
        <v>0</v>
      </c>
      <c r="E169" s="12">
        <f t="shared" si="8"/>
        <v>0</v>
      </c>
      <c r="F169" s="7" t="e">
        <f>E169*100/E229</f>
        <v>#DIV/0!</v>
      </c>
    </row>
    <row r="170" spans="1:9" ht="23.25" customHeight="1">
      <c r="A170" s="10">
        <v>168</v>
      </c>
      <c r="B170" s="30"/>
      <c r="C170" s="14">
        <f t="shared" si="6"/>
        <v>0</v>
      </c>
      <c r="D170" s="15">
        <f t="shared" si="7"/>
        <v>0</v>
      </c>
      <c r="E170" s="15">
        <f t="shared" si="8"/>
        <v>0</v>
      </c>
      <c r="F170" s="16" t="e">
        <f>E170*100/E229</f>
        <v>#DIV/0!</v>
      </c>
    </row>
    <row r="171" spans="1:9" ht="23.25" customHeight="1">
      <c r="A171" s="10">
        <v>169</v>
      </c>
      <c r="B171" s="30"/>
      <c r="C171" s="11">
        <f t="shared" si="6"/>
        <v>0</v>
      </c>
      <c r="D171" s="12">
        <f t="shared" si="7"/>
        <v>0</v>
      </c>
      <c r="E171" s="12">
        <f t="shared" si="8"/>
        <v>0</v>
      </c>
      <c r="F171" s="7" t="e">
        <f>E171*100/E229</f>
        <v>#DIV/0!</v>
      </c>
    </row>
    <row r="172" spans="1:9" ht="23.25" customHeight="1">
      <c r="A172" s="10">
        <v>170</v>
      </c>
      <c r="B172" s="30"/>
      <c r="C172" s="14">
        <f t="shared" si="6"/>
        <v>0</v>
      </c>
      <c r="D172" s="12">
        <f t="shared" si="7"/>
        <v>0</v>
      </c>
      <c r="E172" s="12">
        <f t="shared" si="8"/>
        <v>0</v>
      </c>
      <c r="F172" s="16" t="e">
        <f>E172*100/E229</f>
        <v>#DIV/0!</v>
      </c>
      <c r="H172" s="17"/>
      <c r="I172" s="18"/>
    </row>
    <row r="173" spans="1:9" ht="23.25" customHeight="1">
      <c r="A173" s="10">
        <v>171</v>
      </c>
      <c r="B173" s="30"/>
      <c r="C173" s="14">
        <f t="shared" si="6"/>
        <v>0</v>
      </c>
      <c r="D173" s="12">
        <f t="shared" si="7"/>
        <v>0</v>
      </c>
      <c r="E173" s="12">
        <f t="shared" si="8"/>
        <v>0</v>
      </c>
      <c r="F173" s="7" t="e">
        <f>E173*100/E229</f>
        <v>#DIV/0!</v>
      </c>
    </row>
    <row r="174" spans="1:9" ht="23.25" customHeight="1">
      <c r="A174" s="10">
        <v>172</v>
      </c>
      <c r="B174" s="30"/>
      <c r="C174" s="11">
        <f t="shared" si="6"/>
        <v>0</v>
      </c>
      <c r="D174" s="12">
        <f t="shared" si="7"/>
        <v>0</v>
      </c>
      <c r="E174" s="12">
        <f t="shared" si="8"/>
        <v>0</v>
      </c>
      <c r="F174" s="7" t="e">
        <f>E174*100/E229</f>
        <v>#DIV/0!</v>
      </c>
    </row>
    <row r="175" spans="1:9" ht="23.25" customHeight="1">
      <c r="A175" s="10">
        <v>173</v>
      </c>
      <c r="B175" s="30"/>
      <c r="C175" s="11">
        <f t="shared" si="6"/>
        <v>0</v>
      </c>
      <c r="D175" s="12">
        <f t="shared" si="7"/>
        <v>0</v>
      </c>
      <c r="E175" s="12">
        <f t="shared" si="8"/>
        <v>0</v>
      </c>
      <c r="F175" s="7" t="e">
        <f>E175*100/E229</f>
        <v>#DIV/0!</v>
      </c>
    </row>
    <row r="176" spans="1:9" ht="23.25" customHeight="1">
      <c r="A176" s="10">
        <v>174</v>
      </c>
      <c r="B176" s="30"/>
      <c r="C176" s="11">
        <f t="shared" si="6"/>
        <v>0</v>
      </c>
      <c r="D176" s="12">
        <f t="shared" si="7"/>
        <v>0</v>
      </c>
      <c r="E176" s="12">
        <f t="shared" si="8"/>
        <v>0</v>
      </c>
      <c r="F176" s="7" t="e">
        <f>E176*100/E229</f>
        <v>#DIV/0!</v>
      </c>
    </row>
    <row r="177" spans="1:6" ht="23.25" customHeight="1">
      <c r="A177" s="10">
        <v>175</v>
      </c>
      <c r="B177" s="30"/>
      <c r="C177" s="11">
        <f t="shared" si="6"/>
        <v>0</v>
      </c>
      <c r="D177" s="12">
        <f t="shared" si="7"/>
        <v>0</v>
      </c>
      <c r="E177" s="12">
        <f t="shared" si="8"/>
        <v>0</v>
      </c>
      <c r="F177" s="7" t="e">
        <f>E177*100/E229</f>
        <v>#DIV/0!</v>
      </c>
    </row>
    <row r="178" spans="1:6" ht="23.25" customHeight="1">
      <c r="A178" s="10">
        <v>176</v>
      </c>
      <c r="B178" s="30"/>
      <c r="C178" s="11">
        <f t="shared" si="6"/>
        <v>0</v>
      </c>
      <c r="D178" s="12">
        <f t="shared" si="7"/>
        <v>0</v>
      </c>
      <c r="E178" s="12">
        <f t="shared" si="8"/>
        <v>0</v>
      </c>
      <c r="F178" s="7" t="e">
        <f>E178*100/E229</f>
        <v>#DIV/0!</v>
      </c>
    </row>
    <row r="179" spans="1:6" ht="23.25" customHeight="1">
      <c r="A179" s="10">
        <v>177</v>
      </c>
      <c r="B179" s="30"/>
      <c r="C179" s="14">
        <f t="shared" si="6"/>
        <v>0</v>
      </c>
      <c r="D179" s="15">
        <f t="shared" si="7"/>
        <v>0</v>
      </c>
      <c r="E179" s="15">
        <f t="shared" si="8"/>
        <v>0</v>
      </c>
      <c r="F179" s="16" t="e">
        <f>E179*100/E229</f>
        <v>#DIV/0!</v>
      </c>
    </row>
    <row r="180" spans="1:6" ht="23.25" customHeight="1">
      <c r="A180" s="10">
        <v>178</v>
      </c>
      <c r="B180" s="30"/>
      <c r="C180" s="11">
        <f t="shared" si="6"/>
        <v>0</v>
      </c>
      <c r="D180" s="12">
        <f t="shared" si="7"/>
        <v>0</v>
      </c>
      <c r="E180" s="12">
        <f t="shared" si="8"/>
        <v>0</v>
      </c>
      <c r="F180" s="7" t="e">
        <f>E180*100/E229</f>
        <v>#DIV/0!</v>
      </c>
    </row>
    <row r="181" spans="1:6" ht="23.25" customHeight="1">
      <c r="A181" s="10">
        <v>179</v>
      </c>
      <c r="B181" s="30"/>
      <c r="C181" s="11">
        <f t="shared" si="6"/>
        <v>0</v>
      </c>
      <c r="D181" s="12">
        <f t="shared" si="7"/>
        <v>0</v>
      </c>
      <c r="E181" s="12">
        <f t="shared" si="8"/>
        <v>0</v>
      </c>
      <c r="F181" s="7" t="e">
        <f>E181*100/E229</f>
        <v>#DIV/0!</v>
      </c>
    </row>
    <row r="182" spans="1:6" ht="23.25" customHeight="1">
      <c r="A182" s="10">
        <v>180</v>
      </c>
      <c r="B182" s="30"/>
      <c r="C182" s="14">
        <f t="shared" si="6"/>
        <v>0</v>
      </c>
      <c r="D182" s="15">
        <f t="shared" si="7"/>
        <v>0</v>
      </c>
      <c r="E182" s="15">
        <f t="shared" si="8"/>
        <v>0</v>
      </c>
      <c r="F182" s="16" t="e">
        <f>E182*100/E229</f>
        <v>#DIV/0!</v>
      </c>
    </row>
    <row r="183" spans="1:6" ht="23.25" customHeight="1">
      <c r="A183" s="10">
        <v>181</v>
      </c>
      <c r="B183" s="30"/>
      <c r="C183" s="11">
        <f t="shared" si="6"/>
        <v>0</v>
      </c>
      <c r="D183" s="12">
        <f t="shared" si="7"/>
        <v>0</v>
      </c>
      <c r="E183" s="12">
        <f t="shared" si="8"/>
        <v>0</v>
      </c>
      <c r="F183" s="7" t="e">
        <f>E183*100/E229</f>
        <v>#DIV/0!</v>
      </c>
    </row>
    <row r="184" spans="1:6" ht="23.25" customHeight="1">
      <c r="A184" s="10">
        <v>182</v>
      </c>
      <c r="B184" s="30"/>
      <c r="C184" s="19">
        <f t="shared" si="6"/>
        <v>0</v>
      </c>
      <c r="D184" s="20">
        <f t="shared" si="7"/>
        <v>0</v>
      </c>
      <c r="E184" s="20">
        <f t="shared" si="8"/>
        <v>0</v>
      </c>
      <c r="F184" s="21" t="e">
        <f>E184*100/E229</f>
        <v>#DIV/0!</v>
      </c>
    </row>
    <row r="185" spans="1:6" ht="23.25" customHeight="1">
      <c r="A185" s="10">
        <v>183</v>
      </c>
      <c r="B185" s="30"/>
      <c r="C185" s="11">
        <f t="shared" si="6"/>
        <v>0</v>
      </c>
      <c r="D185" s="12">
        <f t="shared" si="7"/>
        <v>0</v>
      </c>
      <c r="E185" s="12">
        <f t="shared" si="8"/>
        <v>0</v>
      </c>
      <c r="F185" s="7" t="e">
        <f>E185*100/E229</f>
        <v>#DIV/0!</v>
      </c>
    </row>
    <row r="186" spans="1:6" ht="23.25" customHeight="1">
      <c r="A186" s="10">
        <v>184</v>
      </c>
      <c r="B186" s="30"/>
      <c r="C186" s="11">
        <f t="shared" si="6"/>
        <v>0</v>
      </c>
      <c r="D186" s="12">
        <f t="shared" si="7"/>
        <v>0</v>
      </c>
      <c r="E186" s="12">
        <f t="shared" si="8"/>
        <v>0</v>
      </c>
      <c r="F186" s="7" t="e">
        <f>E186*100/E229</f>
        <v>#DIV/0!</v>
      </c>
    </row>
    <row r="187" spans="1:6" ht="23.25" customHeight="1">
      <c r="A187" s="10">
        <v>185</v>
      </c>
      <c r="B187" s="30"/>
      <c r="C187" s="14">
        <f t="shared" si="6"/>
        <v>0</v>
      </c>
      <c r="D187" s="12">
        <f t="shared" si="7"/>
        <v>0</v>
      </c>
      <c r="E187" s="12">
        <f t="shared" si="8"/>
        <v>0</v>
      </c>
      <c r="F187" s="16" t="e">
        <f>E187*100/E229</f>
        <v>#DIV/0!</v>
      </c>
    </row>
    <row r="188" spans="1:6" ht="23.25" customHeight="1">
      <c r="A188" s="10">
        <v>186</v>
      </c>
      <c r="B188" s="30"/>
      <c r="C188" s="11">
        <f t="shared" si="6"/>
        <v>0</v>
      </c>
      <c r="D188" s="12">
        <f t="shared" si="7"/>
        <v>0</v>
      </c>
      <c r="E188" s="12">
        <f t="shared" si="8"/>
        <v>0</v>
      </c>
      <c r="F188" s="7" t="e">
        <f>E188*100/E229</f>
        <v>#DIV/0!</v>
      </c>
    </row>
    <row r="189" spans="1:6" ht="23.25" customHeight="1">
      <c r="A189" s="10">
        <v>187</v>
      </c>
      <c r="B189" s="30"/>
      <c r="C189" s="11">
        <f t="shared" si="6"/>
        <v>0</v>
      </c>
      <c r="D189" s="12">
        <f t="shared" si="7"/>
        <v>0</v>
      </c>
      <c r="E189" s="12">
        <f t="shared" si="8"/>
        <v>0</v>
      </c>
      <c r="F189" s="7" t="e">
        <f>E189*100/E229</f>
        <v>#DIV/0!</v>
      </c>
    </row>
    <row r="190" spans="1:6" ht="23.25" customHeight="1">
      <c r="A190" s="10">
        <v>188</v>
      </c>
      <c r="B190" s="30"/>
      <c r="C190" s="11">
        <f t="shared" si="6"/>
        <v>0</v>
      </c>
      <c r="D190" s="12">
        <f t="shared" si="7"/>
        <v>0</v>
      </c>
      <c r="E190" s="12">
        <f t="shared" si="8"/>
        <v>0</v>
      </c>
      <c r="F190" s="7" t="e">
        <f>E190*100/E229</f>
        <v>#DIV/0!</v>
      </c>
    </row>
    <row r="191" spans="1:6" ht="23.25" customHeight="1">
      <c r="A191" s="10">
        <v>189</v>
      </c>
      <c r="B191" s="30"/>
      <c r="C191" s="14">
        <f t="shared" si="6"/>
        <v>0</v>
      </c>
      <c r="D191" s="15">
        <f t="shared" si="7"/>
        <v>0</v>
      </c>
      <c r="E191" s="15">
        <f t="shared" si="8"/>
        <v>0</v>
      </c>
      <c r="F191" s="16" t="e">
        <f>E191*100/E229</f>
        <v>#DIV/0!</v>
      </c>
    </row>
    <row r="192" spans="1:6" ht="23.25" customHeight="1">
      <c r="A192" s="10">
        <v>190</v>
      </c>
      <c r="B192" s="30"/>
      <c r="C192" s="11">
        <f t="shared" si="6"/>
        <v>0</v>
      </c>
      <c r="D192" s="12">
        <f t="shared" si="7"/>
        <v>0</v>
      </c>
      <c r="E192" s="12">
        <f t="shared" si="8"/>
        <v>0</v>
      </c>
      <c r="F192" s="7" t="e">
        <f>E192*100/E229</f>
        <v>#DIV/0!</v>
      </c>
    </row>
    <row r="193" spans="1:10" ht="23.25" customHeight="1">
      <c r="A193" s="10">
        <v>191</v>
      </c>
      <c r="B193" s="30"/>
      <c r="C193" s="11">
        <f t="shared" si="6"/>
        <v>0</v>
      </c>
      <c r="D193" s="12">
        <f t="shared" si="7"/>
        <v>0</v>
      </c>
      <c r="E193" s="12">
        <f t="shared" si="8"/>
        <v>0</v>
      </c>
      <c r="F193" s="7" t="e">
        <f>E193*100/E229</f>
        <v>#DIV/0!</v>
      </c>
    </row>
    <row r="194" spans="1:10" ht="23.25" customHeight="1">
      <c r="A194" s="10">
        <v>192</v>
      </c>
      <c r="B194" s="30"/>
      <c r="C194" s="14">
        <f t="shared" si="6"/>
        <v>0</v>
      </c>
      <c r="D194" s="12">
        <f t="shared" si="7"/>
        <v>0</v>
      </c>
      <c r="E194" s="12">
        <f t="shared" si="8"/>
        <v>0</v>
      </c>
      <c r="F194" s="16" t="e">
        <f>E194*100/E229</f>
        <v>#DIV/0!</v>
      </c>
      <c r="J194" s="5" t="s">
        <v>132</v>
      </c>
    </row>
    <row r="195" spans="1:10" ht="23.25" customHeight="1">
      <c r="A195" s="10">
        <v>193</v>
      </c>
      <c r="B195" s="30"/>
      <c r="C195" s="14">
        <f t="shared" ref="C195:C229" si="9">B195/1.15</f>
        <v>0</v>
      </c>
      <c r="D195" s="12">
        <f t="shared" ref="D195:D229" si="10">((4/3)*(22/7)*((C195/2)^3))/10^3</f>
        <v>0</v>
      </c>
      <c r="E195" s="12">
        <f t="shared" si="8"/>
        <v>0</v>
      </c>
      <c r="F195" s="16" t="e">
        <f>E195*100/E229</f>
        <v>#DIV/0!</v>
      </c>
      <c r="H195" s="22"/>
      <c r="I195" s="22"/>
    </row>
    <row r="196" spans="1:10" ht="23.25" customHeight="1">
      <c r="A196" s="10">
        <v>194</v>
      </c>
      <c r="B196" s="30"/>
      <c r="C196" s="11">
        <f t="shared" si="9"/>
        <v>0</v>
      </c>
      <c r="D196" s="12">
        <f t="shared" si="10"/>
        <v>0</v>
      </c>
      <c r="E196" s="12">
        <f t="shared" ref="E196:E226" si="11">+E195+D196</f>
        <v>0</v>
      </c>
      <c r="F196" s="7" t="e">
        <f>E196*100/E229</f>
        <v>#DIV/0!</v>
      </c>
    </row>
    <row r="197" spans="1:10" ht="23.25" customHeight="1">
      <c r="A197" s="10">
        <v>195</v>
      </c>
      <c r="B197" s="30"/>
      <c r="C197" s="14">
        <f t="shared" si="9"/>
        <v>0</v>
      </c>
      <c r="D197" s="12">
        <f t="shared" si="10"/>
        <v>0</v>
      </c>
      <c r="E197" s="12">
        <f t="shared" si="11"/>
        <v>0</v>
      </c>
      <c r="F197" s="16" t="e">
        <f>E197*100/E229</f>
        <v>#DIV/0!</v>
      </c>
    </row>
    <row r="198" spans="1:10" ht="23.25" customHeight="1">
      <c r="A198" s="10">
        <v>196</v>
      </c>
      <c r="B198" s="30"/>
      <c r="C198" s="11">
        <f t="shared" si="9"/>
        <v>0</v>
      </c>
      <c r="D198" s="12">
        <f t="shared" si="10"/>
        <v>0</v>
      </c>
      <c r="E198" s="12">
        <f t="shared" si="11"/>
        <v>0</v>
      </c>
      <c r="F198" s="7" t="e">
        <f>E198*100/E229</f>
        <v>#DIV/0!</v>
      </c>
    </row>
    <row r="199" spans="1:10" ht="23.25" customHeight="1">
      <c r="A199" s="10">
        <v>197</v>
      </c>
      <c r="B199" s="30"/>
      <c r="C199" s="14">
        <f t="shared" si="9"/>
        <v>0</v>
      </c>
      <c r="D199" s="15">
        <f t="shared" si="10"/>
        <v>0</v>
      </c>
      <c r="E199" s="15">
        <f t="shared" si="11"/>
        <v>0</v>
      </c>
      <c r="F199" s="16" t="e">
        <f>E199*100/E229</f>
        <v>#DIV/0!</v>
      </c>
    </row>
    <row r="200" spans="1:10" ht="23.25" customHeight="1">
      <c r="A200" s="10">
        <v>198</v>
      </c>
      <c r="B200" s="30"/>
      <c r="C200" s="14">
        <f t="shared" si="9"/>
        <v>0</v>
      </c>
      <c r="D200" s="12">
        <f t="shared" si="10"/>
        <v>0</v>
      </c>
      <c r="E200" s="12">
        <f t="shared" si="11"/>
        <v>0</v>
      </c>
      <c r="F200" s="16" t="e">
        <f>E200*100/E229</f>
        <v>#DIV/0!</v>
      </c>
      <c r="H200" s="23"/>
      <c r="I200" s="23"/>
    </row>
    <row r="201" spans="1:10" ht="23.25" customHeight="1">
      <c r="A201" s="10">
        <v>199</v>
      </c>
      <c r="B201" s="30"/>
      <c r="C201" s="11">
        <f t="shared" si="9"/>
        <v>0</v>
      </c>
      <c r="D201" s="12">
        <f t="shared" si="10"/>
        <v>0</v>
      </c>
      <c r="E201" s="12">
        <f t="shared" si="11"/>
        <v>0</v>
      </c>
      <c r="F201" s="7" t="e">
        <f>E201*100/E229</f>
        <v>#DIV/0!</v>
      </c>
    </row>
    <row r="202" spans="1:10" ht="23.25" customHeight="1">
      <c r="A202" s="10">
        <v>200</v>
      </c>
      <c r="B202" s="30"/>
      <c r="C202" s="11">
        <f t="shared" si="9"/>
        <v>0</v>
      </c>
      <c r="D202" s="12">
        <f t="shared" si="10"/>
        <v>0</v>
      </c>
      <c r="E202" s="12">
        <f t="shared" si="11"/>
        <v>0</v>
      </c>
      <c r="F202" s="7" t="e">
        <f>E202*100/E229</f>
        <v>#DIV/0!</v>
      </c>
    </row>
    <row r="203" spans="1:10" ht="23.25" customHeight="1">
      <c r="A203" s="10">
        <v>201</v>
      </c>
      <c r="B203" s="30"/>
      <c r="C203" s="11">
        <f t="shared" si="9"/>
        <v>0</v>
      </c>
      <c r="D203" s="12">
        <f t="shared" si="10"/>
        <v>0</v>
      </c>
      <c r="E203" s="12">
        <f t="shared" si="11"/>
        <v>0</v>
      </c>
      <c r="F203" s="7" t="e">
        <f>E203*100/E229</f>
        <v>#DIV/0!</v>
      </c>
    </row>
    <row r="204" spans="1:10" ht="23.25" customHeight="1">
      <c r="A204" s="10">
        <v>202</v>
      </c>
      <c r="B204" s="30"/>
      <c r="C204" s="11">
        <f t="shared" si="9"/>
        <v>0</v>
      </c>
      <c r="D204" s="12">
        <f t="shared" si="10"/>
        <v>0</v>
      </c>
      <c r="E204" s="12">
        <f t="shared" si="11"/>
        <v>0</v>
      </c>
      <c r="F204" s="7" t="e">
        <f>E204*100/E229</f>
        <v>#DIV/0!</v>
      </c>
    </row>
    <row r="205" spans="1:10" ht="23.25" customHeight="1">
      <c r="A205" s="10">
        <v>203</v>
      </c>
      <c r="B205" s="30"/>
      <c r="C205" s="11">
        <f t="shared" si="9"/>
        <v>0</v>
      </c>
      <c r="D205" s="12">
        <f t="shared" si="10"/>
        <v>0</v>
      </c>
      <c r="E205" s="12">
        <f t="shared" si="11"/>
        <v>0</v>
      </c>
      <c r="F205" s="7" t="e">
        <f>E205*100/E229</f>
        <v>#DIV/0!</v>
      </c>
    </row>
    <row r="206" spans="1:10" ht="23.25" customHeight="1">
      <c r="A206" s="10">
        <v>204</v>
      </c>
      <c r="B206" s="30"/>
      <c r="C206" s="11">
        <f t="shared" si="9"/>
        <v>0</v>
      </c>
      <c r="D206" s="12">
        <f t="shared" si="10"/>
        <v>0</v>
      </c>
      <c r="E206" s="12">
        <f t="shared" si="11"/>
        <v>0</v>
      </c>
      <c r="F206" s="7" t="e">
        <f>E206*100/E229</f>
        <v>#DIV/0!</v>
      </c>
    </row>
    <row r="207" spans="1:10" ht="23.25" customHeight="1">
      <c r="A207" s="10">
        <v>205</v>
      </c>
      <c r="B207" s="30"/>
      <c r="C207" s="11">
        <f t="shared" si="9"/>
        <v>0</v>
      </c>
      <c r="D207" s="12">
        <f t="shared" si="10"/>
        <v>0</v>
      </c>
      <c r="E207" s="12">
        <f t="shared" si="11"/>
        <v>0</v>
      </c>
      <c r="F207" s="7" t="e">
        <f>E207*100/E229</f>
        <v>#DIV/0!</v>
      </c>
    </row>
    <row r="208" spans="1:10" ht="23.25" customHeight="1">
      <c r="A208" s="10">
        <v>206</v>
      </c>
      <c r="B208" s="30"/>
      <c r="C208" s="11">
        <f t="shared" si="9"/>
        <v>0</v>
      </c>
      <c r="D208" s="12">
        <f t="shared" si="10"/>
        <v>0</v>
      </c>
      <c r="E208" s="12">
        <f t="shared" si="11"/>
        <v>0</v>
      </c>
      <c r="F208" s="7" t="e">
        <f>E208*100/E229</f>
        <v>#DIV/0!</v>
      </c>
    </row>
    <row r="209" spans="1:6" ht="23.25" customHeight="1">
      <c r="A209" s="10">
        <v>207</v>
      </c>
      <c r="B209" s="30"/>
      <c r="C209" s="11">
        <f t="shared" si="9"/>
        <v>0</v>
      </c>
      <c r="D209" s="12">
        <f t="shared" si="10"/>
        <v>0</v>
      </c>
      <c r="E209" s="12">
        <f t="shared" si="11"/>
        <v>0</v>
      </c>
      <c r="F209" s="7" t="e">
        <f>E209*100/E229</f>
        <v>#DIV/0!</v>
      </c>
    </row>
    <row r="210" spans="1:6" ht="23.25" customHeight="1">
      <c r="A210" s="10">
        <v>208</v>
      </c>
      <c r="B210" s="30"/>
      <c r="C210" s="11">
        <f t="shared" si="9"/>
        <v>0</v>
      </c>
      <c r="D210" s="12">
        <f t="shared" si="10"/>
        <v>0</v>
      </c>
      <c r="E210" s="12">
        <f t="shared" si="11"/>
        <v>0</v>
      </c>
      <c r="F210" s="7" t="e">
        <f>E210*100/E229</f>
        <v>#DIV/0!</v>
      </c>
    </row>
    <row r="211" spans="1:6" ht="23.25" customHeight="1">
      <c r="A211" s="10">
        <v>209</v>
      </c>
      <c r="B211" s="30"/>
      <c r="C211" s="11">
        <f t="shared" si="9"/>
        <v>0</v>
      </c>
      <c r="D211" s="12">
        <f t="shared" si="10"/>
        <v>0</v>
      </c>
      <c r="E211" s="12">
        <f t="shared" si="11"/>
        <v>0</v>
      </c>
      <c r="F211" s="7" t="e">
        <f>E211*100/E229</f>
        <v>#DIV/0!</v>
      </c>
    </row>
    <row r="212" spans="1:6" ht="23.25" customHeight="1">
      <c r="A212" s="10">
        <v>210</v>
      </c>
      <c r="B212" s="30"/>
      <c r="C212" s="11">
        <f t="shared" si="9"/>
        <v>0</v>
      </c>
      <c r="D212" s="12">
        <f t="shared" si="10"/>
        <v>0</v>
      </c>
      <c r="E212" s="12">
        <f t="shared" si="11"/>
        <v>0</v>
      </c>
      <c r="F212" s="7" t="e">
        <f>E212*100/E229</f>
        <v>#DIV/0!</v>
      </c>
    </row>
    <row r="213" spans="1:6" ht="23.25" customHeight="1">
      <c r="A213" s="10">
        <v>211</v>
      </c>
      <c r="B213" s="30"/>
      <c r="C213" s="11">
        <f t="shared" si="9"/>
        <v>0</v>
      </c>
      <c r="D213" s="12">
        <f t="shared" si="10"/>
        <v>0</v>
      </c>
      <c r="E213" s="12">
        <f t="shared" si="11"/>
        <v>0</v>
      </c>
      <c r="F213" s="7" t="e">
        <f>E213*100/E229</f>
        <v>#DIV/0!</v>
      </c>
    </row>
    <row r="214" spans="1:6" ht="23.25" customHeight="1">
      <c r="A214" s="10">
        <v>212</v>
      </c>
      <c r="B214" s="30"/>
      <c r="C214" s="11">
        <f t="shared" si="9"/>
        <v>0</v>
      </c>
      <c r="D214" s="12">
        <f t="shared" si="10"/>
        <v>0</v>
      </c>
      <c r="E214" s="12">
        <f t="shared" si="11"/>
        <v>0</v>
      </c>
      <c r="F214" s="7" t="e">
        <f>E214*100/E229</f>
        <v>#DIV/0!</v>
      </c>
    </row>
    <row r="215" spans="1:6" ht="23.25" customHeight="1">
      <c r="A215" s="10">
        <v>213</v>
      </c>
      <c r="B215" s="30"/>
      <c r="C215" s="11">
        <f t="shared" si="9"/>
        <v>0</v>
      </c>
      <c r="D215" s="12">
        <f t="shared" si="10"/>
        <v>0</v>
      </c>
      <c r="E215" s="12">
        <f t="shared" si="11"/>
        <v>0</v>
      </c>
      <c r="F215" s="7" t="e">
        <f>E215*100/E229</f>
        <v>#DIV/0!</v>
      </c>
    </row>
    <row r="216" spans="1:6" ht="23.25" customHeight="1">
      <c r="A216" s="10">
        <v>214</v>
      </c>
      <c r="B216" s="30"/>
      <c r="C216" s="11">
        <f t="shared" si="9"/>
        <v>0</v>
      </c>
      <c r="D216" s="12">
        <f t="shared" si="10"/>
        <v>0</v>
      </c>
      <c r="E216" s="12">
        <f t="shared" si="11"/>
        <v>0</v>
      </c>
      <c r="F216" s="7" t="e">
        <f>E216*100/E229</f>
        <v>#DIV/0!</v>
      </c>
    </row>
    <row r="217" spans="1:6" ht="23.25" customHeight="1">
      <c r="A217" s="10">
        <v>215</v>
      </c>
      <c r="B217" s="30"/>
      <c r="C217" s="11">
        <f t="shared" si="9"/>
        <v>0</v>
      </c>
      <c r="D217" s="12">
        <f t="shared" si="10"/>
        <v>0</v>
      </c>
      <c r="E217" s="12">
        <f t="shared" si="11"/>
        <v>0</v>
      </c>
      <c r="F217" s="7" t="e">
        <f>E217*100/E229</f>
        <v>#DIV/0!</v>
      </c>
    </row>
    <row r="218" spans="1:6" ht="23.25" customHeight="1">
      <c r="A218" s="10">
        <v>216</v>
      </c>
      <c r="B218" s="30"/>
      <c r="C218" s="11">
        <f t="shared" si="9"/>
        <v>0</v>
      </c>
      <c r="D218" s="12">
        <f t="shared" si="10"/>
        <v>0</v>
      </c>
      <c r="E218" s="12">
        <f t="shared" si="11"/>
        <v>0</v>
      </c>
      <c r="F218" s="7" t="e">
        <f>E218*100/E229</f>
        <v>#DIV/0!</v>
      </c>
    </row>
    <row r="219" spans="1:6" ht="23.25" customHeight="1">
      <c r="A219" s="10">
        <v>217</v>
      </c>
      <c r="B219" s="30"/>
      <c r="C219" s="11">
        <f t="shared" si="9"/>
        <v>0</v>
      </c>
      <c r="D219" s="12">
        <f t="shared" si="10"/>
        <v>0</v>
      </c>
      <c r="E219" s="12">
        <f t="shared" si="11"/>
        <v>0</v>
      </c>
      <c r="F219" s="7" t="e">
        <f>E219*100/E229</f>
        <v>#DIV/0!</v>
      </c>
    </row>
    <row r="220" spans="1:6" ht="23.25" customHeight="1">
      <c r="A220" s="10">
        <v>218</v>
      </c>
      <c r="B220" s="30"/>
      <c r="C220" s="14">
        <f t="shared" si="9"/>
        <v>0</v>
      </c>
      <c r="D220" s="12">
        <f t="shared" si="10"/>
        <v>0</v>
      </c>
      <c r="E220" s="12">
        <f t="shared" si="11"/>
        <v>0</v>
      </c>
      <c r="F220" s="16" t="e">
        <f>E220*100/E229</f>
        <v>#DIV/0!</v>
      </c>
    </row>
    <row r="221" spans="1:6" ht="23.25" customHeight="1">
      <c r="A221" s="10">
        <v>219</v>
      </c>
      <c r="B221" s="30"/>
      <c r="C221" s="11">
        <f t="shared" si="9"/>
        <v>0</v>
      </c>
      <c r="D221" s="12">
        <f t="shared" si="10"/>
        <v>0</v>
      </c>
      <c r="E221" s="12">
        <f t="shared" si="11"/>
        <v>0</v>
      </c>
      <c r="F221" s="7" t="e">
        <f>E221*100/E229</f>
        <v>#DIV/0!</v>
      </c>
    </row>
    <row r="222" spans="1:6" ht="23.25" customHeight="1">
      <c r="A222" s="10">
        <v>220</v>
      </c>
      <c r="B222" s="30"/>
      <c r="C222" s="14">
        <f t="shared" si="9"/>
        <v>0</v>
      </c>
      <c r="D222" s="12">
        <f t="shared" si="10"/>
        <v>0</v>
      </c>
      <c r="E222" s="12">
        <f t="shared" si="11"/>
        <v>0</v>
      </c>
      <c r="F222" s="16" t="e">
        <f>E222*100/E229</f>
        <v>#DIV/0!</v>
      </c>
    </row>
    <row r="223" spans="1:6" ht="23.25" customHeight="1">
      <c r="A223" s="10">
        <v>221</v>
      </c>
      <c r="B223" s="30"/>
      <c r="C223" s="11">
        <f t="shared" si="9"/>
        <v>0</v>
      </c>
      <c r="D223" s="12">
        <f t="shared" si="10"/>
        <v>0</v>
      </c>
      <c r="E223" s="12">
        <f t="shared" si="11"/>
        <v>0</v>
      </c>
      <c r="F223" s="7" t="e">
        <f>E223*100/E229</f>
        <v>#DIV/0!</v>
      </c>
    </row>
    <row r="224" spans="1:6" ht="23.25" customHeight="1">
      <c r="A224" s="10">
        <v>222</v>
      </c>
      <c r="B224" s="30"/>
      <c r="C224" s="11">
        <f t="shared" si="9"/>
        <v>0</v>
      </c>
      <c r="D224" s="12">
        <f t="shared" si="10"/>
        <v>0</v>
      </c>
      <c r="E224" s="12">
        <f t="shared" si="11"/>
        <v>0</v>
      </c>
      <c r="F224" s="7" t="e">
        <f>E224*100/E229</f>
        <v>#DIV/0!</v>
      </c>
    </row>
    <row r="225" spans="1:6" ht="23.25" customHeight="1">
      <c r="A225" s="10">
        <v>223</v>
      </c>
      <c r="B225" s="30"/>
      <c r="C225" s="11">
        <f t="shared" si="9"/>
        <v>0</v>
      </c>
      <c r="D225" s="12">
        <f t="shared" si="10"/>
        <v>0</v>
      </c>
      <c r="E225" s="12">
        <f t="shared" si="11"/>
        <v>0</v>
      </c>
      <c r="F225" s="7" t="e">
        <f>E225*100/E229</f>
        <v>#DIV/0!</v>
      </c>
    </row>
    <row r="226" spans="1:6" ht="23.25" customHeight="1">
      <c r="A226" s="10">
        <v>224</v>
      </c>
      <c r="B226" s="30"/>
      <c r="C226" s="11">
        <f t="shared" si="9"/>
        <v>0</v>
      </c>
      <c r="D226" s="12">
        <f t="shared" si="10"/>
        <v>0</v>
      </c>
      <c r="E226" s="12">
        <f t="shared" si="11"/>
        <v>0</v>
      </c>
      <c r="F226" s="7" t="e">
        <f>E226*100/E229</f>
        <v>#DIV/0!</v>
      </c>
    </row>
    <row r="227" spans="1:6" ht="23.25" customHeight="1">
      <c r="B227" s="24"/>
      <c r="C227" s="5">
        <f t="shared" si="9"/>
        <v>0</v>
      </c>
      <c r="D227" s="5">
        <f t="shared" si="10"/>
        <v>0</v>
      </c>
    </row>
    <row r="228" spans="1:6">
      <c r="B228" s="24"/>
      <c r="C228" s="5">
        <f t="shared" si="9"/>
        <v>0</v>
      </c>
      <c r="D228" s="5">
        <f t="shared" si="10"/>
        <v>0</v>
      </c>
    </row>
    <row r="229" spans="1:6" ht="23.25" customHeight="1">
      <c r="B229" s="24"/>
      <c r="C229" s="5">
        <f t="shared" si="9"/>
        <v>0</v>
      </c>
      <c r="D229" s="5">
        <f t="shared" si="10"/>
        <v>0</v>
      </c>
      <c r="E229" s="5">
        <f>E226</f>
        <v>0</v>
      </c>
    </row>
    <row r="230" spans="1:6">
      <c r="B230" s="24"/>
    </row>
    <row r="231" spans="1:6">
      <c r="B231" s="24"/>
    </row>
    <row r="232" spans="1:6">
      <c r="B232" s="24"/>
    </row>
    <row r="233" spans="1:6">
      <c r="B233" s="24"/>
    </row>
    <row r="234" spans="1:6">
      <c r="B234" s="24"/>
    </row>
    <row r="235" spans="1:6">
      <c r="B235" s="24"/>
    </row>
    <row r="236" spans="1:6">
      <c r="B236" s="24"/>
    </row>
    <row r="237" spans="1:6">
      <c r="B237" s="24"/>
    </row>
    <row r="238" spans="1:6">
      <c r="B238" s="24"/>
    </row>
    <row r="239" spans="1:6">
      <c r="B239" s="24"/>
    </row>
    <row r="240" spans="1:6">
      <c r="B240" s="24"/>
    </row>
    <row r="241" spans="2:2">
      <c r="B241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4767-C388-4DDF-93C3-A6046AE81999}">
  <sheetPr>
    <tabColor theme="2" tint="-0.249977111117893"/>
  </sheetPr>
  <dimension ref="A1:V528"/>
  <sheetViews>
    <sheetView zoomScale="55" zoomScaleNormal="55" workbookViewId="0">
      <selection activeCell="B62" sqref="B62"/>
    </sheetView>
  </sheetViews>
  <sheetFormatPr defaultColWidth="8" defaultRowHeight="24"/>
  <cols>
    <col min="1" max="1" width="18.875" style="5" customWidth="1"/>
    <col min="2" max="2" width="18.875" style="25" customWidth="1"/>
    <col min="3" max="5" width="18.875" style="5" customWidth="1"/>
    <col min="6" max="6" width="18.875" style="9" customWidth="1"/>
    <col min="7" max="8" width="8" style="5"/>
    <col min="9" max="14" width="18.875" style="5" customWidth="1"/>
    <col min="15" max="16" width="8" style="5"/>
    <col min="17" max="22" width="18.875" style="5" customWidth="1"/>
    <col min="23" max="16384" width="8" style="5"/>
  </cols>
  <sheetData>
    <row r="1" spans="1:22" ht="127.15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s="8" customFormat="1" ht="23.25" customHeight="1">
      <c r="A2" s="46" t="s">
        <v>126</v>
      </c>
      <c r="B2" s="47" t="s">
        <v>127</v>
      </c>
      <c r="C2" s="48" t="s">
        <v>128</v>
      </c>
      <c r="D2" s="49" t="s">
        <v>129</v>
      </c>
      <c r="E2" s="49" t="s">
        <v>130</v>
      </c>
      <c r="F2" s="50" t="s">
        <v>131</v>
      </c>
      <c r="H2" s="9"/>
      <c r="I2" s="51" t="s">
        <v>126</v>
      </c>
      <c r="J2" s="52" t="s">
        <v>127</v>
      </c>
      <c r="K2" s="51" t="s">
        <v>128</v>
      </c>
      <c r="L2" s="51" t="s">
        <v>129</v>
      </c>
      <c r="M2" s="51" t="s">
        <v>130</v>
      </c>
      <c r="N2" s="53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3.25" customHeight="1">
      <c r="A3" s="10">
        <v>1</v>
      </c>
      <c r="B3" s="45">
        <v>10.037800000000001</v>
      </c>
      <c r="C3" s="11">
        <f t="shared" ref="C3:C66" si="0">B3/1.15</f>
        <v>8.7285217391304357</v>
      </c>
      <c r="D3" s="12">
        <f t="shared" ref="D3:D66" si="1">((4/3)*(22/7)*((C3/2)^3))/10^3</f>
        <v>0.3483336929731608</v>
      </c>
      <c r="E3" s="12">
        <f>0+D3</f>
        <v>0.3483336929731608</v>
      </c>
      <c r="F3" s="7">
        <f>+E3*100/E229</f>
        <v>8.1032052733232399E-2</v>
      </c>
      <c r="I3" s="10">
        <v>1</v>
      </c>
      <c r="J3" s="45">
        <v>10.15263</v>
      </c>
      <c r="K3" s="11">
        <f t="shared" ref="K3:K66" si="2">J3/1.15</f>
        <v>8.82837391304348</v>
      </c>
      <c r="L3" s="12">
        <f t="shared" ref="L3:L66" si="3">((4/3)*(22/7)*((K3/2)^3))/10^3</f>
        <v>0.36042553087909973</v>
      </c>
      <c r="M3" s="12">
        <f>0+L3</f>
        <v>0.36042553087909973</v>
      </c>
      <c r="N3" s="7">
        <f>+M3*100/M229</f>
        <v>4.9396717908931458E-2</v>
      </c>
      <c r="Q3" s="10">
        <v>1</v>
      </c>
      <c r="R3" s="30">
        <v>9.4757879999999997</v>
      </c>
      <c r="S3" s="11">
        <f t="shared" ref="S3:S66" si="4">R3/1.15</f>
        <v>8.2398156521739132</v>
      </c>
      <c r="T3" s="12">
        <f t="shared" ref="T3:T66" si="5">((4/3)*(22/7)*((S3/2)^3))/10^3</f>
        <v>0.29303930569844422</v>
      </c>
      <c r="U3" s="12">
        <f>0+T3</f>
        <v>0.29303930569844422</v>
      </c>
      <c r="V3" s="7">
        <f>+U3*100/U229</f>
        <v>0.10167737313876271</v>
      </c>
    </row>
    <row r="4" spans="1:22" ht="23.25" customHeight="1">
      <c r="A4" s="10">
        <v>2</v>
      </c>
      <c r="B4" s="45">
        <v>10.143840000000001</v>
      </c>
      <c r="C4" s="11">
        <f t="shared" si="0"/>
        <v>8.820730434782611</v>
      </c>
      <c r="D4" s="12">
        <f t="shared" si="1"/>
        <v>0.35949018754108608</v>
      </c>
      <c r="E4" s="12">
        <f t="shared" ref="E4:E67" si="6">+E3+D4</f>
        <v>0.70782388051424694</v>
      </c>
      <c r="F4" s="7">
        <f>E4*100/E229</f>
        <v>0.16465941471843484</v>
      </c>
      <c r="I4" s="10">
        <v>2</v>
      </c>
      <c r="J4" s="45">
        <v>10.95524</v>
      </c>
      <c r="K4" s="11">
        <f t="shared" si="2"/>
        <v>9.5262956521739142</v>
      </c>
      <c r="L4" s="12">
        <f t="shared" si="3"/>
        <v>0.45284080948659478</v>
      </c>
      <c r="M4" s="12">
        <f t="shared" ref="M4:M67" si="7">+M3+L4</f>
        <v>0.81326634036569456</v>
      </c>
      <c r="N4" s="7">
        <f>M4*100/M229</f>
        <v>0.11145905203188473</v>
      </c>
      <c r="Q4" s="10">
        <v>2</v>
      </c>
      <c r="R4" s="30">
        <v>10.02426</v>
      </c>
      <c r="S4" s="11">
        <f t="shared" si="4"/>
        <v>8.7167478260869569</v>
      </c>
      <c r="T4" s="12">
        <f t="shared" si="5"/>
        <v>0.34692599037264144</v>
      </c>
      <c r="U4" s="12">
        <f t="shared" ref="U4:U67" si="8">+U3+T4</f>
        <v>0.63996529607108565</v>
      </c>
      <c r="V4" s="7">
        <f>U4*100/U229</f>
        <v>0.22205208973379023</v>
      </c>
    </row>
    <row r="5" spans="1:22" ht="23.25" customHeight="1">
      <c r="A5" s="10">
        <v>3</v>
      </c>
      <c r="B5" s="45">
        <v>10.143840000000001</v>
      </c>
      <c r="C5" s="11">
        <f t="shared" si="0"/>
        <v>8.820730434782611</v>
      </c>
      <c r="D5" s="12">
        <f t="shared" si="1"/>
        <v>0.35949018754108608</v>
      </c>
      <c r="E5" s="12">
        <f t="shared" si="6"/>
        <v>1.067314068055333</v>
      </c>
      <c r="F5" s="7">
        <f>E5*100/E229</f>
        <v>0.2482867767036373</v>
      </c>
      <c r="I5" s="10">
        <v>3</v>
      </c>
      <c r="J5" s="45">
        <v>11.0847</v>
      </c>
      <c r="K5" s="11">
        <f t="shared" si="2"/>
        <v>9.6388695652173926</v>
      </c>
      <c r="L5" s="12">
        <f t="shared" si="3"/>
        <v>0.46908516725630706</v>
      </c>
      <c r="M5" s="12">
        <f t="shared" si="7"/>
        <v>1.2823515076220016</v>
      </c>
      <c r="N5" s="7">
        <f>M5*100/M229</f>
        <v>0.17574769336566484</v>
      </c>
      <c r="Q5" s="10">
        <v>3</v>
      </c>
      <c r="R5" s="30">
        <v>10.28149</v>
      </c>
      <c r="S5" s="11">
        <f t="shared" si="4"/>
        <v>8.9404260869565224</v>
      </c>
      <c r="T5" s="12">
        <f t="shared" si="5"/>
        <v>0.37432431775602582</v>
      </c>
      <c r="U5" s="12">
        <f t="shared" si="8"/>
        <v>1.0142896138271116</v>
      </c>
      <c r="V5" s="7">
        <f>U5*100/U229</f>
        <v>0.35193334658661213</v>
      </c>
    </row>
    <row r="6" spans="1:22" ht="23.25" customHeight="1">
      <c r="A6" s="10">
        <v>4</v>
      </c>
      <c r="B6" s="45">
        <v>10.429880000000001</v>
      </c>
      <c r="C6" s="11">
        <f t="shared" si="0"/>
        <v>9.0694608695652192</v>
      </c>
      <c r="D6" s="12">
        <f t="shared" si="1"/>
        <v>0.39076693143443658</v>
      </c>
      <c r="E6" s="12">
        <f t="shared" si="6"/>
        <v>1.4580809994897697</v>
      </c>
      <c r="F6" s="7">
        <f>E6*100/E229</f>
        <v>0.33918997450838845</v>
      </c>
      <c r="I6" s="10">
        <v>4</v>
      </c>
      <c r="J6" s="45">
        <v>11.15687</v>
      </c>
      <c r="K6" s="11">
        <f t="shared" si="2"/>
        <v>9.701626086956523</v>
      </c>
      <c r="L6" s="12">
        <f t="shared" si="3"/>
        <v>0.47830727607904372</v>
      </c>
      <c r="M6" s="12">
        <f t="shared" si="7"/>
        <v>1.7606587837010452</v>
      </c>
      <c r="N6" s="7">
        <f>M6*100/M229</f>
        <v>0.24130023492019537</v>
      </c>
      <c r="Q6" s="10">
        <v>4</v>
      </c>
      <c r="R6" s="30">
        <v>10.4137</v>
      </c>
      <c r="S6" s="11">
        <f t="shared" si="4"/>
        <v>9.0553913043478271</v>
      </c>
      <c r="T6" s="12">
        <f t="shared" si="5"/>
        <v>0.3889511466846039</v>
      </c>
      <c r="U6" s="12">
        <f t="shared" si="8"/>
        <v>1.4032407605117154</v>
      </c>
      <c r="V6" s="7">
        <f>U6*100/U229</f>
        <v>0.48688975040397914</v>
      </c>
    </row>
    <row r="7" spans="1:22" ht="23.25" customHeight="1">
      <c r="A7" s="10">
        <v>5</v>
      </c>
      <c r="B7" s="45">
        <v>10.68328</v>
      </c>
      <c r="C7" s="11">
        <f t="shared" si="0"/>
        <v>9.2898086956521748</v>
      </c>
      <c r="D7" s="12">
        <f t="shared" si="1"/>
        <v>0.41994624517542489</v>
      </c>
      <c r="E7" s="12">
        <f t="shared" si="6"/>
        <v>1.8780272446651947</v>
      </c>
      <c r="F7" s="7">
        <f>+E7*100/E229</f>
        <v>0.43688108785928648</v>
      </c>
      <c r="I7" s="10">
        <v>5</v>
      </c>
      <c r="J7" s="45">
        <v>11.2682</v>
      </c>
      <c r="K7" s="11">
        <f t="shared" si="2"/>
        <v>9.7984347826086964</v>
      </c>
      <c r="L7" s="12">
        <f t="shared" si="3"/>
        <v>0.49276914845117359</v>
      </c>
      <c r="M7" s="12">
        <f t="shared" si="7"/>
        <v>2.2534279321522188</v>
      </c>
      <c r="N7" s="7">
        <f>+M7*100/M229</f>
        <v>0.30883479208904352</v>
      </c>
      <c r="Q7" s="10">
        <v>5</v>
      </c>
      <c r="R7" s="30">
        <v>10.485110000000001</v>
      </c>
      <c r="S7" s="11">
        <f t="shared" si="4"/>
        <v>9.1174869565217396</v>
      </c>
      <c r="T7" s="12">
        <f t="shared" si="5"/>
        <v>0.39700761996903178</v>
      </c>
      <c r="U7" s="12">
        <f t="shared" si="8"/>
        <v>1.8002483804807472</v>
      </c>
      <c r="V7" s="7">
        <f>+U7*100/U229</f>
        <v>0.62464155068998983</v>
      </c>
    </row>
    <row r="8" spans="1:22" ht="23.25" customHeight="1">
      <c r="A8" s="10">
        <v>6</v>
      </c>
      <c r="B8" s="45">
        <v>10.749840000000001</v>
      </c>
      <c r="C8" s="11">
        <f t="shared" si="0"/>
        <v>9.3476869565217413</v>
      </c>
      <c r="D8" s="12">
        <f t="shared" si="1"/>
        <v>0.42784441801067097</v>
      </c>
      <c r="E8" s="12">
        <f t="shared" si="6"/>
        <v>2.3058716626758655</v>
      </c>
      <c r="F8" s="7">
        <f>E8*100/E229</f>
        <v>0.53640953469411812</v>
      </c>
      <c r="I8" s="10">
        <v>6</v>
      </c>
      <c r="J8" s="45">
        <v>12.311870000000001</v>
      </c>
      <c r="K8" s="11">
        <f t="shared" si="2"/>
        <v>10.705973913043479</v>
      </c>
      <c r="L8" s="12">
        <f t="shared" si="3"/>
        <v>0.64276457441396495</v>
      </c>
      <c r="M8" s="12">
        <f t="shared" si="7"/>
        <v>2.8961925065661838</v>
      </c>
      <c r="N8" s="7">
        <f>M8*100/M229</f>
        <v>0.39692638839394373</v>
      </c>
      <c r="Q8" s="10">
        <v>6</v>
      </c>
      <c r="R8" s="30">
        <v>10.56781</v>
      </c>
      <c r="S8" s="11">
        <f t="shared" si="4"/>
        <v>9.1894000000000009</v>
      </c>
      <c r="T8" s="12">
        <f t="shared" si="5"/>
        <v>0.40647595368546785</v>
      </c>
      <c r="U8" s="12">
        <f t="shared" si="8"/>
        <v>2.2067243341662151</v>
      </c>
      <c r="V8" s="7">
        <f>U8*100/U229</f>
        <v>0.76567862800733211</v>
      </c>
    </row>
    <row r="9" spans="1:22" ht="23.25" customHeight="1">
      <c r="A9" s="10">
        <v>7</v>
      </c>
      <c r="B9" s="45">
        <v>10.82423</v>
      </c>
      <c r="C9" s="11">
        <f t="shared" si="0"/>
        <v>9.4123739130434796</v>
      </c>
      <c r="D9" s="12">
        <f t="shared" si="1"/>
        <v>0.43678820772777055</v>
      </c>
      <c r="E9" s="12">
        <f t="shared" si="6"/>
        <v>2.742659870403636</v>
      </c>
      <c r="F9" s="7">
        <f>+E9*100/E229</f>
        <v>0.63801855442388011</v>
      </c>
      <c r="I9" s="10">
        <v>7</v>
      </c>
      <c r="J9" s="45">
        <v>12.420030000000001</v>
      </c>
      <c r="K9" s="11">
        <f t="shared" si="2"/>
        <v>10.800026086956523</v>
      </c>
      <c r="L9" s="12">
        <f t="shared" si="3"/>
        <v>0.65985392438422041</v>
      </c>
      <c r="M9" s="12">
        <f t="shared" si="7"/>
        <v>3.5560464309504041</v>
      </c>
      <c r="N9" s="7">
        <f>+M9*100/M229</f>
        <v>0.48736009902595268</v>
      </c>
      <c r="Q9" s="10">
        <v>7</v>
      </c>
      <c r="R9" s="30">
        <v>10.74288</v>
      </c>
      <c r="S9" s="11">
        <f t="shared" si="4"/>
        <v>9.3416347826086952</v>
      </c>
      <c r="T9" s="12">
        <f t="shared" si="5"/>
        <v>0.42701393041656027</v>
      </c>
      <c r="U9" s="12">
        <f t="shared" si="8"/>
        <v>2.6337382645827754</v>
      </c>
      <c r="V9" s="7">
        <f>+U9*100/U229</f>
        <v>0.91384187400919692</v>
      </c>
    </row>
    <row r="10" spans="1:22" ht="23.25" customHeight="1">
      <c r="A10" s="10">
        <v>8</v>
      </c>
      <c r="B10" s="45">
        <v>10.95524</v>
      </c>
      <c r="C10" s="11">
        <f t="shared" si="0"/>
        <v>9.5262956521739142</v>
      </c>
      <c r="D10" s="12">
        <f t="shared" si="1"/>
        <v>0.45284080948659478</v>
      </c>
      <c r="E10" s="12">
        <f t="shared" si="6"/>
        <v>3.1955006798902308</v>
      </c>
      <c r="F10" s="7">
        <f>E10*100/E229</f>
        <v>0.74336185337631522</v>
      </c>
      <c r="I10" s="10">
        <v>8</v>
      </c>
      <c r="J10" s="45">
        <v>12.534369999999999</v>
      </c>
      <c r="K10" s="11">
        <f t="shared" si="2"/>
        <v>10.899452173913044</v>
      </c>
      <c r="L10" s="12">
        <f t="shared" si="3"/>
        <v>0.67824624903690833</v>
      </c>
      <c r="M10" s="12">
        <f t="shared" si="7"/>
        <v>4.2342926799873126</v>
      </c>
      <c r="N10" s="7">
        <f>M10*100/M229</f>
        <v>0.58031449810736868</v>
      </c>
      <c r="Q10" s="10">
        <v>8</v>
      </c>
      <c r="R10" s="30">
        <v>10.892329999999999</v>
      </c>
      <c r="S10" s="11">
        <f t="shared" si="4"/>
        <v>9.471591304347827</v>
      </c>
      <c r="T10" s="12">
        <f t="shared" si="5"/>
        <v>0.44508426482849978</v>
      </c>
      <c r="U10" s="12">
        <f t="shared" si="8"/>
        <v>3.078822529411275</v>
      </c>
      <c r="V10" s="7">
        <f>U10*100/U229</f>
        <v>1.0682750779962737</v>
      </c>
    </row>
    <row r="11" spans="1:22" ht="23.25" customHeight="1">
      <c r="A11" s="10">
        <v>9</v>
      </c>
      <c r="B11" s="45">
        <v>10.963380000000001</v>
      </c>
      <c r="C11" s="11">
        <f t="shared" si="0"/>
        <v>9.53337391304348</v>
      </c>
      <c r="D11" s="12">
        <f t="shared" si="1"/>
        <v>0.45385097368497168</v>
      </c>
      <c r="E11" s="12">
        <f t="shared" si="6"/>
        <v>3.6493516535752026</v>
      </c>
      <c r="F11" s="7">
        <f>+E11*100/E229</f>
        <v>0.84894014446486377</v>
      </c>
      <c r="I11" s="10">
        <v>9</v>
      </c>
      <c r="J11" s="45">
        <v>12.84356</v>
      </c>
      <c r="K11" s="11">
        <f t="shared" si="2"/>
        <v>11.168313043478262</v>
      </c>
      <c r="L11" s="12">
        <f t="shared" si="3"/>
        <v>0.72968618864429058</v>
      </c>
      <c r="M11" s="12">
        <f t="shared" si="7"/>
        <v>4.9639788686316031</v>
      </c>
      <c r="N11" s="7">
        <f>+M11*100/M229</f>
        <v>0.68031879784327143</v>
      </c>
      <c r="Q11" s="10">
        <v>9</v>
      </c>
      <c r="R11" s="30">
        <v>10.971959999999999</v>
      </c>
      <c r="S11" s="11">
        <f t="shared" si="4"/>
        <v>9.5408347826086963</v>
      </c>
      <c r="T11" s="12">
        <f t="shared" si="5"/>
        <v>0.45491736643434244</v>
      </c>
      <c r="U11" s="12">
        <f t="shared" si="8"/>
        <v>3.5337398958456174</v>
      </c>
      <c r="V11" s="7">
        <f>+U11*100/U229</f>
        <v>1.2261201244278503</v>
      </c>
    </row>
    <row r="12" spans="1:22" ht="23.25" customHeight="1">
      <c r="A12" s="10">
        <v>10</v>
      </c>
      <c r="B12" s="45">
        <v>11.01207</v>
      </c>
      <c r="C12" s="11">
        <f t="shared" si="0"/>
        <v>9.5757130434782614</v>
      </c>
      <c r="D12" s="12">
        <f t="shared" si="1"/>
        <v>0.45992472732132689</v>
      </c>
      <c r="E12" s="12">
        <f t="shared" si="6"/>
        <v>4.1092763808965298</v>
      </c>
      <c r="F12" s="7">
        <f>E12*100/E229</f>
        <v>0.95593135866386136</v>
      </c>
      <c r="I12" s="10">
        <v>10</v>
      </c>
      <c r="J12" s="45">
        <v>13.091100000000001</v>
      </c>
      <c r="K12" s="11">
        <f t="shared" si="2"/>
        <v>11.383565217391306</v>
      </c>
      <c r="L12" s="12">
        <f t="shared" si="3"/>
        <v>0.77269533524258338</v>
      </c>
      <c r="M12" s="12">
        <f t="shared" si="7"/>
        <v>5.7366742038741867</v>
      </c>
      <c r="N12" s="7">
        <f>M12*100/M229</f>
        <v>0.78621754872096195</v>
      </c>
      <c r="Q12" s="10">
        <v>10</v>
      </c>
      <c r="R12" s="30">
        <v>11.15185</v>
      </c>
      <c r="S12" s="11">
        <f t="shared" si="4"/>
        <v>9.697260869565218</v>
      </c>
      <c r="T12" s="12">
        <f t="shared" si="5"/>
        <v>0.47766192779073846</v>
      </c>
      <c r="U12" s="12">
        <f t="shared" si="8"/>
        <v>4.0114018236363558</v>
      </c>
      <c r="V12" s="7">
        <f>U12*100/U229</f>
        <v>1.3918569696964456</v>
      </c>
    </row>
    <row r="13" spans="1:22" ht="23.25" customHeight="1">
      <c r="A13" s="10">
        <v>11</v>
      </c>
      <c r="B13" s="45">
        <v>11.01207</v>
      </c>
      <c r="C13" s="11">
        <f t="shared" si="0"/>
        <v>9.5757130434782614</v>
      </c>
      <c r="D13" s="12">
        <f t="shared" si="1"/>
        <v>0.45992472732132689</v>
      </c>
      <c r="E13" s="12">
        <f t="shared" si="6"/>
        <v>4.5692011082178565</v>
      </c>
      <c r="F13" s="7">
        <f>+E13*100/E229</f>
        <v>1.0629225728628588</v>
      </c>
      <c r="I13" s="10">
        <v>11</v>
      </c>
      <c r="J13" s="45">
        <v>13.354100000000001</v>
      </c>
      <c r="K13" s="11">
        <f t="shared" si="2"/>
        <v>11.612260869565219</v>
      </c>
      <c r="L13" s="12">
        <f t="shared" si="3"/>
        <v>0.82020751010825199</v>
      </c>
      <c r="M13" s="12">
        <f t="shared" si="7"/>
        <v>6.5568817139824382</v>
      </c>
      <c r="N13" s="7">
        <f>+M13*100/M229</f>
        <v>0.89862789574822288</v>
      </c>
      <c r="Q13" s="10">
        <v>11</v>
      </c>
      <c r="R13" s="30">
        <v>11.15185</v>
      </c>
      <c r="S13" s="11">
        <f t="shared" si="4"/>
        <v>9.697260869565218</v>
      </c>
      <c r="T13" s="12">
        <f t="shared" si="5"/>
        <v>0.47766192779073846</v>
      </c>
      <c r="U13" s="12">
        <f t="shared" si="8"/>
        <v>4.4890637514270946</v>
      </c>
      <c r="V13" s="7">
        <f>+U13*100/U229</f>
        <v>1.557593814965041</v>
      </c>
    </row>
    <row r="14" spans="1:22" ht="23.25" customHeight="1">
      <c r="A14" s="10">
        <v>12</v>
      </c>
      <c r="B14" s="45">
        <v>11.0847</v>
      </c>
      <c r="C14" s="11">
        <f t="shared" si="0"/>
        <v>9.6388695652173926</v>
      </c>
      <c r="D14" s="12">
        <f t="shared" si="1"/>
        <v>0.46908516725630706</v>
      </c>
      <c r="E14" s="12">
        <f t="shared" si="6"/>
        <v>5.0382862754741637</v>
      </c>
      <c r="F14" s="7">
        <f>E14*100/E229</f>
        <v>1.1720447587905318</v>
      </c>
      <c r="I14" s="10">
        <v>12</v>
      </c>
      <c r="J14" s="45">
        <v>13.539759999999999</v>
      </c>
      <c r="K14" s="11">
        <f t="shared" si="2"/>
        <v>11.773704347826087</v>
      </c>
      <c r="L14" s="12">
        <f t="shared" si="3"/>
        <v>0.85489498271169639</v>
      </c>
      <c r="M14" s="12">
        <f t="shared" si="7"/>
        <v>7.411776696694135</v>
      </c>
      <c r="N14" s="7">
        <f>M14*100/M229</f>
        <v>1.015792199286242</v>
      </c>
      <c r="Q14" s="10">
        <v>12</v>
      </c>
      <c r="R14" s="30">
        <v>11.15185</v>
      </c>
      <c r="S14" s="11">
        <f t="shared" si="4"/>
        <v>9.697260869565218</v>
      </c>
      <c r="T14" s="12">
        <f t="shared" si="5"/>
        <v>0.47766192779073846</v>
      </c>
      <c r="U14" s="12">
        <f t="shared" si="8"/>
        <v>4.9667256792178334</v>
      </c>
      <c r="V14" s="7">
        <f>U14*100/U229</f>
        <v>1.7233306602336365</v>
      </c>
    </row>
    <row r="15" spans="1:22" ht="23.25" customHeight="1">
      <c r="A15" s="10">
        <v>13</v>
      </c>
      <c r="B15" s="45">
        <v>11.0847</v>
      </c>
      <c r="C15" s="11">
        <f t="shared" si="0"/>
        <v>9.6388695652173926</v>
      </c>
      <c r="D15" s="12">
        <f t="shared" si="1"/>
        <v>0.46908516725630706</v>
      </c>
      <c r="E15" s="12">
        <f t="shared" si="6"/>
        <v>5.507371442730471</v>
      </c>
      <c r="F15" s="7">
        <f>+E15*100/E229</f>
        <v>1.2811669447182048</v>
      </c>
      <c r="I15" s="10">
        <v>13</v>
      </c>
      <c r="J15" s="45">
        <v>13.787739999999999</v>
      </c>
      <c r="K15" s="11">
        <f t="shared" si="2"/>
        <v>11.989339130434782</v>
      </c>
      <c r="L15" s="12">
        <f t="shared" si="3"/>
        <v>0.90273259721606225</v>
      </c>
      <c r="M15" s="12">
        <f t="shared" si="7"/>
        <v>8.3145092939101968</v>
      </c>
      <c r="N15" s="7">
        <f>+M15*100/M229</f>
        <v>1.1395127008364963</v>
      </c>
      <c r="Q15" s="10">
        <v>13</v>
      </c>
      <c r="R15" s="30">
        <v>11.3727</v>
      </c>
      <c r="S15" s="11">
        <f t="shared" si="4"/>
        <v>9.8893043478260871</v>
      </c>
      <c r="T15" s="12">
        <f t="shared" si="5"/>
        <v>0.50660633768272212</v>
      </c>
      <c r="U15" s="12">
        <f t="shared" si="8"/>
        <v>5.4733320169005557</v>
      </c>
      <c r="V15" s="7">
        <f>+U15*100/U229</f>
        <v>1.8991104980552413</v>
      </c>
    </row>
    <row r="16" spans="1:22" ht="23.25" customHeight="1">
      <c r="A16" s="10">
        <v>14</v>
      </c>
      <c r="B16" s="45">
        <v>11.148870000000001</v>
      </c>
      <c r="C16" s="14">
        <f t="shared" si="0"/>
        <v>9.6946695652173922</v>
      </c>
      <c r="D16" s="15">
        <f t="shared" si="1"/>
        <v>0.47727910730569367</v>
      </c>
      <c r="E16" s="15">
        <f t="shared" si="6"/>
        <v>5.9846505500361644</v>
      </c>
      <c r="F16" s="16">
        <f>E16*100/E229</f>
        <v>1.3921952677654532</v>
      </c>
      <c r="I16" s="10">
        <v>14</v>
      </c>
      <c r="J16" s="45">
        <v>14.33934</v>
      </c>
      <c r="K16" s="14">
        <f t="shared" si="2"/>
        <v>12.468991304347828</v>
      </c>
      <c r="L16" s="15">
        <f t="shared" si="3"/>
        <v>1.0154706057137683</v>
      </c>
      <c r="M16" s="15">
        <f t="shared" si="7"/>
        <v>9.3299798996239645</v>
      </c>
      <c r="N16" s="16">
        <f>M16*100/M229</f>
        <v>1.2786840712244629</v>
      </c>
      <c r="Q16" s="10">
        <v>14</v>
      </c>
      <c r="R16" s="30">
        <v>11.394539999999999</v>
      </c>
      <c r="S16" s="14">
        <f t="shared" si="4"/>
        <v>9.9082956521739138</v>
      </c>
      <c r="T16" s="15">
        <f t="shared" si="5"/>
        <v>0.50953058884597091</v>
      </c>
      <c r="U16" s="15">
        <f t="shared" si="8"/>
        <v>5.9828626057465266</v>
      </c>
      <c r="V16" s="16">
        <f>U16*100/U229</f>
        <v>2.0759049785233961</v>
      </c>
    </row>
    <row r="17" spans="1:22" ht="23.25" customHeight="1">
      <c r="A17" s="10">
        <v>15</v>
      </c>
      <c r="B17" s="45">
        <v>11.3706</v>
      </c>
      <c r="C17" s="11">
        <f t="shared" si="0"/>
        <v>9.8874782608695657</v>
      </c>
      <c r="D17" s="12">
        <f t="shared" si="1"/>
        <v>0.50632575078406383</v>
      </c>
      <c r="E17" s="12">
        <f t="shared" si="6"/>
        <v>6.4909763008202281</v>
      </c>
      <c r="F17" s="7">
        <f>+E17*100/E229</f>
        <v>1.5099806435857845</v>
      </c>
      <c r="I17" s="10">
        <v>15</v>
      </c>
      <c r="J17" s="45">
        <v>14.35798</v>
      </c>
      <c r="K17" s="11">
        <f t="shared" si="2"/>
        <v>12.485200000000001</v>
      </c>
      <c r="L17" s="12">
        <f t="shared" si="3"/>
        <v>1.0194358484923947</v>
      </c>
      <c r="M17" s="12">
        <f t="shared" si="7"/>
        <v>10.349415748116359</v>
      </c>
      <c r="N17" s="7">
        <f>+M17*100/M229</f>
        <v>1.4183988825237841</v>
      </c>
      <c r="Q17" s="10">
        <v>15</v>
      </c>
      <c r="R17" s="30">
        <v>11.51398</v>
      </c>
      <c r="S17" s="11">
        <f t="shared" si="4"/>
        <v>10.012156521739131</v>
      </c>
      <c r="T17" s="12">
        <f t="shared" si="5"/>
        <v>0.52572215758273944</v>
      </c>
      <c r="U17" s="12">
        <f t="shared" si="8"/>
        <v>6.5085847633292664</v>
      </c>
      <c r="V17" s="7">
        <f>+U17*100/U229</f>
        <v>2.25831753187166</v>
      </c>
    </row>
    <row r="18" spans="1:22" ht="23.25" customHeight="1">
      <c r="A18" s="10">
        <v>16</v>
      </c>
      <c r="B18" s="45">
        <v>11.3706</v>
      </c>
      <c r="C18" s="11">
        <f t="shared" si="0"/>
        <v>9.8874782608695657</v>
      </c>
      <c r="D18" s="12">
        <f t="shared" si="1"/>
        <v>0.50632575078406383</v>
      </c>
      <c r="E18" s="12">
        <f t="shared" si="6"/>
        <v>6.9973020516042919</v>
      </c>
      <c r="F18" s="7">
        <f>E18*100/E229</f>
        <v>1.6277660194061161</v>
      </c>
      <c r="I18" s="10">
        <v>16</v>
      </c>
      <c r="J18" s="45">
        <v>14.3828</v>
      </c>
      <c r="K18" s="11">
        <f t="shared" si="2"/>
        <v>12.506782608695653</v>
      </c>
      <c r="L18" s="12">
        <f t="shared" si="3"/>
        <v>1.0247317526704185</v>
      </c>
      <c r="M18" s="12">
        <f t="shared" si="7"/>
        <v>11.374147500786776</v>
      </c>
      <c r="N18" s="7">
        <f>M18*100/M229</f>
        <v>1.5588395033519593</v>
      </c>
      <c r="Q18" s="10">
        <v>16</v>
      </c>
      <c r="R18" s="30">
        <v>11.56786</v>
      </c>
      <c r="S18" s="11">
        <f t="shared" si="4"/>
        <v>10.059008695652174</v>
      </c>
      <c r="T18" s="12">
        <f t="shared" si="5"/>
        <v>0.53313714402161272</v>
      </c>
      <c r="U18" s="12">
        <f t="shared" si="8"/>
        <v>7.0417219073508788</v>
      </c>
      <c r="V18" s="7">
        <f>U18*100/U229</f>
        <v>2.4433029016588894</v>
      </c>
    </row>
    <row r="19" spans="1:22" ht="23.25" customHeight="1">
      <c r="A19" s="10">
        <v>17</v>
      </c>
      <c r="B19" s="45">
        <v>11.487629999999999</v>
      </c>
      <c r="C19" s="11">
        <f t="shared" si="0"/>
        <v>9.9892434782608692</v>
      </c>
      <c r="D19" s="12">
        <f t="shared" si="1"/>
        <v>0.52212103078483274</v>
      </c>
      <c r="E19" s="12">
        <f t="shared" si="6"/>
        <v>7.5194230823891246</v>
      </c>
      <c r="F19" s="7">
        <f>+E19*100/E229</f>
        <v>1.7492258142900583</v>
      </c>
      <c r="I19" s="10">
        <v>17</v>
      </c>
      <c r="J19" s="45">
        <v>14.41377</v>
      </c>
      <c r="K19" s="11">
        <f t="shared" si="2"/>
        <v>12.533713043478262</v>
      </c>
      <c r="L19" s="12">
        <f t="shared" si="3"/>
        <v>1.0313655779409798</v>
      </c>
      <c r="M19" s="12">
        <f t="shared" si="7"/>
        <v>12.405513078727756</v>
      </c>
      <c r="N19" s="7">
        <f>+M19*100/M229</f>
        <v>1.70018929727547</v>
      </c>
      <c r="Q19" s="10">
        <v>17</v>
      </c>
      <c r="R19" s="30">
        <v>11.63218</v>
      </c>
      <c r="S19" s="11">
        <f t="shared" si="4"/>
        <v>10.114939130434783</v>
      </c>
      <c r="T19" s="12">
        <f t="shared" si="5"/>
        <v>0.54207978403483437</v>
      </c>
      <c r="U19" s="12">
        <f t="shared" si="8"/>
        <v>7.5838016913857134</v>
      </c>
      <c r="V19" s="7">
        <f>+U19*100/U229</f>
        <v>2.6313911457970627</v>
      </c>
    </row>
    <row r="20" spans="1:22" ht="23.25" customHeight="1">
      <c r="A20" s="10">
        <v>18</v>
      </c>
      <c r="B20" s="45">
        <v>11.53411</v>
      </c>
      <c r="C20" s="11">
        <f t="shared" si="0"/>
        <v>10.029660869565218</v>
      </c>
      <c r="D20" s="12">
        <f t="shared" si="1"/>
        <v>0.52848435617985634</v>
      </c>
      <c r="E20" s="12">
        <f t="shared" si="6"/>
        <v>8.0479074385689806</v>
      </c>
      <c r="F20" s="7">
        <f>E20*100/E229</f>
        <v>1.8721658946857671</v>
      </c>
      <c r="I20" s="10">
        <v>18</v>
      </c>
      <c r="J20" s="45">
        <v>14.780279999999999</v>
      </c>
      <c r="K20" s="11">
        <f t="shared" si="2"/>
        <v>12.852417391304348</v>
      </c>
      <c r="L20" s="12">
        <f t="shared" si="3"/>
        <v>1.1120590629127203</v>
      </c>
      <c r="M20" s="12">
        <f t="shared" si="7"/>
        <v>13.517572141640477</v>
      </c>
      <c r="N20" s="7">
        <f>M20*100/M229</f>
        <v>1.8525982226220947</v>
      </c>
      <c r="Q20" s="10">
        <v>18</v>
      </c>
      <c r="R20" s="30">
        <v>12.010899999999999</v>
      </c>
      <c r="S20" s="11">
        <f t="shared" si="4"/>
        <v>10.444260869565218</v>
      </c>
      <c r="T20" s="12">
        <f t="shared" si="5"/>
        <v>0.59676936797834323</v>
      </c>
      <c r="U20" s="12">
        <f t="shared" si="8"/>
        <v>8.1805710593640573</v>
      </c>
      <c r="V20" s="7">
        <f>U20*100/U229</f>
        <v>2.8384553195299853</v>
      </c>
    </row>
    <row r="21" spans="1:22" ht="23.25" customHeight="1">
      <c r="A21" s="10">
        <v>19</v>
      </c>
      <c r="B21" s="45">
        <v>11.778890000000001</v>
      </c>
      <c r="C21" s="11">
        <f t="shared" si="0"/>
        <v>10.242513043478262</v>
      </c>
      <c r="D21" s="12">
        <f t="shared" si="1"/>
        <v>0.56285038498231377</v>
      </c>
      <c r="E21" s="12">
        <f t="shared" si="6"/>
        <v>8.6107578235512943</v>
      </c>
      <c r="F21" s="7">
        <f>+E21*100/E229</f>
        <v>2.0031004640279324</v>
      </c>
      <c r="I21" s="10">
        <v>19</v>
      </c>
      <c r="J21" s="45">
        <v>14.93033</v>
      </c>
      <c r="K21" s="11">
        <f t="shared" si="2"/>
        <v>12.982895652173914</v>
      </c>
      <c r="L21" s="12">
        <f t="shared" si="3"/>
        <v>1.1462730716580083</v>
      </c>
      <c r="M21" s="12">
        <f t="shared" si="7"/>
        <v>14.663845213298485</v>
      </c>
      <c r="N21" s="7">
        <f>+M21*100/M229</f>
        <v>2.0096962157337099</v>
      </c>
      <c r="Q21" s="10">
        <v>19</v>
      </c>
      <c r="R21" s="30">
        <v>12.010899999999999</v>
      </c>
      <c r="S21" s="11">
        <f t="shared" si="4"/>
        <v>10.444260869565218</v>
      </c>
      <c r="T21" s="12">
        <f t="shared" si="5"/>
        <v>0.59676936797834323</v>
      </c>
      <c r="U21" s="12">
        <f t="shared" si="8"/>
        <v>8.7773404273424003</v>
      </c>
      <c r="V21" s="7">
        <f>+U21*100/U229</f>
        <v>3.0455194932629075</v>
      </c>
    </row>
    <row r="22" spans="1:22" ht="23.25" customHeight="1">
      <c r="A22" s="10">
        <v>20</v>
      </c>
      <c r="B22" s="45">
        <v>11.778890000000001</v>
      </c>
      <c r="C22" s="11">
        <f t="shared" si="0"/>
        <v>10.242513043478262</v>
      </c>
      <c r="D22" s="12">
        <f t="shared" si="1"/>
        <v>0.56285038498231377</v>
      </c>
      <c r="E22" s="12">
        <f t="shared" si="6"/>
        <v>9.1736082085336079</v>
      </c>
      <c r="F22" s="7">
        <f>E22*100/E229</f>
        <v>2.1340350333700986</v>
      </c>
      <c r="I22" s="10">
        <v>20</v>
      </c>
      <c r="J22" s="45">
        <v>14.99588</v>
      </c>
      <c r="K22" s="11">
        <f t="shared" si="2"/>
        <v>13.039895652173914</v>
      </c>
      <c r="L22" s="12">
        <f t="shared" si="3"/>
        <v>1.1614372178158321</v>
      </c>
      <c r="M22" s="12">
        <f t="shared" si="7"/>
        <v>15.825282431114317</v>
      </c>
      <c r="N22" s="7">
        <f>M22*100/M229</f>
        <v>2.1688724718592152</v>
      </c>
      <c r="Q22" s="10">
        <v>20</v>
      </c>
      <c r="R22" s="30">
        <v>12.052250000000001</v>
      </c>
      <c r="S22" s="11">
        <f t="shared" si="4"/>
        <v>10.480217391304349</v>
      </c>
      <c r="T22" s="12">
        <f t="shared" si="5"/>
        <v>0.60295411628968043</v>
      </c>
      <c r="U22" s="12">
        <f t="shared" si="8"/>
        <v>9.3802945436320808</v>
      </c>
      <c r="V22" s="7">
        <f>U22*100/U229</f>
        <v>3.2547296213084174</v>
      </c>
    </row>
    <row r="23" spans="1:22" ht="23.25" customHeight="1">
      <c r="A23" s="10">
        <v>21</v>
      </c>
      <c r="B23" s="45">
        <v>11.8919</v>
      </c>
      <c r="C23" s="11">
        <f t="shared" si="0"/>
        <v>10.340782608695653</v>
      </c>
      <c r="D23" s="12">
        <f t="shared" si="1"/>
        <v>0.57920675069414618</v>
      </c>
      <c r="E23" s="12">
        <f t="shared" si="6"/>
        <v>9.752814959227754</v>
      </c>
      <c r="F23" s="7">
        <f>+E23*100/E229</f>
        <v>2.2687745458332484</v>
      </c>
      <c r="I23" s="10">
        <v>21</v>
      </c>
      <c r="J23" s="45">
        <v>15.20257</v>
      </c>
      <c r="K23" s="11">
        <f t="shared" si="2"/>
        <v>13.219626086956522</v>
      </c>
      <c r="L23" s="12">
        <f t="shared" si="3"/>
        <v>1.2101268713766609</v>
      </c>
      <c r="M23" s="12">
        <f t="shared" si="7"/>
        <v>17.035409302490979</v>
      </c>
      <c r="N23" s="7">
        <f>+M23*100/M229</f>
        <v>2.3347216988926411</v>
      </c>
      <c r="Q23" s="10">
        <v>21</v>
      </c>
      <c r="R23" s="30">
        <v>12.06256</v>
      </c>
      <c r="S23" s="11">
        <f t="shared" si="4"/>
        <v>10.489182608695652</v>
      </c>
      <c r="T23" s="12">
        <f t="shared" si="5"/>
        <v>0.60450281705673103</v>
      </c>
      <c r="U23" s="12">
        <f t="shared" si="8"/>
        <v>9.9847973606888125</v>
      </c>
      <c r="V23" s="7">
        <f>+U23*100/U229</f>
        <v>3.4644771101199048</v>
      </c>
    </row>
    <row r="24" spans="1:22" ht="23.25" customHeight="1">
      <c r="A24" s="10">
        <v>22</v>
      </c>
      <c r="B24" s="45">
        <v>12.092650000000001</v>
      </c>
      <c r="C24" s="14">
        <f t="shared" si="0"/>
        <v>10.515347826086957</v>
      </c>
      <c r="D24" s="15">
        <f t="shared" si="1"/>
        <v>0.6090378994334098</v>
      </c>
      <c r="E24" s="15">
        <f t="shared" si="6"/>
        <v>10.361852858661164</v>
      </c>
      <c r="F24" s="16">
        <f>E24*100/E229</f>
        <v>2.4104536086944677</v>
      </c>
      <c r="I24" s="10">
        <v>22</v>
      </c>
      <c r="J24" s="45">
        <v>15.412269999999999</v>
      </c>
      <c r="K24" s="14">
        <f t="shared" si="2"/>
        <v>13.401973913043479</v>
      </c>
      <c r="L24" s="15">
        <f t="shared" si="3"/>
        <v>1.2608972431097045</v>
      </c>
      <c r="M24" s="15">
        <f t="shared" si="7"/>
        <v>18.296306545600682</v>
      </c>
      <c r="N24" s="16">
        <f>M24*100/M229</f>
        <v>2.5075290615623289</v>
      </c>
      <c r="Q24" s="10">
        <v>22</v>
      </c>
      <c r="R24" s="30">
        <v>12.13452</v>
      </c>
      <c r="S24" s="14">
        <f t="shared" si="4"/>
        <v>10.551756521739131</v>
      </c>
      <c r="T24" s="15">
        <f t="shared" si="5"/>
        <v>0.61538608918282844</v>
      </c>
      <c r="U24" s="15">
        <f t="shared" si="8"/>
        <v>10.600183449871642</v>
      </c>
      <c r="V24" s="16">
        <f>U24*100/U229</f>
        <v>3.6780008245073388</v>
      </c>
    </row>
    <row r="25" spans="1:22" ht="23.25" customHeight="1">
      <c r="A25" s="10">
        <v>23</v>
      </c>
      <c r="B25" s="45">
        <v>12.275600000000001</v>
      </c>
      <c r="C25" s="11">
        <f t="shared" si="0"/>
        <v>10.674434782608698</v>
      </c>
      <c r="D25" s="12">
        <f t="shared" si="1"/>
        <v>0.63710065990612808</v>
      </c>
      <c r="E25" s="12">
        <f t="shared" si="6"/>
        <v>10.998953518567292</v>
      </c>
      <c r="F25" s="7">
        <f>E25*100/E229</f>
        <v>2.5586608459250861</v>
      </c>
      <c r="I25" s="10">
        <v>23</v>
      </c>
      <c r="J25" s="45">
        <v>15.67614</v>
      </c>
      <c r="K25" s="11">
        <f t="shared" si="2"/>
        <v>13.631426086956523</v>
      </c>
      <c r="L25" s="12">
        <f t="shared" si="3"/>
        <v>1.3267749692495121</v>
      </c>
      <c r="M25" s="12">
        <f t="shared" si="7"/>
        <v>19.623081514850195</v>
      </c>
      <c r="N25" s="7">
        <f>M25*100/M229</f>
        <v>2.6893650395098327</v>
      </c>
      <c r="Q25" s="10">
        <v>23</v>
      </c>
      <c r="R25" s="30">
        <v>12.17545</v>
      </c>
      <c r="S25" s="11">
        <f t="shared" si="4"/>
        <v>10.587347826086956</v>
      </c>
      <c r="T25" s="12">
        <f t="shared" si="5"/>
        <v>0.62163424905827824</v>
      </c>
      <c r="U25" s="12">
        <f t="shared" si="8"/>
        <v>11.22181769892992</v>
      </c>
      <c r="V25" s="7">
        <f>U25*100/U229</f>
        <v>3.89369249544781</v>
      </c>
    </row>
    <row r="26" spans="1:22" ht="23.25" customHeight="1">
      <c r="A26" s="10">
        <v>24</v>
      </c>
      <c r="B26" s="45">
        <v>12.427210000000001</v>
      </c>
      <c r="C26" s="11">
        <f t="shared" si="0"/>
        <v>10.806269565217393</v>
      </c>
      <c r="D26" s="12">
        <f t="shared" si="1"/>
        <v>0.66099896765499477</v>
      </c>
      <c r="E26" s="12">
        <f t="shared" si="6"/>
        <v>11.659952486222288</v>
      </c>
      <c r="F26" s="7">
        <f>E26*100/E229</f>
        <v>2.712427490622757</v>
      </c>
      <c r="I26" s="10">
        <v>24</v>
      </c>
      <c r="J26" s="45">
        <v>15.715909999999999</v>
      </c>
      <c r="K26" s="11">
        <f t="shared" si="2"/>
        <v>13.666008695652174</v>
      </c>
      <c r="L26" s="12">
        <f t="shared" si="3"/>
        <v>1.3368986003410803</v>
      </c>
      <c r="M26" s="12">
        <f t="shared" si="7"/>
        <v>20.959980115191275</v>
      </c>
      <c r="N26" s="7">
        <f>M26*100/M229</f>
        <v>2.8725884723027928</v>
      </c>
      <c r="Q26" s="10">
        <v>24</v>
      </c>
      <c r="R26" s="30">
        <v>12.478109999999999</v>
      </c>
      <c r="S26" s="11">
        <f t="shared" si="4"/>
        <v>10.850530434782609</v>
      </c>
      <c r="T26" s="12">
        <f t="shared" si="5"/>
        <v>0.66915433958713921</v>
      </c>
      <c r="U26" s="12">
        <f t="shared" si="8"/>
        <v>11.890972038517059</v>
      </c>
      <c r="V26" s="7">
        <f>U26*100/U229</f>
        <v>4.1258724595364473</v>
      </c>
    </row>
    <row r="27" spans="1:22" ht="23.25" customHeight="1">
      <c r="A27" s="10">
        <v>25</v>
      </c>
      <c r="B27" s="45">
        <v>12.668810000000001</v>
      </c>
      <c r="C27" s="11">
        <f t="shared" si="0"/>
        <v>11.016356521739132</v>
      </c>
      <c r="D27" s="12">
        <f t="shared" si="1"/>
        <v>0.70030517880649967</v>
      </c>
      <c r="E27" s="12">
        <f t="shared" si="6"/>
        <v>12.360257665028788</v>
      </c>
      <c r="F27" s="7">
        <f>+E27*100/E229</f>
        <v>2.8753378473385993</v>
      </c>
      <c r="I27" s="10">
        <v>25</v>
      </c>
      <c r="J27" s="45">
        <v>15.896420000000001</v>
      </c>
      <c r="K27" s="11">
        <f t="shared" si="2"/>
        <v>13.82297391304348</v>
      </c>
      <c r="L27" s="12">
        <f t="shared" si="3"/>
        <v>1.3834958338005734</v>
      </c>
      <c r="M27" s="12">
        <f t="shared" si="7"/>
        <v>22.343475948991848</v>
      </c>
      <c r="N27" s="7">
        <f>+M27*100/M229</f>
        <v>3.0621981075129932</v>
      </c>
      <c r="Q27" s="10">
        <v>25</v>
      </c>
      <c r="R27" s="30">
        <v>12.478109999999999</v>
      </c>
      <c r="S27" s="11">
        <f t="shared" si="4"/>
        <v>10.850530434782609</v>
      </c>
      <c r="T27" s="12">
        <f t="shared" si="5"/>
        <v>0.66915433958713921</v>
      </c>
      <c r="U27" s="12">
        <f t="shared" si="8"/>
        <v>12.560126378104199</v>
      </c>
      <c r="V27" s="7">
        <f>+U27*100/U229</f>
        <v>4.3580524236250842</v>
      </c>
    </row>
    <row r="28" spans="1:22" ht="23.25" customHeight="1">
      <c r="A28" s="10">
        <v>26</v>
      </c>
      <c r="B28" s="45">
        <v>12.703950000000001</v>
      </c>
      <c r="C28" s="11">
        <f t="shared" si="0"/>
        <v>11.046913043478263</v>
      </c>
      <c r="D28" s="12">
        <f t="shared" si="1"/>
        <v>0.7061487533785199</v>
      </c>
      <c r="E28" s="12">
        <f t="shared" si="6"/>
        <v>13.066406418407308</v>
      </c>
      <c r="F28" s="7">
        <f>E28*100/E229</f>
        <v>3.0396075811472185</v>
      </c>
      <c r="I28" s="10">
        <v>26</v>
      </c>
      <c r="J28" s="45">
        <v>16.047160000000002</v>
      </c>
      <c r="K28" s="11">
        <f t="shared" si="2"/>
        <v>13.954052173913047</v>
      </c>
      <c r="L28" s="12">
        <f t="shared" si="3"/>
        <v>1.4232277985462034</v>
      </c>
      <c r="M28" s="12">
        <f t="shared" si="7"/>
        <v>23.766703747538052</v>
      </c>
      <c r="N28" s="7">
        <f>M28*100/M229</f>
        <v>3.2572530524650438</v>
      </c>
      <c r="Q28" s="10">
        <v>26</v>
      </c>
      <c r="R28" s="30">
        <v>12.478109999999999</v>
      </c>
      <c r="S28" s="11">
        <f t="shared" si="4"/>
        <v>10.850530434782609</v>
      </c>
      <c r="T28" s="12">
        <f t="shared" si="5"/>
        <v>0.66915433958713921</v>
      </c>
      <c r="U28" s="12">
        <f t="shared" si="8"/>
        <v>13.229280717691339</v>
      </c>
      <c r="V28" s="7">
        <f>U28*100/U229</f>
        <v>4.590232387713721</v>
      </c>
    </row>
    <row r="29" spans="1:22" ht="23.25" customHeight="1">
      <c r="A29" s="10">
        <v>27</v>
      </c>
      <c r="B29" s="45">
        <v>12.731999999999999</v>
      </c>
      <c r="C29" s="11">
        <f t="shared" si="0"/>
        <v>11.071304347826088</v>
      </c>
      <c r="D29" s="12">
        <f t="shared" si="1"/>
        <v>0.71083656444161603</v>
      </c>
      <c r="E29" s="12">
        <f t="shared" si="6"/>
        <v>13.777242982848923</v>
      </c>
      <c r="F29" s="7">
        <f>+E29*100/E229</f>
        <v>3.2049678294852417</v>
      </c>
      <c r="I29" s="10">
        <v>27</v>
      </c>
      <c r="J29" s="45">
        <v>16.080459999999999</v>
      </c>
      <c r="K29" s="11">
        <f t="shared" si="2"/>
        <v>13.983008695652174</v>
      </c>
      <c r="L29" s="12">
        <f t="shared" si="3"/>
        <v>1.4321063605219893</v>
      </c>
      <c r="M29" s="12">
        <f t="shared" si="7"/>
        <v>25.198810108060041</v>
      </c>
      <c r="N29" s="7">
        <f>+M29*100/M229</f>
        <v>3.4535248141622485</v>
      </c>
      <c r="Q29" s="10">
        <v>27</v>
      </c>
      <c r="R29" s="30">
        <v>12.715059999999999</v>
      </c>
      <c r="S29" s="11">
        <f t="shared" si="4"/>
        <v>11.056573913043479</v>
      </c>
      <c r="T29" s="12">
        <f t="shared" si="5"/>
        <v>0.70800302129213044</v>
      </c>
      <c r="U29" s="12">
        <f t="shared" si="8"/>
        <v>13.937283738983469</v>
      </c>
      <c r="V29" s="7">
        <f>+U29*100/U229</f>
        <v>4.8358918810970817</v>
      </c>
    </row>
    <row r="30" spans="1:22" ht="23.25" customHeight="1">
      <c r="A30" s="10">
        <v>28</v>
      </c>
      <c r="B30" s="45">
        <v>12.78092</v>
      </c>
      <c r="C30" s="11">
        <f t="shared" si="0"/>
        <v>11.11384347826087</v>
      </c>
      <c r="D30" s="12">
        <f t="shared" si="1"/>
        <v>0.71906180196059766</v>
      </c>
      <c r="E30" s="12">
        <f t="shared" si="6"/>
        <v>14.496304784809521</v>
      </c>
      <c r="F30" s="7">
        <f>E30*100/E229</f>
        <v>3.3722414956000315</v>
      </c>
      <c r="I30" s="10">
        <v>28</v>
      </c>
      <c r="J30" s="45">
        <v>16.080459999999999</v>
      </c>
      <c r="K30" s="11">
        <f t="shared" si="2"/>
        <v>13.983008695652174</v>
      </c>
      <c r="L30" s="12">
        <f t="shared" si="3"/>
        <v>1.4321063605219893</v>
      </c>
      <c r="M30" s="12">
        <f t="shared" si="7"/>
        <v>26.630916468582029</v>
      </c>
      <c r="N30" s="7">
        <f>M30*100/M229</f>
        <v>3.6497965758594524</v>
      </c>
      <c r="Q30" s="10">
        <v>28</v>
      </c>
      <c r="R30" s="30">
        <v>12.77361</v>
      </c>
      <c r="S30" s="11">
        <f t="shared" si="4"/>
        <v>11.10748695652174</v>
      </c>
      <c r="T30" s="12">
        <f t="shared" si="5"/>
        <v>0.71782871326270559</v>
      </c>
      <c r="U30" s="12">
        <f t="shared" si="8"/>
        <v>14.655112452246174</v>
      </c>
      <c r="V30" s="7">
        <f>U30*100/U229</f>
        <v>5.084960645965225</v>
      </c>
    </row>
    <row r="31" spans="1:22" ht="23.25" customHeight="1">
      <c r="A31" s="10">
        <v>29</v>
      </c>
      <c r="B31" s="45">
        <v>12.84356</v>
      </c>
      <c r="C31" s="11">
        <f t="shared" si="0"/>
        <v>11.168313043478262</v>
      </c>
      <c r="D31" s="12">
        <f t="shared" si="1"/>
        <v>0.72968618864429058</v>
      </c>
      <c r="E31" s="12">
        <f t="shared" si="6"/>
        <v>15.225990973453811</v>
      </c>
      <c r="F31" s="7">
        <f>+E31*100/E229</f>
        <v>3.5419866879535356</v>
      </c>
      <c r="I31" s="10">
        <v>29</v>
      </c>
      <c r="J31" s="45">
        <v>16.24596</v>
      </c>
      <c r="K31" s="11">
        <f t="shared" si="2"/>
        <v>14.126921739130436</v>
      </c>
      <c r="L31" s="12">
        <f t="shared" si="3"/>
        <v>1.4767807007786926</v>
      </c>
      <c r="M31" s="12">
        <f t="shared" si="7"/>
        <v>28.107697169360723</v>
      </c>
      <c r="N31" s="7">
        <f>+M31*100/M229</f>
        <v>3.8521910053322883</v>
      </c>
      <c r="Q31" s="10">
        <v>29</v>
      </c>
      <c r="R31" s="30">
        <v>12.94767</v>
      </c>
      <c r="S31" s="11">
        <f t="shared" si="4"/>
        <v>11.258843478260872</v>
      </c>
      <c r="T31" s="12">
        <f t="shared" si="5"/>
        <v>0.74757494079383446</v>
      </c>
      <c r="U31" s="12">
        <f t="shared" si="8"/>
        <v>15.402687393040008</v>
      </c>
      <c r="V31" s="7">
        <f>+U31*100/U229</f>
        <v>5.3443506142260135</v>
      </c>
    </row>
    <row r="32" spans="1:22" ht="23.25" customHeight="1">
      <c r="A32" s="10">
        <v>30</v>
      </c>
      <c r="B32" s="45">
        <v>12.8713</v>
      </c>
      <c r="C32" s="11">
        <f t="shared" si="0"/>
        <v>11.192434782608697</v>
      </c>
      <c r="D32" s="12">
        <f t="shared" si="1"/>
        <v>0.73442441807994518</v>
      </c>
      <c r="E32" s="12">
        <f t="shared" si="6"/>
        <v>15.960415391533756</v>
      </c>
      <c r="F32" s="7">
        <f>E32*100/E229</f>
        <v>3.7128341235445941</v>
      </c>
      <c r="I32" s="10">
        <v>30</v>
      </c>
      <c r="J32" s="45">
        <v>16.300750000000001</v>
      </c>
      <c r="K32" s="11">
        <f t="shared" si="2"/>
        <v>14.174565217391306</v>
      </c>
      <c r="L32" s="12">
        <f t="shared" si="3"/>
        <v>1.4917726130422544</v>
      </c>
      <c r="M32" s="12">
        <f t="shared" si="7"/>
        <v>29.599469782402977</v>
      </c>
      <c r="N32" s="7">
        <f>M32*100/M229</f>
        <v>4.0566400929731845</v>
      </c>
      <c r="Q32" s="10">
        <v>30</v>
      </c>
      <c r="R32" s="30">
        <v>12.96687</v>
      </c>
      <c r="S32" s="11">
        <f t="shared" si="4"/>
        <v>11.275539130434783</v>
      </c>
      <c r="T32" s="12">
        <f t="shared" si="5"/>
        <v>0.75090559425997283</v>
      </c>
      <c r="U32" s="12">
        <f t="shared" si="8"/>
        <v>16.15359298729998</v>
      </c>
      <c r="V32" s="7">
        <f>U32*100/U229</f>
        <v>5.6048962366556703</v>
      </c>
    </row>
    <row r="33" spans="1:22" ht="23.25" customHeight="1">
      <c r="A33" s="10">
        <v>31</v>
      </c>
      <c r="B33" s="45">
        <v>13.00911</v>
      </c>
      <c r="C33" s="11">
        <f t="shared" si="0"/>
        <v>11.312269565217392</v>
      </c>
      <c r="D33" s="12">
        <f t="shared" si="1"/>
        <v>0.7582678230162786</v>
      </c>
      <c r="E33" s="12">
        <f t="shared" si="6"/>
        <v>16.718683214550033</v>
      </c>
      <c r="F33" s="7">
        <f>+E33*10/E229</f>
        <v>0.38892281946897661</v>
      </c>
      <c r="I33" s="10">
        <v>31</v>
      </c>
      <c r="J33" s="45">
        <v>16.426079999999999</v>
      </c>
      <c r="K33" s="11">
        <f t="shared" si="2"/>
        <v>14.283547826086957</v>
      </c>
      <c r="L33" s="12">
        <f t="shared" si="3"/>
        <v>1.5264467912215889</v>
      </c>
      <c r="M33" s="12">
        <f t="shared" si="7"/>
        <v>31.125916573624565</v>
      </c>
      <c r="N33" s="7">
        <f>+M33*10/M229</f>
        <v>0.42658413151093022</v>
      </c>
      <c r="Q33" s="10">
        <v>31</v>
      </c>
      <c r="R33" s="30">
        <v>12.96687</v>
      </c>
      <c r="S33" s="11">
        <f t="shared" si="4"/>
        <v>11.275539130434783</v>
      </c>
      <c r="T33" s="12">
        <f t="shared" si="5"/>
        <v>0.75090559425997283</v>
      </c>
      <c r="U33" s="12">
        <f t="shared" si="8"/>
        <v>16.904498581559952</v>
      </c>
      <c r="V33" s="7">
        <f>+U33*10/U229</f>
        <v>0.58654418590853274</v>
      </c>
    </row>
    <row r="34" spans="1:22" ht="23.25" customHeight="1">
      <c r="A34" s="10">
        <v>32</v>
      </c>
      <c r="B34" s="45">
        <v>13.0365</v>
      </c>
      <c r="C34" s="11">
        <f t="shared" si="0"/>
        <v>11.33608695652174</v>
      </c>
      <c r="D34" s="12">
        <f t="shared" si="1"/>
        <v>0.76306739369640353</v>
      </c>
      <c r="E34" s="12">
        <f t="shared" si="6"/>
        <v>17.481750608246436</v>
      </c>
      <c r="F34" s="7">
        <f>E34*100/E229</f>
        <v>4.0667387787428035</v>
      </c>
      <c r="I34" s="10">
        <v>32</v>
      </c>
      <c r="J34" s="45">
        <v>16.51811</v>
      </c>
      <c r="K34" s="11">
        <f t="shared" si="2"/>
        <v>14.36357391304348</v>
      </c>
      <c r="L34" s="12">
        <f t="shared" si="3"/>
        <v>1.5522473642958909</v>
      </c>
      <c r="M34" s="12">
        <f t="shared" si="7"/>
        <v>32.678163937920459</v>
      </c>
      <c r="N34" s="7">
        <f>M34*100/M229</f>
        <v>4.4785785343401079</v>
      </c>
      <c r="Q34" s="10">
        <v>32</v>
      </c>
      <c r="R34" s="30">
        <v>13.052899999999999</v>
      </c>
      <c r="S34" s="11">
        <f t="shared" si="4"/>
        <v>11.350347826086956</v>
      </c>
      <c r="T34" s="12">
        <f t="shared" si="5"/>
        <v>0.76595084897978616</v>
      </c>
      <c r="U34" s="12">
        <f t="shared" si="8"/>
        <v>17.67044943053974</v>
      </c>
      <c r="V34" s="7">
        <f>U34*100/U229</f>
        <v>6.1312078118541793</v>
      </c>
    </row>
    <row r="35" spans="1:22" ht="23.25" customHeight="1">
      <c r="A35" s="10">
        <v>33</v>
      </c>
      <c r="B35" s="45">
        <v>13.097910000000001</v>
      </c>
      <c r="C35" s="11">
        <f t="shared" si="0"/>
        <v>11.38948695652174</v>
      </c>
      <c r="D35" s="12">
        <f t="shared" si="1"/>
        <v>0.77390183271782642</v>
      </c>
      <c r="E35" s="12">
        <f t="shared" si="6"/>
        <v>18.255652440964262</v>
      </c>
      <c r="F35" s="7">
        <f>+E35*100/E229</f>
        <v>4.2467697530188628</v>
      </c>
      <c r="I35" s="10">
        <v>33</v>
      </c>
      <c r="J35" s="45">
        <v>16.561229999999998</v>
      </c>
      <c r="K35" s="11">
        <f t="shared" si="2"/>
        <v>14.401069565217391</v>
      </c>
      <c r="L35" s="12">
        <f t="shared" si="3"/>
        <v>1.5644354023839362</v>
      </c>
      <c r="M35" s="12">
        <f t="shared" si="7"/>
        <v>34.242599340304395</v>
      </c>
      <c r="N35" s="7">
        <f>+M35*100/M229</f>
        <v>4.692986137680025</v>
      </c>
      <c r="Q35" s="10">
        <v>33</v>
      </c>
      <c r="R35" s="30">
        <v>13.11942</v>
      </c>
      <c r="S35" s="11">
        <f t="shared" si="4"/>
        <v>11.408191304347827</v>
      </c>
      <c r="T35" s="12">
        <f t="shared" si="5"/>
        <v>0.77772091101158414</v>
      </c>
      <c r="U35" s="12">
        <f t="shared" si="8"/>
        <v>18.448170341551325</v>
      </c>
      <c r="V35" s="7">
        <f>+U35*100/U229</f>
        <v>6.4010576843082116</v>
      </c>
    </row>
    <row r="36" spans="1:22" ht="23.25" customHeight="1">
      <c r="A36" s="10">
        <v>34</v>
      </c>
      <c r="B36" s="45">
        <v>13.111520000000001</v>
      </c>
      <c r="C36" s="11">
        <f t="shared" si="0"/>
        <v>11.401321739130436</v>
      </c>
      <c r="D36" s="12">
        <f t="shared" si="1"/>
        <v>0.77631681778183725</v>
      </c>
      <c r="E36" s="12">
        <f t="shared" si="6"/>
        <v>19.031969258746098</v>
      </c>
      <c r="F36" s="7">
        <f>E36*100/E229</f>
        <v>4.427362519625107</v>
      </c>
      <c r="I36" s="10">
        <v>34</v>
      </c>
      <c r="J36" s="45">
        <v>16.6418</v>
      </c>
      <c r="K36" s="11">
        <f t="shared" si="2"/>
        <v>14.47113043478261</v>
      </c>
      <c r="L36" s="12">
        <f t="shared" si="3"/>
        <v>1.5873794895780691</v>
      </c>
      <c r="M36" s="12">
        <f t="shared" si="7"/>
        <v>35.829978829882464</v>
      </c>
      <c r="N36" s="7">
        <f>M36*100/M229</f>
        <v>4.9105382535633293</v>
      </c>
      <c r="Q36" s="10">
        <v>34</v>
      </c>
      <c r="R36" s="30">
        <v>13.17618</v>
      </c>
      <c r="S36" s="11">
        <f t="shared" si="4"/>
        <v>11.457547826086957</v>
      </c>
      <c r="T36" s="12">
        <f t="shared" si="5"/>
        <v>0.78785886611517586</v>
      </c>
      <c r="U36" s="12">
        <f t="shared" si="8"/>
        <v>19.236029207666501</v>
      </c>
      <c r="V36" s="7">
        <f>U36*100/U229</f>
        <v>6.6744251758115896</v>
      </c>
    </row>
    <row r="37" spans="1:22" ht="23.25" customHeight="1">
      <c r="A37" s="10">
        <v>35</v>
      </c>
      <c r="B37" s="45">
        <v>13.118320000000001</v>
      </c>
      <c r="C37" s="11">
        <f t="shared" si="0"/>
        <v>11.407234782608697</v>
      </c>
      <c r="D37" s="12">
        <f t="shared" si="1"/>
        <v>0.77752530298733569</v>
      </c>
      <c r="E37" s="12">
        <f t="shared" si="6"/>
        <v>19.809494561733434</v>
      </c>
      <c r="F37" s="7">
        <f>+E37*100/E229</f>
        <v>4.6082364133197569</v>
      </c>
      <c r="I37" s="10">
        <v>35</v>
      </c>
      <c r="J37" s="45">
        <v>16.73264</v>
      </c>
      <c r="K37" s="11">
        <f t="shared" si="2"/>
        <v>14.550121739130436</v>
      </c>
      <c r="L37" s="12">
        <f t="shared" si="3"/>
        <v>1.6135159820904124</v>
      </c>
      <c r="M37" s="12">
        <f t="shared" si="7"/>
        <v>37.443494811972876</v>
      </c>
      <c r="N37" s="7">
        <f>+M37*100/M229</f>
        <v>5.1316724046720861</v>
      </c>
      <c r="Q37" s="10">
        <v>35</v>
      </c>
      <c r="R37" s="30">
        <v>13.30766</v>
      </c>
      <c r="S37" s="11">
        <f t="shared" si="4"/>
        <v>11.571878260869566</v>
      </c>
      <c r="T37" s="12">
        <f t="shared" si="5"/>
        <v>0.81168021265530399</v>
      </c>
      <c r="U37" s="12">
        <f t="shared" si="8"/>
        <v>20.047709420321805</v>
      </c>
      <c r="V37" s="7">
        <f>+U37*100/U229</f>
        <v>6.9560580839117465</v>
      </c>
    </row>
    <row r="38" spans="1:22" ht="23.25" customHeight="1">
      <c r="A38" s="10">
        <v>36</v>
      </c>
      <c r="B38" s="45">
        <v>13.118320000000001</v>
      </c>
      <c r="C38" s="11">
        <f t="shared" si="0"/>
        <v>11.407234782608697</v>
      </c>
      <c r="D38" s="12">
        <f t="shared" si="1"/>
        <v>0.77752530298733569</v>
      </c>
      <c r="E38" s="12">
        <f t="shared" si="6"/>
        <v>20.587019864720769</v>
      </c>
      <c r="F38" s="7">
        <f>E38*10/E229</f>
        <v>0.47891103070144064</v>
      </c>
      <c r="I38" s="10">
        <v>36</v>
      </c>
      <c r="J38" s="45">
        <v>16.748609999999999</v>
      </c>
      <c r="K38" s="11">
        <f t="shared" si="2"/>
        <v>14.564008695652175</v>
      </c>
      <c r="L38" s="12">
        <f t="shared" si="3"/>
        <v>1.6181403183807483</v>
      </c>
      <c r="M38" s="12">
        <f t="shared" si="7"/>
        <v>39.061635130353622</v>
      </c>
      <c r="N38" s="7">
        <f>M38*10/M229</f>
        <v>0.53534403261874297</v>
      </c>
      <c r="Q38" s="10">
        <v>36</v>
      </c>
      <c r="R38" s="30">
        <v>13.382210000000001</v>
      </c>
      <c r="S38" s="11">
        <f t="shared" si="4"/>
        <v>11.636704347826088</v>
      </c>
      <c r="T38" s="12">
        <f t="shared" si="5"/>
        <v>0.82539796085856743</v>
      </c>
      <c r="U38" s="12">
        <f t="shared" si="8"/>
        <v>20.873107381180372</v>
      </c>
      <c r="V38" s="7">
        <f>U38*10/U229</f>
        <v>0.72424507105055103</v>
      </c>
    </row>
    <row r="39" spans="1:22" ht="23.25" customHeight="1">
      <c r="A39" s="10">
        <v>37</v>
      </c>
      <c r="B39" s="45">
        <v>13.21988</v>
      </c>
      <c r="C39" s="11">
        <f t="shared" si="0"/>
        <v>11.495547826086957</v>
      </c>
      <c r="D39" s="12">
        <f t="shared" si="1"/>
        <v>0.79572391054391867</v>
      </c>
      <c r="E39" s="12">
        <f t="shared" si="6"/>
        <v>21.382743775264689</v>
      </c>
      <c r="F39" s="7">
        <f>+E39*100/E229</f>
        <v>4.9742177002439698</v>
      </c>
      <c r="I39" s="10">
        <v>37</v>
      </c>
      <c r="J39" s="45">
        <v>16.891739999999999</v>
      </c>
      <c r="K39" s="11">
        <f t="shared" si="2"/>
        <v>14.688469565217391</v>
      </c>
      <c r="L39" s="12">
        <f t="shared" si="3"/>
        <v>1.6599806806242756</v>
      </c>
      <c r="M39" s="12">
        <f t="shared" si="7"/>
        <v>40.721615810977895</v>
      </c>
      <c r="N39" s="7">
        <f>+M39*100/M229</f>
        <v>5.5809425156551846</v>
      </c>
      <c r="Q39" s="10">
        <v>37</v>
      </c>
      <c r="R39" s="30">
        <v>13.428599999999999</v>
      </c>
      <c r="S39" s="11">
        <f t="shared" si="4"/>
        <v>11.67704347826087</v>
      </c>
      <c r="T39" s="12">
        <f t="shared" si="5"/>
        <v>0.83401158284484478</v>
      </c>
      <c r="U39" s="12">
        <f t="shared" si="8"/>
        <v>21.707118964025216</v>
      </c>
      <c r="V39" s="7">
        <f>+U39*100/U229</f>
        <v>7.5318320503529028</v>
      </c>
    </row>
    <row r="40" spans="1:22" ht="23.25" customHeight="1">
      <c r="A40" s="10">
        <v>38</v>
      </c>
      <c r="B40" s="45">
        <v>13.22662</v>
      </c>
      <c r="C40" s="11">
        <f t="shared" si="0"/>
        <v>11.501408695652175</v>
      </c>
      <c r="D40" s="12">
        <f t="shared" si="1"/>
        <v>0.79694160252949753</v>
      </c>
      <c r="E40" s="12">
        <f t="shared" si="6"/>
        <v>22.179685377794186</v>
      </c>
      <c r="F40" s="7">
        <f>E40*100/E229</f>
        <v>5.1596083623136666</v>
      </c>
      <c r="I40" s="10">
        <v>38</v>
      </c>
      <c r="J40" s="45">
        <v>16.9023</v>
      </c>
      <c r="K40" s="11">
        <f t="shared" si="2"/>
        <v>14.697652173913045</v>
      </c>
      <c r="L40" s="12">
        <f t="shared" si="3"/>
        <v>1.6630958760227108</v>
      </c>
      <c r="M40" s="12">
        <f t="shared" si="7"/>
        <v>42.384711687000603</v>
      </c>
      <c r="N40" s="7">
        <f>M40*100/M229</f>
        <v>5.8088716461000462</v>
      </c>
      <c r="Q40" s="10">
        <v>38</v>
      </c>
      <c r="R40" s="30">
        <v>13.428599999999999</v>
      </c>
      <c r="S40" s="11">
        <f t="shared" si="4"/>
        <v>11.67704347826087</v>
      </c>
      <c r="T40" s="12">
        <f t="shared" si="5"/>
        <v>0.83401158284484478</v>
      </c>
      <c r="U40" s="12">
        <f t="shared" si="8"/>
        <v>22.541130546870061</v>
      </c>
      <c r="V40" s="7">
        <f>U40*100/U229</f>
        <v>7.8212133902002954</v>
      </c>
    </row>
    <row r="41" spans="1:22" ht="23.25" customHeight="1">
      <c r="A41" s="10">
        <v>39</v>
      </c>
      <c r="B41" s="45">
        <v>13.51999</v>
      </c>
      <c r="C41" s="11">
        <f t="shared" si="0"/>
        <v>11.756513043478261</v>
      </c>
      <c r="D41" s="12">
        <f t="shared" si="1"/>
        <v>0.85115563854493592</v>
      </c>
      <c r="E41" s="12">
        <f t="shared" si="6"/>
        <v>23.030841016339121</v>
      </c>
      <c r="F41" s="7">
        <f>+E41*100/E229</f>
        <v>5.3576107088511744</v>
      </c>
      <c r="I41" s="10">
        <v>39</v>
      </c>
      <c r="J41" s="45">
        <v>16.9023</v>
      </c>
      <c r="K41" s="11">
        <f t="shared" si="2"/>
        <v>14.697652173913045</v>
      </c>
      <c r="L41" s="12">
        <f t="shared" si="3"/>
        <v>1.6630958760227108</v>
      </c>
      <c r="M41" s="12">
        <f t="shared" si="7"/>
        <v>44.047807563023312</v>
      </c>
      <c r="N41" s="7">
        <f>+M41*100/M229</f>
        <v>6.0368007765449097</v>
      </c>
      <c r="Q41" s="10">
        <v>39</v>
      </c>
      <c r="R41" s="30">
        <v>13.428599999999999</v>
      </c>
      <c r="S41" s="11">
        <f t="shared" si="4"/>
        <v>11.67704347826087</v>
      </c>
      <c r="T41" s="12">
        <f t="shared" si="5"/>
        <v>0.83401158284484478</v>
      </c>
      <c r="U41" s="12">
        <f t="shared" si="8"/>
        <v>23.375142129714906</v>
      </c>
      <c r="V41" s="7">
        <f>+U41*100/U229</f>
        <v>8.1105947300476871</v>
      </c>
    </row>
    <row r="42" spans="1:22" ht="23.25" customHeight="1">
      <c r="A42" s="10">
        <v>40</v>
      </c>
      <c r="B42" s="45">
        <v>13.61856</v>
      </c>
      <c r="C42" s="11">
        <f t="shared" si="0"/>
        <v>11.842226086956524</v>
      </c>
      <c r="D42" s="12">
        <f t="shared" si="1"/>
        <v>0.86990822078078234</v>
      </c>
      <c r="E42" s="12">
        <f t="shared" si="6"/>
        <v>23.900749237119904</v>
      </c>
      <c r="F42" s="7">
        <f>E42*100/E229</f>
        <v>5.559975424758262</v>
      </c>
      <c r="I42" s="10">
        <v>40</v>
      </c>
      <c r="J42" s="45">
        <v>16.912849999999999</v>
      </c>
      <c r="K42" s="11">
        <f t="shared" si="2"/>
        <v>14.706826086956521</v>
      </c>
      <c r="L42" s="12">
        <f t="shared" si="3"/>
        <v>1.6662120108696294</v>
      </c>
      <c r="M42" s="12">
        <f t="shared" si="7"/>
        <v>45.714019573892941</v>
      </c>
      <c r="N42" s="7">
        <f>M42*100/M229</f>
        <v>6.2651569767193314</v>
      </c>
      <c r="Q42" s="10">
        <v>40</v>
      </c>
      <c r="R42" s="30">
        <v>13.474830000000001</v>
      </c>
      <c r="S42" s="11">
        <f t="shared" si="4"/>
        <v>11.717243478260871</v>
      </c>
      <c r="T42" s="12">
        <f t="shared" si="5"/>
        <v>0.84265490618166417</v>
      </c>
      <c r="U42" s="12">
        <f t="shared" si="8"/>
        <v>24.21779703589657</v>
      </c>
      <c r="V42" s="7">
        <f>U42*100/U229</f>
        <v>8.4029750887808969</v>
      </c>
    </row>
    <row r="43" spans="1:22" ht="23.25" customHeight="1">
      <c r="A43" s="10">
        <v>41</v>
      </c>
      <c r="B43" s="45">
        <v>13.63165</v>
      </c>
      <c r="C43" s="11">
        <f t="shared" si="0"/>
        <v>11.853608695652175</v>
      </c>
      <c r="D43" s="12">
        <f t="shared" si="1"/>
        <v>0.87241906934237234</v>
      </c>
      <c r="E43" s="12">
        <f t="shared" si="6"/>
        <v>24.773168306462274</v>
      </c>
      <c r="F43" s="7">
        <f>+E43*100/E229</f>
        <v>5.7629242334968867</v>
      </c>
      <c r="I43" s="10">
        <v>41</v>
      </c>
      <c r="J43" s="45">
        <v>17.023199999999999</v>
      </c>
      <c r="K43" s="11">
        <f t="shared" si="2"/>
        <v>14.802782608695653</v>
      </c>
      <c r="L43" s="12">
        <f t="shared" si="3"/>
        <v>1.6990394937124649</v>
      </c>
      <c r="M43" s="12">
        <f t="shared" si="7"/>
        <v>47.413059067605403</v>
      </c>
      <c r="N43" s="7">
        <f>+M43*100/M229</f>
        <v>6.4980122197492722</v>
      </c>
      <c r="Q43" s="10">
        <v>41</v>
      </c>
      <c r="R43" s="30">
        <v>13.54846</v>
      </c>
      <c r="S43" s="11">
        <f t="shared" si="4"/>
        <v>11.781269565217393</v>
      </c>
      <c r="T43" s="12">
        <f t="shared" si="5"/>
        <v>0.85654398529576947</v>
      </c>
      <c r="U43" s="12">
        <f t="shared" si="8"/>
        <v>25.074341021192339</v>
      </c>
      <c r="V43" s="7">
        <f>+U43*100/U229</f>
        <v>8.7001746135856113</v>
      </c>
    </row>
    <row r="44" spans="1:22" ht="23.25" customHeight="1">
      <c r="A44" s="10">
        <v>42</v>
      </c>
      <c r="B44" s="45">
        <v>13.63165</v>
      </c>
      <c r="C44" s="11">
        <f t="shared" si="0"/>
        <v>11.853608695652175</v>
      </c>
      <c r="D44" s="12">
        <f t="shared" si="1"/>
        <v>0.87241906934237234</v>
      </c>
      <c r="E44" s="12">
        <f t="shared" si="6"/>
        <v>25.645587375804645</v>
      </c>
      <c r="F44" s="7">
        <f>E44*100/E229</f>
        <v>5.9658730422355095</v>
      </c>
      <c r="I44" s="10">
        <v>42</v>
      </c>
      <c r="J44" s="45">
        <v>17.085940000000001</v>
      </c>
      <c r="K44" s="11">
        <f t="shared" si="2"/>
        <v>14.857339130434784</v>
      </c>
      <c r="L44" s="12">
        <f t="shared" si="3"/>
        <v>1.7178945431782844</v>
      </c>
      <c r="M44" s="12">
        <f t="shared" si="7"/>
        <v>49.130953610783685</v>
      </c>
      <c r="N44" s="7">
        <f>M44*100/M229</f>
        <v>6.733451568176382</v>
      </c>
      <c r="Q44" s="10">
        <v>42</v>
      </c>
      <c r="R44" s="30">
        <v>13.54846</v>
      </c>
      <c r="S44" s="11">
        <f t="shared" si="4"/>
        <v>11.781269565217393</v>
      </c>
      <c r="T44" s="12">
        <f t="shared" si="5"/>
        <v>0.85654398529576947</v>
      </c>
      <c r="U44" s="12">
        <f t="shared" si="8"/>
        <v>25.930885006488108</v>
      </c>
      <c r="V44" s="7">
        <f>U44*100/U229</f>
        <v>8.9973741383903238</v>
      </c>
    </row>
    <row r="45" spans="1:22" ht="23.25" customHeight="1">
      <c r="A45" s="10">
        <v>43</v>
      </c>
      <c r="B45" s="45">
        <v>13.735910000000001</v>
      </c>
      <c r="C45" s="11">
        <f t="shared" si="0"/>
        <v>11.944269565217393</v>
      </c>
      <c r="D45" s="12">
        <f t="shared" si="1"/>
        <v>0.8925903332818439</v>
      </c>
      <c r="E45" s="12">
        <f t="shared" si="6"/>
        <v>26.53817770908649</v>
      </c>
      <c r="F45" s="7">
        <f>+E45*100/E229</f>
        <v>6.173514244952127</v>
      </c>
      <c r="I45" s="10">
        <v>43</v>
      </c>
      <c r="J45" s="45">
        <v>17.236619999999998</v>
      </c>
      <c r="K45" s="11">
        <f t="shared" si="2"/>
        <v>14.988365217391305</v>
      </c>
      <c r="L45" s="12">
        <f t="shared" si="3"/>
        <v>1.7637466061451432</v>
      </c>
      <c r="M45" s="12">
        <f t="shared" si="7"/>
        <v>50.894700216928825</v>
      </c>
      <c r="N45" s="7">
        <f>+M45*100/M229</f>
        <v>6.9751749925799968</v>
      </c>
      <c r="Q45" s="10">
        <v>43</v>
      </c>
      <c r="R45" s="30">
        <v>13.54846</v>
      </c>
      <c r="S45" s="11">
        <f t="shared" si="4"/>
        <v>11.781269565217393</v>
      </c>
      <c r="T45" s="12">
        <f t="shared" si="5"/>
        <v>0.85654398529576947</v>
      </c>
      <c r="U45" s="12">
        <f t="shared" si="8"/>
        <v>26.787428991783877</v>
      </c>
      <c r="V45" s="7">
        <f>+U45*100/U229</f>
        <v>9.2945736631950382</v>
      </c>
    </row>
    <row r="46" spans="1:22" ht="23.25" customHeight="1">
      <c r="A46" s="10">
        <v>44</v>
      </c>
      <c r="B46" s="45">
        <v>13.74888</v>
      </c>
      <c r="C46" s="11">
        <f t="shared" si="0"/>
        <v>11.955547826086958</v>
      </c>
      <c r="D46" s="12">
        <f t="shared" si="1"/>
        <v>0.89512118084181036</v>
      </c>
      <c r="E46" s="12">
        <f t="shared" si="6"/>
        <v>27.433298889928299</v>
      </c>
      <c r="F46" s="7">
        <f>E46*100/E229</f>
        <v>6.3817441928205225</v>
      </c>
      <c r="I46" s="10">
        <v>44</v>
      </c>
      <c r="J46" s="45">
        <v>17.41161</v>
      </c>
      <c r="K46" s="11">
        <f t="shared" si="2"/>
        <v>15.14053043478261</v>
      </c>
      <c r="L46" s="12">
        <f t="shared" si="3"/>
        <v>1.8180116506753436</v>
      </c>
      <c r="M46" s="12">
        <f t="shared" si="7"/>
        <v>52.71271186760417</v>
      </c>
      <c r="N46" s="7">
        <f>M46*100/M229</f>
        <v>7.2243355013944637</v>
      </c>
      <c r="Q46" s="10">
        <v>44</v>
      </c>
      <c r="R46" s="30">
        <v>13.61256</v>
      </c>
      <c r="S46" s="11">
        <f t="shared" si="4"/>
        <v>11.837008695652175</v>
      </c>
      <c r="T46" s="12">
        <f t="shared" si="5"/>
        <v>0.86875894726675718</v>
      </c>
      <c r="U46" s="12">
        <f t="shared" si="8"/>
        <v>27.656187939050632</v>
      </c>
      <c r="V46" s="7">
        <f>U46*100/U229</f>
        <v>9.5960114769324925</v>
      </c>
    </row>
    <row r="47" spans="1:22" ht="23.25" customHeight="1">
      <c r="A47" s="10">
        <v>45</v>
      </c>
      <c r="B47" s="45">
        <v>13.755369999999999</v>
      </c>
      <c r="C47" s="11">
        <f t="shared" si="0"/>
        <v>11.961191304347826</v>
      </c>
      <c r="D47" s="12">
        <f t="shared" si="1"/>
        <v>0.89638937413289721</v>
      </c>
      <c r="E47" s="12">
        <f t="shared" si="6"/>
        <v>28.329688264061197</v>
      </c>
      <c r="F47" s="7">
        <f>+E47*100/E229</f>
        <v>6.5902691575297005</v>
      </c>
      <c r="I47" s="10">
        <v>45</v>
      </c>
      <c r="J47" s="45">
        <v>17.442309999999999</v>
      </c>
      <c r="K47" s="11">
        <f t="shared" si="2"/>
        <v>15.167226086956521</v>
      </c>
      <c r="L47" s="12">
        <f t="shared" si="3"/>
        <v>1.8276451235886564</v>
      </c>
      <c r="M47" s="12">
        <f t="shared" si="7"/>
        <v>54.54035699119283</v>
      </c>
      <c r="N47" s="7">
        <f>+M47*100/M229</f>
        <v>7.4748162883335736</v>
      </c>
      <c r="Q47" s="10">
        <v>45</v>
      </c>
      <c r="R47" s="30">
        <v>13.61256</v>
      </c>
      <c r="S47" s="28">
        <f t="shared" si="4"/>
        <v>11.837008695652175</v>
      </c>
      <c r="T47" s="12">
        <f t="shared" si="5"/>
        <v>0.86875894726675718</v>
      </c>
      <c r="U47" s="12">
        <f t="shared" si="8"/>
        <v>28.524946886317387</v>
      </c>
      <c r="V47" s="27">
        <f>+U47*100/U229</f>
        <v>9.8974492906699467</v>
      </c>
    </row>
    <row r="48" spans="1:22" ht="23.25" customHeight="1">
      <c r="A48" s="10">
        <v>46</v>
      </c>
      <c r="B48" s="45">
        <v>13.787739999999999</v>
      </c>
      <c r="C48" s="11">
        <f t="shared" si="0"/>
        <v>11.989339130434782</v>
      </c>
      <c r="D48" s="12">
        <f t="shared" si="1"/>
        <v>0.90273259721606225</v>
      </c>
      <c r="E48" s="12">
        <f t="shared" si="6"/>
        <v>29.232420861277259</v>
      </c>
      <c r="F48" s="7">
        <f>E48*100/E229</f>
        <v>6.8002697313968286</v>
      </c>
      <c r="I48" s="10">
        <v>46</v>
      </c>
      <c r="J48" s="45">
        <v>17.574719999999999</v>
      </c>
      <c r="K48" s="11">
        <f t="shared" si="2"/>
        <v>15.282365217391305</v>
      </c>
      <c r="L48" s="12">
        <f t="shared" si="3"/>
        <v>1.8695845614130273</v>
      </c>
      <c r="M48" s="12">
        <f t="shared" si="7"/>
        <v>56.409941552605858</v>
      </c>
      <c r="N48" s="7">
        <f>M48*100/M229</f>
        <v>7.7310449216431012</v>
      </c>
      <c r="Q48" s="10">
        <v>46</v>
      </c>
      <c r="R48" s="30">
        <v>13.72176</v>
      </c>
      <c r="S48" s="11">
        <f t="shared" si="4"/>
        <v>11.931965217391305</v>
      </c>
      <c r="T48" s="12">
        <f t="shared" si="5"/>
        <v>0.889834677462499</v>
      </c>
      <c r="U48" s="12">
        <f t="shared" si="8"/>
        <v>29.414781563779886</v>
      </c>
      <c r="V48" s="7">
        <f>U48*100/U229</f>
        <v>10.206199860210507</v>
      </c>
    </row>
    <row r="49" spans="1:22" ht="23.25" customHeight="1">
      <c r="A49" s="10">
        <v>47</v>
      </c>
      <c r="B49" s="45">
        <v>13.935689999999999</v>
      </c>
      <c r="C49" s="11">
        <f t="shared" si="0"/>
        <v>12.117991304347827</v>
      </c>
      <c r="D49" s="12">
        <f t="shared" si="1"/>
        <v>0.93210599233269786</v>
      </c>
      <c r="E49" s="12">
        <f t="shared" si="6"/>
        <v>30.164526853609956</v>
      </c>
      <c r="F49" s="7">
        <f>+E49*100/E229</f>
        <v>7.0171033695068363</v>
      </c>
      <c r="I49" s="10">
        <v>47</v>
      </c>
      <c r="J49" s="45">
        <v>17.6355</v>
      </c>
      <c r="K49" s="11">
        <f t="shared" si="2"/>
        <v>15.335217391304349</v>
      </c>
      <c r="L49" s="12">
        <f t="shared" si="3"/>
        <v>1.8890489038759057</v>
      </c>
      <c r="M49" s="12">
        <f t="shared" si="7"/>
        <v>58.298990456481761</v>
      </c>
      <c r="N49" s="7">
        <f>+M49*100/M229</f>
        <v>7.9899411646293803</v>
      </c>
      <c r="Q49" s="10">
        <v>47</v>
      </c>
      <c r="R49" s="30">
        <v>13.757960000000001</v>
      </c>
      <c r="S49" s="11">
        <f t="shared" si="4"/>
        <v>11.963443478260871</v>
      </c>
      <c r="T49" s="12">
        <f t="shared" si="5"/>
        <v>0.89689581321447787</v>
      </c>
      <c r="U49" s="12">
        <f t="shared" si="8"/>
        <v>30.311677376994364</v>
      </c>
      <c r="V49" s="7">
        <f>+U49*100/U229</f>
        <v>10.517400468775444</v>
      </c>
    </row>
    <row r="50" spans="1:22" ht="23.25" customHeight="1">
      <c r="A50" s="10">
        <v>48</v>
      </c>
      <c r="B50" s="45">
        <v>13.961259999999999</v>
      </c>
      <c r="C50" s="11">
        <f t="shared" si="0"/>
        <v>12.140226086956522</v>
      </c>
      <c r="D50" s="12">
        <f t="shared" si="1"/>
        <v>0.93724625640238646</v>
      </c>
      <c r="E50" s="12">
        <f t="shared" si="6"/>
        <v>31.101773110012342</v>
      </c>
      <c r="F50" s="7">
        <f>E50*100/E229</f>
        <v>7.23513277523152</v>
      </c>
      <c r="I50" s="10">
        <v>48</v>
      </c>
      <c r="J50" s="45">
        <v>17.76145</v>
      </c>
      <c r="K50" s="11">
        <f t="shared" si="2"/>
        <v>15.444739130434783</v>
      </c>
      <c r="L50" s="12">
        <f t="shared" si="3"/>
        <v>1.929812531176891</v>
      </c>
      <c r="M50" s="12">
        <f t="shared" si="7"/>
        <v>60.228802987658653</v>
      </c>
      <c r="N50" s="7">
        <f>M50*100/M229</f>
        <v>8.2544241078525182</v>
      </c>
      <c r="Q50" s="10">
        <v>48</v>
      </c>
      <c r="R50" s="30">
        <v>13.757960000000001</v>
      </c>
      <c r="S50" s="11">
        <f t="shared" si="4"/>
        <v>11.963443478260871</v>
      </c>
      <c r="T50" s="12">
        <f t="shared" si="5"/>
        <v>0.89689581321447787</v>
      </c>
      <c r="U50" s="12">
        <f t="shared" si="8"/>
        <v>31.208573190208842</v>
      </c>
      <c r="V50" s="7">
        <f>U50*100/U229</f>
        <v>10.82860107734038</v>
      </c>
    </row>
    <row r="51" spans="1:22" ht="23.25" customHeight="1">
      <c r="A51" s="10">
        <v>49</v>
      </c>
      <c r="B51" s="45">
        <v>14.05673</v>
      </c>
      <c r="C51" s="11">
        <f t="shared" si="0"/>
        <v>12.223243478260871</v>
      </c>
      <c r="D51" s="12">
        <f t="shared" si="1"/>
        <v>0.9566052906458492</v>
      </c>
      <c r="E51" s="12">
        <f t="shared" si="6"/>
        <v>32.058378400658192</v>
      </c>
      <c r="F51" s="7">
        <f>E51*100/E229</f>
        <v>7.4576656278386793</v>
      </c>
      <c r="I51" s="10">
        <v>49</v>
      </c>
      <c r="J51" s="45">
        <v>17.78152</v>
      </c>
      <c r="K51" s="11">
        <f t="shared" si="2"/>
        <v>15.462191304347828</v>
      </c>
      <c r="L51" s="12">
        <f t="shared" si="3"/>
        <v>1.9363618477203908</v>
      </c>
      <c r="M51" s="12">
        <f t="shared" si="7"/>
        <v>62.165164835379045</v>
      </c>
      <c r="N51" s="7">
        <f>M51*100/M229</f>
        <v>8.5198046421564158</v>
      </c>
      <c r="Q51" s="10">
        <v>49</v>
      </c>
      <c r="R51" s="30">
        <v>13.79407</v>
      </c>
      <c r="S51" s="11">
        <f t="shared" si="4"/>
        <v>11.99484347826087</v>
      </c>
      <c r="T51" s="12">
        <f t="shared" si="5"/>
        <v>0.90397651127215006</v>
      </c>
      <c r="U51" s="12">
        <f t="shared" si="8"/>
        <v>32.112549701480994</v>
      </c>
      <c r="V51" s="7">
        <f>U51*100/U229</f>
        <v>11.142258512564721</v>
      </c>
    </row>
    <row r="52" spans="1:22" ht="23.25" customHeight="1">
      <c r="A52" s="10">
        <v>50</v>
      </c>
      <c r="B52" s="45">
        <v>14.28951</v>
      </c>
      <c r="C52" s="11">
        <f t="shared" si="0"/>
        <v>12.425660869565219</v>
      </c>
      <c r="D52" s="12">
        <f t="shared" si="1"/>
        <v>1.004920901953392</v>
      </c>
      <c r="E52" s="12">
        <f t="shared" si="6"/>
        <v>33.063299302611583</v>
      </c>
      <c r="F52" s="7">
        <f>E52*100/E229</f>
        <v>7.6914380281619765</v>
      </c>
      <c r="I52" s="10">
        <v>50</v>
      </c>
      <c r="J52" s="45">
        <v>17.82159</v>
      </c>
      <c r="K52" s="11">
        <f t="shared" si="2"/>
        <v>15.497034782608697</v>
      </c>
      <c r="L52" s="12">
        <f t="shared" si="3"/>
        <v>1.9494819291572196</v>
      </c>
      <c r="M52" s="12">
        <f t="shared" si="7"/>
        <v>64.114646764536261</v>
      </c>
      <c r="N52" s="7">
        <f>M52*100/M229</f>
        <v>8.7869832981419158</v>
      </c>
      <c r="Q52" s="10">
        <v>50</v>
      </c>
      <c r="R52" s="30">
        <v>13.79407</v>
      </c>
      <c r="S52" s="11">
        <f t="shared" si="4"/>
        <v>11.99484347826087</v>
      </c>
      <c r="T52" s="12">
        <f t="shared" si="5"/>
        <v>0.90397651127215006</v>
      </c>
      <c r="U52" s="12">
        <f t="shared" si="8"/>
        <v>33.016526212753142</v>
      </c>
      <c r="V52" s="7">
        <f>U52*100/U229</f>
        <v>11.455915947789061</v>
      </c>
    </row>
    <row r="53" spans="1:22" ht="23.25" customHeight="1">
      <c r="A53" s="10">
        <v>51</v>
      </c>
      <c r="B53" s="45">
        <v>14.28951</v>
      </c>
      <c r="C53" s="11">
        <f t="shared" si="0"/>
        <v>12.425660869565219</v>
      </c>
      <c r="D53" s="12">
        <f t="shared" si="1"/>
        <v>1.004920901953392</v>
      </c>
      <c r="E53" s="12">
        <f t="shared" si="6"/>
        <v>34.068220204564973</v>
      </c>
      <c r="F53" s="7">
        <f>E53*100/E229</f>
        <v>7.9252104284852756</v>
      </c>
      <c r="I53" s="10">
        <v>51</v>
      </c>
      <c r="J53" s="45">
        <v>17.82159</v>
      </c>
      <c r="K53" s="11">
        <f t="shared" si="2"/>
        <v>15.497034782608697</v>
      </c>
      <c r="L53" s="12">
        <f t="shared" si="3"/>
        <v>1.9494819291572196</v>
      </c>
      <c r="M53" s="12">
        <f t="shared" si="7"/>
        <v>66.064128693693476</v>
      </c>
      <c r="N53" s="7">
        <f>M53*100/M229</f>
        <v>9.0541619541274159</v>
      </c>
      <c r="Q53" s="10">
        <v>51</v>
      </c>
      <c r="R53" s="30">
        <v>13.83009</v>
      </c>
      <c r="S53" s="11">
        <f t="shared" si="4"/>
        <v>12.026165217391306</v>
      </c>
      <c r="T53" s="12">
        <f t="shared" si="5"/>
        <v>0.91107659138355568</v>
      </c>
      <c r="U53" s="12">
        <f t="shared" si="8"/>
        <v>33.927602804136697</v>
      </c>
      <c r="V53" s="7">
        <f>U53*100/U229</f>
        <v>11.772036934764868</v>
      </c>
    </row>
    <row r="54" spans="1:22" ht="23.25" customHeight="1">
      <c r="A54" s="10">
        <v>52</v>
      </c>
      <c r="B54" s="45">
        <v>14.33934</v>
      </c>
      <c r="C54" s="11">
        <f t="shared" si="0"/>
        <v>12.468991304347828</v>
      </c>
      <c r="D54" s="12">
        <f t="shared" si="1"/>
        <v>1.0154706057137683</v>
      </c>
      <c r="E54" s="12">
        <f t="shared" si="6"/>
        <v>35.083690810278739</v>
      </c>
      <c r="F54" s="7">
        <f>E54*100/E229</f>
        <v>8.1614369817334147</v>
      </c>
      <c r="I54" s="10">
        <v>52</v>
      </c>
      <c r="J54" s="45">
        <v>17.916399999999999</v>
      </c>
      <c r="K54" s="11">
        <f t="shared" si="2"/>
        <v>15.579478260869566</v>
      </c>
      <c r="L54" s="12">
        <f t="shared" si="3"/>
        <v>1.9807611944938457</v>
      </c>
      <c r="M54" s="12">
        <f t="shared" si="7"/>
        <v>68.044889888187328</v>
      </c>
      <c r="N54" s="7">
        <f>M54*100/M229</f>
        <v>9.3256274680457167</v>
      </c>
      <c r="Q54" s="10">
        <v>52</v>
      </c>
      <c r="R54" s="30">
        <v>13.85704</v>
      </c>
      <c r="S54" s="11">
        <f t="shared" si="4"/>
        <v>12.0496</v>
      </c>
      <c r="T54" s="12">
        <f t="shared" si="5"/>
        <v>0.91641308407729971</v>
      </c>
      <c r="U54" s="12">
        <f t="shared" si="8"/>
        <v>34.844015888213995</v>
      </c>
      <c r="V54" s="7">
        <f>U54*100/U229</f>
        <v>12.090009552386542</v>
      </c>
    </row>
    <row r="55" spans="1:22" ht="23.25" customHeight="1">
      <c r="A55" s="10">
        <v>53</v>
      </c>
      <c r="B55" s="45">
        <v>14.35798</v>
      </c>
      <c r="C55" s="11">
        <f t="shared" si="0"/>
        <v>12.485200000000001</v>
      </c>
      <c r="D55" s="12">
        <f t="shared" si="1"/>
        <v>1.0194358484923947</v>
      </c>
      <c r="E55" s="12">
        <f t="shared" si="6"/>
        <v>36.103126658771131</v>
      </c>
      <c r="F55" s="7">
        <f>E55*100/E229</f>
        <v>8.3985859601400126</v>
      </c>
      <c r="I55" s="10">
        <v>53</v>
      </c>
      <c r="J55" s="45">
        <v>17.921379999999999</v>
      </c>
      <c r="K55" s="11">
        <f t="shared" si="2"/>
        <v>15.583808695652175</v>
      </c>
      <c r="L55" s="12">
        <f t="shared" si="3"/>
        <v>1.9824133566742486</v>
      </c>
      <c r="M55" s="12">
        <f t="shared" si="7"/>
        <v>70.027303244861571</v>
      </c>
      <c r="N55" s="7">
        <f>M55*100/M229</f>
        <v>9.5973194126193739</v>
      </c>
      <c r="Q55" s="10">
        <v>53</v>
      </c>
      <c r="R55" s="30">
        <v>13.964320000000001</v>
      </c>
      <c r="S55" s="11">
        <f t="shared" si="4"/>
        <v>12.142886956521741</v>
      </c>
      <c r="T55" s="12">
        <f t="shared" si="5"/>
        <v>0.93786266255491324</v>
      </c>
      <c r="U55" s="12">
        <f t="shared" si="8"/>
        <v>35.781878550768909</v>
      </c>
      <c r="V55" s="7">
        <f>U55*100/U229</f>
        <v>12.415424641895523</v>
      </c>
    </row>
    <row r="56" spans="1:22" ht="23.25" customHeight="1">
      <c r="A56" s="10">
        <v>54</v>
      </c>
      <c r="B56" s="45">
        <v>14.364190000000001</v>
      </c>
      <c r="C56" s="11">
        <f t="shared" si="0"/>
        <v>12.490600000000002</v>
      </c>
      <c r="D56" s="12">
        <f t="shared" si="1"/>
        <v>1.0207591756839802</v>
      </c>
      <c r="E56" s="12">
        <f t="shared" si="6"/>
        <v>37.123885834455109</v>
      </c>
      <c r="F56" s="7">
        <f>E56*100/E229</f>
        <v>8.6360427810577889</v>
      </c>
      <c r="I56" s="10">
        <v>54</v>
      </c>
      <c r="J56" s="45">
        <v>17.966100000000001</v>
      </c>
      <c r="K56" s="28">
        <f t="shared" si="2"/>
        <v>15.622695652173915</v>
      </c>
      <c r="L56" s="12">
        <f t="shared" si="3"/>
        <v>1.9972908265432918</v>
      </c>
      <c r="M56" s="12">
        <f t="shared" si="7"/>
        <v>72.024594071404863</v>
      </c>
      <c r="N56" s="27">
        <f>M56*100/M229</f>
        <v>9.8710503309042661</v>
      </c>
      <c r="Q56" s="10">
        <v>54</v>
      </c>
      <c r="R56" s="30">
        <v>13.97322</v>
      </c>
      <c r="S56" s="11">
        <f t="shared" si="4"/>
        <v>12.150626086956523</v>
      </c>
      <c r="T56" s="12">
        <f t="shared" si="5"/>
        <v>0.93965701387554423</v>
      </c>
      <c r="U56" s="12">
        <f t="shared" si="8"/>
        <v>36.721535564644455</v>
      </c>
      <c r="V56" s="7">
        <f>U56*100/U229</f>
        <v>12.741462326821649</v>
      </c>
    </row>
    <row r="57" spans="1:22" ht="23.25" customHeight="1">
      <c r="A57" s="10">
        <v>55</v>
      </c>
      <c r="B57" s="45">
        <v>14.432309999999999</v>
      </c>
      <c r="C57" s="11">
        <f t="shared" si="0"/>
        <v>12.549834782608697</v>
      </c>
      <c r="D57" s="12">
        <f t="shared" si="1"/>
        <v>1.0353505431087227</v>
      </c>
      <c r="E57" s="12">
        <f t="shared" si="6"/>
        <v>38.159236377563829</v>
      </c>
      <c r="F57" s="7">
        <f>E57*100/E229</f>
        <v>8.8768939576708732</v>
      </c>
      <c r="I57" s="10">
        <v>55</v>
      </c>
      <c r="J57" s="45">
        <v>18.055209999999999</v>
      </c>
      <c r="K57" s="11">
        <f t="shared" si="2"/>
        <v>15.700182608695652</v>
      </c>
      <c r="L57" s="12">
        <f t="shared" si="3"/>
        <v>2.0271575422595478</v>
      </c>
      <c r="M57" s="12">
        <f t="shared" si="7"/>
        <v>74.051751613664408</v>
      </c>
      <c r="N57" s="7">
        <f>M57*100/M229</f>
        <v>10.148874515633141</v>
      </c>
      <c r="Q57" s="10">
        <v>55</v>
      </c>
      <c r="R57" s="30">
        <v>13.97322</v>
      </c>
      <c r="S57" s="11">
        <f t="shared" si="4"/>
        <v>12.150626086956523</v>
      </c>
      <c r="T57" s="12">
        <f t="shared" si="5"/>
        <v>0.93965701387554423</v>
      </c>
      <c r="U57" s="12">
        <f t="shared" si="8"/>
        <v>37.661192578520001</v>
      </c>
      <c r="V57" s="7">
        <f>U57*100/U229</f>
        <v>13.067500011747773</v>
      </c>
    </row>
    <row r="58" spans="1:22" ht="23.25" customHeight="1">
      <c r="A58" s="10">
        <v>56</v>
      </c>
      <c r="B58" s="45">
        <v>14.457000000000001</v>
      </c>
      <c r="C58" s="11">
        <f t="shared" si="0"/>
        <v>12.571304347826089</v>
      </c>
      <c r="D58" s="12">
        <f t="shared" si="1"/>
        <v>1.0406733004394562</v>
      </c>
      <c r="E58" s="12">
        <f t="shared" si="6"/>
        <v>39.199909678003287</v>
      </c>
      <c r="F58" s="7">
        <f>E58*100/E229</f>
        <v>9.1189833548793544</v>
      </c>
      <c r="I58" s="10">
        <v>56</v>
      </c>
      <c r="J58" s="45">
        <v>18.134060000000002</v>
      </c>
      <c r="K58" s="11">
        <f t="shared" si="2"/>
        <v>15.76874782608696</v>
      </c>
      <c r="L58" s="12">
        <f t="shared" si="3"/>
        <v>2.0538324645624968</v>
      </c>
      <c r="M58" s="12">
        <f t="shared" si="7"/>
        <v>76.105584078226912</v>
      </c>
      <c r="N58" s="7">
        <f>M58*100/M229</f>
        <v>10.430354527986179</v>
      </c>
      <c r="Q58" s="10">
        <v>56</v>
      </c>
      <c r="R58" s="30">
        <v>14.04424</v>
      </c>
      <c r="S58" s="11">
        <f t="shared" si="4"/>
        <v>12.212382608695654</v>
      </c>
      <c r="T58" s="12">
        <f t="shared" si="5"/>
        <v>0.95405760275819029</v>
      </c>
      <c r="U58" s="12">
        <f t="shared" si="8"/>
        <v>38.615250181278192</v>
      </c>
      <c r="V58" s="7">
        <f>U58*100/U229</f>
        <v>13.398534343952146</v>
      </c>
    </row>
    <row r="59" spans="1:22" ht="23.25" customHeight="1">
      <c r="A59" s="10">
        <v>57</v>
      </c>
      <c r="B59" s="45">
        <v>14.56148</v>
      </c>
      <c r="C59" s="11">
        <f t="shared" si="0"/>
        <v>12.662156521739131</v>
      </c>
      <c r="D59" s="12">
        <f t="shared" si="1"/>
        <v>1.0633994308070793</v>
      </c>
      <c r="E59" s="12">
        <f t="shared" si="6"/>
        <v>40.263309108810368</v>
      </c>
      <c r="F59" s="7">
        <f>E59*100/E229</f>
        <v>9.366359478670768</v>
      </c>
      <c r="I59" s="10">
        <v>57</v>
      </c>
      <c r="J59" s="45">
        <v>18.13897</v>
      </c>
      <c r="K59" s="11">
        <f t="shared" si="2"/>
        <v>15.77301739130435</v>
      </c>
      <c r="L59" s="12">
        <f t="shared" si="3"/>
        <v>2.0555012107929711</v>
      </c>
      <c r="M59" s="12">
        <f t="shared" si="7"/>
        <v>78.16108528901988</v>
      </c>
      <c r="N59" s="7">
        <f>M59*100/M229</f>
        <v>10.712063243856992</v>
      </c>
      <c r="Q59" s="10">
        <v>57</v>
      </c>
      <c r="R59" s="30">
        <v>14.04424</v>
      </c>
      <c r="S59" s="11">
        <f t="shared" si="4"/>
        <v>12.212382608695654</v>
      </c>
      <c r="T59" s="12">
        <f t="shared" si="5"/>
        <v>0.95405760275819029</v>
      </c>
      <c r="U59" s="12">
        <f t="shared" si="8"/>
        <v>39.569307784036383</v>
      </c>
      <c r="V59" s="7">
        <f>U59*100/U229</f>
        <v>13.729568676156521</v>
      </c>
    </row>
    <row r="60" spans="1:22" ht="23.25" customHeight="1">
      <c r="A60" s="10">
        <v>58</v>
      </c>
      <c r="B60" s="45">
        <v>14.65912</v>
      </c>
      <c r="C60" s="11">
        <f t="shared" si="0"/>
        <v>12.747060869565217</v>
      </c>
      <c r="D60" s="12">
        <f t="shared" si="1"/>
        <v>1.0849346243072082</v>
      </c>
      <c r="E60" s="12">
        <f t="shared" si="6"/>
        <v>41.348243733117577</v>
      </c>
      <c r="F60" s="7">
        <f>E60*100/E229</f>
        <v>9.6187452841855556</v>
      </c>
      <c r="I60" s="10">
        <v>58</v>
      </c>
      <c r="J60" s="45">
        <v>18.178260000000002</v>
      </c>
      <c r="K60" s="11">
        <f t="shared" si="2"/>
        <v>15.807182608695655</v>
      </c>
      <c r="L60" s="12">
        <f t="shared" si="3"/>
        <v>2.0688871473990904</v>
      </c>
      <c r="M60" s="12">
        <f t="shared" si="7"/>
        <v>80.229972436418976</v>
      </c>
      <c r="N60" s="7">
        <f>M60*100/M229</f>
        <v>10.995606517154597</v>
      </c>
      <c r="Q60" s="10">
        <v>58</v>
      </c>
      <c r="R60" s="30">
        <v>14.053089999999999</v>
      </c>
      <c r="S60" s="11">
        <f t="shared" si="4"/>
        <v>12.220078260869565</v>
      </c>
      <c r="T60" s="12">
        <f t="shared" si="5"/>
        <v>0.95586234225210565</v>
      </c>
      <c r="U60" s="12">
        <f t="shared" si="8"/>
        <v>40.525170126288486</v>
      </c>
      <c r="V60" s="7">
        <f>U60*100/U229</f>
        <v>14.061229208216588</v>
      </c>
    </row>
    <row r="61" spans="1:22" ht="23.25" customHeight="1">
      <c r="A61" s="10">
        <v>59</v>
      </c>
      <c r="B61" s="45">
        <v>14.68951</v>
      </c>
      <c r="C61" s="28">
        <f t="shared" si="0"/>
        <v>12.77348695652174</v>
      </c>
      <c r="D61" s="12">
        <f t="shared" si="1"/>
        <v>1.091696195954083</v>
      </c>
      <c r="E61" s="12">
        <f t="shared" si="6"/>
        <v>42.439939929071663</v>
      </c>
      <c r="F61" s="27">
        <f>E61*100/E229</f>
        <v>9.8727040183067363</v>
      </c>
      <c r="I61" s="10">
        <v>59</v>
      </c>
      <c r="J61" s="45">
        <v>18.232130000000002</v>
      </c>
      <c r="K61" s="11">
        <f t="shared" si="2"/>
        <v>15.854026086956525</v>
      </c>
      <c r="L61" s="12">
        <f t="shared" si="3"/>
        <v>2.0873347139922118</v>
      </c>
      <c r="M61" s="12">
        <f t="shared" si="7"/>
        <v>82.317307150411182</v>
      </c>
      <c r="N61" s="7">
        <f>M61*100/M229</f>
        <v>11.281678049870683</v>
      </c>
      <c r="Q61" s="10">
        <v>59</v>
      </c>
      <c r="R61" s="30">
        <v>14.053089999999999</v>
      </c>
      <c r="S61" s="11">
        <f t="shared" si="4"/>
        <v>12.220078260869565</v>
      </c>
      <c r="T61" s="12">
        <f t="shared" si="5"/>
        <v>0.95586234225210565</v>
      </c>
      <c r="U61" s="12">
        <f t="shared" si="8"/>
        <v>41.48103246854059</v>
      </c>
      <c r="V61" s="7">
        <f>U61*100/U229</f>
        <v>14.392889740276656</v>
      </c>
    </row>
    <row r="62" spans="1:22" ht="23.25" customHeight="1">
      <c r="A62" s="10">
        <v>60</v>
      </c>
      <c r="B62" s="45">
        <v>14.93033</v>
      </c>
      <c r="C62" s="11">
        <f t="shared" si="0"/>
        <v>12.982895652173914</v>
      </c>
      <c r="D62" s="12">
        <f t="shared" si="1"/>
        <v>1.1462730716580083</v>
      </c>
      <c r="E62" s="12">
        <f t="shared" si="6"/>
        <v>43.586213000729671</v>
      </c>
      <c r="F62" s="7">
        <f>E62*100/E229</f>
        <v>10.139358843444288</v>
      </c>
      <c r="I62" s="10">
        <v>60</v>
      </c>
      <c r="J62" s="45">
        <v>18.2761</v>
      </c>
      <c r="K62" s="11">
        <f t="shared" si="2"/>
        <v>15.892260869565218</v>
      </c>
      <c r="L62" s="12">
        <f t="shared" si="3"/>
        <v>2.1024730926525814</v>
      </c>
      <c r="M62" s="12">
        <f t="shared" si="7"/>
        <v>84.419780243063769</v>
      </c>
      <c r="N62" s="7">
        <f>M62*100/M229</f>
        <v>11.569824314136616</v>
      </c>
      <c r="Q62" s="10">
        <v>60</v>
      </c>
      <c r="R62" s="30">
        <v>14.07962</v>
      </c>
      <c r="S62" s="11">
        <f t="shared" si="4"/>
        <v>12.243147826086958</v>
      </c>
      <c r="T62" s="12">
        <f t="shared" si="5"/>
        <v>0.96128611706880562</v>
      </c>
      <c r="U62" s="12">
        <f t="shared" si="8"/>
        <v>42.442318585609399</v>
      </c>
      <c r="V62" s="7">
        <f>U62*100/U229</f>
        <v>14.726432187715089</v>
      </c>
    </row>
    <row r="63" spans="1:22" ht="23.25" customHeight="1">
      <c r="A63" s="10">
        <v>61</v>
      </c>
      <c r="B63" s="45">
        <v>14.93033</v>
      </c>
      <c r="C63" s="11">
        <f t="shared" si="0"/>
        <v>12.982895652173914</v>
      </c>
      <c r="D63" s="12">
        <f t="shared" si="1"/>
        <v>1.1462730716580083</v>
      </c>
      <c r="E63" s="12">
        <f t="shared" si="6"/>
        <v>44.73248607238768</v>
      </c>
      <c r="F63" s="7">
        <f>E63*100/E229</f>
        <v>10.406013668581842</v>
      </c>
      <c r="I63" s="10">
        <v>61</v>
      </c>
      <c r="J63" s="45">
        <v>18.319949999999999</v>
      </c>
      <c r="K63" s="11">
        <f t="shared" si="2"/>
        <v>15.930391304347825</v>
      </c>
      <c r="L63" s="12">
        <f t="shared" si="3"/>
        <v>2.1176428754609895</v>
      </c>
      <c r="M63" s="12">
        <f t="shared" si="7"/>
        <v>86.537423118524757</v>
      </c>
      <c r="N63" s="7">
        <f>M63*100/M229</f>
        <v>11.860049613925641</v>
      </c>
      <c r="Q63" s="10">
        <v>61</v>
      </c>
      <c r="R63" s="30">
        <v>14.176450000000001</v>
      </c>
      <c r="S63" s="11">
        <f t="shared" si="4"/>
        <v>12.327347826086958</v>
      </c>
      <c r="T63" s="12">
        <f t="shared" si="5"/>
        <v>0.98125603500684466</v>
      </c>
      <c r="U63" s="12">
        <f t="shared" si="8"/>
        <v>43.423574620616243</v>
      </c>
      <c r="V63" s="7">
        <f>U63*100/U229</f>
        <v>15.066903701521925</v>
      </c>
    </row>
    <row r="64" spans="1:22" ht="23.25" customHeight="1">
      <c r="A64" s="10">
        <v>62</v>
      </c>
      <c r="B64" s="45">
        <v>14.96612</v>
      </c>
      <c r="C64" s="11">
        <f t="shared" si="0"/>
        <v>13.01401739130435</v>
      </c>
      <c r="D64" s="12">
        <f t="shared" si="1"/>
        <v>1.1545361578397659</v>
      </c>
      <c r="E64" s="12">
        <f t="shared" si="6"/>
        <v>45.887022230227444</v>
      </c>
      <c r="F64" s="7">
        <f>E64*100/E229</f>
        <v>10.674590716142108</v>
      </c>
      <c r="I64" s="10">
        <v>62</v>
      </c>
      <c r="J64" s="45">
        <v>18.35399</v>
      </c>
      <c r="K64" s="11">
        <f t="shared" si="2"/>
        <v>15.959991304347827</v>
      </c>
      <c r="L64" s="12">
        <f t="shared" si="3"/>
        <v>2.1294690953340707</v>
      </c>
      <c r="M64" s="12">
        <f t="shared" si="7"/>
        <v>88.66689221385883</v>
      </c>
      <c r="N64" s="7">
        <f>M64*100/M229</f>
        <v>12.151895710236973</v>
      </c>
      <c r="Q64" s="10">
        <v>62</v>
      </c>
      <c r="R64" s="30">
        <v>14.185219999999999</v>
      </c>
      <c r="S64" s="11">
        <f t="shared" si="4"/>
        <v>12.334973913043479</v>
      </c>
      <c r="T64" s="12">
        <f t="shared" si="5"/>
        <v>0.98307826981820157</v>
      </c>
      <c r="U64" s="12">
        <f t="shared" si="8"/>
        <v>44.406652890434444</v>
      </c>
      <c r="V64" s="7">
        <f>U64*100/U229</f>
        <v>15.408007485625809</v>
      </c>
    </row>
    <row r="65" spans="1:22" ht="23.25" customHeight="1">
      <c r="A65" s="10">
        <v>63</v>
      </c>
      <c r="B65" s="45">
        <v>15.072979999999999</v>
      </c>
      <c r="C65" s="11">
        <f t="shared" si="0"/>
        <v>13.106939130434784</v>
      </c>
      <c r="D65" s="12">
        <f t="shared" si="1"/>
        <v>1.1794437627295948</v>
      </c>
      <c r="E65" s="12">
        <f t="shared" si="6"/>
        <v>47.066465992957042</v>
      </c>
      <c r="F65" s="7">
        <f>E65*100/E229</f>
        <v>10.948961961604001</v>
      </c>
      <c r="I65" s="10">
        <v>63</v>
      </c>
      <c r="J65" s="45">
        <v>18.35399</v>
      </c>
      <c r="K65" s="11">
        <f t="shared" si="2"/>
        <v>15.959991304347827</v>
      </c>
      <c r="L65" s="12">
        <f t="shared" si="3"/>
        <v>2.1294690953340707</v>
      </c>
      <c r="M65" s="12">
        <f t="shared" si="7"/>
        <v>90.796361309192903</v>
      </c>
      <c r="N65" s="7">
        <f>M65*100/M229</f>
        <v>12.443741806548307</v>
      </c>
      <c r="Q65" s="10">
        <v>63</v>
      </c>
      <c r="R65" s="30">
        <v>14.19398</v>
      </c>
      <c r="S65" s="11">
        <f t="shared" si="4"/>
        <v>12.342591304347827</v>
      </c>
      <c r="T65" s="12">
        <f t="shared" si="5"/>
        <v>0.98490067755330712</v>
      </c>
      <c r="U65" s="12">
        <f t="shared" si="8"/>
        <v>45.391553567987749</v>
      </c>
      <c r="V65" s="7">
        <f>U65*100/U229</f>
        <v>15.749743600026996</v>
      </c>
    </row>
    <row r="66" spans="1:22" ht="23.25" customHeight="1">
      <c r="A66" s="10">
        <v>64</v>
      </c>
      <c r="B66" s="45">
        <v>15.22601</v>
      </c>
      <c r="C66" s="11">
        <f t="shared" si="0"/>
        <v>13.240008695652175</v>
      </c>
      <c r="D66" s="12">
        <f t="shared" si="1"/>
        <v>1.2157329888963146</v>
      </c>
      <c r="E66" s="12">
        <f t="shared" si="6"/>
        <v>48.282198981853355</v>
      </c>
      <c r="F66" s="7">
        <f>E66*100/E229</f>
        <v>11.231775084919541</v>
      </c>
      <c r="I66" s="10">
        <v>64</v>
      </c>
      <c r="J66" s="45">
        <v>18.523240000000001</v>
      </c>
      <c r="K66" s="11">
        <f t="shared" si="2"/>
        <v>16.107165217391305</v>
      </c>
      <c r="L66" s="12">
        <f t="shared" si="3"/>
        <v>2.1889242404366334</v>
      </c>
      <c r="M66" s="12">
        <f t="shared" si="7"/>
        <v>92.985285549629538</v>
      </c>
      <c r="N66" s="7">
        <f>M66*100/M229</f>
        <v>12.743736296298088</v>
      </c>
      <c r="Q66" s="10">
        <v>64</v>
      </c>
      <c r="R66" s="30">
        <v>14.2639</v>
      </c>
      <c r="S66" s="11">
        <f t="shared" si="4"/>
        <v>12.403391304347826</v>
      </c>
      <c r="T66" s="12">
        <f t="shared" si="5"/>
        <v>0.99952745029433421</v>
      </c>
      <c r="U66" s="12">
        <f t="shared" si="8"/>
        <v>46.391081018282087</v>
      </c>
      <c r="V66" s="7">
        <f>U66*100/U229</f>
        <v>16.096554841897039</v>
      </c>
    </row>
    <row r="67" spans="1:22" ht="23.25" customHeight="1">
      <c r="A67" s="10">
        <v>65</v>
      </c>
      <c r="B67" s="45">
        <v>15.26111</v>
      </c>
      <c r="C67" s="11">
        <f t="shared" ref="C67:C130" si="9">B67/1.15</f>
        <v>13.270530434782611</v>
      </c>
      <c r="D67" s="12">
        <f t="shared" ref="D67:D130" si="10">((4/3)*(22/7)*((C67/2)^3))/10^3</f>
        <v>1.2241601489325606</v>
      </c>
      <c r="E67" s="12">
        <f t="shared" si="6"/>
        <v>49.506359130785917</v>
      </c>
      <c r="F67" s="7">
        <f>E67*100/E229</f>
        <v>11.516548598775026</v>
      </c>
      <c r="I67" s="10">
        <v>65</v>
      </c>
      <c r="J67" s="45">
        <v>18.552099999999999</v>
      </c>
      <c r="K67" s="11">
        <f t="shared" ref="K67:K130" si="11">J67/1.15</f>
        <v>16.132260869565219</v>
      </c>
      <c r="L67" s="12">
        <f t="shared" ref="L67:L130" si="12">((4/3)*(22/7)*((K67/2)^3))/10^3</f>
        <v>2.1991715022424709</v>
      </c>
      <c r="M67" s="12">
        <f t="shared" si="7"/>
        <v>95.184457051872002</v>
      </c>
      <c r="N67" s="7">
        <f>M67*100/M229</f>
        <v>13.045135184619546</v>
      </c>
      <c r="Q67" s="10">
        <v>65</v>
      </c>
      <c r="R67" s="30">
        <v>14.359489999999999</v>
      </c>
      <c r="S67" s="11">
        <f t="shared" ref="S67:S130" si="13">R67/1.15</f>
        <v>12.486513043478261</v>
      </c>
      <c r="T67" s="12">
        <f t="shared" ref="T67:T130" si="14">((4/3)*(22/7)*((S67/2)^3))/10^3</f>
        <v>1.0197575183986889</v>
      </c>
      <c r="U67" s="12">
        <f t="shared" si="8"/>
        <v>47.410838536680778</v>
      </c>
      <c r="V67" s="7">
        <f>U67*100/U229</f>
        <v>16.450385415792756</v>
      </c>
    </row>
    <row r="68" spans="1:22" ht="23.25" customHeight="1">
      <c r="A68" s="10">
        <v>66</v>
      </c>
      <c r="B68" s="45">
        <v>15.26111</v>
      </c>
      <c r="C68" s="11">
        <f t="shared" si="9"/>
        <v>13.270530434782611</v>
      </c>
      <c r="D68" s="12">
        <f t="shared" si="10"/>
        <v>1.2241601489325606</v>
      </c>
      <c r="E68" s="12">
        <f t="shared" ref="E68:E131" si="15">+E67+D68</f>
        <v>50.730519279718479</v>
      </c>
      <c r="F68" s="7">
        <f>E68*100/E229</f>
        <v>11.801322112630514</v>
      </c>
      <c r="I68" s="10">
        <v>66</v>
      </c>
      <c r="J68" s="45">
        <v>18.585719999999998</v>
      </c>
      <c r="K68" s="11">
        <f t="shared" si="11"/>
        <v>16.161495652173912</v>
      </c>
      <c r="L68" s="12">
        <f t="shared" si="12"/>
        <v>2.2111491565454533</v>
      </c>
      <c r="M68" s="12">
        <f t="shared" ref="M68:M131" si="16">+M67+L68</f>
        <v>97.395606208417462</v>
      </c>
      <c r="N68" s="7">
        <f>M68*100/M229</f>
        <v>13.348175623719534</v>
      </c>
      <c r="Q68" s="10">
        <v>66</v>
      </c>
      <c r="R68" s="30">
        <v>14.359489999999999</v>
      </c>
      <c r="S68" s="11">
        <f t="shared" si="13"/>
        <v>12.486513043478261</v>
      </c>
      <c r="T68" s="12">
        <f t="shared" si="14"/>
        <v>1.0197575183986889</v>
      </c>
      <c r="U68" s="12">
        <f t="shared" ref="U68:U131" si="17">+U67+T68</f>
        <v>48.430596055079469</v>
      </c>
      <c r="V68" s="7">
        <f>U68*100/U229</f>
        <v>16.804215989688469</v>
      </c>
    </row>
    <row r="69" spans="1:22" ht="23.25" customHeight="1">
      <c r="A69" s="10">
        <v>67</v>
      </c>
      <c r="B69" s="45">
        <v>15.29613</v>
      </c>
      <c r="C69" s="11">
        <f t="shared" si="9"/>
        <v>13.300982608695653</v>
      </c>
      <c r="D69" s="12">
        <f t="shared" si="10"/>
        <v>1.232606822585659</v>
      </c>
      <c r="E69" s="12">
        <f t="shared" si="15"/>
        <v>51.963126102304138</v>
      </c>
      <c r="F69" s="7">
        <f>E69*100/E229</f>
        <v>12.088060556433016</v>
      </c>
      <c r="I69" s="10">
        <v>67</v>
      </c>
      <c r="J69" s="45">
        <v>18.585719999999998</v>
      </c>
      <c r="K69" s="11">
        <f t="shared" si="11"/>
        <v>16.161495652173912</v>
      </c>
      <c r="L69" s="12">
        <f t="shared" si="12"/>
        <v>2.2111491565454533</v>
      </c>
      <c r="M69" s="12">
        <f t="shared" si="16"/>
        <v>99.606755364962922</v>
      </c>
      <c r="N69" s="7">
        <f>M69*100/M229</f>
        <v>13.651216062819518</v>
      </c>
      <c r="Q69" s="10">
        <v>67</v>
      </c>
      <c r="R69" s="30">
        <v>14.39409</v>
      </c>
      <c r="S69" s="11">
        <f t="shared" si="13"/>
        <v>12.5166</v>
      </c>
      <c r="T69" s="12">
        <f t="shared" si="14"/>
        <v>1.0271467842293931</v>
      </c>
      <c r="U69" s="12">
        <f t="shared" si="17"/>
        <v>49.457742839308864</v>
      </c>
      <c r="V69" s="7">
        <f>U69*100/U229</f>
        <v>17.160610455609863</v>
      </c>
    </row>
    <row r="70" spans="1:22" ht="23.25" customHeight="1">
      <c r="A70" s="10">
        <v>68</v>
      </c>
      <c r="B70" s="45">
        <v>15.487299999999999</v>
      </c>
      <c r="C70" s="11">
        <f t="shared" si="9"/>
        <v>13.467217391304349</v>
      </c>
      <c r="D70" s="12">
        <f t="shared" si="10"/>
        <v>1.27940193270017</v>
      </c>
      <c r="E70" s="12">
        <f t="shared" si="15"/>
        <v>53.242528035004305</v>
      </c>
      <c r="F70" s="7">
        <f>E70*100/E229</f>
        <v>12.385684837313439</v>
      </c>
      <c r="I70" s="10">
        <v>68</v>
      </c>
      <c r="J70" s="45">
        <v>18.695740000000001</v>
      </c>
      <c r="K70" s="11">
        <f t="shared" si="11"/>
        <v>16.257165217391307</v>
      </c>
      <c r="L70" s="12">
        <f t="shared" si="12"/>
        <v>2.2506494077370429</v>
      </c>
      <c r="M70" s="12">
        <f t="shared" si="16"/>
        <v>101.85740477269997</v>
      </c>
      <c r="N70" s="7">
        <f>M70*100/M229</f>
        <v>13.959670055062322</v>
      </c>
      <c r="Q70" s="10">
        <v>68</v>
      </c>
      <c r="R70" s="30">
        <v>14.39409</v>
      </c>
      <c r="S70" s="11">
        <f t="shared" si="13"/>
        <v>12.5166</v>
      </c>
      <c r="T70" s="12">
        <f t="shared" si="14"/>
        <v>1.0271467842293931</v>
      </c>
      <c r="U70" s="12">
        <f t="shared" si="17"/>
        <v>50.484889623538258</v>
      </c>
      <c r="V70" s="7">
        <f>U70*100/U229</f>
        <v>17.517004921531253</v>
      </c>
    </row>
    <row r="71" spans="1:22" ht="23.25" customHeight="1">
      <c r="A71" s="10">
        <v>69</v>
      </c>
      <c r="B71" s="45">
        <v>15.487299999999999</v>
      </c>
      <c r="C71" s="11">
        <f t="shared" si="9"/>
        <v>13.467217391304349</v>
      </c>
      <c r="D71" s="12">
        <f t="shared" si="10"/>
        <v>1.27940193270017</v>
      </c>
      <c r="E71" s="12">
        <f t="shared" si="15"/>
        <v>54.521929967704473</v>
      </c>
      <c r="F71" s="7">
        <f>E71*100/E229</f>
        <v>12.683309118193863</v>
      </c>
      <c r="I71" s="10">
        <v>69</v>
      </c>
      <c r="J71" s="45">
        <v>18.700500000000002</v>
      </c>
      <c r="K71" s="11">
        <f t="shared" si="11"/>
        <v>16.261304347826091</v>
      </c>
      <c r="L71" s="12">
        <f t="shared" si="12"/>
        <v>2.2523689148015955</v>
      </c>
      <c r="M71" s="12">
        <f t="shared" si="16"/>
        <v>104.10977368750156</v>
      </c>
      <c r="N71" s="7">
        <f>M71*100/M229</f>
        <v>14.268359707651394</v>
      </c>
      <c r="Q71" s="10">
        <v>69</v>
      </c>
      <c r="R71" s="30">
        <v>14.39409</v>
      </c>
      <c r="S71" s="11">
        <f t="shared" si="13"/>
        <v>12.5166</v>
      </c>
      <c r="T71" s="12">
        <f t="shared" si="14"/>
        <v>1.0271467842293931</v>
      </c>
      <c r="U71" s="12">
        <f t="shared" si="17"/>
        <v>51.512036407767653</v>
      </c>
      <c r="V71" s="7">
        <f>U71*100/U229</f>
        <v>17.873399387452647</v>
      </c>
    </row>
    <row r="72" spans="1:22" ht="23.25" customHeight="1">
      <c r="A72" s="10">
        <v>70</v>
      </c>
      <c r="B72" s="45">
        <v>15.49305</v>
      </c>
      <c r="C72" s="11">
        <f t="shared" si="9"/>
        <v>13.472217391304349</v>
      </c>
      <c r="D72" s="12">
        <f t="shared" si="10"/>
        <v>1.280827479968409</v>
      </c>
      <c r="E72" s="12">
        <f t="shared" si="15"/>
        <v>55.802757447672882</v>
      </c>
      <c r="F72" s="7">
        <f>E72*100/E229</f>
        <v>12.981265020802947</v>
      </c>
      <c r="I72" s="10">
        <v>70</v>
      </c>
      <c r="J72" s="45">
        <v>18.85247</v>
      </c>
      <c r="K72" s="11">
        <f t="shared" si="11"/>
        <v>16.393452173913044</v>
      </c>
      <c r="L72" s="12">
        <f t="shared" si="12"/>
        <v>2.3077281329186476</v>
      </c>
      <c r="M72" s="12">
        <f t="shared" si="16"/>
        <v>106.4175018204202</v>
      </c>
      <c r="N72" s="7">
        <f>M72*100/M229</f>
        <v>14.584636402352372</v>
      </c>
      <c r="Q72" s="10">
        <v>70</v>
      </c>
      <c r="R72" s="30">
        <v>14.463039999999999</v>
      </c>
      <c r="S72" s="11">
        <f t="shared" si="13"/>
        <v>12.57655652173913</v>
      </c>
      <c r="T72" s="12">
        <f t="shared" si="14"/>
        <v>1.0419781963086012</v>
      </c>
      <c r="U72" s="12">
        <f t="shared" si="17"/>
        <v>52.554014604076251</v>
      </c>
      <c r="V72" s="7">
        <f>U72*100/U229</f>
        <v>18.234939985619189</v>
      </c>
    </row>
    <row r="73" spans="1:22" ht="23.25" customHeight="1">
      <c r="A73" s="10">
        <v>71</v>
      </c>
      <c r="B73" s="45">
        <v>15.57342</v>
      </c>
      <c r="C73" s="11">
        <f t="shared" si="9"/>
        <v>13.542104347826088</v>
      </c>
      <c r="D73" s="12">
        <f t="shared" si="10"/>
        <v>1.3008638888916955</v>
      </c>
      <c r="E73" s="12">
        <f t="shared" si="15"/>
        <v>57.103621336564579</v>
      </c>
      <c r="F73" s="7">
        <f>E73*100/E229</f>
        <v>13.283881946382845</v>
      </c>
      <c r="I73" s="10">
        <v>71</v>
      </c>
      <c r="J73" s="45">
        <v>19.003209999999999</v>
      </c>
      <c r="K73" s="11">
        <f t="shared" si="11"/>
        <v>16.524530434782609</v>
      </c>
      <c r="L73" s="12">
        <f t="shared" si="12"/>
        <v>2.3635281128433903</v>
      </c>
      <c r="M73" s="12">
        <f t="shared" si="16"/>
        <v>108.7810299332636</v>
      </c>
      <c r="N73" s="7">
        <f>M73*100/M229</f>
        <v>14.908560546058821</v>
      </c>
      <c r="Q73" s="10">
        <v>71</v>
      </c>
      <c r="R73" s="30">
        <v>14.497400000000001</v>
      </c>
      <c r="S73" s="11">
        <f t="shared" si="13"/>
        <v>12.606434782608698</v>
      </c>
      <c r="T73" s="12">
        <f t="shared" si="14"/>
        <v>1.0494221695520414</v>
      </c>
      <c r="U73" s="12">
        <f t="shared" si="17"/>
        <v>53.603436773628289</v>
      </c>
      <c r="V73" s="7">
        <f>U73*100/U229</f>
        <v>18.599063457927155</v>
      </c>
    </row>
    <row r="74" spans="1:22" ht="23.25" customHeight="1">
      <c r="A74" s="10">
        <v>72</v>
      </c>
      <c r="B74" s="45">
        <v>15.76689</v>
      </c>
      <c r="C74" s="11">
        <f t="shared" si="9"/>
        <v>13.710339130434784</v>
      </c>
      <c r="D74" s="12">
        <f t="shared" si="10"/>
        <v>1.3499509303087487</v>
      </c>
      <c r="E74" s="12">
        <f t="shared" si="15"/>
        <v>58.45357226687333</v>
      </c>
      <c r="F74" s="7">
        <f>E74*100/E229</f>
        <v>13.597917875661967</v>
      </c>
      <c r="I74" s="10">
        <v>72</v>
      </c>
      <c r="J74" s="45">
        <v>19.007899999999999</v>
      </c>
      <c r="K74" s="11">
        <f t="shared" si="11"/>
        <v>16.528608695652174</v>
      </c>
      <c r="L74" s="12">
        <f t="shared" si="12"/>
        <v>2.3652785038842281</v>
      </c>
      <c r="M74" s="12">
        <f t="shared" si="16"/>
        <v>111.14630843714782</v>
      </c>
      <c r="N74" s="7">
        <f>M74*100/M229</f>
        <v>15.232724582794663</v>
      </c>
      <c r="Q74" s="10">
        <v>72</v>
      </c>
      <c r="R74" s="30">
        <v>14.497400000000001</v>
      </c>
      <c r="S74" s="11">
        <f t="shared" si="13"/>
        <v>12.606434782608698</v>
      </c>
      <c r="T74" s="12">
        <f t="shared" si="14"/>
        <v>1.0494221695520414</v>
      </c>
      <c r="U74" s="12">
        <f t="shared" si="17"/>
        <v>54.652858943180327</v>
      </c>
      <c r="V74" s="7">
        <f>U74*100/U229</f>
        <v>18.963186930235118</v>
      </c>
    </row>
    <row r="75" spans="1:22" ht="23.25" customHeight="1">
      <c r="A75" s="10">
        <v>73</v>
      </c>
      <c r="B75" s="45">
        <v>15.76689</v>
      </c>
      <c r="C75" s="14">
        <f t="shared" si="9"/>
        <v>13.710339130434784</v>
      </c>
      <c r="D75" s="12">
        <f t="shared" si="10"/>
        <v>1.3499509303087487</v>
      </c>
      <c r="E75" s="12">
        <f t="shared" si="15"/>
        <v>59.803523197182081</v>
      </c>
      <c r="F75" s="16">
        <f>E75*100/E229</f>
        <v>13.911953804941088</v>
      </c>
      <c r="I75" s="10">
        <v>73</v>
      </c>
      <c r="J75" s="45">
        <v>19.007899999999999</v>
      </c>
      <c r="K75" s="14">
        <f t="shared" si="11"/>
        <v>16.528608695652174</v>
      </c>
      <c r="L75" s="12">
        <f t="shared" si="12"/>
        <v>2.3652785038842281</v>
      </c>
      <c r="M75" s="12">
        <f t="shared" si="16"/>
        <v>113.51158694103205</v>
      </c>
      <c r="N75" s="16">
        <f>M75*100/M229</f>
        <v>15.556888619530509</v>
      </c>
      <c r="Q75" s="10">
        <v>73</v>
      </c>
      <c r="R75" s="30">
        <v>14.523110000000001</v>
      </c>
      <c r="S75" s="14">
        <f t="shared" si="13"/>
        <v>12.628791304347828</v>
      </c>
      <c r="T75" s="12">
        <f t="shared" si="14"/>
        <v>1.0550152801063399</v>
      </c>
      <c r="U75" s="12">
        <f t="shared" si="17"/>
        <v>55.707874223286666</v>
      </c>
      <c r="V75" s="16">
        <f>U75*100/U229</f>
        <v>19.329251073223691</v>
      </c>
    </row>
    <row r="76" spans="1:22" ht="23.25" customHeight="1">
      <c r="A76" s="10">
        <v>74</v>
      </c>
      <c r="B76" s="45">
        <v>15.76689</v>
      </c>
      <c r="C76" s="11">
        <f t="shared" si="9"/>
        <v>13.710339130434784</v>
      </c>
      <c r="D76" s="12">
        <f t="shared" si="10"/>
        <v>1.3499509303087487</v>
      </c>
      <c r="E76" s="12">
        <f t="shared" si="15"/>
        <v>61.153474127490831</v>
      </c>
      <c r="F76" s="7">
        <f>E76*100/E229</f>
        <v>14.22598973422021</v>
      </c>
      <c r="I76" s="10">
        <v>74</v>
      </c>
      <c r="J76" s="45">
        <v>19.096830000000001</v>
      </c>
      <c r="K76" s="11">
        <f t="shared" si="11"/>
        <v>16.605939130434784</v>
      </c>
      <c r="L76" s="12">
        <f t="shared" si="12"/>
        <v>2.3986325089918097</v>
      </c>
      <c r="M76" s="12">
        <f t="shared" si="16"/>
        <v>115.91021945002386</v>
      </c>
      <c r="N76" s="7">
        <f>M76*100/M229</f>
        <v>15.885623859580983</v>
      </c>
      <c r="Q76" s="10">
        <v>74</v>
      </c>
      <c r="R76" s="30">
        <v>14.523110000000001</v>
      </c>
      <c r="S76" s="11">
        <f t="shared" si="13"/>
        <v>12.628791304347828</v>
      </c>
      <c r="T76" s="12">
        <f t="shared" si="14"/>
        <v>1.0550152801063399</v>
      </c>
      <c r="U76" s="12">
        <f t="shared" si="17"/>
        <v>56.762889503393005</v>
      </c>
      <c r="V76" s="7">
        <f>U76*100/U229</f>
        <v>19.695315216212272</v>
      </c>
    </row>
    <row r="77" spans="1:22" ht="23.25" customHeight="1">
      <c r="A77" s="10">
        <v>75</v>
      </c>
      <c r="B77" s="45">
        <v>15.812060000000001</v>
      </c>
      <c r="C77" s="11">
        <f t="shared" si="9"/>
        <v>13.74961739130435</v>
      </c>
      <c r="D77" s="12">
        <f t="shared" si="10"/>
        <v>1.3615864796123029</v>
      </c>
      <c r="E77" s="12">
        <f t="shared" si="15"/>
        <v>62.515060607103138</v>
      </c>
      <c r="F77" s="7">
        <f>E77*100/E229</f>
        <v>14.542732414134615</v>
      </c>
      <c r="I77" s="10">
        <v>75</v>
      </c>
      <c r="J77" s="45">
        <v>19.120159999999998</v>
      </c>
      <c r="K77" s="11">
        <f t="shared" si="11"/>
        <v>16.626226086956521</v>
      </c>
      <c r="L77" s="12">
        <f t="shared" si="12"/>
        <v>2.4074342560316424</v>
      </c>
      <c r="M77" s="12">
        <f t="shared" si="16"/>
        <v>118.31765370605549</v>
      </c>
      <c r="N77" s="7">
        <f>M77*100/M229</f>
        <v>16.215565388804624</v>
      </c>
      <c r="Q77" s="10">
        <v>75</v>
      </c>
      <c r="R77" s="30">
        <v>14.540229999999999</v>
      </c>
      <c r="S77" s="11">
        <f t="shared" si="13"/>
        <v>12.643678260869565</v>
      </c>
      <c r="T77" s="12">
        <f t="shared" si="14"/>
        <v>1.0587506704216045</v>
      </c>
      <c r="U77" s="12">
        <f t="shared" si="17"/>
        <v>57.821640173814608</v>
      </c>
      <c r="V77" s="7">
        <f>U77*100/U229</f>
        <v>20.062675447020869</v>
      </c>
    </row>
    <row r="78" spans="1:22" ht="23.25" customHeight="1">
      <c r="A78" s="10">
        <v>76</v>
      </c>
      <c r="B78" s="45">
        <v>15.87397</v>
      </c>
      <c r="C78" s="11">
        <f t="shared" si="9"/>
        <v>13.803452173913044</v>
      </c>
      <c r="D78" s="12">
        <f t="shared" si="10"/>
        <v>1.3776425087468669</v>
      </c>
      <c r="E78" s="12">
        <f t="shared" si="15"/>
        <v>63.892703115850004</v>
      </c>
      <c r="F78" s="7">
        <f>E78*100/E229</f>
        <v>14.863210170574099</v>
      </c>
      <c r="I78" s="10">
        <v>76</v>
      </c>
      <c r="J78" s="45">
        <v>19.120159999999998</v>
      </c>
      <c r="K78" s="11">
        <f t="shared" si="11"/>
        <v>16.626226086956521</v>
      </c>
      <c r="L78" s="12">
        <f t="shared" si="12"/>
        <v>2.4074342560316424</v>
      </c>
      <c r="M78" s="12">
        <f t="shared" si="16"/>
        <v>120.72508796208714</v>
      </c>
      <c r="N78" s="7">
        <f>M78*100/M229</f>
        <v>16.54550691802827</v>
      </c>
      <c r="Q78" s="10">
        <v>76</v>
      </c>
      <c r="R78" s="30">
        <v>14.540229999999999</v>
      </c>
      <c r="S78" s="11">
        <f t="shared" si="13"/>
        <v>12.643678260869565</v>
      </c>
      <c r="T78" s="12">
        <f t="shared" si="14"/>
        <v>1.0587506704216045</v>
      </c>
      <c r="U78" s="12">
        <f t="shared" si="17"/>
        <v>58.88039084423621</v>
      </c>
      <c r="V78" s="7">
        <f>U78*100/U229</f>
        <v>20.430035677829469</v>
      </c>
    </row>
    <row r="79" spans="1:22" ht="23.25" customHeight="1">
      <c r="A79" s="10">
        <v>77</v>
      </c>
      <c r="B79" s="45">
        <v>16.047160000000002</v>
      </c>
      <c r="C79" s="11">
        <f t="shared" si="9"/>
        <v>13.954052173913047</v>
      </c>
      <c r="D79" s="12">
        <f t="shared" si="10"/>
        <v>1.4232277985462034</v>
      </c>
      <c r="E79" s="12">
        <f t="shared" si="15"/>
        <v>65.315930914396205</v>
      </c>
      <c r="F79" s="7">
        <f>E79*100/E229</f>
        <v>15.194292326419655</v>
      </c>
      <c r="I79" s="10">
        <v>77</v>
      </c>
      <c r="J79" s="45">
        <v>19.27806</v>
      </c>
      <c r="K79" s="11">
        <f t="shared" si="11"/>
        <v>16.763530434782609</v>
      </c>
      <c r="L79" s="12">
        <f t="shared" si="12"/>
        <v>2.4675721057976352</v>
      </c>
      <c r="M79" s="12">
        <f t="shared" si="16"/>
        <v>123.19266006788477</v>
      </c>
      <c r="N79" s="7">
        <f>M79*100/M229</f>
        <v>16.883690406120071</v>
      </c>
      <c r="Q79" s="10">
        <v>77</v>
      </c>
      <c r="R79" s="30">
        <v>14.565860000000001</v>
      </c>
      <c r="S79" s="11">
        <f t="shared" si="13"/>
        <v>12.665965217391307</v>
      </c>
      <c r="T79" s="12">
        <f t="shared" si="14"/>
        <v>1.064359310706088</v>
      </c>
      <c r="U79" s="12">
        <f t="shared" si="17"/>
        <v>59.944750154942298</v>
      </c>
      <c r="V79" s="7">
        <f>U79*100/U229</f>
        <v>20.799341967749996</v>
      </c>
    </row>
    <row r="80" spans="1:22" ht="23.25" customHeight="1">
      <c r="A80" s="10">
        <v>78</v>
      </c>
      <c r="B80" s="45">
        <v>16.052710000000001</v>
      </c>
      <c r="C80" s="11">
        <f t="shared" si="9"/>
        <v>13.958878260869568</v>
      </c>
      <c r="D80" s="12">
        <f t="shared" si="10"/>
        <v>1.4247050032005859</v>
      </c>
      <c r="E80" s="12">
        <f t="shared" si="15"/>
        <v>66.740635917596791</v>
      </c>
      <c r="F80" s="7">
        <f>E80*100/E229</f>
        <v>15.525718120930854</v>
      </c>
      <c r="I80" s="10">
        <v>78</v>
      </c>
      <c r="J80" s="45">
        <v>19.29655</v>
      </c>
      <c r="K80" s="11">
        <f t="shared" si="11"/>
        <v>16.779608695652175</v>
      </c>
      <c r="L80" s="12">
        <f t="shared" si="12"/>
        <v>2.4746790215141052</v>
      </c>
      <c r="M80" s="12">
        <f t="shared" si="16"/>
        <v>125.66733908939888</v>
      </c>
      <c r="N80" s="7">
        <f>M80*100/M229</f>
        <v>17.222847904876414</v>
      </c>
      <c r="Q80" s="10">
        <v>78</v>
      </c>
      <c r="R80" s="30">
        <v>14.565860000000001</v>
      </c>
      <c r="S80" s="11">
        <f t="shared" si="13"/>
        <v>12.665965217391307</v>
      </c>
      <c r="T80" s="12">
        <f t="shared" si="14"/>
        <v>1.064359310706088</v>
      </c>
      <c r="U80" s="12">
        <f t="shared" si="17"/>
        <v>61.009109465648386</v>
      </c>
      <c r="V80" s="7">
        <f>U80*100/U229</f>
        <v>21.168648257670522</v>
      </c>
    </row>
    <row r="81" spans="1:22" ht="23.25" customHeight="1">
      <c r="A81" s="10">
        <v>79</v>
      </c>
      <c r="B81" s="45">
        <v>16.052710000000001</v>
      </c>
      <c r="C81" s="11">
        <f t="shared" si="9"/>
        <v>13.958878260869568</v>
      </c>
      <c r="D81" s="12">
        <f t="shared" si="10"/>
        <v>1.4247050032005859</v>
      </c>
      <c r="E81" s="12">
        <f t="shared" si="15"/>
        <v>68.165340920797377</v>
      </c>
      <c r="F81" s="7">
        <f>E81*100/E229</f>
        <v>15.857143915442053</v>
      </c>
      <c r="I81" s="10">
        <v>79</v>
      </c>
      <c r="J81" s="45">
        <v>19.425509999999999</v>
      </c>
      <c r="K81" s="11">
        <f t="shared" si="11"/>
        <v>16.891747826086956</v>
      </c>
      <c r="L81" s="12">
        <f t="shared" si="12"/>
        <v>2.524626626684225</v>
      </c>
      <c r="M81" s="12">
        <f t="shared" si="16"/>
        <v>128.1919657160831</v>
      </c>
      <c r="N81" s="7">
        <f>M81*100/M229</f>
        <v>17.568850778200972</v>
      </c>
      <c r="Q81" s="10">
        <v>79</v>
      </c>
      <c r="R81" s="30">
        <v>14.59998</v>
      </c>
      <c r="S81" s="11">
        <f t="shared" si="13"/>
        <v>12.695634782608696</v>
      </c>
      <c r="T81" s="12">
        <f t="shared" si="14"/>
        <v>1.0718565147598371</v>
      </c>
      <c r="U81" s="12">
        <f t="shared" si="17"/>
        <v>62.080965980408223</v>
      </c>
      <c r="V81" s="7">
        <f>U81*100/U229</f>
        <v>21.540555891503779</v>
      </c>
    </row>
    <row r="82" spans="1:22" ht="23.25" customHeight="1">
      <c r="A82" s="10">
        <v>80</v>
      </c>
      <c r="B82" s="45">
        <v>16.080459999999999</v>
      </c>
      <c r="C82" s="11">
        <f t="shared" si="9"/>
        <v>13.983008695652174</v>
      </c>
      <c r="D82" s="12">
        <f t="shared" si="10"/>
        <v>1.4321063605219893</v>
      </c>
      <c r="E82" s="12">
        <f t="shared" si="15"/>
        <v>69.597447281319361</v>
      </c>
      <c r="F82" s="7">
        <f>E82*100/E229</f>
        <v>16.190291470405555</v>
      </c>
      <c r="I82" s="10">
        <v>80</v>
      </c>
      <c r="J82" s="45">
        <v>19.443860000000001</v>
      </c>
      <c r="K82" s="11">
        <f t="shared" si="11"/>
        <v>16.90770434782609</v>
      </c>
      <c r="L82" s="12">
        <f t="shared" si="12"/>
        <v>2.5317879327734132</v>
      </c>
      <c r="M82" s="12">
        <f t="shared" si="16"/>
        <v>130.72375364885653</v>
      </c>
      <c r="N82" s="7">
        <f>M82*100/M229</f>
        <v>17.91583511645085</v>
      </c>
      <c r="Q82" s="10">
        <v>80</v>
      </c>
      <c r="R82" s="30">
        <v>14.667960000000001</v>
      </c>
      <c r="S82" s="11">
        <f t="shared" si="13"/>
        <v>12.754747826086959</v>
      </c>
      <c r="T82" s="12">
        <f t="shared" si="14"/>
        <v>1.0868985771640169</v>
      </c>
      <c r="U82" s="12">
        <f t="shared" si="17"/>
        <v>63.167864557572237</v>
      </c>
      <c r="V82" s="7">
        <f>U82*100/U229</f>
        <v>21.917682748021864</v>
      </c>
    </row>
    <row r="83" spans="1:22" ht="23.25" customHeight="1">
      <c r="A83" s="10">
        <v>81</v>
      </c>
      <c r="B83" s="45">
        <v>16.163419999999999</v>
      </c>
      <c r="C83" s="11">
        <f t="shared" si="9"/>
        <v>14.055147826086957</v>
      </c>
      <c r="D83" s="12">
        <f t="shared" si="10"/>
        <v>1.4543858598414041</v>
      </c>
      <c r="E83" s="12">
        <f t="shared" si="15"/>
        <v>71.05183314116077</v>
      </c>
      <c r="F83" s="7">
        <f>E83*100/E229</f>
        <v>16.528621853215281</v>
      </c>
      <c r="I83" s="10">
        <v>81</v>
      </c>
      <c r="J83" s="45">
        <v>19.498809999999999</v>
      </c>
      <c r="K83" s="11">
        <f t="shared" si="11"/>
        <v>16.955486956521739</v>
      </c>
      <c r="L83" s="12">
        <f t="shared" si="12"/>
        <v>2.5533137955121945</v>
      </c>
      <c r="M83" s="12">
        <f t="shared" si="16"/>
        <v>133.27706744436873</v>
      </c>
      <c r="N83" s="7">
        <f>M83*100/M229</f>
        <v>18.265769598012888</v>
      </c>
      <c r="Q83" s="10">
        <v>81</v>
      </c>
      <c r="R83" s="30">
        <v>14.676439999999999</v>
      </c>
      <c r="S83" s="11">
        <f t="shared" si="13"/>
        <v>12.762121739130436</v>
      </c>
      <c r="T83" s="12">
        <f t="shared" si="14"/>
        <v>1.0887847759677971</v>
      </c>
      <c r="U83" s="12">
        <f t="shared" si="17"/>
        <v>64.256649333540039</v>
      </c>
      <c r="V83" s="7">
        <f>U83*100/U229</f>
        <v>22.295464068756374</v>
      </c>
    </row>
    <row r="84" spans="1:22" ht="23.25" customHeight="1">
      <c r="A84" s="10">
        <v>82</v>
      </c>
      <c r="B84" s="45">
        <v>16.163419999999999</v>
      </c>
      <c r="C84" s="11">
        <f t="shared" si="9"/>
        <v>14.055147826086957</v>
      </c>
      <c r="D84" s="12">
        <f t="shared" si="10"/>
        <v>1.4543858598414041</v>
      </c>
      <c r="E84" s="12">
        <f t="shared" si="15"/>
        <v>72.506219001002179</v>
      </c>
      <c r="F84" s="7">
        <f>E84*100/E229</f>
        <v>16.866952236025014</v>
      </c>
      <c r="I84" s="10">
        <v>82</v>
      </c>
      <c r="J84" s="45">
        <v>19.521660000000001</v>
      </c>
      <c r="K84" s="11">
        <f t="shared" si="11"/>
        <v>16.975356521739133</v>
      </c>
      <c r="L84" s="12">
        <f t="shared" si="12"/>
        <v>2.5623007466225078</v>
      </c>
      <c r="M84" s="12">
        <f t="shared" si="16"/>
        <v>135.83936819099122</v>
      </c>
      <c r="N84" s="7">
        <f>M84*100/M229</f>
        <v>18.616935751170921</v>
      </c>
      <c r="Q84" s="10">
        <v>82</v>
      </c>
      <c r="R84" s="30">
        <v>14.676439999999999</v>
      </c>
      <c r="S84" s="11">
        <f t="shared" si="13"/>
        <v>12.762121739130436</v>
      </c>
      <c r="T84" s="12">
        <f t="shared" si="14"/>
        <v>1.0887847759677971</v>
      </c>
      <c r="U84" s="12">
        <f t="shared" si="17"/>
        <v>65.345434109507835</v>
      </c>
      <c r="V84" s="7">
        <f>U84*100/U229</f>
        <v>22.673245389490884</v>
      </c>
    </row>
    <row r="85" spans="1:22" ht="23.25" customHeight="1">
      <c r="A85" s="10">
        <v>83</v>
      </c>
      <c r="B85" s="45">
        <v>16.185469999999999</v>
      </c>
      <c r="C85" s="11">
        <f t="shared" si="9"/>
        <v>14.074321739130434</v>
      </c>
      <c r="D85" s="12">
        <f t="shared" si="10"/>
        <v>1.4603461658863257</v>
      </c>
      <c r="E85" s="12">
        <f t="shared" si="15"/>
        <v>73.9665651668885</v>
      </c>
      <c r="F85" s="7">
        <f>E85*100/E229</f>
        <v>17.206669150897191</v>
      </c>
      <c r="I85" s="10">
        <v>83</v>
      </c>
      <c r="J85" s="45">
        <v>19.521660000000001</v>
      </c>
      <c r="K85" s="11">
        <f t="shared" si="11"/>
        <v>16.975356521739133</v>
      </c>
      <c r="L85" s="12">
        <f t="shared" si="12"/>
        <v>2.5623007466225078</v>
      </c>
      <c r="M85" s="12">
        <f t="shared" si="16"/>
        <v>138.40166893761372</v>
      </c>
      <c r="N85" s="7">
        <f>M85*100/M229</f>
        <v>18.968101904328957</v>
      </c>
      <c r="Q85" s="10">
        <v>83</v>
      </c>
      <c r="R85" s="30">
        <v>14.769349999999999</v>
      </c>
      <c r="S85" s="11">
        <f t="shared" si="13"/>
        <v>12.842913043478262</v>
      </c>
      <c r="T85" s="12">
        <f t="shared" si="14"/>
        <v>1.1095937876996784</v>
      </c>
      <c r="U85" s="12">
        <f t="shared" si="17"/>
        <v>66.455027897207515</v>
      </c>
      <c r="V85" s="7">
        <f>U85*100/U229</f>
        <v>23.058246921334849</v>
      </c>
    </row>
    <row r="86" spans="1:22" ht="23.25" customHeight="1">
      <c r="A86" s="10">
        <v>84</v>
      </c>
      <c r="B86" s="45">
        <v>16.185469999999999</v>
      </c>
      <c r="C86" s="11">
        <f t="shared" si="9"/>
        <v>14.074321739130434</v>
      </c>
      <c r="D86" s="12">
        <f t="shared" si="10"/>
        <v>1.4603461658863257</v>
      </c>
      <c r="E86" s="12">
        <f t="shared" si="15"/>
        <v>75.426911332774822</v>
      </c>
      <c r="F86" s="7">
        <f>E86*100/E229</f>
        <v>17.546386065769365</v>
      </c>
      <c r="I86" s="10">
        <v>84</v>
      </c>
      <c r="J86" s="45">
        <v>19.644600000000001</v>
      </c>
      <c r="K86" s="11">
        <f t="shared" si="11"/>
        <v>17.082260869565218</v>
      </c>
      <c r="L86" s="12">
        <f t="shared" si="12"/>
        <v>2.611015439970565</v>
      </c>
      <c r="M86" s="12">
        <f t="shared" si="16"/>
        <v>141.01268437758429</v>
      </c>
      <c r="N86" s="7">
        <f>M86*100/M229</f>
        <v>19.325944460125466</v>
      </c>
      <c r="Q86" s="10">
        <v>84</v>
      </c>
      <c r="R86" s="30">
        <v>14.803000000000001</v>
      </c>
      <c r="S86" s="11">
        <f t="shared" si="13"/>
        <v>12.872173913043479</v>
      </c>
      <c r="T86" s="12">
        <f t="shared" si="14"/>
        <v>1.1171952660677633</v>
      </c>
      <c r="U86" s="12">
        <f t="shared" si="17"/>
        <v>67.572223163275282</v>
      </c>
      <c r="V86" s="7">
        <f>U86*100/U229</f>
        <v>23.445885977693134</v>
      </c>
    </row>
    <row r="87" spans="1:22" ht="23.25" customHeight="1">
      <c r="A87" s="10">
        <v>85</v>
      </c>
      <c r="B87" s="45">
        <v>16.251449999999998</v>
      </c>
      <c r="C87" s="11">
        <f t="shared" si="9"/>
        <v>14.131695652173912</v>
      </c>
      <c r="D87" s="12">
        <f t="shared" si="10"/>
        <v>1.4782783530196555</v>
      </c>
      <c r="E87" s="12">
        <f t="shared" si="15"/>
        <v>76.905189685794483</v>
      </c>
      <c r="F87" s="7">
        <f>E87*100/E229</f>
        <v>17.89027450341618</v>
      </c>
      <c r="I87" s="10">
        <v>85</v>
      </c>
      <c r="J87" s="45">
        <v>19.667280000000002</v>
      </c>
      <c r="K87" s="11">
        <f t="shared" si="11"/>
        <v>17.101982608695653</v>
      </c>
      <c r="L87" s="12">
        <f t="shared" si="12"/>
        <v>2.6200692600137003</v>
      </c>
      <c r="M87" s="12">
        <f t="shared" si="16"/>
        <v>143.632753637598</v>
      </c>
      <c r="N87" s="7">
        <f>M87*100/M229</f>
        <v>19.685027851979228</v>
      </c>
      <c r="Q87" s="10">
        <v>85</v>
      </c>
      <c r="R87" s="30">
        <v>14.87842</v>
      </c>
      <c r="S87" s="11">
        <f t="shared" si="13"/>
        <v>12.937756521739132</v>
      </c>
      <c r="T87" s="12">
        <f t="shared" si="14"/>
        <v>1.1343584534583515</v>
      </c>
      <c r="U87" s="12">
        <f t="shared" si="17"/>
        <v>68.706581616733629</v>
      </c>
      <c r="V87" s="7">
        <f>U87*100/U229</f>
        <v>23.839480234513019</v>
      </c>
    </row>
    <row r="88" spans="1:22" ht="23.25" customHeight="1">
      <c r="A88" s="10">
        <v>86</v>
      </c>
      <c r="B88" s="45">
        <v>16.426079999999999</v>
      </c>
      <c r="C88" s="11">
        <f t="shared" si="9"/>
        <v>14.283547826086957</v>
      </c>
      <c r="D88" s="12">
        <f t="shared" si="10"/>
        <v>1.5264467912215889</v>
      </c>
      <c r="E88" s="12">
        <f t="shared" si="15"/>
        <v>78.43163647701607</v>
      </c>
      <c r="F88" s="7">
        <f>E88*100/E229</f>
        <v>18.245368252243605</v>
      </c>
      <c r="I88" s="10">
        <v>86</v>
      </c>
      <c r="J88" s="45">
        <v>19.717089999999999</v>
      </c>
      <c r="K88" s="11">
        <f t="shared" si="11"/>
        <v>17.145295652173914</v>
      </c>
      <c r="L88" s="12">
        <f t="shared" si="12"/>
        <v>2.6400267404236342</v>
      </c>
      <c r="M88" s="12">
        <f t="shared" si="16"/>
        <v>146.27278037802162</v>
      </c>
      <c r="N88" s="7">
        <f>M88*100/M229</f>
        <v>20.046846438611166</v>
      </c>
      <c r="Q88" s="10">
        <v>86</v>
      </c>
      <c r="R88" s="30">
        <v>14.87842</v>
      </c>
      <c r="S88" s="11">
        <f t="shared" si="13"/>
        <v>12.937756521739132</v>
      </c>
      <c r="T88" s="12">
        <f t="shared" si="14"/>
        <v>1.1343584534583515</v>
      </c>
      <c r="U88" s="12">
        <f t="shared" si="17"/>
        <v>69.840940070191976</v>
      </c>
      <c r="V88" s="7">
        <f>U88*100/U229</f>
        <v>24.233074491332903</v>
      </c>
    </row>
    <row r="89" spans="1:22" ht="23.25" customHeight="1">
      <c r="A89" s="10">
        <v>87</v>
      </c>
      <c r="B89" s="45">
        <v>16.469449999999998</v>
      </c>
      <c r="C89" s="11">
        <f t="shared" si="9"/>
        <v>14.321260869565217</v>
      </c>
      <c r="D89" s="12">
        <f t="shared" si="10"/>
        <v>1.5385696370612134</v>
      </c>
      <c r="E89" s="12">
        <f t="shared" si="15"/>
        <v>79.970206114077286</v>
      </c>
      <c r="F89" s="7">
        <f>E89*100/E229</f>
        <v>18.603282110360396</v>
      </c>
      <c r="I89" s="10">
        <v>87</v>
      </c>
      <c r="J89" s="45">
        <v>19.717089999999999</v>
      </c>
      <c r="K89" s="11">
        <f t="shared" si="11"/>
        <v>17.145295652173914</v>
      </c>
      <c r="L89" s="12">
        <f t="shared" si="12"/>
        <v>2.6400267404236342</v>
      </c>
      <c r="M89" s="12">
        <f t="shared" si="16"/>
        <v>148.91280711844524</v>
      </c>
      <c r="N89" s="7">
        <f>M89*100/M229</f>
        <v>20.408665025243099</v>
      </c>
      <c r="Q89" s="10">
        <v>87</v>
      </c>
      <c r="R89" s="30">
        <v>14.970079999999999</v>
      </c>
      <c r="S89" s="11">
        <f t="shared" si="13"/>
        <v>13.017460869565218</v>
      </c>
      <c r="T89" s="12">
        <f t="shared" si="14"/>
        <v>1.1554528629755794</v>
      </c>
      <c r="U89" s="12">
        <f t="shared" si="17"/>
        <v>70.996392933167556</v>
      </c>
      <c r="V89" s="7">
        <f>U89*100/U229</f>
        <v>24.633987985217296</v>
      </c>
    </row>
    <row r="90" spans="1:22" ht="23.25" customHeight="1">
      <c r="A90" s="10">
        <v>88</v>
      </c>
      <c r="B90" s="45">
        <v>16.49109</v>
      </c>
      <c r="C90" s="11">
        <f t="shared" si="9"/>
        <v>14.340078260869566</v>
      </c>
      <c r="D90" s="12">
        <f t="shared" si="10"/>
        <v>1.544642410627955</v>
      </c>
      <c r="E90" s="12">
        <f t="shared" si="15"/>
        <v>81.514848524705243</v>
      </c>
      <c r="F90" s="7">
        <f>E90*100/E229</f>
        <v>18.962608663596338</v>
      </c>
      <c r="I90" s="10">
        <v>88</v>
      </c>
      <c r="J90" s="45">
        <v>19.744199999999999</v>
      </c>
      <c r="K90" s="11">
        <f t="shared" si="11"/>
        <v>17.168869565217392</v>
      </c>
      <c r="L90" s="12">
        <f t="shared" si="12"/>
        <v>2.6509314292046402</v>
      </c>
      <c r="M90" s="12">
        <f t="shared" si="16"/>
        <v>151.56373854764988</v>
      </c>
      <c r="N90" s="7">
        <f>M90*100/M229</f>
        <v>20.771978111541273</v>
      </c>
      <c r="Q90" s="10">
        <v>88</v>
      </c>
      <c r="R90" s="30">
        <v>14.970079999999999</v>
      </c>
      <c r="S90" s="11">
        <f t="shared" si="13"/>
        <v>13.017460869565218</v>
      </c>
      <c r="T90" s="12">
        <f t="shared" si="14"/>
        <v>1.1554528629755794</v>
      </c>
      <c r="U90" s="12">
        <f t="shared" si="17"/>
        <v>72.151845796143135</v>
      </c>
      <c r="V90" s="7">
        <f>U90*100/U229</f>
        <v>25.034901479101688</v>
      </c>
    </row>
    <row r="91" spans="1:22" ht="23.25" customHeight="1">
      <c r="A91" s="10">
        <v>89</v>
      </c>
      <c r="B91" s="45">
        <v>16.51811</v>
      </c>
      <c r="C91" s="11">
        <f t="shared" si="9"/>
        <v>14.36357391304348</v>
      </c>
      <c r="D91" s="12">
        <f t="shared" si="10"/>
        <v>1.5522473642958909</v>
      </c>
      <c r="E91" s="12">
        <f t="shared" si="15"/>
        <v>83.067095889001138</v>
      </c>
      <c r="F91" s="7">
        <f>E91*100/E229</f>
        <v>19.323704339426747</v>
      </c>
      <c r="I91" s="10">
        <v>89</v>
      </c>
      <c r="J91" s="45">
        <v>19.744199999999999</v>
      </c>
      <c r="K91" s="11">
        <f t="shared" si="11"/>
        <v>17.168869565217392</v>
      </c>
      <c r="L91" s="12">
        <f t="shared" si="12"/>
        <v>2.6509314292046402</v>
      </c>
      <c r="M91" s="12">
        <f t="shared" si="16"/>
        <v>154.21466997685451</v>
      </c>
      <c r="N91" s="7">
        <f>M91*100/M229</f>
        <v>21.13529119783944</v>
      </c>
      <c r="Q91" s="10">
        <v>89</v>
      </c>
      <c r="R91" s="30">
        <v>14.970079999999999</v>
      </c>
      <c r="S91" s="11">
        <f t="shared" si="13"/>
        <v>13.017460869565218</v>
      </c>
      <c r="T91" s="12">
        <f t="shared" si="14"/>
        <v>1.1554528629755794</v>
      </c>
      <c r="U91" s="12">
        <f t="shared" si="17"/>
        <v>73.307298659118715</v>
      </c>
      <c r="V91" s="7">
        <f>U91*100/U229</f>
        <v>25.43581497298608</v>
      </c>
    </row>
    <row r="92" spans="1:22" ht="23.25" customHeight="1">
      <c r="A92" s="10">
        <v>90</v>
      </c>
      <c r="B92" s="45">
        <v>16.55585</v>
      </c>
      <c r="C92" s="11">
        <f t="shared" si="9"/>
        <v>14.396391304347826</v>
      </c>
      <c r="D92" s="12">
        <f t="shared" si="10"/>
        <v>1.5629112531694425</v>
      </c>
      <c r="E92" s="12">
        <f t="shared" si="15"/>
        <v>84.630007142170584</v>
      </c>
      <c r="F92" s="7">
        <f>E92*100/E229</f>
        <v>19.687280730797958</v>
      </c>
      <c r="I92" s="10">
        <v>90</v>
      </c>
      <c r="J92" s="45">
        <v>19.847799999999999</v>
      </c>
      <c r="K92" s="11">
        <f t="shared" si="11"/>
        <v>17.25895652173913</v>
      </c>
      <c r="L92" s="12">
        <f t="shared" si="12"/>
        <v>2.6928799606061622</v>
      </c>
      <c r="M92" s="12">
        <f t="shared" si="16"/>
        <v>156.90754993746066</v>
      </c>
      <c r="N92" s="7">
        <f>M92*100/M229</f>
        <v>21.504353376792839</v>
      </c>
      <c r="Q92" s="10">
        <v>90</v>
      </c>
      <c r="R92" s="30">
        <v>14.99498</v>
      </c>
      <c r="S92" s="11">
        <f t="shared" si="13"/>
        <v>13.039113043478261</v>
      </c>
      <c r="T92" s="12">
        <f t="shared" si="14"/>
        <v>1.1612281142295571</v>
      </c>
      <c r="U92" s="12">
        <f t="shared" si="17"/>
        <v>74.468526773348273</v>
      </c>
      <c r="V92" s="7">
        <f>U92*100/U229</f>
        <v>25.838732335857678</v>
      </c>
    </row>
    <row r="93" spans="1:22" ht="23.25" customHeight="1">
      <c r="A93" s="10">
        <v>91</v>
      </c>
      <c r="B93" s="45">
        <v>16.561229999999998</v>
      </c>
      <c r="C93" s="11">
        <f t="shared" si="9"/>
        <v>14.401069565217391</v>
      </c>
      <c r="D93" s="12">
        <f t="shared" si="10"/>
        <v>1.5644354023839362</v>
      </c>
      <c r="E93" s="12">
        <f t="shared" si="15"/>
        <v>86.194442544554519</v>
      </c>
      <c r="F93" s="7">
        <f>E93*100/E229</f>
        <v>20.05121168143809</v>
      </c>
      <c r="I93" s="10">
        <v>91</v>
      </c>
      <c r="J93" s="45">
        <v>19.85229</v>
      </c>
      <c r="K93" s="11">
        <f t="shared" si="11"/>
        <v>17.26286086956522</v>
      </c>
      <c r="L93" s="12">
        <f t="shared" si="12"/>
        <v>2.6947079364746895</v>
      </c>
      <c r="M93" s="12">
        <f t="shared" si="16"/>
        <v>159.60225787393534</v>
      </c>
      <c r="N93" s="7">
        <f>M93*100/M229</f>
        <v>21.87366608186214</v>
      </c>
      <c r="Q93" s="10">
        <v>91</v>
      </c>
      <c r="R93" s="30">
        <v>14.99498</v>
      </c>
      <c r="S93" s="11">
        <f t="shared" si="13"/>
        <v>13.039113043478261</v>
      </c>
      <c r="T93" s="12">
        <f t="shared" si="14"/>
        <v>1.1612281142295571</v>
      </c>
      <c r="U93" s="12">
        <f t="shared" si="17"/>
        <v>75.629754887577832</v>
      </c>
      <c r="V93" s="7">
        <f>U93*100/U229</f>
        <v>26.241649698729269</v>
      </c>
    </row>
    <row r="94" spans="1:22" ht="23.25" customHeight="1">
      <c r="A94" s="10">
        <v>92</v>
      </c>
      <c r="B94" s="45">
        <v>16.561229999999998</v>
      </c>
      <c r="C94" s="11">
        <f t="shared" si="9"/>
        <v>14.401069565217391</v>
      </c>
      <c r="D94" s="12">
        <f t="shared" si="10"/>
        <v>1.5644354023839362</v>
      </c>
      <c r="E94" s="12">
        <f t="shared" si="15"/>
        <v>87.758877946938455</v>
      </c>
      <c r="F94" s="7">
        <f>E94*100/E229</f>
        <v>20.415142632078222</v>
      </c>
      <c r="I94" s="10">
        <v>92</v>
      </c>
      <c r="J94" s="45">
        <v>19.85229</v>
      </c>
      <c r="K94" s="11">
        <f t="shared" si="11"/>
        <v>17.26286086956522</v>
      </c>
      <c r="L94" s="12">
        <f t="shared" si="12"/>
        <v>2.6947079364746895</v>
      </c>
      <c r="M94" s="12">
        <f t="shared" si="16"/>
        <v>162.29696581041003</v>
      </c>
      <c r="N94" s="7">
        <f>M94*100/M229</f>
        <v>22.242978786931442</v>
      </c>
      <c r="Q94" s="10">
        <v>92</v>
      </c>
      <c r="R94" s="30">
        <v>15.003270000000001</v>
      </c>
      <c r="S94" s="11">
        <f t="shared" si="13"/>
        <v>13.046321739130436</v>
      </c>
      <c r="T94" s="12">
        <f t="shared" si="14"/>
        <v>1.1631551399647018</v>
      </c>
      <c r="U94" s="12">
        <f t="shared" si="17"/>
        <v>76.792910027542533</v>
      </c>
      <c r="V94" s="7">
        <f>U94*100/U229</f>
        <v>26.645235691750166</v>
      </c>
    </row>
    <row r="95" spans="1:22" ht="23.25" customHeight="1">
      <c r="A95" s="10">
        <v>93</v>
      </c>
      <c r="B95" s="45">
        <v>16.663219999999999</v>
      </c>
      <c r="C95" s="11">
        <f t="shared" si="9"/>
        <v>14.48975652173913</v>
      </c>
      <c r="D95" s="12">
        <f t="shared" si="10"/>
        <v>1.5935168277898353</v>
      </c>
      <c r="E95" s="12">
        <f t="shared" si="15"/>
        <v>89.352394774728296</v>
      </c>
      <c r="F95" s="7">
        <f>E95*100/E229</f>
        <v>20.785838726729935</v>
      </c>
      <c r="I95" s="10">
        <v>93</v>
      </c>
      <c r="J95" s="45">
        <v>19.919550000000001</v>
      </c>
      <c r="K95" s="11">
        <f t="shared" si="11"/>
        <v>17.32134782608696</v>
      </c>
      <c r="L95" s="12">
        <f t="shared" si="12"/>
        <v>2.7221900277041153</v>
      </c>
      <c r="M95" s="12">
        <f t="shared" si="16"/>
        <v>165.01915583811413</v>
      </c>
      <c r="N95" s="7">
        <f>M95*100/M229</f>
        <v>22.616057943019612</v>
      </c>
      <c r="Q95" s="10">
        <v>93</v>
      </c>
      <c r="R95" s="30">
        <v>15.036390000000001</v>
      </c>
      <c r="S95" s="11">
        <f t="shared" si="13"/>
        <v>13.075121739130436</v>
      </c>
      <c r="T95" s="12">
        <f t="shared" si="14"/>
        <v>1.1708752175076651</v>
      </c>
      <c r="U95" s="12">
        <f t="shared" si="17"/>
        <v>77.963785245050204</v>
      </c>
      <c r="V95" s="7">
        <f>U95*100/U229</f>
        <v>27.051500360258387</v>
      </c>
    </row>
    <row r="96" spans="1:22" ht="23.25" customHeight="1">
      <c r="A96" s="10">
        <v>94</v>
      </c>
      <c r="B96" s="45">
        <v>16.705970000000001</v>
      </c>
      <c r="C96" s="11">
        <f t="shared" si="9"/>
        <v>14.52693043478261</v>
      </c>
      <c r="D96" s="12">
        <f t="shared" si="10"/>
        <v>1.6058129683473417</v>
      </c>
      <c r="E96" s="12">
        <f t="shared" si="15"/>
        <v>90.958207743075633</v>
      </c>
      <c r="F96" s="7">
        <f>E96*100/E229</f>
        <v>21.159395243816146</v>
      </c>
      <c r="I96" s="10">
        <v>94</v>
      </c>
      <c r="J96" s="45">
        <v>19.932970000000001</v>
      </c>
      <c r="K96" s="11">
        <f t="shared" si="11"/>
        <v>17.333017391304349</v>
      </c>
      <c r="L96" s="12">
        <f t="shared" si="12"/>
        <v>2.7276956351396997</v>
      </c>
      <c r="M96" s="12">
        <f t="shared" si="16"/>
        <v>167.74685147325383</v>
      </c>
      <c r="N96" s="7">
        <f>M96*100/M229</f>
        <v>22.989891648700176</v>
      </c>
      <c r="Q96" s="10">
        <v>94</v>
      </c>
      <c r="R96" s="30">
        <v>15.07769</v>
      </c>
      <c r="S96" s="11">
        <f t="shared" si="13"/>
        <v>13.111034782608698</v>
      </c>
      <c r="T96" s="12">
        <f t="shared" si="14"/>
        <v>1.1805497648972192</v>
      </c>
      <c r="U96" s="12">
        <f t="shared" si="17"/>
        <v>79.144335009947426</v>
      </c>
      <c r="V96" s="7">
        <f>U96*100/U229</f>
        <v>27.461121856829422</v>
      </c>
    </row>
    <row r="97" spans="1:22" ht="23.25" customHeight="1">
      <c r="A97" s="10">
        <v>95</v>
      </c>
      <c r="B97" s="45">
        <v>16.705970000000001</v>
      </c>
      <c r="C97" s="11">
        <f t="shared" si="9"/>
        <v>14.52693043478261</v>
      </c>
      <c r="D97" s="12">
        <f t="shared" si="10"/>
        <v>1.6058129683473417</v>
      </c>
      <c r="E97" s="12">
        <f t="shared" si="15"/>
        <v>92.56402071142297</v>
      </c>
      <c r="F97" s="7">
        <f>E97*100/E229</f>
        <v>21.53295176090235</v>
      </c>
      <c r="I97" s="10">
        <v>95</v>
      </c>
      <c r="J97" s="45">
        <v>19.932970000000001</v>
      </c>
      <c r="K97" s="11">
        <f t="shared" si="11"/>
        <v>17.333017391304349</v>
      </c>
      <c r="L97" s="12">
        <f t="shared" si="12"/>
        <v>2.7276956351396997</v>
      </c>
      <c r="M97" s="12">
        <f t="shared" si="16"/>
        <v>170.47454710839352</v>
      </c>
      <c r="N97" s="7">
        <f>M97*100/M229</f>
        <v>23.363725354380744</v>
      </c>
      <c r="Q97" s="10">
        <v>95</v>
      </c>
      <c r="R97" s="30">
        <v>15.09418</v>
      </c>
      <c r="S97" s="11">
        <f t="shared" si="13"/>
        <v>13.125373913043479</v>
      </c>
      <c r="T97" s="12">
        <f t="shared" si="14"/>
        <v>1.1844273941879762</v>
      </c>
      <c r="U97" s="12">
        <f t="shared" si="17"/>
        <v>80.328762404135404</v>
      </c>
      <c r="V97" s="7">
        <f>U97*100/U229</f>
        <v>27.872088794618147</v>
      </c>
    </row>
    <row r="98" spans="1:22" ht="23.25" customHeight="1">
      <c r="A98" s="10">
        <v>96</v>
      </c>
      <c r="B98" s="45">
        <v>16.705970000000001</v>
      </c>
      <c r="C98" s="11">
        <f t="shared" si="9"/>
        <v>14.52693043478261</v>
      </c>
      <c r="D98" s="12">
        <f t="shared" si="10"/>
        <v>1.6058129683473417</v>
      </c>
      <c r="E98" s="12">
        <f t="shared" si="15"/>
        <v>94.169833679770306</v>
      </c>
      <c r="F98" s="7">
        <f>E98*100/E229</f>
        <v>21.906508277988557</v>
      </c>
      <c r="I98" s="10">
        <v>96</v>
      </c>
      <c r="J98" s="45">
        <v>19.959800000000001</v>
      </c>
      <c r="K98" s="11">
        <f t="shared" si="11"/>
        <v>17.35634782608696</v>
      </c>
      <c r="L98" s="12">
        <f t="shared" si="12"/>
        <v>2.7387249937351905</v>
      </c>
      <c r="M98" s="12">
        <f t="shared" si="16"/>
        <v>173.21327210212871</v>
      </c>
      <c r="N98" s="7">
        <f>M98*100/M229</f>
        <v>23.739070645863595</v>
      </c>
      <c r="Q98" s="10">
        <v>96</v>
      </c>
      <c r="R98" s="30">
        <v>15.168150000000001</v>
      </c>
      <c r="S98" s="11">
        <f t="shared" si="13"/>
        <v>13.189695652173915</v>
      </c>
      <c r="T98" s="12">
        <f t="shared" si="14"/>
        <v>1.2019259554352122</v>
      </c>
      <c r="U98" s="12">
        <f t="shared" si="17"/>
        <v>81.530688359570618</v>
      </c>
      <c r="V98" s="7">
        <f>U98*100/U229</f>
        <v>28.289127299281105</v>
      </c>
    </row>
    <row r="99" spans="1:22" ht="23.25" customHeight="1">
      <c r="A99" s="10">
        <v>97</v>
      </c>
      <c r="B99" s="45">
        <v>16.73264</v>
      </c>
      <c r="C99" s="11">
        <f t="shared" si="9"/>
        <v>14.550121739130436</v>
      </c>
      <c r="D99" s="12">
        <f t="shared" si="10"/>
        <v>1.6135159820904124</v>
      </c>
      <c r="E99" s="12">
        <f t="shared" si="15"/>
        <v>95.783349661860726</v>
      </c>
      <c r="F99" s="7">
        <f>E99*100/E229</f>
        <v>22.281856729155287</v>
      </c>
      <c r="I99" s="10">
        <v>97</v>
      </c>
      <c r="J99" s="45">
        <v>19.973189999999999</v>
      </c>
      <c r="K99" s="11">
        <f t="shared" si="11"/>
        <v>17.367991304347825</v>
      </c>
      <c r="L99" s="12">
        <f t="shared" si="12"/>
        <v>2.7442405000333205</v>
      </c>
      <c r="M99" s="12">
        <f t="shared" si="16"/>
        <v>175.95751260216204</v>
      </c>
      <c r="N99" s="7">
        <f>M99*100/M229</f>
        <v>24.115171843588907</v>
      </c>
      <c r="Q99" s="10">
        <v>97</v>
      </c>
      <c r="R99" s="30">
        <v>15.168150000000001</v>
      </c>
      <c r="S99" s="11">
        <f t="shared" si="13"/>
        <v>13.189695652173915</v>
      </c>
      <c r="T99" s="12">
        <f t="shared" si="14"/>
        <v>1.2019259554352122</v>
      </c>
      <c r="U99" s="12">
        <f t="shared" si="17"/>
        <v>82.732614315005833</v>
      </c>
      <c r="V99" s="7">
        <f>U99*100/U229</f>
        <v>28.70616580394406</v>
      </c>
    </row>
    <row r="100" spans="1:22" ht="23.25" customHeight="1">
      <c r="A100" s="10">
        <v>98</v>
      </c>
      <c r="B100" s="45">
        <v>16.748609999999999</v>
      </c>
      <c r="C100" s="11">
        <f t="shared" si="9"/>
        <v>14.564008695652175</v>
      </c>
      <c r="D100" s="12">
        <f t="shared" si="10"/>
        <v>1.6181403183807483</v>
      </c>
      <c r="E100" s="12">
        <f t="shared" si="15"/>
        <v>97.401489980241479</v>
      </c>
      <c r="F100" s="7">
        <f>E100*100/E229</f>
        <v>22.658280928863416</v>
      </c>
      <c r="I100" s="10">
        <v>98</v>
      </c>
      <c r="J100" s="45">
        <v>20.06672</v>
      </c>
      <c r="K100" s="11">
        <f t="shared" si="11"/>
        <v>17.449321739130436</v>
      </c>
      <c r="L100" s="12">
        <f t="shared" si="12"/>
        <v>2.7829733133145238</v>
      </c>
      <c r="M100" s="12">
        <f t="shared" si="16"/>
        <v>178.74048591547657</v>
      </c>
      <c r="N100" s="7">
        <f>M100*100/M229</f>
        <v>24.496581416242059</v>
      </c>
      <c r="Q100" s="10">
        <v>98</v>
      </c>
      <c r="R100" s="30">
        <v>15.168150000000001</v>
      </c>
      <c r="S100" s="11">
        <f t="shared" si="13"/>
        <v>13.189695652173915</v>
      </c>
      <c r="T100" s="12">
        <f t="shared" si="14"/>
        <v>1.2019259554352122</v>
      </c>
      <c r="U100" s="12">
        <f t="shared" si="17"/>
        <v>83.934540270441047</v>
      </c>
      <c r="V100" s="7">
        <f>U100*100/U229</f>
        <v>29.123204308607015</v>
      </c>
    </row>
    <row r="101" spans="1:22" ht="23.25" customHeight="1">
      <c r="A101" s="10">
        <v>99</v>
      </c>
      <c r="B101" s="45">
        <v>16.812380000000001</v>
      </c>
      <c r="C101" s="11">
        <f t="shared" si="9"/>
        <v>14.61946086956522</v>
      </c>
      <c r="D101" s="12">
        <f t="shared" si="10"/>
        <v>1.6366938931694217</v>
      </c>
      <c r="E101" s="12">
        <f t="shared" si="15"/>
        <v>99.038183873410901</v>
      </c>
      <c r="F101" s="7">
        <f>E101*100/E229</f>
        <v>23.039021203303889</v>
      </c>
      <c r="I101" s="10">
        <v>99</v>
      </c>
      <c r="J101" s="45">
        <v>20.075610000000001</v>
      </c>
      <c r="K101" s="11">
        <f t="shared" si="11"/>
        <v>17.457052173913045</v>
      </c>
      <c r="L101" s="12">
        <f t="shared" si="12"/>
        <v>2.7866737080507602</v>
      </c>
      <c r="M101" s="12">
        <f t="shared" si="16"/>
        <v>181.52715962352733</v>
      </c>
      <c r="N101" s="7">
        <f>M101*100/M229</f>
        <v>24.878498132089231</v>
      </c>
      <c r="Q101" s="10">
        <v>99</v>
      </c>
      <c r="R101" s="30">
        <v>15.168150000000001</v>
      </c>
      <c r="S101" s="11">
        <f t="shared" si="13"/>
        <v>13.189695652173915</v>
      </c>
      <c r="T101" s="12">
        <f t="shared" si="14"/>
        <v>1.2019259554352122</v>
      </c>
      <c r="U101" s="12">
        <f t="shared" si="17"/>
        <v>85.136466225876262</v>
      </c>
      <c r="V101" s="7">
        <f>U101*100/U229</f>
        <v>29.540242813269973</v>
      </c>
    </row>
    <row r="102" spans="1:22" ht="23.25" customHeight="1">
      <c r="A102" s="10">
        <v>100</v>
      </c>
      <c r="B102" s="45">
        <v>16.817679999999999</v>
      </c>
      <c r="C102" s="11">
        <f t="shared" si="9"/>
        <v>14.624069565217392</v>
      </c>
      <c r="D102" s="12">
        <f t="shared" si="10"/>
        <v>1.6382422544062927</v>
      </c>
      <c r="E102" s="12">
        <f t="shared" si="15"/>
        <v>100.67642612781719</v>
      </c>
      <c r="F102" s="7">
        <f>E102*100/E229</f>
        <v>23.42012166939945</v>
      </c>
      <c r="I102" s="10">
        <v>100</v>
      </c>
      <c r="J102" s="45">
        <v>20.186340000000001</v>
      </c>
      <c r="K102" s="11">
        <f t="shared" si="11"/>
        <v>17.553339130434786</v>
      </c>
      <c r="L102" s="12">
        <f t="shared" si="12"/>
        <v>2.833039441906144</v>
      </c>
      <c r="M102" s="12">
        <f t="shared" si="16"/>
        <v>184.36019906543348</v>
      </c>
      <c r="N102" s="7">
        <f>M102*100/M229</f>
        <v>25.266769323076691</v>
      </c>
      <c r="Q102" s="10">
        <v>100</v>
      </c>
      <c r="R102" s="30">
        <v>15.168150000000001</v>
      </c>
      <c r="S102" s="11">
        <f t="shared" si="13"/>
        <v>13.189695652173915</v>
      </c>
      <c r="T102" s="12">
        <f t="shared" si="14"/>
        <v>1.2019259554352122</v>
      </c>
      <c r="U102" s="12">
        <f t="shared" si="17"/>
        <v>86.338392181311477</v>
      </c>
      <c r="V102" s="7">
        <f>U102*100/U229</f>
        <v>29.957281317932932</v>
      </c>
    </row>
    <row r="103" spans="1:22" ht="23.25" customHeight="1">
      <c r="A103" s="10">
        <v>101</v>
      </c>
      <c r="B103" s="45">
        <v>16.828279999999999</v>
      </c>
      <c r="C103" s="11">
        <f t="shared" si="9"/>
        <v>14.63328695652174</v>
      </c>
      <c r="D103" s="12">
        <f t="shared" si="10"/>
        <v>1.6413419058560683</v>
      </c>
      <c r="E103" s="12">
        <f t="shared" si="15"/>
        <v>102.31776803367326</v>
      </c>
      <c r="F103" s="7">
        <f>E103*100/E229</f>
        <v>23.801943200166043</v>
      </c>
      <c r="I103" s="10">
        <v>101</v>
      </c>
      <c r="J103" s="45">
        <v>20.27449</v>
      </c>
      <c r="K103" s="11">
        <f t="shared" si="11"/>
        <v>17.629991304347829</v>
      </c>
      <c r="L103" s="12">
        <f t="shared" si="12"/>
        <v>2.8703158202908332</v>
      </c>
      <c r="M103" s="12">
        <f t="shared" si="16"/>
        <v>187.23051488572432</v>
      </c>
      <c r="N103" s="7">
        <f>M103*100/M229</f>
        <v>25.660149282977503</v>
      </c>
      <c r="Q103" s="10">
        <v>101</v>
      </c>
      <c r="R103" s="30">
        <v>15.192729999999999</v>
      </c>
      <c r="S103" s="11">
        <f t="shared" si="13"/>
        <v>13.211069565217391</v>
      </c>
      <c r="T103" s="12">
        <f t="shared" si="14"/>
        <v>1.2077785955105098</v>
      </c>
      <c r="U103" s="12">
        <f t="shared" si="17"/>
        <v>87.546170776821981</v>
      </c>
      <c r="V103" s="7">
        <f>U103*100/U229</f>
        <v>30.376350543585222</v>
      </c>
    </row>
    <row r="104" spans="1:22" ht="23.25" customHeight="1">
      <c r="A104" s="10">
        <v>102</v>
      </c>
      <c r="B104" s="45">
        <v>16.891739999999999</v>
      </c>
      <c r="C104" s="11">
        <f t="shared" si="9"/>
        <v>14.688469565217391</v>
      </c>
      <c r="D104" s="12">
        <f t="shared" si="10"/>
        <v>1.6599806806242756</v>
      </c>
      <c r="E104" s="12">
        <f t="shared" si="15"/>
        <v>103.97774871429753</v>
      </c>
      <c r="F104" s="7">
        <f>E104*100/E229</f>
        <v>24.188100625537061</v>
      </c>
      <c r="I104" s="10">
        <v>102</v>
      </c>
      <c r="J104" s="45">
        <v>20.384139999999999</v>
      </c>
      <c r="K104" s="11">
        <f t="shared" si="11"/>
        <v>17.725339130434783</v>
      </c>
      <c r="L104" s="12">
        <f t="shared" si="12"/>
        <v>2.9171385041278746</v>
      </c>
      <c r="M104" s="12">
        <f t="shared" si="16"/>
        <v>190.1476533898522</v>
      </c>
      <c r="N104" s="7">
        <f>M104*100/M229</f>
        <v>26.059946343519318</v>
      </c>
      <c r="Q104" s="10">
        <v>102</v>
      </c>
      <c r="R104" s="30">
        <v>15.192729999999999</v>
      </c>
      <c r="S104" s="11">
        <f t="shared" si="13"/>
        <v>13.211069565217391</v>
      </c>
      <c r="T104" s="12">
        <f t="shared" si="14"/>
        <v>1.2077785955105098</v>
      </c>
      <c r="U104" s="12">
        <f t="shared" si="17"/>
        <v>88.753949372332485</v>
      </c>
      <c r="V104" s="7">
        <f>U104*100/U229</f>
        <v>30.795419769237512</v>
      </c>
    </row>
    <row r="105" spans="1:22" ht="23.25" customHeight="1">
      <c r="A105" s="10">
        <v>103</v>
      </c>
      <c r="B105" s="45">
        <v>16.99699</v>
      </c>
      <c r="C105" s="11">
        <f t="shared" si="9"/>
        <v>14.779991304347828</v>
      </c>
      <c r="D105" s="12">
        <f t="shared" si="10"/>
        <v>1.6912037231830401</v>
      </c>
      <c r="E105" s="12">
        <f t="shared" si="15"/>
        <v>105.66895243748057</v>
      </c>
      <c r="F105" s="7">
        <f>E105*100/E229</f>
        <v>24.581521394311686</v>
      </c>
      <c r="I105" s="10">
        <v>103</v>
      </c>
      <c r="J105" s="45">
        <v>20.384139999999999</v>
      </c>
      <c r="K105" s="11">
        <f t="shared" si="11"/>
        <v>17.725339130434783</v>
      </c>
      <c r="L105" s="12">
        <f t="shared" si="12"/>
        <v>2.9171385041278746</v>
      </c>
      <c r="M105" s="12">
        <f t="shared" si="16"/>
        <v>193.06479189398007</v>
      </c>
      <c r="N105" s="7">
        <f>M105*100/M229</f>
        <v>26.459743404061133</v>
      </c>
      <c r="Q105" s="10">
        <v>103</v>
      </c>
      <c r="R105" s="30">
        <v>15.225429999999999</v>
      </c>
      <c r="S105" s="11">
        <f t="shared" si="13"/>
        <v>13.239504347826088</v>
      </c>
      <c r="T105" s="12">
        <f t="shared" si="14"/>
        <v>1.2155940624920025</v>
      </c>
      <c r="U105" s="12">
        <f t="shared" si="17"/>
        <v>89.969543434824487</v>
      </c>
      <c r="V105" s="7">
        <f>U105*100/U229</f>
        <v>31.217200768147105</v>
      </c>
    </row>
    <row r="106" spans="1:22" ht="23.25" customHeight="1">
      <c r="A106" s="10">
        <v>104</v>
      </c>
      <c r="B106" s="45">
        <v>17.023199999999999</v>
      </c>
      <c r="C106" s="14">
        <f t="shared" si="9"/>
        <v>14.802782608695653</v>
      </c>
      <c r="D106" s="15">
        <f t="shared" si="10"/>
        <v>1.6990394937124649</v>
      </c>
      <c r="E106" s="15">
        <f t="shared" si="15"/>
        <v>107.36799193119303</v>
      </c>
      <c r="F106" s="16">
        <f>E106*100/E229</f>
        <v>24.976764980067717</v>
      </c>
      <c r="I106" s="10">
        <v>104</v>
      </c>
      <c r="J106" s="45">
        <v>20.42784</v>
      </c>
      <c r="K106" s="14">
        <f t="shared" si="11"/>
        <v>17.763339130434783</v>
      </c>
      <c r="L106" s="15">
        <f t="shared" si="12"/>
        <v>2.9359402451351388</v>
      </c>
      <c r="M106" s="15">
        <f t="shared" si="16"/>
        <v>196.0007321391152</v>
      </c>
      <c r="N106" s="16">
        <f>M106*100/M229</f>
        <v>26.86211726401687</v>
      </c>
      <c r="Q106" s="10">
        <v>104</v>
      </c>
      <c r="R106" s="30">
        <v>15.25807</v>
      </c>
      <c r="S106" s="14">
        <f t="shared" si="13"/>
        <v>13.267886956521741</v>
      </c>
      <c r="T106" s="15">
        <f t="shared" si="14"/>
        <v>1.2234287396983121</v>
      </c>
      <c r="U106" s="15">
        <f t="shared" si="17"/>
        <v>91.192972174522794</v>
      </c>
      <c r="V106" s="16">
        <f>U106*100/U229</f>
        <v>31.641700205785696</v>
      </c>
    </row>
    <row r="107" spans="1:22" ht="23.25" customHeight="1">
      <c r="A107" s="10">
        <v>105</v>
      </c>
      <c r="B107" s="45">
        <v>17.023199999999999</v>
      </c>
      <c r="C107" s="14">
        <f t="shared" si="9"/>
        <v>14.802782608695653</v>
      </c>
      <c r="D107" s="12">
        <f t="shared" si="10"/>
        <v>1.6990394937124649</v>
      </c>
      <c r="E107" s="12">
        <f t="shared" si="15"/>
        <v>109.06703142490549</v>
      </c>
      <c r="F107" s="16">
        <f>E107*100/E229</f>
        <v>25.372008565823752</v>
      </c>
      <c r="I107" s="10">
        <v>105</v>
      </c>
      <c r="J107" s="45">
        <v>20.593039999999998</v>
      </c>
      <c r="K107" s="14">
        <f t="shared" si="11"/>
        <v>17.906991304347827</v>
      </c>
      <c r="L107" s="12">
        <f t="shared" si="12"/>
        <v>3.0077466972596754</v>
      </c>
      <c r="M107" s="12">
        <f t="shared" si="16"/>
        <v>199.00847883637488</v>
      </c>
      <c r="N107" s="16">
        <f>M107*100/M229</f>
        <v>27.274332277708265</v>
      </c>
      <c r="Q107" s="10">
        <v>105</v>
      </c>
      <c r="R107" s="30">
        <v>15.266220000000001</v>
      </c>
      <c r="S107" s="14">
        <f t="shared" si="13"/>
        <v>13.27497391304348</v>
      </c>
      <c r="T107" s="12">
        <f t="shared" si="14"/>
        <v>1.2253902468402837</v>
      </c>
      <c r="U107" s="12">
        <f t="shared" si="17"/>
        <v>92.418362421363071</v>
      </c>
      <c r="V107" s="16">
        <f>U107*100/U229</f>
        <v>32.066880237766775</v>
      </c>
    </row>
    <row r="108" spans="1:22" ht="23.25" customHeight="1">
      <c r="A108" s="10">
        <v>106</v>
      </c>
      <c r="B108" s="45">
        <v>17.195180000000001</v>
      </c>
      <c r="C108" s="11">
        <f t="shared" si="9"/>
        <v>14.95233043478261</v>
      </c>
      <c r="D108" s="12">
        <f t="shared" si="10"/>
        <v>1.7510560532612716</v>
      </c>
      <c r="E108" s="12">
        <f t="shared" si="15"/>
        <v>110.81808747816676</v>
      </c>
      <c r="F108" s="7">
        <f>E108*100/E229</f>
        <v>25.77935264223397</v>
      </c>
      <c r="I108" s="10">
        <v>106</v>
      </c>
      <c r="J108" s="45">
        <v>20.619</v>
      </c>
      <c r="K108" s="11">
        <f t="shared" si="11"/>
        <v>17.929565217391307</v>
      </c>
      <c r="L108" s="12">
        <f t="shared" si="12"/>
        <v>3.019135920448333</v>
      </c>
      <c r="M108" s="12">
        <f t="shared" si="16"/>
        <v>202.0276147568232</v>
      </c>
      <c r="N108" s="7">
        <f>M108*100/M229</f>
        <v>27.68810819704272</v>
      </c>
      <c r="Q108" s="10">
        <v>106</v>
      </c>
      <c r="R108" s="30">
        <v>15.298769999999999</v>
      </c>
      <c r="S108" s="11">
        <f t="shared" si="13"/>
        <v>13.303278260869565</v>
      </c>
      <c r="T108" s="12">
        <f t="shared" si="14"/>
        <v>1.2332451494712153</v>
      </c>
      <c r="U108" s="12">
        <f t="shared" si="17"/>
        <v>93.651607570834287</v>
      </c>
      <c r="V108" s="7">
        <f>U108*100/U229</f>
        <v>32.494785726197712</v>
      </c>
    </row>
    <row r="109" spans="1:22" ht="23.25" customHeight="1">
      <c r="A109" s="10">
        <v>107</v>
      </c>
      <c r="B109" s="45">
        <v>17.22627</v>
      </c>
      <c r="C109" s="11">
        <f t="shared" si="9"/>
        <v>14.979365217391305</v>
      </c>
      <c r="D109" s="12">
        <f t="shared" si="10"/>
        <v>1.7605713052684728</v>
      </c>
      <c r="E109" s="12">
        <f t="shared" si="15"/>
        <v>112.57865878343523</v>
      </c>
      <c r="F109" s="7">
        <f>E109*100/E229</f>
        <v>26.18891022947582</v>
      </c>
      <c r="I109" s="10">
        <v>107</v>
      </c>
      <c r="J109" s="45">
        <v>20.623329999999999</v>
      </c>
      <c r="K109" s="11">
        <f t="shared" si="11"/>
        <v>17.933330434782608</v>
      </c>
      <c r="L109" s="12">
        <f t="shared" si="12"/>
        <v>3.0210383799324494</v>
      </c>
      <c r="M109" s="12">
        <f t="shared" si="16"/>
        <v>205.04865313675566</v>
      </c>
      <c r="N109" s="7">
        <f>M109*100/M229</f>
        <v>28.102144850555025</v>
      </c>
      <c r="Q109" s="10">
        <v>107</v>
      </c>
      <c r="R109" s="30">
        <v>15.298769999999999</v>
      </c>
      <c r="S109" s="11">
        <f t="shared" si="13"/>
        <v>13.303278260869565</v>
      </c>
      <c r="T109" s="12">
        <f t="shared" si="14"/>
        <v>1.2332451494712153</v>
      </c>
      <c r="U109" s="12">
        <f t="shared" si="17"/>
        <v>94.884852720305503</v>
      </c>
      <c r="V109" s="7">
        <f>U109*100/U229</f>
        <v>32.922691214628642</v>
      </c>
    </row>
    <row r="110" spans="1:22" ht="23.25" customHeight="1">
      <c r="A110" s="10">
        <v>108</v>
      </c>
      <c r="B110" s="45">
        <v>17.231439999999999</v>
      </c>
      <c r="C110" s="11">
        <f t="shared" si="9"/>
        <v>14.983860869565218</v>
      </c>
      <c r="D110" s="12">
        <f t="shared" si="10"/>
        <v>1.7621569449375263</v>
      </c>
      <c r="E110" s="12">
        <f t="shared" si="15"/>
        <v>114.34081572837276</v>
      </c>
      <c r="F110" s="7">
        <f>E110*100/E229</f>
        <v>26.598836680367295</v>
      </c>
      <c r="I110" s="10">
        <v>108</v>
      </c>
      <c r="J110" s="45">
        <v>20.623329999999999</v>
      </c>
      <c r="K110" s="11">
        <f t="shared" si="11"/>
        <v>17.933330434782608</v>
      </c>
      <c r="L110" s="12">
        <f t="shared" si="12"/>
        <v>3.0210383799324494</v>
      </c>
      <c r="M110" s="12">
        <f t="shared" si="16"/>
        <v>208.06969151668812</v>
      </c>
      <c r="N110" s="7">
        <f>M110*100/M229</f>
        <v>28.51618150406733</v>
      </c>
      <c r="Q110" s="10">
        <v>108</v>
      </c>
      <c r="R110" s="30">
        <v>15.363670000000001</v>
      </c>
      <c r="S110" s="11">
        <f t="shared" si="13"/>
        <v>13.359713043478262</v>
      </c>
      <c r="T110" s="12">
        <f t="shared" si="14"/>
        <v>1.2490067349236076</v>
      </c>
      <c r="U110" s="12">
        <f t="shared" si="17"/>
        <v>96.133859455229114</v>
      </c>
      <c r="V110" s="7">
        <f>U110*100/U229</f>
        <v>33.356065582401484</v>
      </c>
    </row>
    <row r="111" spans="1:22" ht="23.25" customHeight="1">
      <c r="A111" s="10">
        <v>109</v>
      </c>
      <c r="B111" s="45">
        <v>17.314039999999999</v>
      </c>
      <c r="C111" s="11">
        <f t="shared" si="9"/>
        <v>15.05568695652174</v>
      </c>
      <c r="D111" s="12">
        <f t="shared" si="10"/>
        <v>1.78761964595772</v>
      </c>
      <c r="E111" s="12">
        <f t="shared" si="15"/>
        <v>116.12843537433048</v>
      </c>
      <c r="F111" s="7">
        <f>E111*100/E229</f>
        <v>27.014686459875616</v>
      </c>
      <c r="I111" s="10">
        <v>109</v>
      </c>
      <c r="J111" s="45">
        <v>20.627649999999999</v>
      </c>
      <c r="K111" s="11">
        <f t="shared" si="11"/>
        <v>17.937086956521739</v>
      </c>
      <c r="L111" s="12">
        <f t="shared" si="12"/>
        <v>3.0229372420145046</v>
      </c>
      <c r="M111" s="12">
        <f t="shared" si="16"/>
        <v>211.09262875870263</v>
      </c>
      <c r="N111" s="7">
        <f>M111*100/M229</f>
        <v>28.930478398729555</v>
      </c>
      <c r="Q111" s="10">
        <v>109</v>
      </c>
      <c r="R111" s="30">
        <v>15.363670000000001</v>
      </c>
      <c r="S111" s="11">
        <f t="shared" si="13"/>
        <v>13.359713043478262</v>
      </c>
      <c r="T111" s="12">
        <f t="shared" si="14"/>
        <v>1.2490067349236076</v>
      </c>
      <c r="U111" s="12">
        <f t="shared" si="17"/>
        <v>97.382866190152725</v>
      </c>
      <c r="V111" s="7">
        <f>U111*100/U229</f>
        <v>33.789439950174327</v>
      </c>
    </row>
    <row r="112" spans="1:22" ht="23.25" customHeight="1">
      <c r="A112" s="10">
        <v>110</v>
      </c>
      <c r="B112" s="45">
        <v>17.319189999999999</v>
      </c>
      <c r="C112" s="11">
        <f t="shared" si="9"/>
        <v>15.060165217391305</v>
      </c>
      <c r="D112" s="12">
        <f t="shared" si="10"/>
        <v>1.7892152839160622</v>
      </c>
      <c r="E112" s="12">
        <f t="shared" si="15"/>
        <v>117.91765065824654</v>
      </c>
      <c r="F112" s="7">
        <f>E112*100/E229</f>
        <v>27.430907428912231</v>
      </c>
      <c r="I112" s="10">
        <v>110</v>
      </c>
      <c r="J112" s="45">
        <v>20.69239</v>
      </c>
      <c r="K112" s="11">
        <f t="shared" si="11"/>
        <v>17.993382608695654</v>
      </c>
      <c r="L112" s="12">
        <f t="shared" si="12"/>
        <v>3.0514891838175142</v>
      </c>
      <c r="M112" s="12">
        <f t="shared" si="16"/>
        <v>214.14411794252015</v>
      </c>
      <c r="N112" s="7">
        <f>M112*100/M229</f>
        <v>29.348688368615822</v>
      </c>
      <c r="Q112" s="10">
        <v>110</v>
      </c>
      <c r="R112" s="30">
        <v>15.39601</v>
      </c>
      <c r="S112" s="11">
        <f t="shared" si="13"/>
        <v>13.387834782608698</v>
      </c>
      <c r="T112" s="12">
        <f t="shared" si="14"/>
        <v>1.256910698577999</v>
      </c>
      <c r="U112" s="12">
        <f t="shared" si="17"/>
        <v>98.639776888730722</v>
      </c>
      <c r="V112" s="7">
        <f>U112*100/U229</f>
        <v>34.225556797355672</v>
      </c>
    </row>
    <row r="113" spans="1:22" ht="23.25" customHeight="1">
      <c r="A113" s="10">
        <v>111</v>
      </c>
      <c r="B113" s="45">
        <v>17.334630000000001</v>
      </c>
      <c r="C113" s="11">
        <f t="shared" si="9"/>
        <v>15.073591304347827</v>
      </c>
      <c r="D113" s="12">
        <f t="shared" si="10"/>
        <v>1.7940047895446005</v>
      </c>
      <c r="E113" s="12">
        <f t="shared" si="15"/>
        <v>119.71165544779114</v>
      </c>
      <c r="F113" s="7">
        <f>E113*100/E229</f>
        <v>27.84824256944729</v>
      </c>
      <c r="I113" s="10">
        <v>111</v>
      </c>
      <c r="J113" s="45">
        <v>20.709620000000001</v>
      </c>
      <c r="K113" s="11">
        <f t="shared" si="11"/>
        <v>18.008365217391308</v>
      </c>
      <c r="L113" s="12">
        <f t="shared" si="12"/>
        <v>3.0591182131925225</v>
      </c>
      <c r="M113" s="12">
        <f t="shared" si="16"/>
        <v>217.20323615571269</v>
      </c>
      <c r="N113" s="7">
        <f>M113*100/M229</f>
        <v>29.767943905421379</v>
      </c>
      <c r="Q113" s="10">
        <v>111</v>
      </c>
      <c r="R113" s="30">
        <v>15.40409</v>
      </c>
      <c r="S113" s="11">
        <f t="shared" si="13"/>
        <v>13.394860869565218</v>
      </c>
      <c r="T113" s="12">
        <f t="shared" si="14"/>
        <v>1.2588906601282317</v>
      </c>
      <c r="U113" s="12">
        <f t="shared" si="17"/>
        <v>99.898667548858953</v>
      </c>
      <c r="V113" s="7">
        <f>U113*100/U229</f>
        <v>34.662360642101618</v>
      </c>
    </row>
    <row r="114" spans="1:22" ht="23.25" customHeight="1">
      <c r="A114" s="10">
        <v>112</v>
      </c>
      <c r="B114" s="45">
        <v>17.375730000000001</v>
      </c>
      <c r="C114" s="11">
        <f t="shared" si="9"/>
        <v>15.10933043478261</v>
      </c>
      <c r="D114" s="12">
        <f t="shared" si="10"/>
        <v>1.8067956980853619</v>
      </c>
      <c r="E114" s="12">
        <f t="shared" si="15"/>
        <v>121.51845114587651</v>
      </c>
      <c r="F114" s="7">
        <f>E114*100/E229</f>
        <v>28.26855322913622</v>
      </c>
      <c r="I114" s="10">
        <v>112</v>
      </c>
      <c r="J114" s="45">
        <v>20.795549999999999</v>
      </c>
      <c r="K114" s="11">
        <f t="shared" si="11"/>
        <v>18.08308695652174</v>
      </c>
      <c r="L114" s="12">
        <f t="shared" si="12"/>
        <v>3.0973558425394736</v>
      </c>
      <c r="M114" s="12">
        <f t="shared" si="16"/>
        <v>220.30059199825217</v>
      </c>
      <c r="N114" s="7">
        <f>M114*100/M229</f>
        <v>30.192439951648542</v>
      </c>
      <c r="Q114" s="10">
        <v>112</v>
      </c>
      <c r="R114" s="30">
        <v>15.468540000000001</v>
      </c>
      <c r="S114" s="11">
        <f t="shared" si="13"/>
        <v>13.450904347826089</v>
      </c>
      <c r="T114" s="12">
        <f t="shared" si="14"/>
        <v>1.2747582856111779</v>
      </c>
      <c r="U114" s="12">
        <f t="shared" si="17"/>
        <v>101.17342583447014</v>
      </c>
      <c r="V114" s="7">
        <f>U114*100/U229</f>
        <v>35.104670159450798</v>
      </c>
    </row>
    <row r="115" spans="1:22" ht="23.25" customHeight="1">
      <c r="A115" s="10">
        <v>113</v>
      </c>
      <c r="B115" s="45">
        <v>17.41161</v>
      </c>
      <c r="C115" s="11">
        <f t="shared" si="9"/>
        <v>15.14053043478261</v>
      </c>
      <c r="D115" s="12">
        <f t="shared" si="10"/>
        <v>1.8180116506753436</v>
      </c>
      <c r="E115" s="12">
        <f t="shared" si="15"/>
        <v>123.33646279655186</v>
      </c>
      <c r="F115" s="7">
        <f>E115*100/E229</f>
        <v>28.691473029657804</v>
      </c>
      <c r="I115" s="10">
        <v>113</v>
      </c>
      <c r="J115" s="45">
        <v>20.84694</v>
      </c>
      <c r="K115" s="11">
        <f t="shared" si="11"/>
        <v>18.12777391304348</v>
      </c>
      <c r="L115" s="12">
        <f t="shared" si="12"/>
        <v>3.1203752081707288</v>
      </c>
      <c r="M115" s="12">
        <f t="shared" si="16"/>
        <v>223.42096720642292</v>
      </c>
      <c r="N115" s="7">
        <f>M115*100/M229</f>
        <v>30.620090827412213</v>
      </c>
      <c r="Q115" s="10">
        <v>113</v>
      </c>
      <c r="R115" s="30">
        <v>15.468540000000001</v>
      </c>
      <c r="S115" s="11">
        <f t="shared" si="13"/>
        <v>13.450904347826089</v>
      </c>
      <c r="T115" s="12">
        <f t="shared" si="14"/>
        <v>1.2747582856111779</v>
      </c>
      <c r="U115" s="12">
        <f t="shared" si="17"/>
        <v>102.44818412008132</v>
      </c>
      <c r="V115" s="7">
        <f>U115*100/U229</f>
        <v>35.546979676799978</v>
      </c>
    </row>
    <row r="116" spans="1:22" ht="23.25" customHeight="1">
      <c r="A116" s="10">
        <v>114</v>
      </c>
      <c r="B116" s="45">
        <v>17.442309999999999</v>
      </c>
      <c r="C116" s="11">
        <f t="shared" si="9"/>
        <v>15.167226086956521</v>
      </c>
      <c r="D116" s="12">
        <f t="shared" si="10"/>
        <v>1.8276451235886564</v>
      </c>
      <c r="E116" s="12">
        <f t="shared" si="15"/>
        <v>125.16410792014051</v>
      </c>
      <c r="F116" s="7">
        <f>E116*100/E229</f>
        <v>29.116633842464051</v>
      </c>
      <c r="I116" s="10">
        <v>114</v>
      </c>
      <c r="J116" s="45">
        <v>20.859770000000001</v>
      </c>
      <c r="K116" s="11">
        <f t="shared" si="11"/>
        <v>18.138930434782612</v>
      </c>
      <c r="L116" s="12">
        <f t="shared" si="12"/>
        <v>3.1261399474096976</v>
      </c>
      <c r="M116" s="12">
        <f t="shared" si="16"/>
        <v>226.5471071538326</v>
      </c>
      <c r="N116" s="7">
        <f>M116*100/M229</f>
        <v>31.04853176706872</v>
      </c>
      <c r="Q116" s="10">
        <v>114</v>
      </c>
      <c r="R116" s="30">
        <v>15.48461</v>
      </c>
      <c r="S116" s="11">
        <f t="shared" si="13"/>
        <v>13.464878260869567</v>
      </c>
      <c r="T116" s="12">
        <f t="shared" si="14"/>
        <v>1.2787353878289822</v>
      </c>
      <c r="U116" s="12">
        <f t="shared" si="17"/>
        <v>103.72691950791031</v>
      </c>
      <c r="V116" s="7">
        <f>U116*100/U229</f>
        <v>35.990669150006092</v>
      </c>
    </row>
    <row r="117" spans="1:22" ht="23.25" customHeight="1">
      <c r="A117" s="10">
        <v>115</v>
      </c>
      <c r="B117" s="45">
        <v>17.457640000000001</v>
      </c>
      <c r="C117" s="14">
        <f t="shared" si="9"/>
        <v>15.180556521739133</v>
      </c>
      <c r="D117" s="15">
        <f t="shared" si="10"/>
        <v>1.8324682975367268</v>
      </c>
      <c r="E117" s="15">
        <f t="shared" si="15"/>
        <v>126.99657621767723</v>
      </c>
      <c r="F117" s="16">
        <f>E117*100/E229</f>
        <v>29.54291665895121</v>
      </c>
      <c r="I117" s="10">
        <v>115</v>
      </c>
      <c r="J117" s="45">
        <v>20.902470000000001</v>
      </c>
      <c r="K117" s="14">
        <f t="shared" si="11"/>
        <v>18.176060869565219</v>
      </c>
      <c r="L117" s="15">
        <f t="shared" si="12"/>
        <v>3.1453769201174615</v>
      </c>
      <c r="M117" s="15">
        <f t="shared" si="16"/>
        <v>229.69248407395006</v>
      </c>
      <c r="N117" s="16">
        <f>M117*100/M229</f>
        <v>31.479609155125409</v>
      </c>
      <c r="Q117" s="10">
        <v>115</v>
      </c>
      <c r="R117" s="30">
        <v>15.48461</v>
      </c>
      <c r="S117" s="14">
        <f t="shared" si="13"/>
        <v>13.464878260869567</v>
      </c>
      <c r="T117" s="15">
        <f t="shared" si="14"/>
        <v>1.2787353878289822</v>
      </c>
      <c r="U117" s="15">
        <f t="shared" si="17"/>
        <v>105.0056548957393</v>
      </c>
      <c r="V117" s="16">
        <f>U117*100/U229</f>
        <v>36.434358623212205</v>
      </c>
    </row>
    <row r="118" spans="1:22" ht="23.25" customHeight="1">
      <c r="A118" s="10">
        <v>116</v>
      </c>
      <c r="B118" s="45">
        <v>17.483160000000002</v>
      </c>
      <c r="C118" s="11">
        <f t="shared" si="9"/>
        <v>15.202747826086959</v>
      </c>
      <c r="D118" s="12">
        <f t="shared" si="10"/>
        <v>1.8405162901416441</v>
      </c>
      <c r="E118" s="12">
        <f t="shared" si="15"/>
        <v>128.83709250781888</v>
      </c>
      <c r="F118" s="7">
        <f>E118*100/E229</f>
        <v>29.971071661145107</v>
      </c>
      <c r="I118" s="10">
        <v>116</v>
      </c>
      <c r="J118" s="45">
        <v>20.902470000000001</v>
      </c>
      <c r="K118" s="11">
        <f t="shared" si="11"/>
        <v>18.176060869565219</v>
      </c>
      <c r="L118" s="12">
        <f t="shared" si="12"/>
        <v>3.1453769201174615</v>
      </c>
      <c r="M118" s="12">
        <f t="shared" si="16"/>
        <v>232.83786099406751</v>
      </c>
      <c r="N118" s="7">
        <f>M118*100/M229</f>
        <v>31.910686543182091</v>
      </c>
      <c r="Q118" s="10">
        <v>116</v>
      </c>
      <c r="R118" s="30">
        <v>15.48461</v>
      </c>
      <c r="S118" s="11">
        <f t="shared" si="13"/>
        <v>13.464878260869567</v>
      </c>
      <c r="T118" s="12">
        <f t="shared" si="14"/>
        <v>1.2787353878289822</v>
      </c>
      <c r="U118" s="12">
        <f t="shared" si="17"/>
        <v>106.28439028356829</v>
      </c>
      <c r="V118" s="7">
        <f>U118*100/U229</f>
        <v>36.878048096418318</v>
      </c>
    </row>
    <row r="119" spans="1:22" ht="23.25" customHeight="1">
      <c r="A119" s="10">
        <v>117</v>
      </c>
      <c r="B119" s="45">
        <v>17.518820000000002</v>
      </c>
      <c r="C119" s="11">
        <f t="shared" si="9"/>
        <v>15.233756521739133</v>
      </c>
      <c r="D119" s="12">
        <f t="shared" si="10"/>
        <v>1.8518014534063154</v>
      </c>
      <c r="E119" s="12">
        <f t="shared" si="15"/>
        <v>130.6888939612252</v>
      </c>
      <c r="F119" s="7">
        <f>E119*100/E229</f>
        <v>30.401851904489121</v>
      </c>
      <c r="I119" s="10">
        <v>117</v>
      </c>
      <c r="J119" s="45">
        <v>20.966360000000002</v>
      </c>
      <c r="K119" s="11">
        <f t="shared" si="11"/>
        <v>18.231617391304351</v>
      </c>
      <c r="L119" s="12">
        <f t="shared" si="12"/>
        <v>3.1743074246707046</v>
      </c>
      <c r="M119" s="12">
        <f t="shared" si="16"/>
        <v>236.01216841873821</v>
      </c>
      <c r="N119" s="7">
        <f>M119*100/M229</f>
        <v>32.345728888906713</v>
      </c>
      <c r="Q119" s="10">
        <v>117</v>
      </c>
      <c r="R119" s="30">
        <v>15.49264</v>
      </c>
      <c r="S119" s="11">
        <f t="shared" si="13"/>
        <v>13.471860869565218</v>
      </c>
      <c r="T119" s="12">
        <f t="shared" si="14"/>
        <v>1.2807257972068027</v>
      </c>
      <c r="U119" s="12">
        <f t="shared" si="17"/>
        <v>107.56511608077508</v>
      </c>
      <c r="V119" s="7">
        <f>U119*100/U229</f>
        <v>37.322428192326136</v>
      </c>
    </row>
    <row r="120" spans="1:22" ht="23.25" customHeight="1">
      <c r="A120" s="10">
        <v>118</v>
      </c>
      <c r="B120" s="45">
        <v>17.6355</v>
      </c>
      <c r="C120" s="11">
        <f t="shared" si="9"/>
        <v>15.335217391304349</v>
      </c>
      <c r="D120" s="12">
        <f t="shared" si="10"/>
        <v>1.8890489038759057</v>
      </c>
      <c r="E120" s="12">
        <f t="shared" si="15"/>
        <v>132.57794286510111</v>
      </c>
      <c r="F120" s="7">
        <f>E120*100/E229</f>
        <v>30.841296935166415</v>
      </c>
      <c r="I120" s="10">
        <v>118</v>
      </c>
      <c r="J120" s="45">
        <v>20.970610000000001</v>
      </c>
      <c r="K120" s="11">
        <f t="shared" si="11"/>
        <v>18.235313043478264</v>
      </c>
      <c r="L120" s="12">
        <f t="shared" si="12"/>
        <v>3.1762381663067223</v>
      </c>
      <c r="M120" s="12">
        <f t="shared" si="16"/>
        <v>239.18840658504493</v>
      </c>
      <c r="N120" s="7">
        <f>M120*100/M229</f>
        <v>32.781035844909404</v>
      </c>
      <c r="Q120" s="10">
        <v>118</v>
      </c>
      <c r="R120" s="30">
        <v>15.49264</v>
      </c>
      <c r="S120" s="11">
        <f t="shared" si="13"/>
        <v>13.471860869565218</v>
      </c>
      <c r="T120" s="12">
        <f t="shared" si="14"/>
        <v>1.2807257972068027</v>
      </c>
      <c r="U120" s="12">
        <f t="shared" si="17"/>
        <v>108.84584187798188</v>
      </c>
      <c r="V120" s="7">
        <f>U120*100/U229</f>
        <v>37.766808288233953</v>
      </c>
    </row>
    <row r="121" spans="1:22" ht="23.25" customHeight="1">
      <c r="A121" s="10">
        <v>119</v>
      </c>
      <c r="B121" s="45">
        <v>17.640550000000001</v>
      </c>
      <c r="C121" s="11">
        <f t="shared" si="9"/>
        <v>15.339608695652176</v>
      </c>
      <c r="D121" s="12">
        <f t="shared" si="10"/>
        <v>1.8906721800446376</v>
      </c>
      <c r="E121" s="12">
        <f t="shared" si="15"/>
        <v>134.46861504514575</v>
      </c>
      <c r="F121" s="7">
        <f>E121*100/E229</f>
        <v>31.281119584784289</v>
      </c>
      <c r="I121" s="10">
        <v>119</v>
      </c>
      <c r="J121" s="45">
        <v>21.18214</v>
      </c>
      <c r="K121" s="11">
        <f t="shared" si="11"/>
        <v>18.419252173913044</v>
      </c>
      <c r="L121" s="12">
        <f t="shared" si="12"/>
        <v>3.2733268410888599</v>
      </c>
      <c r="M121" s="12">
        <f t="shared" si="16"/>
        <v>242.46173342613378</v>
      </c>
      <c r="N121" s="7">
        <f>M121*100/M229</f>
        <v>33.229648911244141</v>
      </c>
      <c r="Q121" s="10">
        <v>119</v>
      </c>
      <c r="R121" s="30">
        <v>15.532719999999999</v>
      </c>
      <c r="S121" s="11">
        <f t="shared" si="13"/>
        <v>13.506713043478262</v>
      </c>
      <c r="T121" s="12">
        <f t="shared" si="14"/>
        <v>1.2906913810239682</v>
      </c>
      <c r="U121" s="12">
        <f t="shared" si="17"/>
        <v>110.13653325900584</v>
      </c>
      <c r="V121" s="7">
        <f>U121*100/U229</f>
        <v>38.214646194628692</v>
      </c>
    </row>
    <row r="122" spans="1:22" ht="23.25" customHeight="1">
      <c r="A122" s="10">
        <v>120</v>
      </c>
      <c r="B122" s="45">
        <v>17.72627</v>
      </c>
      <c r="C122" s="11">
        <f t="shared" si="9"/>
        <v>15.414147826086957</v>
      </c>
      <c r="D122" s="12">
        <f t="shared" si="10"/>
        <v>1.9183681238718879</v>
      </c>
      <c r="E122" s="12">
        <f t="shared" si="15"/>
        <v>136.38698316901764</v>
      </c>
      <c r="F122" s="7">
        <f>E122*100/E229</f>
        <v>31.727385077072785</v>
      </c>
      <c r="I122" s="10">
        <v>120</v>
      </c>
      <c r="J122" s="45">
        <v>21.18214</v>
      </c>
      <c r="K122" s="11">
        <f t="shared" si="11"/>
        <v>18.419252173913044</v>
      </c>
      <c r="L122" s="12">
        <f t="shared" si="12"/>
        <v>3.2733268410888599</v>
      </c>
      <c r="M122" s="12">
        <f t="shared" si="16"/>
        <v>245.73506026722265</v>
      </c>
      <c r="N122" s="7">
        <f>M122*100/M229</f>
        <v>33.678261977578885</v>
      </c>
      <c r="Q122" s="10">
        <v>120</v>
      </c>
      <c r="R122" s="30">
        <v>15.580690000000001</v>
      </c>
      <c r="S122" s="11">
        <f t="shared" si="13"/>
        <v>13.548426086956523</v>
      </c>
      <c r="T122" s="12">
        <f t="shared" si="14"/>
        <v>1.3026865513544028</v>
      </c>
      <c r="U122" s="12">
        <f t="shared" si="17"/>
        <v>111.43921981036024</v>
      </c>
      <c r="V122" s="7">
        <f>U122*100/U229</f>
        <v>38.666646127706656</v>
      </c>
    </row>
    <row r="123" spans="1:22" ht="23.25" customHeight="1">
      <c r="A123" s="10">
        <v>121</v>
      </c>
      <c r="B123" s="45">
        <v>17.74136</v>
      </c>
      <c r="C123" s="11">
        <f t="shared" si="9"/>
        <v>15.427269565217392</v>
      </c>
      <c r="D123" s="12">
        <f t="shared" si="10"/>
        <v>1.9232714946802554</v>
      </c>
      <c r="E123" s="12">
        <f t="shared" si="15"/>
        <v>138.31025466369789</v>
      </c>
      <c r="F123" s="7">
        <f>E123*100/E229</f>
        <v>32.174791229050342</v>
      </c>
      <c r="I123" s="10">
        <v>121</v>
      </c>
      <c r="J123" s="45">
        <v>21.316420000000001</v>
      </c>
      <c r="K123" s="11">
        <f t="shared" si="11"/>
        <v>18.536017391304348</v>
      </c>
      <c r="L123" s="12">
        <f t="shared" si="12"/>
        <v>3.3359741384921948</v>
      </c>
      <c r="M123" s="12">
        <f t="shared" si="16"/>
        <v>249.07103440571484</v>
      </c>
      <c r="N123" s="7">
        <f>M123*100/M229</f>
        <v>34.135460925357826</v>
      </c>
      <c r="Q123" s="10">
        <v>121</v>
      </c>
      <c r="R123" s="30">
        <v>15.58867</v>
      </c>
      <c r="S123" s="11">
        <f t="shared" si="13"/>
        <v>13.555365217391305</v>
      </c>
      <c r="T123" s="12">
        <f t="shared" si="14"/>
        <v>1.3046891771391345</v>
      </c>
      <c r="U123" s="12">
        <f t="shared" si="17"/>
        <v>112.74390898749938</v>
      </c>
      <c r="V123" s="7">
        <f>U123*100/U229</f>
        <v>39.119340922276621</v>
      </c>
    </row>
    <row r="124" spans="1:22" ht="23.25" customHeight="1">
      <c r="A124" s="10">
        <v>122</v>
      </c>
      <c r="B124" s="45">
        <v>17.76145</v>
      </c>
      <c r="C124" s="11">
        <f t="shared" si="9"/>
        <v>15.444739130434783</v>
      </c>
      <c r="D124" s="12">
        <f t="shared" si="10"/>
        <v>1.929812531176891</v>
      </c>
      <c r="E124" s="12">
        <f t="shared" si="15"/>
        <v>140.24006719487477</v>
      </c>
      <c r="F124" s="7">
        <f>E124*100/E229</f>
        <v>32.623719007057815</v>
      </c>
      <c r="I124" s="10">
        <v>122</v>
      </c>
      <c r="J124" s="45">
        <v>21.316420000000001</v>
      </c>
      <c r="K124" s="11">
        <f t="shared" si="11"/>
        <v>18.536017391304348</v>
      </c>
      <c r="L124" s="12">
        <f t="shared" si="12"/>
        <v>3.3359741384921948</v>
      </c>
      <c r="M124" s="12">
        <f t="shared" si="16"/>
        <v>252.40700854420703</v>
      </c>
      <c r="N124" s="7">
        <f>M124*100/M229</f>
        <v>34.59265987313676</v>
      </c>
      <c r="Q124" s="10">
        <v>122</v>
      </c>
      <c r="R124" s="30">
        <v>15.612579999999999</v>
      </c>
      <c r="S124" s="11">
        <f t="shared" si="13"/>
        <v>13.576156521739131</v>
      </c>
      <c r="T124" s="12">
        <f t="shared" si="14"/>
        <v>1.3107018113067506</v>
      </c>
      <c r="U124" s="12">
        <f t="shared" si="17"/>
        <v>114.05461079880614</v>
      </c>
      <c r="V124" s="7">
        <f>U124*100/U229</f>
        <v>39.574121951818881</v>
      </c>
    </row>
    <row r="125" spans="1:22" ht="23.25" customHeight="1">
      <c r="A125" s="10">
        <v>123</v>
      </c>
      <c r="B125" s="45">
        <v>17.801570000000002</v>
      </c>
      <c r="C125" s="11">
        <f t="shared" si="9"/>
        <v>15.479626086956525</v>
      </c>
      <c r="D125" s="12">
        <f t="shared" si="10"/>
        <v>1.9429194167932733</v>
      </c>
      <c r="E125" s="12">
        <f t="shared" si="15"/>
        <v>142.18298661166804</v>
      </c>
      <c r="F125" s="7">
        <f>E125*100/E229</f>
        <v>33.075695809227632</v>
      </c>
      <c r="I125" s="10">
        <v>123</v>
      </c>
      <c r="J125" s="45">
        <v>21.320599999999999</v>
      </c>
      <c r="K125" s="11">
        <f t="shared" si="11"/>
        <v>18.539652173913044</v>
      </c>
      <c r="L125" s="12">
        <f t="shared" si="12"/>
        <v>3.3379370065259732</v>
      </c>
      <c r="M125" s="12">
        <f t="shared" si="16"/>
        <v>255.74494555073301</v>
      </c>
      <c r="N125" s="7">
        <f>M125*100/M229</f>
        <v>35.050127834152136</v>
      </c>
      <c r="Q125" s="10">
        <v>123</v>
      </c>
      <c r="R125" s="30">
        <v>15.62055</v>
      </c>
      <c r="S125" s="11">
        <f t="shared" si="13"/>
        <v>13.58308695652174</v>
      </c>
      <c r="T125" s="12">
        <f t="shared" si="14"/>
        <v>1.3127101200605378</v>
      </c>
      <c r="U125" s="12">
        <f t="shared" si="17"/>
        <v>115.36732091886668</v>
      </c>
      <c r="V125" s="7">
        <f>U125*100/U229</f>
        <v>40.0295998147025</v>
      </c>
    </row>
    <row r="126" spans="1:22" ht="23.25" customHeight="1">
      <c r="A126" s="10">
        <v>124</v>
      </c>
      <c r="B126" s="45">
        <v>17.966100000000001</v>
      </c>
      <c r="C126" s="11">
        <f t="shared" si="9"/>
        <v>15.622695652173915</v>
      </c>
      <c r="D126" s="12">
        <f t="shared" si="10"/>
        <v>1.9972908265432918</v>
      </c>
      <c r="E126" s="12">
        <f t="shared" si="15"/>
        <v>144.18027743821133</v>
      </c>
      <c r="F126" s="7">
        <f>E126*100/E229</f>
        <v>33.540320905349269</v>
      </c>
      <c r="I126" s="10">
        <v>124</v>
      </c>
      <c r="J126" s="45">
        <v>21.36656</v>
      </c>
      <c r="K126" s="11">
        <f t="shared" si="11"/>
        <v>18.57961739130435</v>
      </c>
      <c r="L126" s="12">
        <f t="shared" si="12"/>
        <v>3.3595699614033991</v>
      </c>
      <c r="M126" s="12">
        <f t="shared" si="16"/>
        <v>259.1045155121364</v>
      </c>
      <c r="N126" s="7">
        <f>M126*100/M229</f>
        <v>35.510560615575798</v>
      </c>
      <c r="Q126" s="10">
        <v>124</v>
      </c>
      <c r="R126" s="30">
        <v>15.660299999999999</v>
      </c>
      <c r="S126" s="11">
        <f t="shared" si="13"/>
        <v>13.617652173913044</v>
      </c>
      <c r="T126" s="12">
        <f t="shared" si="14"/>
        <v>1.3227571012911736</v>
      </c>
      <c r="U126" s="12">
        <f t="shared" si="17"/>
        <v>116.69007802015786</v>
      </c>
      <c r="V126" s="7">
        <f>U126*100/U229</f>
        <v>40.488563730957246</v>
      </c>
    </row>
    <row r="127" spans="1:22" ht="23.25" customHeight="1">
      <c r="A127" s="10">
        <v>125</v>
      </c>
      <c r="B127" s="45">
        <v>17.966100000000001</v>
      </c>
      <c r="C127" s="11">
        <f t="shared" si="9"/>
        <v>15.622695652173915</v>
      </c>
      <c r="D127" s="12">
        <f t="shared" si="10"/>
        <v>1.9972908265432918</v>
      </c>
      <c r="E127" s="12">
        <f t="shared" si="15"/>
        <v>146.17756826475463</v>
      </c>
      <c r="F127" s="7">
        <f>E127*100/E229</f>
        <v>34.004946001470891</v>
      </c>
      <c r="I127" s="10">
        <v>125</v>
      </c>
      <c r="J127" s="45">
        <v>21.383240000000001</v>
      </c>
      <c r="K127" s="11">
        <f t="shared" si="11"/>
        <v>18.594121739130436</v>
      </c>
      <c r="L127" s="12">
        <f t="shared" si="12"/>
        <v>3.3674441420798287</v>
      </c>
      <c r="M127" s="12">
        <f t="shared" si="16"/>
        <v>262.47195965421622</v>
      </c>
      <c r="N127" s="7">
        <f>M127*100/M229</f>
        <v>35.972072562175931</v>
      </c>
      <c r="Q127" s="10">
        <v>125</v>
      </c>
      <c r="R127" s="30">
        <v>15.771089999999999</v>
      </c>
      <c r="S127" s="11">
        <f t="shared" si="13"/>
        <v>13.713991304347827</v>
      </c>
      <c r="T127" s="12">
        <f t="shared" si="14"/>
        <v>1.3510300215626614</v>
      </c>
      <c r="U127" s="12">
        <f t="shared" si="17"/>
        <v>118.04110804172052</v>
      </c>
      <c r="V127" s="7">
        <f>U127*100/U229</f>
        <v>40.957337649516354</v>
      </c>
    </row>
    <row r="128" spans="1:22" ht="23.25" customHeight="1">
      <c r="A128" s="10">
        <v>126</v>
      </c>
      <c r="B128" s="45">
        <v>17.980979999999999</v>
      </c>
      <c r="C128" s="11">
        <f t="shared" si="9"/>
        <v>15.635634782608696</v>
      </c>
      <c r="D128" s="12">
        <f t="shared" si="10"/>
        <v>2.0022575653892871</v>
      </c>
      <c r="E128" s="12">
        <f t="shared" si="15"/>
        <v>148.17982583014393</v>
      </c>
      <c r="F128" s="7">
        <f>E128*100/E229</f>
        <v>34.470726498440051</v>
      </c>
      <c r="I128" s="10">
        <v>126</v>
      </c>
      <c r="J128" s="45">
        <v>21.408249999999999</v>
      </c>
      <c r="K128" s="11">
        <f t="shared" si="11"/>
        <v>18.615869565217391</v>
      </c>
      <c r="L128" s="12">
        <f t="shared" si="12"/>
        <v>3.3792737320516197</v>
      </c>
      <c r="M128" s="12">
        <f t="shared" si="16"/>
        <v>265.85123338626784</v>
      </c>
      <c r="N128" s="7">
        <f>M128*100/M229</f>
        <v>36.435205767174139</v>
      </c>
      <c r="Q128" s="10">
        <v>126</v>
      </c>
      <c r="R128" s="30">
        <v>15.84975</v>
      </c>
      <c r="S128" s="11">
        <f t="shared" si="13"/>
        <v>13.782391304347827</v>
      </c>
      <c r="T128" s="12">
        <f t="shared" si="14"/>
        <v>1.3713462354319985</v>
      </c>
      <c r="U128" s="12">
        <f t="shared" si="17"/>
        <v>119.41245427715252</v>
      </c>
      <c r="V128" s="7">
        <f>U128*100/U229</f>
        <v>41.433160790545571</v>
      </c>
    </row>
    <row r="129" spans="1:22" ht="23.25" customHeight="1">
      <c r="A129" s="10">
        <v>127</v>
      </c>
      <c r="B129" s="45">
        <v>18.005759999999999</v>
      </c>
      <c r="C129" s="11">
        <f t="shared" si="9"/>
        <v>15.657182608695653</v>
      </c>
      <c r="D129" s="12">
        <f t="shared" si="10"/>
        <v>2.0105470497355151</v>
      </c>
      <c r="E129" s="12">
        <f t="shared" si="15"/>
        <v>150.19037287987945</v>
      </c>
      <c r="F129" s="7">
        <f>E129*100/E229</f>
        <v>34.938435358775209</v>
      </c>
      <c r="I129" s="10">
        <v>127</v>
      </c>
      <c r="J129" s="45">
        <v>21.499680000000001</v>
      </c>
      <c r="K129" s="11">
        <f t="shared" si="11"/>
        <v>18.695373913043483</v>
      </c>
      <c r="L129" s="12">
        <f t="shared" si="12"/>
        <v>3.4227553440853677</v>
      </c>
      <c r="M129" s="12">
        <f t="shared" si="16"/>
        <v>269.27398873035321</v>
      </c>
      <c r="N129" s="7">
        <f>M129*100/M229</f>
        <v>36.904298175224952</v>
      </c>
      <c r="Q129" s="10">
        <v>127</v>
      </c>
      <c r="R129" s="30">
        <v>15.84975</v>
      </c>
      <c r="S129" s="11">
        <f t="shared" si="13"/>
        <v>13.782391304347827</v>
      </c>
      <c r="T129" s="12">
        <f t="shared" si="14"/>
        <v>1.3713462354319985</v>
      </c>
      <c r="U129" s="12">
        <f t="shared" si="17"/>
        <v>120.78380051258452</v>
      </c>
      <c r="V129" s="7">
        <f>U129*100/U229</f>
        <v>41.908983931574795</v>
      </c>
    </row>
    <row r="130" spans="1:22" ht="23.25" customHeight="1">
      <c r="A130" s="10">
        <v>128</v>
      </c>
      <c r="B130" s="45">
        <v>18.040389999999999</v>
      </c>
      <c r="C130" s="11">
        <f t="shared" si="9"/>
        <v>15.687295652173914</v>
      </c>
      <c r="D130" s="12">
        <f t="shared" si="10"/>
        <v>2.0221698701934843</v>
      </c>
      <c r="E130" s="12">
        <f t="shared" si="15"/>
        <v>152.21254275007294</v>
      </c>
      <c r="F130" s="7">
        <f>E130*100/E229</f>
        <v>35.408848008664052</v>
      </c>
      <c r="I130" s="10">
        <v>128</v>
      </c>
      <c r="J130" s="45">
        <v>21.532830000000001</v>
      </c>
      <c r="K130" s="11">
        <f t="shared" si="11"/>
        <v>18.724200000000003</v>
      </c>
      <c r="L130" s="12">
        <f t="shared" si="12"/>
        <v>3.4386122375400658</v>
      </c>
      <c r="M130" s="12">
        <f t="shared" si="16"/>
        <v>272.71260096789325</v>
      </c>
      <c r="N130" s="7">
        <f>M130*100/M229</f>
        <v>37.375563788073407</v>
      </c>
      <c r="Q130" s="10">
        <v>128</v>
      </c>
      <c r="R130" s="30">
        <v>15.84975</v>
      </c>
      <c r="S130" s="11">
        <f t="shared" si="13"/>
        <v>13.782391304347827</v>
      </c>
      <c r="T130" s="12">
        <f t="shared" si="14"/>
        <v>1.3713462354319985</v>
      </c>
      <c r="U130" s="12">
        <f t="shared" si="17"/>
        <v>122.15514674801652</v>
      </c>
      <c r="V130" s="7">
        <f>U130*100/U229</f>
        <v>42.384807072604026</v>
      </c>
    </row>
    <row r="131" spans="1:22" ht="23.25" customHeight="1">
      <c r="A131" s="10">
        <v>129</v>
      </c>
      <c r="B131" s="45">
        <v>18.134060000000002</v>
      </c>
      <c r="C131" s="11">
        <f t="shared" ref="C131:C194" si="18">B131/1.15</f>
        <v>15.76874782608696</v>
      </c>
      <c r="D131" s="12">
        <f t="shared" ref="D131:D194" si="19">((4/3)*(22/7)*((C131/2)^3))/10^3</f>
        <v>2.0538324645624968</v>
      </c>
      <c r="E131" s="12">
        <f t="shared" si="15"/>
        <v>154.26637521463545</v>
      </c>
      <c r="F131" s="7">
        <f>E131*100/E229</f>
        <v>35.886626253866638</v>
      </c>
      <c r="I131" s="10">
        <v>129</v>
      </c>
      <c r="J131" s="45">
        <v>21.619620000000001</v>
      </c>
      <c r="K131" s="11">
        <f t="shared" ref="K131:K194" si="20">J131/1.15</f>
        <v>18.799669565217393</v>
      </c>
      <c r="L131" s="12">
        <f t="shared" ref="L131:L194" si="21">((4/3)*(22/7)*((K131/2)^3))/10^3</f>
        <v>3.4803589540496982</v>
      </c>
      <c r="M131" s="12">
        <f t="shared" si="16"/>
        <v>276.19295992194293</v>
      </c>
      <c r="N131" s="7">
        <f>M131*100/M229</f>
        <v>37.852550834622789</v>
      </c>
      <c r="Q131" s="10">
        <v>129</v>
      </c>
      <c r="R131" s="30">
        <v>15.84975</v>
      </c>
      <c r="S131" s="11">
        <f t="shared" ref="S131:S194" si="22">R131/1.15</f>
        <v>13.782391304347827</v>
      </c>
      <c r="T131" s="12">
        <f t="shared" ref="T131:T194" si="23">((4/3)*(22/7)*((S131/2)^3))/10^3</f>
        <v>1.3713462354319985</v>
      </c>
      <c r="U131" s="12">
        <f t="shared" si="17"/>
        <v>123.52649298344852</v>
      </c>
      <c r="V131" s="7">
        <f>U131*100/U229</f>
        <v>42.86063021363325</v>
      </c>
    </row>
    <row r="132" spans="1:22" ht="23.25" customHeight="1">
      <c r="A132" s="10">
        <v>130</v>
      </c>
      <c r="B132" s="45">
        <v>18.158629999999999</v>
      </c>
      <c r="C132" s="11">
        <f t="shared" si="18"/>
        <v>15.790113043478261</v>
      </c>
      <c r="D132" s="12">
        <f t="shared" si="19"/>
        <v>2.0621920487120691</v>
      </c>
      <c r="E132" s="12">
        <f t="shared" ref="E132:E195" si="24">+E131+D132</f>
        <v>156.32856726334751</v>
      </c>
      <c r="F132" s="7">
        <f>E132*100/E229</f>
        <v>36.366349169588617</v>
      </c>
      <c r="I132" s="10">
        <v>130</v>
      </c>
      <c r="J132" s="45">
        <v>21.640229999999999</v>
      </c>
      <c r="K132" s="11">
        <f t="shared" si="20"/>
        <v>18.817591304347825</v>
      </c>
      <c r="L132" s="12">
        <f t="shared" si="21"/>
        <v>3.4903219321534373</v>
      </c>
      <c r="M132" s="12">
        <f t="shared" ref="M132:M195" si="25">+M131+L132</f>
        <v>279.68328185409638</v>
      </c>
      <c r="N132" s="7">
        <f>M132*100/M229</f>
        <v>38.330903318347843</v>
      </c>
      <c r="Q132" s="10">
        <v>130</v>
      </c>
      <c r="R132" s="30">
        <v>15.84975</v>
      </c>
      <c r="S132" s="11">
        <f t="shared" si="22"/>
        <v>13.782391304347827</v>
      </c>
      <c r="T132" s="12">
        <f t="shared" si="23"/>
        <v>1.3713462354319985</v>
      </c>
      <c r="U132" s="12">
        <f t="shared" ref="U132:U195" si="26">+U131+T132</f>
        <v>124.89783921888052</v>
      </c>
      <c r="V132" s="7">
        <f>U132*100/U229</f>
        <v>43.336453354662474</v>
      </c>
    </row>
    <row r="133" spans="1:22" ht="23.25" customHeight="1">
      <c r="A133" s="10">
        <v>131</v>
      </c>
      <c r="B133" s="45">
        <v>18.163540000000001</v>
      </c>
      <c r="C133" s="11">
        <f t="shared" si="18"/>
        <v>15.794382608695654</v>
      </c>
      <c r="D133" s="12">
        <f t="shared" si="19"/>
        <v>2.0638653193913985</v>
      </c>
      <c r="E133" s="12">
        <f t="shared" si="24"/>
        <v>158.39243258273891</v>
      </c>
      <c r="F133" s="7">
        <f>E133*100/E229</f>
        <v>36.846461334357301</v>
      </c>
      <c r="I133" s="10">
        <v>131</v>
      </c>
      <c r="J133" s="45">
        <v>21.800329999999999</v>
      </c>
      <c r="K133" s="11">
        <f t="shared" si="20"/>
        <v>18.956808695652175</v>
      </c>
      <c r="L133" s="12">
        <f t="shared" si="21"/>
        <v>3.5683633698315282</v>
      </c>
      <c r="M133" s="12">
        <f t="shared" si="25"/>
        <v>283.25164522392788</v>
      </c>
      <c r="N133" s="7">
        <f>M133*100/M229</f>
        <v>38.819951467479257</v>
      </c>
      <c r="Q133" s="10">
        <v>131</v>
      </c>
      <c r="R133" s="30">
        <v>15.935829999999999</v>
      </c>
      <c r="S133" s="11">
        <f t="shared" si="22"/>
        <v>13.85724347826087</v>
      </c>
      <c r="T133" s="12">
        <f t="shared" si="23"/>
        <v>1.3938111480598352</v>
      </c>
      <c r="U133" s="12">
        <f t="shared" si="26"/>
        <v>126.29165036694036</v>
      </c>
      <c r="V133" s="7">
        <f>U133*100/U229</f>
        <v>43.820071263353825</v>
      </c>
    </row>
    <row r="134" spans="1:22" ht="23.25" customHeight="1">
      <c r="A134" s="10">
        <v>132</v>
      </c>
      <c r="B134" s="45">
        <v>18.163540000000001</v>
      </c>
      <c r="C134" s="11">
        <f t="shared" si="18"/>
        <v>15.794382608695654</v>
      </c>
      <c r="D134" s="12">
        <f t="shared" si="19"/>
        <v>2.0638653193913985</v>
      </c>
      <c r="E134" s="12">
        <f t="shared" si="24"/>
        <v>160.4562979021303</v>
      </c>
      <c r="F134" s="7">
        <f>E134*100/E229</f>
        <v>37.326573499125978</v>
      </c>
      <c r="I134" s="10">
        <v>132</v>
      </c>
      <c r="J134" s="45">
        <v>21.902349999999998</v>
      </c>
      <c r="K134" s="11">
        <f t="shared" si="20"/>
        <v>19.045521739130436</v>
      </c>
      <c r="L134" s="12">
        <f t="shared" si="21"/>
        <v>3.6186952763487032</v>
      </c>
      <c r="M134" s="12">
        <f t="shared" si="25"/>
        <v>286.8703405002766</v>
      </c>
      <c r="N134" s="7">
        <f>M134*100/M229</f>
        <v>39.315897660103829</v>
      </c>
      <c r="Q134" s="10">
        <v>132</v>
      </c>
      <c r="R134" s="30">
        <v>15.95922</v>
      </c>
      <c r="S134" s="11">
        <f t="shared" si="22"/>
        <v>13.877582608695654</v>
      </c>
      <c r="T134" s="12">
        <f t="shared" si="23"/>
        <v>1.3999575082465185</v>
      </c>
      <c r="U134" s="12">
        <f t="shared" si="26"/>
        <v>127.69160787518688</v>
      </c>
      <c r="V134" s="7">
        <f>U134*100/U229</f>
        <v>44.305821806630348</v>
      </c>
    </row>
    <row r="135" spans="1:22" ht="23.25" customHeight="1">
      <c r="A135" s="10">
        <v>133</v>
      </c>
      <c r="B135" s="45">
        <v>18.232130000000002</v>
      </c>
      <c r="C135" s="11">
        <f t="shared" si="18"/>
        <v>15.854026086956525</v>
      </c>
      <c r="D135" s="12">
        <f t="shared" si="19"/>
        <v>2.0873347139922118</v>
      </c>
      <c r="E135" s="12">
        <f t="shared" si="24"/>
        <v>162.54363261612252</v>
      </c>
      <c r="F135" s="7">
        <f>E135*100/E229</f>
        <v>37.812145294298709</v>
      </c>
      <c r="I135" s="10">
        <v>133</v>
      </c>
      <c r="J135" s="45">
        <v>21.95927</v>
      </c>
      <c r="K135" s="11">
        <f t="shared" si="20"/>
        <v>19.095017391304349</v>
      </c>
      <c r="L135" s="12">
        <f t="shared" si="21"/>
        <v>3.6469815412347595</v>
      </c>
      <c r="M135" s="12">
        <f t="shared" si="25"/>
        <v>290.51732204151136</v>
      </c>
      <c r="N135" s="7">
        <f>M135*100/M229</f>
        <v>39.815720516636944</v>
      </c>
      <c r="Q135" s="10">
        <v>133</v>
      </c>
      <c r="R135" s="30">
        <v>15.96701</v>
      </c>
      <c r="S135" s="11">
        <f t="shared" si="22"/>
        <v>13.884356521739132</v>
      </c>
      <c r="T135" s="12">
        <f t="shared" si="23"/>
        <v>1.4020085470417663</v>
      </c>
      <c r="U135" s="12">
        <f t="shared" si="26"/>
        <v>129.09361642222865</v>
      </c>
      <c r="V135" s="7">
        <f>U135*100/U229</f>
        <v>44.792284009513111</v>
      </c>
    </row>
    <row r="136" spans="1:22" ht="23.25" customHeight="1">
      <c r="A136" s="10">
        <v>134</v>
      </c>
      <c r="B136" s="45">
        <v>18.237020000000001</v>
      </c>
      <c r="C136" s="11">
        <f t="shared" si="18"/>
        <v>15.858278260869568</v>
      </c>
      <c r="D136" s="12">
        <f t="shared" si="19"/>
        <v>2.0890146830267753</v>
      </c>
      <c r="E136" s="12">
        <f t="shared" si="24"/>
        <v>164.63264729914931</v>
      </c>
      <c r="F136" s="7">
        <f>E136*100/E229</f>
        <v>38.298107896740866</v>
      </c>
      <c r="I136" s="10">
        <v>134</v>
      </c>
      <c r="J136" s="45">
        <v>22.024139999999999</v>
      </c>
      <c r="K136" s="11">
        <f t="shared" si="20"/>
        <v>19.151426086956523</v>
      </c>
      <c r="L136" s="12">
        <f t="shared" si="21"/>
        <v>3.6793978185706151</v>
      </c>
      <c r="M136" s="12">
        <f t="shared" si="25"/>
        <v>294.196719860082</v>
      </c>
      <c r="N136" s="7">
        <f>M136*100/M229</f>
        <v>40.319986059855736</v>
      </c>
      <c r="Q136" s="10">
        <v>134</v>
      </c>
      <c r="R136" s="30">
        <v>15.990360000000001</v>
      </c>
      <c r="S136" s="11">
        <f t="shared" si="22"/>
        <v>13.90466086956522</v>
      </c>
      <c r="T136" s="12">
        <f t="shared" si="23"/>
        <v>1.4081683973268697</v>
      </c>
      <c r="U136" s="12">
        <f t="shared" si="26"/>
        <v>130.50178481955552</v>
      </c>
      <c r="V136" s="7">
        <f>U136*100/U229</f>
        <v>45.280883527710706</v>
      </c>
    </row>
    <row r="137" spans="1:22" ht="23.25" customHeight="1">
      <c r="A137" s="10">
        <v>135</v>
      </c>
      <c r="B137" s="45">
        <v>18.33455</v>
      </c>
      <c r="C137" s="11">
        <f t="shared" si="18"/>
        <v>15.943086956521741</v>
      </c>
      <c r="D137" s="12">
        <f t="shared" si="19"/>
        <v>2.12270984870415</v>
      </c>
      <c r="E137" s="12">
        <f t="shared" si="24"/>
        <v>166.75535714785346</v>
      </c>
      <c r="F137" s="7">
        <f>E137*100/E229</f>
        <v>38.791908926808887</v>
      </c>
      <c r="I137" s="10">
        <v>135</v>
      </c>
      <c r="J137" s="45">
        <v>22.032240000000002</v>
      </c>
      <c r="K137" s="11">
        <f t="shared" si="20"/>
        <v>19.158469565217395</v>
      </c>
      <c r="L137" s="12">
        <f t="shared" si="21"/>
        <v>3.6834589194283276</v>
      </c>
      <c r="M137" s="12">
        <f t="shared" si="25"/>
        <v>297.88017877951035</v>
      </c>
      <c r="N137" s="7">
        <f>M137*100/M229</f>
        <v>40.824808181441718</v>
      </c>
      <c r="Q137" s="10">
        <v>135</v>
      </c>
      <c r="R137" s="30">
        <v>15.990360000000001</v>
      </c>
      <c r="S137" s="11">
        <f t="shared" si="22"/>
        <v>13.90466086956522</v>
      </c>
      <c r="T137" s="12">
        <f t="shared" si="23"/>
        <v>1.4081683973268697</v>
      </c>
      <c r="U137" s="12">
        <f t="shared" si="26"/>
        <v>131.9099532168824</v>
      </c>
      <c r="V137" s="7">
        <f>U137*100/U229</f>
        <v>45.769483045908309</v>
      </c>
    </row>
    <row r="138" spans="1:22" ht="23.25" customHeight="1">
      <c r="A138" s="10">
        <v>136</v>
      </c>
      <c r="B138" s="45">
        <v>18.35399</v>
      </c>
      <c r="C138" s="11">
        <f t="shared" si="18"/>
        <v>15.959991304347827</v>
      </c>
      <c r="D138" s="12">
        <f t="shared" si="19"/>
        <v>2.1294690953340707</v>
      </c>
      <c r="E138" s="12">
        <f t="shared" si="24"/>
        <v>168.88482624318752</v>
      </c>
      <c r="F138" s="7">
        <f>E138*100/E229</f>
        <v>39.287282344620046</v>
      </c>
      <c r="I138" s="10">
        <v>136</v>
      </c>
      <c r="J138" s="45">
        <v>22.060549999999999</v>
      </c>
      <c r="K138" s="11">
        <f t="shared" si="20"/>
        <v>19.183086956521741</v>
      </c>
      <c r="L138" s="12">
        <f t="shared" si="21"/>
        <v>3.697676189773456</v>
      </c>
      <c r="M138" s="12">
        <f t="shared" si="25"/>
        <v>301.57785496928381</v>
      </c>
      <c r="N138" s="7">
        <f>M138*100/M229</f>
        <v>41.331578795663489</v>
      </c>
      <c r="Q138" s="10">
        <v>136</v>
      </c>
      <c r="R138" s="30">
        <v>16.060210000000001</v>
      </c>
      <c r="S138" s="11">
        <f t="shared" si="22"/>
        <v>13.965400000000002</v>
      </c>
      <c r="T138" s="12">
        <f t="shared" si="23"/>
        <v>1.4267028491562341</v>
      </c>
      <c r="U138" s="12">
        <f t="shared" si="26"/>
        <v>133.33665606603864</v>
      </c>
      <c r="V138" s="7">
        <f>U138*100/U229</f>
        <v>46.264513559327128</v>
      </c>
    </row>
    <row r="139" spans="1:22" ht="23.25" customHeight="1">
      <c r="A139" s="10">
        <v>137</v>
      </c>
      <c r="B139" s="45">
        <v>18.397659999999998</v>
      </c>
      <c r="C139" s="11">
        <f t="shared" si="18"/>
        <v>15.997965217391304</v>
      </c>
      <c r="D139" s="12">
        <f t="shared" si="19"/>
        <v>2.1447053496442243</v>
      </c>
      <c r="E139" s="12">
        <f t="shared" si="24"/>
        <v>171.02953159283175</v>
      </c>
      <c r="F139" s="7">
        <f>E139*100/E229</f>
        <v>39.786200136655189</v>
      </c>
      <c r="I139" s="10">
        <v>137</v>
      </c>
      <c r="J139" s="45">
        <v>22.157340000000001</v>
      </c>
      <c r="K139" s="11">
        <f t="shared" si="20"/>
        <v>19.267252173913047</v>
      </c>
      <c r="L139" s="12">
        <f t="shared" si="21"/>
        <v>3.7465603710792981</v>
      </c>
      <c r="M139" s="12">
        <f t="shared" si="25"/>
        <v>305.32441534036309</v>
      </c>
      <c r="N139" s="7">
        <f>M139*100/M229</f>
        <v>41.845049041035935</v>
      </c>
      <c r="Q139" s="10">
        <v>137</v>
      </c>
      <c r="R139" s="30">
        <v>16.08342</v>
      </c>
      <c r="S139" s="11">
        <f t="shared" si="22"/>
        <v>13.985582608695653</v>
      </c>
      <c r="T139" s="12">
        <f t="shared" si="23"/>
        <v>1.4328973481876179</v>
      </c>
      <c r="U139" s="12">
        <f t="shared" si="26"/>
        <v>134.76955341422627</v>
      </c>
      <c r="V139" s="7">
        <f>U139*100/U229</f>
        <v>46.761693410316617</v>
      </c>
    </row>
    <row r="140" spans="1:22" ht="23.25" customHeight="1">
      <c r="A140" s="10">
        <v>138</v>
      </c>
      <c r="B140" s="45">
        <v>18.523240000000001</v>
      </c>
      <c r="C140" s="11">
        <f t="shared" si="18"/>
        <v>16.107165217391305</v>
      </c>
      <c r="D140" s="12">
        <f t="shared" si="19"/>
        <v>2.1889242404366334</v>
      </c>
      <c r="E140" s="12">
        <f t="shared" si="24"/>
        <v>173.21845583326837</v>
      </c>
      <c r="F140" s="7">
        <f>E140*100/E229</f>
        <v>40.295404465889511</v>
      </c>
      <c r="I140" s="10">
        <v>138</v>
      </c>
      <c r="J140" s="45">
        <v>22.21762</v>
      </c>
      <c r="K140" s="11">
        <f t="shared" si="20"/>
        <v>19.319669565217392</v>
      </c>
      <c r="L140" s="12">
        <f t="shared" si="21"/>
        <v>3.7772216730749029</v>
      </c>
      <c r="M140" s="12">
        <f t="shared" si="25"/>
        <v>309.10163701343799</v>
      </c>
      <c r="N140" s="7">
        <f>M140*100/M229</f>
        <v>42.362721451781368</v>
      </c>
      <c r="Q140" s="10">
        <v>138</v>
      </c>
      <c r="R140" s="30">
        <v>16.08342</v>
      </c>
      <c r="S140" s="11">
        <f t="shared" si="22"/>
        <v>13.985582608695653</v>
      </c>
      <c r="T140" s="12">
        <f t="shared" si="23"/>
        <v>1.4328973481876179</v>
      </c>
      <c r="U140" s="12">
        <f t="shared" si="26"/>
        <v>136.20245076241389</v>
      </c>
      <c r="V140" s="7">
        <f>U140*100/U229</f>
        <v>47.258873261306107</v>
      </c>
    </row>
    <row r="141" spans="1:22" ht="23.25" customHeight="1">
      <c r="A141" s="10">
        <v>139</v>
      </c>
      <c r="B141" s="45">
        <v>18.700500000000002</v>
      </c>
      <c r="C141" s="11">
        <f t="shared" si="18"/>
        <v>16.261304347826091</v>
      </c>
      <c r="D141" s="12">
        <f t="shared" si="19"/>
        <v>2.2523689148015955</v>
      </c>
      <c r="E141" s="12">
        <f t="shared" si="24"/>
        <v>175.47082474806996</v>
      </c>
      <c r="F141" s="7">
        <f>E141*100/E229</f>
        <v>40.819367781413398</v>
      </c>
      <c r="I141" s="10">
        <v>139</v>
      </c>
      <c r="J141" s="45">
        <v>22.297740000000001</v>
      </c>
      <c r="K141" s="11">
        <f t="shared" si="20"/>
        <v>19.389339130434784</v>
      </c>
      <c r="L141" s="12">
        <f t="shared" si="21"/>
        <v>3.8182328584455494</v>
      </c>
      <c r="M141" s="12">
        <f t="shared" si="25"/>
        <v>312.91986987188352</v>
      </c>
      <c r="N141" s="7">
        <f>M141*100/M229</f>
        <v>42.886014490871077</v>
      </c>
      <c r="Q141" s="10">
        <v>139</v>
      </c>
      <c r="R141" s="30">
        <v>16.098880000000001</v>
      </c>
      <c r="S141" s="11">
        <f t="shared" si="22"/>
        <v>13.999026086956524</v>
      </c>
      <c r="T141" s="12">
        <f t="shared" si="23"/>
        <v>1.4370333889826044</v>
      </c>
      <c r="U141" s="12">
        <f t="shared" si="26"/>
        <v>137.63948415139649</v>
      </c>
      <c r="V141" s="7">
        <f>U141*100/U229</f>
        <v>47.757488215897915</v>
      </c>
    </row>
    <row r="142" spans="1:22" ht="23.25" customHeight="1">
      <c r="A142" s="10">
        <v>140</v>
      </c>
      <c r="B142" s="45">
        <v>18.814589999999999</v>
      </c>
      <c r="C142" s="11">
        <f t="shared" si="18"/>
        <v>16.36051304347826</v>
      </c>
      <c r="D142" s="12">
        <f t="shared" si="19"/>
        <v>2.2938454086763156</v>
      </c>
      <c r="E142" s="12">
        <f t="shared" si="24"/>
        <v>177.76467015674626</v>
      </c>
      <c r="F142" s="7">
        <f>E142*100/E229</f>
        <v>41.352979676752099</v>
      </c>
      <c r="I142" s="10">
        <v>140</v>
      </c>
      <c r="J142" s="45">
        <v>22.361630000000002</v>
      </c>
      <c r="K142" s="11">
        <f t="shared" si="20"/>
        <v>19.444895652173916</v>
      </c>
      <c r="L142" s="12">
        <f t="shared" si="21"/>
        <v>3.8511482860760768</v>
      </c>
      <c r="M142" s="12">
        <f t="shared" si="25"/>
        <v>316.77101815795959</v>
      </c>
      <c r="N142" s="7">
        <f>M142*100/M229</f>
        <v>43.413818625746792</v>
      </c>
      <c r="Q142" s="10">
        <v>140</v>
      </c>
      <c r="R142" s="30">
        <v>16.114319999999999</v>
      </c>
      <c r="S142" s="11">
        <f t="shared" si="22"/>
        <v>14.012452173913044</v>
      </c>
      <c r="T142" s="12">
        <f t="shared" si="23"/>
        <v>1.4411720151558913</v>
      </c>
      <c r="U142" s="12">
        <f t="shared" si="26"/>
        <v>139.08065616655239</v>
      </c>
      <c r="V142" s="7">
        <f>U142*100/U229</f>
        <v>48.257539171154207</v>
      </c>
    </row>
    <row r="143" spans="1:22" ht="23.25" customHeight="1">
      <c r="A143" s="10">
        <v>141</v>
      </c>
      <c r="B143" s="45">
        <v>18.885539999999999</v>
      </c>
      <c r="C143" s="11">
        <f t="shared" si="18"/>
        <v>16.422208695652174</v>
      </c>
      <c r="D143" s="12">
        <f t="shared" si="19"/>
        <v>2.3198937300151554</v>
      </c>
      <c r="E143" s="12">
        <f t="shared" si="24"/>
        <v>180.08456388676143</v>
      </c>
      <c r="F143" s="7">
        <f>E143*100/E229</f>
        <v>41.89265113219345</v>
      </c>
      <c r="I143" s="10">
        <v>141</v>
      </c>
      <c r="J143" s="45">
        <v>22.38156</v>
      </c>
      <c r="K143" s="11">
        <f t="shared" si="20"/>
        <v>19.462226086956523</v>
      </c>
      <c r="L143" s="12">
        <f t="shared" si="21"/>
        <v>3.8614545758406527</v>
      </c>
      <c r="M143" s="12">
        <f t="shared" si="25"/>
        <v>320.63247273380023</v>
      </c>
      <c r="N143" s="7">
        <f>M143*100/M229</f>
        <v>43.943035249041259</v>
      </c>
      <c r="Q143" s="10">
        <v>141</v>
      </c>
      <c r="R143" s="30">
        <v>16.114319999999999</v>
      </c>
      <c r="S143" s="11">
        <f t="shared" si="22"/>
        <v>14.012452173913044</v>
      </c>
      <c r="T143" s="12">
        <f t="shared" si="23"/>
        <v>1.4411720151558913</v>
      </c>
      <c r="U143" s="12">
        <f t="shared" si="26"/>
        <v>140.52182818170829</v>
      </c>
      <c r="V143" s="7">
        <f>U143*100/U229</f>
        <v>48.757590126410506</v>
      </c>
    </row>
    <row r="144" spans="1:22" ht="23.25" customHeight="1">
      <c r="A144" s="10">
        <v>142</v>
      </c>
      <c r="B144" s="45">
        <v>18.96564</v>
      </c>
      <c r="C144" s="11">
        <f t="shared" si="18"/>
        <v>16.491860869565219</v>
      </c>
      <c r="D144" s="12">
        <f t="shared" si="19"/>
        <v>2.3495374801002247</v>
      </c>
      <c r="E144" s="12">
        <f t="shared" si="24"/>
        <v>182.43410136686165</v>
      </c>
      <c r="F144" s="7">
        <f>E144*100/E229</f>
        <v>42.439218543921996</v>
      </c>
      <c r="I144" s="10">
        <v>142</v>
      </c>
      <c r="J144" s="45">
        <v>22.385549999999999</v>
      </c>
      <c r="K144" s="11">
        <f t="shared" si="20"/>
        <v>19.465695652173913</v>
      </c>
      <c r="L144" s="12">
        <f t="shared" si="21"/>
        <v>3.863520108885278</v>
      </c>
      <c r="M144" s="12">
        <f t="shared" si="25"/>
        <v>324.4959928426855</v>
      </c>
      <c r="N144" s="7">
        <f>M144*100/M229</f>
        <v>44.472534955925525</v>
      </c>
      <c r="Q144" s="10">
        <v>142</v>
      </c>
      <c r="R144" s="30">
        <v>16.15286</v>
      </c>
      <c r="S144" s="11">
        <f t="shared" si="22"/>
        <v>14.045965217391306</v>
      </c>
      <c r="T144" s="12">
        <f t="shared" si="23"/>
        <v>1.4515371527864254</v>
      </c>
      <c r="U144" s="12">
        <f t="shared" si="26"/>
        <v>141.9733653344947</v>
      </c>
      <c r="V144" s="7">
        <f>U144*100/U229</f>
        <v>49.261237527419979</v>
      </c>
    </row>
    <row r="145" spans="1:22" ht="23.25" customHeight="1">
      <c r="A145" s="10">
        <v>143</v>
      </c>
      <c r="B145" s="45">
        <v>18.97974</v>
      </c>
      <c r="C145" s="11">
        <f t="shared" si="18"/>
        <v>16.504121739130436</v>
      </c>
      <c r="D145" s="12">
        <f t="shared" si="19"/>
        <v>2.3547816659961063</v>
      </c>
      <c r="E145" s="12">
        <f t="shared" si="24"/>
        <v>184.78888303285777</v>
      </c>
      <c r="F145" s="7">
        <f>E145*100/E229</f>
        <v>42.98700589835672</v>
      </c>
      <c r="I145" s="10">
        <v>143</v>
      </c>
      <c r="J145" s="45">
        <v>22.385549999999999</v>
      </c>
      <c r="K145" s="11">
        <f t="shared" si="20"/>
        <v>19.465695652173913</v>
      </c>
      <c r="L145" s="12">
        <f t="shared" si="21"/>
        <v>3.863520108885278</v>
      </c>
      <c r="M145" s="12">
        <f t="shared" si="25"/>
        <v>328.35951295157076</v>
      </c>
      <c r="N145" s="7">
        <f>M145*100/M229</f>
        <v>45.002034662809798</v>
      </c>
      <c r="Q145" s="10">
        <v>143</v>
      </c>
      <c r="R145" s="30">
        <v>16.222010000000001</v>
      </c>
      <c r="S145" s="28">
        <f t="shared" si="22"/>
        <v>14.106095652173915</v>
      </c>
      <c r="T145" s="12">
        <f t="shared" si="23"/>
        <v>1.4702590580818611</v>
      </c>
      <c r="U145" s="12">
        <f t="shared" si="26"/>
        <v>143.44362439257657</v>
      </c>
      <c r="V145" s="27">
        <f>U145*100/U229</f>
        <v>49.771380965355476</v>
      </c>
    </row>
    <row r="146" spans="1:22" ht="23.25" customHeight="1">
      <c r="A146" s="10">
        <v>144</v>
      </c>
      <c r="B146" s="45">
        <v>18.97974</v>
      </c>
      <c r="C146" s="11">
        <f t="shared" si="18"/>
        <v>16.504121739130436</v>
      </c>
      <c r="D146" s="12">
        <f t="shared" si="19"/>
        <v>2.3547816659961063</v>
      </c>
      <c r="E146" s="12">
        <f t="shared" si="24"/>
        <v>187.14366469885388</v>
      </c>
      <c r="F146" s="7">
        <f>E146*100/E229</f>
        <v>43.534793252791452</v>
      </c>
      <c r="I146" s="10">
        <v>144</v>
      </c>
      <c r="J146" s="45">
        <v>22.385549999999999</v>
      </c>
      <c r="K146" s="11">
        <f t="shared" si="20"/>
        <v>19.465695652173913</v>
      </c>
      <c r="L146" s="12">
        <f t="shared" si="21"/>
        <v>3.863520108885278</v>
      </c>
      <c r="M146" s="12">
        <f t="shared" si="25"/>
        <v>332.22303306045603</v>
      </c>
      <c r="N146" s="7">
        <f>M146*100/M229</f>
        <v>45.531534369694057</v>
      </c>
      <c r="Q146" s="10">
        <v>144</v>
      </c>
      <c r="R146" s="30">
        <v>16.23733</v>
      </c>
      <c r="S146" s="11">
        <f t="shared" si="22"/>
        <v>14.119417391304349</v>
      </c>
      <c r="T146" s="12">
        <f t="shared" si="23"/>
        <v>1.4744285131718418</v>
      </c>
      <c r="U146" s="12">
        <f t="shared" si="26"/>
        <v>144.9180529057484</v>
      </c>
      <c r="V146" s="7">
        <f>U146*100/U229</f>
        <v>50.282971100825137</v>
      </c>
    </row>
    <row r="147" spans="1:22" ht="23.25" customHeight="1">
      <c r="A147" s="10">
        <v>145</v>
      </c>
      <c r="B147" s="45">
        <v>19.045400000000001</v>
      </c>
      <c r="C147" s="11">
        <f t="shared" si="18"/>
        <v>16.56121739130435</v>
      </c>
      <c r="D147" s="12">
        <f t="shared" si="19"/>
        <v>2.3793052582250453</v>
      </c>
      <c r="E147" s="12">
        <f t="shared" si="24"/>
        <v>189.52296995707894</v>
      </c>
      <c r="F147" s="7">
        <f>E147*100/E229</f>
        <v>44.088285473160163</v>
      </c>
      <c r="I147" s="10">
        <v>145</v>
      </c>
      <c r="J147" s="45">
        <v>22.385549999999999</v>
      </c>
      <c r="K147" s="11">
        <f t="shared" si="20"/>
        <v>19.465695652173913</v>
      </c>
      <c r="L147" s="12">
        <f t="shared" si="21"/>
        <v>3.863520108885278</v>
      </c>
      <c r="M147" s="12">
        <f t="shared" si="25"/>
        <v>336.0865531693413</v>
      </c>
      <c r="N147" s="7">
        <f>M147*100/M229</f>
        <v>46.061034076578323</v>
      </c>
      <c r="Q147" s="10">
        <v>145</v>
      </c>
      <c r="R147" s="30">
        <v>16.336600000000001</v>
      </c>
      <c r="S147" s="11">
        <f t="shared" si="22"/>
        <v>14.205739130434784</v>
      </c>
      <c r="T147" s="12">
        <f t="shared" si="23"/>
        <v>1.5016367761550444</v>
      </c>
      <c r="U147" s="12">
        <f t="shared" si="26"/>
        <v>146.41968968190344</v>
      </c>
      <c r="V147" s="7">
        <f>U147*100/U229</f>
        <v>50.804001828918402</v>
      </c>
    </row>
    <row r="148" spans="1:22" ht="23.25" customHeight="1">
      <c r="A148" s="10">
        <v>146</v>
      </c>
      <c r="B148" s="45">
        <v>19.045400000000001</v>
      </c>
      <c r="C148" s="11">
        <f t="shared" si="18"/>
        <v>16.56121739130435</v>
      </c>
      <c r="D148" s="12">
        <f t="shared" si="19"/>
        <v>2.3793052582250453</v>
      </c>
      <c r="E148" s="12">
        <f t="shared" si="24"/>
        <v>191.90227521530397</v>
      </c>
      <c r="F148" s="7">
        <f>E148*100/E229</f>
        <v>44.641777693528873</v>
      </c>
      <c r="I148" s="10">
        <v>146</v>
      </c>
      <c r="J148" s="45">
        <v>22.385549999999999</v>
      </c>
      <c r="K148" s="11">
        <f t="shared" si="20"/>
        <v>19.465695652173913</v>
      </c>
      <c r="L148" s="12">
        <f t="shared" si="21"/>
        <v>3.863520108885278</v>
      </c>
      <c r="M148" s="12">
        <f t="shared" si="25"/>
        <v>339.95007327822657</v>
      </c>
      <c r="N148" s="7">
        <f>M148*100/M229</f>
        <v>46.59053378346259</v>
      </c>
      <c r="Q148" s="10">
        <v>146</v>
      </c>
      <c r="R148" s="30">
        <v>16.336600000000001</v>
      </c>
      <c r="S148" s="11">
        <f t="shared" si="22"/>
        <v>14.205739130434784</v>
      </c>
      <c r="T148" s="12">
        <f t="shared" si="23"/>
        <v>1.5016367761550444</v>
      </c>
      <c r="U148" s="12">
        <f t="shared" si="26"/>
        <v>147.92132645805847</v>
      </c>
      <c r="V148" s="7">
        <f>U148*100/U229</f>
        <v>51.32503255701166</v>
      </c>
    </row>
    <row r="149" spans="1:22" ht="23.25" customHeight="1">
      <c r="A149" s="10">
        <v>147</v>
      </c>
      <c r="B149" s="45">
        <v>19.082809999999998</v>
      </c>
      <c r="C149" s="11">
        <f t="shared" si="18"/>
        <v>16.593747826086958</v>
      </c>
      <c r="D149" s="12">
        <f t="shared" si="19"/>
        <v>2.3933534948668007</v>
      </c>
      <c r="E149" s="12">
        <f t="shared" si="24"/>
        <v>194.29562871017077</v>
      </c>
      <c r="F149" s="7">
        <f>E149*100/E229</f>
        <v>45.198537922348478</v>
      </c>
      <c r="I149" s="10">
        <v>147</v>
      </c>
      <c r="J149" s="45">
        <v>22.492830000000001</v>
      </c>
      <c r="K149" s="11">
        <f t="shared" si="20"/>
        <v>19.558982608695654</v>
      </c>
      <c r="L149" s="12">
        <f t="shared" si="21"/>
        <v>3.9193330704694169</v>
      </c>
      <c r="M149" s="12">
        <f t="shared" si="25"/>
        <v>343.86940634869597</v>
      </c>
      <c r="N149" s="7">
        <f>M149*100/M229</f>
        <v>47.127682718503117</v>
      </c>
      <c r="Q149" s="10">
        <v>147</v>
      </c>
      <c r="R149" s="30">
        <v>16.336600000000001</v>
      </c>
      <c r="S149" s="11">
        <f t="shared" si="22"/>
        <v>14.205739130434784</v>
      </c>
      <c r="T149" s="12">
        <f t="shared" si="23"/>
        <v>1.5016367761550444</v>
      </c>
      <c r="U149" s="12">
        <f t="shared" si="26"/>
        <v>149.42296323421351</v>
      </c>
      <c r="V149" s="7">
        <f>U149*100/U229</f>
        <v>51.846063285104925</v>
      </c>
    </row>
    <row r="150" spans="1:22" ht="23.25" customHeight="1">
      <c r="A150" s="10">
        <v>148</v>
      </c>
      <c r="B150" s="45">
        <v>19.11083</v>
      </c>
      <c r="C150" s="11">
        <f t="shared" si="18"/>
        <v>16.618113043478264</v>
      </c>
      <c r="D150" s="12">
        <f t="shared" si="19"/>
        <v>2.4039117327373831</v>
      </c>
      <c r="E150" s="12">
        <f t="shared" si="24"/>
        <v>196.69954044290816</v>
      </c>
      <c r="F150" s="7">
        <f>E150*100/E229</f>
        <v>45.757754289363021</v>
      </c>
      <c r="I150" s="10">
        <v>148</v>
      </c>
      <c r="J150" s="45">
        <v>22.524529999999999</v>
      </c>
      <c r="K150" s="11">
        <f t="shared" si="20"/>
        <v>19.586547826086957</v>
      </c>
      <c r="L150" s="12">
        <f t="shared" si="21"/>
        <v>3.9359274306419967</v>
      </c>
      <c r="M150" s="12">
        <f t="shared" si="25"/>
        <v>347.80533377933796</v>
      </c>
      <c r="N150" s="7">
        <f>M150*100/M229</f>
        <v>47.667105928971147</v>
      </c>
      <c r="Q150" s="10">
        <v>148</v>
      </c>
      <c r="R150" s="30">
        <v>16.404969999999999</v>
      </c>
      <c r="S150" s="11">
        <f t="shared" si="22"/>
        <v>14.265191304347827</v>
      </c>
      <c r="T150" s="12">
        <f t="shared" si="23"/>
        <v>1.5205692055114726</v>
      </c>
      <c r="U150" s="12">
        <f t="shared" si="26"/>
        <v>150.94353243972498</v>
      </c>
      <c r="V150" s="7">
        <f>U150*100/U229</f>
        <v>52.373663096753404</v>
      </c>
    </row>
    <row r="151" spans="1:22" ht="23.25" customHeight="1">
      <c r="A151" s="10">
        <v>149</v>
      </c>
      <c r="B151" s="45">
        <v>19.15277</v>
      </c>
      <c r="C151" s="11">
        <f t="shared" si="18"/>
        <v>16.654582608695655</v>
      </c>
      <c r="D151" s="12">
        <f t="shared" si="19"/>
        <v>2.4197731280269577</v>
      </c>
      <c r="E151" s="12">
        <f t="shared" si="24"/>
        <v>199.11931357093511</v>
      </c>
      <c r="F151" s="7">
        <f>E151*100/E229</f>
        <v>46.320660455686266</v>
      </c>
      <c r="I151" s="10">
        <v>149</v>
      </c>
      <c r="J151" s="45">
        <v>22.556170000000002</v>
      </c>
      <c r="K151" s="11">
        <f t="shared" si="20"/>
        <v>19.614060869565222</v>
      </c>
      <c r="L151" s="12">
        <f t="shared" si="21"/>
        <v>3.9525370232699921</v>
      </c>
      <c r="M151" s="12">
        <f t="shared" si="25"/>
        <v>351.75787080260795</v>
      </c>
      <c r="N151" s="7">
        <f>M151*100/M229</f>
        <v>48.20880550249155</v>
      </c>
      <c r="Q151" s="10">
        <v>149</v>
      </c>
      <c r="R151" s="30">
        <v>16.450389999999999</v>
      </c>
      <c r="S151" s="11">
        <f t="shared" si="22"/>
        <v>14.304686956521738</v>
      </c>
      <c r="T151" s="12">
        <f t="shared" si="23"/>
        <v>1.5332340831912432</v>
      </c>
      <c r="U151" s="12">
        <f t="shared" si="26"/>
        <v>152.47676652291622</v>
      </c>
      <c r="V151" s="7">
        <f>U151*100/U229</f>
        <v>52.905657306929882</v>
      </c>
    </row>
    <row r="152" spans="1:22" ht="23.25" customHeight="1">
      <c r="A152" s="10">
        <v>150</v>
      </c>
      <c r="B152" s="45">
        <v>19.231750000000002</v>
      </c>
      <c r="C152" s="11">
        <f t="shared" si="18"/>
        <v>16.72326086956522</v>
      </c>
      <c r="D152" s="12">
        <f t="shared" si="19"/>
        <v>2.4498318909608221</v>
      </c>
      <c r="E152" s="12">
        <f t="shared" si="24"/>
        <v>201.56914546189591</v>
      </c>
      <c r="F152" s="7">
        <f>E152*100/E229</f>
        <v>46.890559121765584</v>
      </c>
      <c r="I152" s="10">
        <v>150</v>
      </c>
      <c r="J152" s="45">
        <v>22.587769999999999</v>
      </c>
      <c r="K152" s="11">
        <f t="shared" si="20"/>
        <v>19.641539130434783</v>
      </c>
      <c r="L152" s="12">
        <f t="shared" si="21"/>
        <v>3.9691721918521767</v>
      </c>
      <c r="M152" s="12">
        <f t="shared" si="25"/>
        <v>355.72704299446013</v>
      </c>
      <c r="N152" s="7">
        <f>M152*100/M229</f>
        <v>48.752784944277174</v>
      </c>
      <c r="Q152" s="10">
        <v>150</v>
      </c>
      <c r="R152" s="30">
        <v>16.450389999999999</v>
      </c>
      <c r="S152" s="11">
        <f t="shared" si="22"/>
        <v>14.304686956521738</v>
      </c>
      <c r="T152" s="12">
        <f t="shared" si="23"/>
        <v>1.5332340831912432</v>
      </c>
      <c r="U152" s="12">
        <f t="shared" si="26"/>
        <v>154.01000060610747</v>
      </c>
      <c r="V152" s="7">
        <f>U152*100/U229</f>
        <v>53.437651517106346</v>
      </c>
    </row>
    <row r="153" spans="1:22" ht="23.25" customHeight="1">
      <c r="A153" s="10">
        <v>151</v>
      </c>
      <c r="B153" s="45">
        <v>19.231750000000002</v>
      </c>
      <c r="C153" s="11">
        <f t="shared" si="18"/>
        <v>16.72326086956522</v>
      </c>
      <c r="D153" s="12">
        <f t="shared" si="19"/>
        <v>2.4498318909608221</v>
      </c>
      <c r="E153" s="12">
        <f t="shared" si="24"/>
        <v>204.01897735285672</v>
      </c>
      <c r="F153" s="7">
        <f>E153*100/E229</f>
        <v>47.460457787844916</v>
      </c>
      <c r="I153" s="10">
        <v>151</v>
      </c>
      <c r="J153" s="45">
        <v>22.70196</v>
      </c>
      <c r="K153" s="11">
        <f t="shared" si="20"/>
        <v>19.740834782608697</v>
      </c>
      <c r="L153" s="12">
        <f t="shared" si="21"/>
        <v>4.0296741720587033</v>
      </c>
      <c r="M153" s="12">
        <f t="shared" si="25"/>
        <v>359.75671716651885</v>
      </c>
      <c r="N153" s="7">
        <f>M153*100/M229</f>
        <v>49.305056249410832</v>
      </c>
      <c r="Q153" s="10">
        <v>151</v>
      </c>
      <c r="R153" s="30">
        <v>16.45795</v>
      </c>
      <c r="S153" s="11">
        <f t="shared" si="22"/>
        <v>14.311260869565219</v>
      </c>
      <c r="T153" s="12">
        <f t="shared" si="23"/>
        <v>1.5353489103900619</v>
      </c>
      <c r="U153" s="12">
        <f t="shared" si="26"/>
        <v>155.54534951649754</v>
      </c>
      <c r="V153" s="7">
        <f>U153*100/U229</f>
        <v>53.970379519883465</v>
      </c>
    </row>
    <row r="154" spans="1:22" ht="23.25" customHeight="1">
      <c r="A154" s="10">
        <v>152</v>
      </c>
      <c r="B154" s="45">
        <v>19.259550000000001</v>
      </c>
      <c r="C154" s="11">
        <f t="shared" si="18"/>
        <v>16.747434782608696</v>
      </c>
      <c r="D154" s="12">
        <f t="shared" si="19"/>
        <v>2.4604711445978058</v>
      </c>
      <c r="E154" s="12">
        <f t="shared" si="24"/>
        <v>206.47944849745454</v>
      </c>
      <c r="F154" s="7">
        <f>E154*100/E229</f>
        <v>48.032831438627561</v>
      </c>
      <c r="I154" s="10">
        <v>152</v>
      </c>
      <c r="J154" s="45">
        <v>22.819489999999998</v>
      </c>
      <c r="K154" s="28">
        <f t="shared" si="20"/>
        <v>19.843034782608697</v>
      </c>
      <c r="L154" s="12">
        <f t="shared" si="21"/>
        <v>4.0925846534451882</v>
      </c>
      <c r="M154" s="12">
        <f t="shared" si="25"/>
        <v>363.84930181996407</v>
      </c>
      <c r="N154" s="27">
        <f>M154*100/M229</f>
        <v>49.865949505644856</v>
      </c>
      <c r="Q154" s="10">
        <v>152</v>
      </c>
      <c r="R154" s="30">
        <v>16.488150000000001</v>
      </c>
      <c r="S154" s="11">
        <f t="shared" si="22"/>
        <v>14.337521739130437</v>
      </c>
      <c r="T154" s="12">
        <f t="shared" si="23"/>
        <v>1.5438164302112174</v>
      </c>
      <c r="U154" s="12">
        <f t="shared" si="26"/>
        <v>157.08916594670876</v>
      </c>
      <c r="V154" s="7">
        <f>U154*100/U229</f>
        <v>54.506045542085523</v>
      </c>
    </row>
    <row r="155" spans="1:22" ht="23.25" customHeight="1">
      <c r="A155" s="10">
        <v>153</v>
      </c>
      <c r="B155" s="45">
        <v>19.26418</v>
      </c>
      <c r="C155" s="11">
        <f t="shared" si="18"/>
        <v>16.751460869565218</v>
      </c>
      <c r="D155" s="12">
        <f t="shared" si="19"/>
        <v>2.4622460646120965</v>
      </c>
      <c r="E155" s="12">
        <f t="shared" si="24"/>
        <v>208.94169456206663</v>
      </c>
      <c r="F155" s="7">
        <f>E155*100/E229</f>
        <v>48.605617984904072</v>
      </c>
      <c r="I155" s="10">
        <v>153</v>
      </c>
      <c r="J155" s="45">
        <v>22.839020000000001</v>
      </c>
      <c r="K155" s="11">
        <f t="shared" si="20"/>
        <v>19.86001739130435</v>
      </c>
      <c r="L155" s="12">
        <f t="shared" si="21"/>
        <v>4.1031015323214897</v>
      </c>
      <c r="M155" s="12">
        <f t="shared" si="25"/>
        <v>367.95240335228556</v>
      </c>
      <c r="N155" s="7">
        <f>M155*100/M229</f>
        <v>50.428284111768455</v>
      </c>
      <c r="Q155" s="10">
        <v>153</v>
      </c>
      <c r="R155" s="30">
        <v>16.488150000000001</v>
      </c>
      <c r="S155" s="11">
        <f t="shared" si="22"/>
        <v>14.337521739130437</v>
      </c>
      <c r="T155" s="12">
        <f t="shared" si="23"/>
        <v>1.5438164302112174</v>
      </c>
      <c r="U155" s="12">
        <f t="shared" si="26"/>
        <v>158.63298237691998</v>
      </c>
      <c r="V155" s="7">
        <f>U155*100/U229</f>
        <v>55.041711564287588</v>
      </c>
    </row>
    <row r="156" spans="1:22" ht="23.25" customHeight="1">
      <c r="A156" s="10">
        <v>154</v>
      </c>
      <c r="B156" s="45">
        <v>19.301169999999999</v>
      </c>
      <c r="C156" s="11">
        <f t="shared" si="18"/>
        <v>16.783626086956524</v>
      </c>
      <c r="D156" s="12">
        <f t="shared" si="19"/>
        <v>2.4764569177602187</v>
      </c>
      <c r="E156" s="12">
        <f t="shared" si="24"/>
        <v>211.41815147982686</v>
      </c>
      <c r="F156" s="7">
        <f>E156*100/E229</f>
        <v>49.18171036872922</v>
      </c>
      <c r="I156" s="10">
        <v>154</v>
      </c>
      <c r="J156" s="45">
        <v>22.858529999999998</v>
      </c>
      <c r="K156" s="11">
        <f t="shared" si="20"/>
        <v>19.876982608695652</v>
      </c>
      <c r="L156" s="12">
        <f t="shared" si="21"/>
        <v>4.1136256152577824</v>
      </c>
      <c r="M156" s="12">
        <f t="shared" si="25"/>
        <v>372.06602896754333</v>
      </c>
      <c r="N156" s="7">
        <f>M156*100/M229</f>
        <v>50.992061055106035</v>
      </c>
      <c r="Q156" s="10">
        <v>154</v>
      </c>
      <c r="R156" s="30">
        <v>16.488150000000001</v>
      </c>
      <c r="S156" s="11">
        <f t="shared" si="22"/>
        <v>14.337521739130437</v>
      </c>
      <c r="T156" s="12">
        <f t="shared" si="23"/>
        <v>1.5438164302112174</v>
      </c>
      <c r="U156" s="12">
        <f t="shared" si="26"/>
        <v>160.17679880713121</v>
      </c>
      <c r="V156" s="7">
        <f>U156*100/U229</f>
        <v>55.577377586489639</v>
      </c>
    </row>
    <row r="157" spans="1:22" ht="23.25" customHeight="1">
      <c r="A157" s="10">
        <v>155</v>
      </c>
      <c r="B157" s="45">
        <v>19.374949999999998</v>
      </c>
      <c r="C157" s="28">
        <f t="shared" si="18"/>
        <v>16.847782608695653</v>
      </c>
      <c r="D157" s="12">
        <f t="shared" si="19"/>
        <v>2.5049648756454328</v>
      </c>
      <c r="E157" s="12">
        <f t="shared" si="24"/>
        <v>213.9231163554723</v>
      </c>
      <c r="F157" s="27">
        <f>E157*100/E229</f>
        <v>49.764434492157143</v>
      </c>
      <c r="I157" s="10">
        <v>155</v>
      </c>
      <c r="J157" s="45">
        <v>22.889720000000001</v>
      </c>
      <c r="K157" s="11">
        <f t="shared" si="20"/>
        <v>19.904104347826088</v>
      </c>
      <c r="L157" s="12">
        <f t="shared" si="21"/>
        <v>4.1304874778637544</v>
      </c>
      <c r="M157" s="12">
        <f t="shared" si="25"/>
        <v>376.1965164454071</v>
      </c>
      <c r="N157" s="7">
        <f>M157*100/M229</f>
        <v>51.558148935375677</v>
      </c>
      <c r="Q157" s="10">
        <v>155</v>
      </c>
      <c r="R157" s="30">
        <v>16.52582</v>
      </c>
      <c r="S157" s="11">
        <f t="shared" si="22"/>
        <v>14.370278260869567</v>
      </c>
      <c r="T157" s="12">
        <f t="shared" si="23"/>
        <v>1.5544219619022603</v>
      </c>
      <c r="U157" s="12">
        <f t="shared" si="26"/>
        <v>161.73122076903346</v>
      </c>
      <c r="V157" s="7">
        <f>U157*100/U229</f>
        <v>56.116723465223281</v>
      </c>
    </row>
    <row r="158" spans="1:22" ht="23.25" customHeight="1">
      <c r="A158" s="10">
        <v>156</v>
      </c>
      <c r="B158" s="45">
        <v>19.374949999999998</v>
      </c>
      <c r="C158" s="11">
        <f t="shared" si="18"/>
        <v>16.847782608695653</v>
      </c>
      <c r="D158" s="12">
        <f t="shared" si="19"/>
        <v>2.5049648756454328</v>
      </c>
      <c r="E158" s="12">
        <f t="shared" si="24"/>
        <v>216.42808123111774</v>
      </c>
      <c r="F158" s="7">
        <f>E158*100/E229</f>
        <v>50.347158615585073</v>
      </c>
      <c r="I158" s="10">
        <v>156</v>
      </c>
      <c r="J158" s="45">
        <v>22.889720000000001</v>
      </c>
      <c r="K158" s="11">
        <f t="shared" si="20"/>
        <v>19.904104347826088</v>
      </c>
      <c r="L158" s="12">
        <f t="shared" si="21"/>
        <v>4.1304874778637544</v>
      </c>
      <c r="M158" s="12">
        <f t="shared" si="25"/>
        <v>380.32700392327087</v>
      </c>
      <c r="N158" s="7">
        <f>M158*100/M229</f>
        <v>52.124236815645325</v>
      </c>
      <c r="Q158" s="10">
        <v>156</v>
      </c>
      <c r="R158" s="30">
        <v>16.578410000000002</v>
      </c>
      <c r="S158" s="11">
        <f t="shared" si="22"/>
        <v>14.416008695652176</v>
      </c>
      <c r="T158" s="12">
        <f t="shared" si="23"/>
        <v>1.5693091148523499</v>
      </c>
      <c r="U158" s="12">
        <f t="shared" si="26"/>
        <v>163.30052988388582</v>
      </c>
      <c r="V158" s="7">
        <f>U158*100/U229</f>
        <v>56.661234816902173</v>
      </c>
    </row>
    <row r="159" spans="1:22" ht="23.25" customHeight="1">
      <c r="A159" s="10">
        <v>157</v>
      </c>
      <c r="B159" s="45">
        <v>19.425509999999999</v>
      </c>
      <c r="C159" s="11">
        <f t="shared" si="18"/>
        <v>16.891747826086956</v>
      </c>
      <c r="D159" s="12">
        <f t="shared" si="19"/>
        <v>2.524626626684225</v>
      </c>
      <c r="E159" s="12">
        <f t="shared" si="24"/>
        <v>218.95270785780198</v>
      </c>
      <c r="F159" s="7">
        <f>E159*100/E229</f>
        <v>50.93445660619593</v>
      </c>
      <c r="I159" s="10">
        <v>157</v>
      </c>
      <c r="J159" s="45">
        <v>22.944189999999999</v>
      </c>
      <c r="K159" s="11">
        <f t="shared" si="20"/>
        <v>19.951469565217391</v>
      </c>
      <c r="L159" s="12">
        <f t="shared" si="21"/>
        <v>4.1600453065536351</v>
      </c>
      <c r="M159" s="12">
        <f t="shared" si="25"/>
        <v>384.48704922982449</v>
      </c>
      <c r="N159" s="7">
        <f>M159*100/M229</f>
        <v>52.694375629050114</v>
      </c>
      <c r="Q159" s="10">
        <v>157</v>
      </c>
      <c r="R159" s="30">
        <v>16.578410000000002</v>
      </c>
      <c r="S159" s="11">
        <f t="shared" si="22"/>
        <v>14.416008695652176</v>
      </c>
      <c r="T159" s="12">
        <f t="shared" si="23"/>
        <v>1.5693091148523499</v>
      </c>
      <c r="U159" s="12">
        <f t="shared" si="26"/>
        <v>164.86983899873817</v>
      </c>
      <c r="V159" s="7">
        <f>U159*100/U229</f>
        <v>57.205746168581065</v>
      </c>
    </row>
    <row r="160" spans="1:22" ht="23.25" customHeight="1">
      <c r="A160" s="10">
        <v>158</v>
      </c>
      <c r="B160" s="45">
        <v>19.46677</v>
      </c>
      <c r="C160" s="11">
        <f t="shared" si="18"/>
        <v>16.927626086956522</v>
      </c>
      <c r="D160" s="12">
        <f t="shared" si="19"/>
        <v>2.5407478252334657</v>
      </c>
      <c r="E160" s="12">
        <f t="shared" si="24"/>
        <v>221.49345568303545</v>
      </c>
      <c r="F160" s="7">
        <f>E160*100/E229</f>
        <v>51.525504833540474</v>
      </c>
      <c r="I160" s="10">
        <v>158</v>
      </c>
      <c r="J160" s="45">
        <v>22.948070000000001</v>
      </c>
      <c r="K160" s="11">
        <f t="shared" si="20"/>
        <v>19.954843478260873</v>
      </c>
      <c r="L160" s="12">
        <f t="shared" si="21"/>
        <v>4.1621561292253899</v>
      </c>
      <c r="M160" s="12">
        <f t="shared" si="25"/>
        <v>388.64920535904986</v>
      </c>
      <c r="N160" s="7">
        <f>M160*100/M229</f>
        <v>53.264803733038235</v>
      </c>
      <c r="Q160" s="10">
        <v>158</v>
      </c>
      <c r="R160" s="30">
        <v>16.578410000000002</v>
      </c>
      <c r="S160" s="11">
        <f t="shared" si="22"/>
        <v>14.416008695652176</v>
      </c>
      <c r="T160" s="12">
        <f t="shared" si="23"/>
        <v>1.5693091148523499</v>
      </c>
      <c r="U160" s="12">
        <f t="shared" si="26"/>
        <v>166.43914811359053</v>
      </c>
      <c r="V160" s="7">
        <f>U160*100/U229</f>
        <v>57.750257520259964</v>
      </c>
    </row>
    <row r="161" spans="1:22" ht="23.25" customHeight="1">
      <c r="A161" s="10">
        <v>159</v>
      </c>
      <c r="B161" s="45">
        <v>19.498809999999999</v>
      </c>
      <c r="C161" s="11">
        <f t="shared" si="18"/>
        <v>16.955486956521739</v>
      </c>
      <c r="D161" s="12">
        <f t="shared" si="19"/>
        <v>2.5533137955121945</v>
      </c>
      <c r="E161" s="12">
        <f t="shared" si="24"/>
        <v>224.04676947854765</v>
      </c>
      <c r="F161" s="7">
        <f>E161*100/E229</f>
        <v>52.119476253176806</v>
      </c>
      <c r="I161" s="10">
        <v>159</v>
      </c>
      <c r="J161" s="45">
        <v>22.99465</v>
      </c>
      <c r="K161" s="11">
        <f t="shared" si="20"/>
        <v>19.995347826086959</v>
      </c>
      <c r="L161" s="12">
        <f t="shared" si="21"/>
        <v>4.1875526470208051</v>
      </c>
      <c r="M161" s="12">
        <f t="shared" si="25"/>
        <v>392.83675800607068</v>
      </c>
      <c r="N161" s="7">
        <f>M161*100/M229</f>
        <v>53.838712457897884</v>
      </c>
      <c r="Q161" s="10">
        <v>159</v>
      </c>
      <c r="R161" s="30">
        <v>16.578410000000002</v>
      </c>
      <c r="S161" s="11">
        <f t="shared" si="22"/>
        <v>14.416008695652176</v>
      </c>
      <c r="T161" s="12">
        <f t="shared" si="23"/>
        <v>1.5693091148523499</v>
      </c>
      <c r="U161" s="12">
        <f t="shared" si="26"/>
        <v>168.00845722844289</v>
      </c>
      <c r="V161" s="7">
        <f>U161*100/U229</f>
        <v>58.294768871938864</v>
      </c>
    </row>
    <row r="162" spans="1:22" ht="23.25" customHeight="1">
      <c r="A162" s="10">
        <v>160</v>
      </c>
      <c r="B162" s="45">
        <v>19.498809999999999</v>
      </c>
      <c r="C162" s="11">
        <f t="shared" si="18"/>
        <v>16.955486956521739</v>
      </c>
      <c r="D162" s="12">
        <f t="shared" si="19"/>
        <v>2.5533137955121945</v>
      </c>
      <c r="E162" s="12">
        <f t="shared" si="24"/>
        <v>226.60008327405984</v>
      </c>
      <c r="F162" s="7">
        <f>E162*100/E229</f>
        <v>52.713447672813132</v>
      </c>
      <c r="I162" s="10">
        <v>160</v>
      </c>
      <c r="J162" s="45">
        <v>23.075939999999999</v>
      </c>
      <c r="K162" s="11">
        <f t="shared" si="20"/>
        <v>20.066034782608696</v>
      </c>
      <c r="L162" s="12">
        <f t="shared" si="21"/>
        <v>4.232120966140605</v>
      </c>
      <c r="M162" s="12">
        <f t="shared" si="25"/>
        <v>397.06887897221128</v>
      </c>
      <c r="N162" s="7">
        <f>M162*100/M229</f>
        <v>54.418729320219015</v>
      </c>
      <c r="Q162" s="10">
        <v>160</v>
      </c>
      <c r="R162" s="30">
        <v>16.72777</v>
      </c>
      <c r="S162" s="11">
        <f t="shared" si="22"/>
        <v>14.545886956521739</v>
      </c>
      <c r="T162" s="12">
        <f t="shared" si="23"/>
        <v>1.6121075606963524</v>
      </c>
      <c r="U162" s="12">
        <f t="shared" si="26"/>
        <v>169.62056478913925</v>
      </c>
      <c r="V162" s="7">
        <f>U162*100/U229</f>
        <v>58.854130223133922</v>
      </c>
    </row>
    <row r="163" spans="1:22" ht="23.25" customHeight="1">
      <c r="A163" s="10">
        <v>161</v>
      </c>
      <c r="B163" s="45">
        <v>19.644600000000001</v>
      </c>
      <c r="C163" s="11">
        <f t="shared" si="18"/>
        <v>17.082260869565218</v>
      </c>
      <c r="D163" s="12">
        <f t="shared" si="19"/>
        <v>2.611015439970565</v>
      </c>
      <c r="E163" s="12">
        <f t="shared" si="24"/>
        <v>229.21109871403041</v>
      </c>
      <c r="F163" s="7">
        <f>E163*100/E229</f>
        <v>53.320842091116738</v>
      </c>
      <c r="I163" s="10">
        <v>161</v>
      </c>
      <c r="J163" s="45">
        <v>23.075939999999999</v>
      </c>
      <c r="K163" s="11">
        <f t="shared" si="20"/>
        <v>20.066034782608696</v>
      </c>
      <c r="L163" s="12">
        <f t="shared" si="21"/>
        <v>4.232120966140605</v>
      </c>
      <c r="M163" s="12">
        <f t="shared" si="25"/>
        <v>401.30099993835188</v>
      </c>
      <c r="N163" s="7">
        <f>M163*100/M229</f>
        <v>54.998746182540138</v>
      </c>
      <c r="Q163" s="10">
        <v>161</v>
      </c>
      <c r="R163" s="30">
        <v>16.764900000000001</v>
      </c>
      <c r="S163" s="11">
        <f t="shared" si="22"/>
        <v>14.57817391304348</v>
      </c>
      <c r="T163" s="12">
        <f t="shared" si="23"/>
        <v>1.6228664094107779</v>
      </c>
      <c r="U163" s="12">
        <f t="shared" si="26"/>
        <v>171.24343119855004</v>
      </c>
      <c r="V163" s="7">
        <f>U163*100/U229</f>
        <v>59.417224628066165</v>
      </c>
    </row>
    <row r="164" spans="1:22" ht="23.25" customHeight="1">
      <c r="A164" s="10">
        <v>162</v>
      </c>
      <c r="B164" s="45">
        <v>19.649139999999999</v>
      </c>
      <c r="C164" s="11">
        <f t="shared" si="18"/>
        <v>17.086208695652175</v>
      </c>
      <c r="D164" s="12">
        <f t="shared" si="19"/>
        <v>2.6128261283811915</v>
      </c>
      <c r="E164" s="12">
        <f t="shared" si="24"/>
        <v>231.8239248424116</v>
      </c>
      <c r="F164" s="7">
        <f>E164*100/E229</f>
        <v>53.928657725632654</v>
      </c>
      <c r="I164" s="10">
        <v>162</v>
      </c>
      <c r="J164" s="45">
        <v>23.118410000000001</v>
      </c>
      <c r="K164" s="11">
        <f t="shared" si="20"/>
        <v>20.102965217391308</v>
      </c>
      <c r="L164" s="12">
        <f t="shared" si="21"/>
        <v>4.2555309566259085</v>
      </c>
      <c r="M164" s="12">
        <f t="shared" si="25"/>
        <v>405.55653089497781</v>
      </c>
      <c r="N164" s="7">
        <f>M164*100/M229</f>
        <v>55.581971409966357</v>
      </c>
      <c r="Q164" s="10">
        <v>162</v>
      </c>
      <c r="R164" s="30">
        <v>16.764900000000001</v>
      </c>
      <c r="S164" s="11">
        <f t="shared" si="22"/>
        <v>14.57817391304348</v>
      </c>
      <c r="T164" s="12">
        <f t="shared" si="23"/>
        <v>1.6228664094107779</v>
      </c>
      <c r="U164" s="12">
        <f t="shared" si="26"/>
        <v>172.86629760796083</v>
      </c>
      <c r="V164" s="7">
        <f>U164*100/U229</f>
        <v>59.980319032998423</v>
      </c>
    </row>
    <row r="165" spans="1:22" ht="23.25" customHeight="1">
      <c r="A165" s="10">
        <v>163</v>
      </c>
      <c r="B165" s="45">
        <v>19.649139999999999</v>
      </c>
      <c r="C165" s="11">
        <f t="shared" si="18"/>
        <v>17.086208695652175</v>
      </c>
      <c r="D165" s="12">
        <f t="shared" si="19"/>
        <v>2.6128261283811915</v>
      </c>
      <c r="E165" s="12">
        <f t="shared" si="24"/>
        <v>234.43675097079279</v>
      </c>
      <c r="F165" s="7">
        <f>E165*100/E229</f>
        <v>54.536473360148555</v>
      </c>
      <c r="I165" s="10">
        <v>163</v>
      </c>
      <c r="J165" s="45">
        <v>23.241499999999998</v>
      </c>
      <c r="K165" s="11">
        <f t="shared" si="20"/>
        <v>20.21</v>
      </c>
      <c r="L165" s="12">
        <f t="shared" si="21"/>
        <v>4.3238670414761913</v>
      </c>
      <c r="M165" s="12">
        <f t="shared" si="25"/>
        <v>409.88039793645402</v>
      </c>
      <c r="N165" s="7">
        <f>M165*100/M229</f>
        <v>56.174562173452443</v>
      </c>
      <c r="Q165" s="10">
        <v>163</v>
      </c>
      <c r="R165" s="30">
        <v>16.82414</v>
      </c>
      <c r="S165" s="11">
        <f t="shared" si="22"/>
        <v>14.62968695652174</v>
      </c>
      <c r="T165" s="12">
        <f t="shared" si="23"/>
        <v>1.6401308223845112</v>
      </c>
      <c r="U165" s="12">
        <f t="shared" si="26"/>
        <v>174.50642843034535</v>
      </c>
      <c r="V165" s="7">
        <f>U165*100/U229</f>
        <v>60.549403761159731</v>
      </c>
    </row>
    <row r="166" spans="1:22" ht="23.25" customHeight="1">
      <c r="A166" s="10">
        <v>164</v>
      </c>
      <c r="B166" s="45">
        <v>19.70804</v>
      </c>
      <c r="C166" s="11">
        <f t="shared" si="18"/>
        <v>17.137426086956523</v>
      </c>
      <c r="D166" s="12">
        <f t="shared" si="19"/>
        <v>2.6363931498713091</v>
      </c>
      <c r="E166" s="12">
        <f t="shared" si="24"/>
        <v>237.0731441206641</v>
      </c>
      <c r="F166" s="7">
        <f>E166*100/E229</f>
        <v>55.149771335783562</v>
      </c>
      <c r="I166" s="10">
        <v>164</v>
      </c>
      <c r="J166" s="45">
        <v>23.260670000000001</v>
      </c>
      <c r="K166" s="11">
        <f t="shared" si="20"/>
        <v>20.226669565217392</v>
      </c>
      <c r="L166" s="12">
        <f t="shared" si="21"/>
        <v>4.3345750746807248</v>
      </c>
      <c r="M166" s="12">
        <f t="shared" si="25"/>
        <v>414.21497301113476</v>
      </c>
      <c r="N166" s="7">
        <f>M166*100/M229</f>
        <v>56.768620484740367</v>
      </c>
      <c r="Q166" s="10">
        <v>164</v>
      </c>
      <c r="R166" s="30">
        <v>16.875800000000002</v>
      </c>
      <c r="S166" s="11">
        <f t="shared" si="22"/>
        <v>14.674608695652177</v>
      </c>
      <c r="T166" s="12">
        <f t="shared" si="23"/>
        <v>1.6552857592012948</v>
      </c>
      <c r="U166" s="12">
        <f t="shared" si="26"/>
        <v>176.16171418954664</v>
      </c>
      <c r="V166" s="7">
        <f>U166*100/U229</f>
        <v>61.123746876628296</v>
      </c>
    </row>
    <row r="167" spans="1:22" ht="23.25" customHeight="1">
      <c r="A167" s="10">
        <v>165</v>
      </c>
      <c r="B167" s="45">
        <v>19.771280000000001</v>
      </c>
      <c r="C167" s="11">
        <f t="shared" si="18"/>
        <v>17.19241739130435</v>
      </c>
      <c r="D167" s="12">
        <f t="shared" si="19"/>
        <v>2.6618539878258565</v>
      </c>
      <c r="E167" s="12">
        <f t="shared" si="24"/>
        <v>239.73499810848995</v>
      </c>
      <c r="F167" s="7">
        <f>E167*100/E229</f>
        <v>55.768992206634806</v>
      </c>
      <c r="I167" s="10">
        <v>165</v>
      </c>
      <c r="J167" s="45">
        <v>23.272169999999999</v>
      </c>
      <c r="K167" s="11">
        <f t="shared" si="20"/>
        <v>20.236669565217394</v>
      </c>
      <c r="L167" s="12">
        <f t="shared" si="21"/>
        <v>4.3410072533650457</v>
      </c>
      <c r="M167" s="12">
        <f t="shared" si="25"/>
        <v>418.55598026449979</v>
      </c>
      <c r="N167" s="7">
        <f>M167*100/M229</f>
        <v>57.363560333235803</v>
      </c>
      <c r="Q167" s="10">
        <v>165</v>
      </c>
      <c r="R167" s="30">
        <v>16.934660000000001</v>
      </c>
      <c r="S167" s="11">
        <f t="shared" si="22"/>
        <v>14.725791304347828</v>
      </c>
      <c r="T167" s="12">
        <f t="shared" si="23"/>
        <v>1.6726663281248255</v>
      </c>
      <c r="U167" s="12">
        <f t="shared" si="26"/>
        <v>177.83438051767146</v>
      </c>
      <c r="V167" s="7">
        <f>U167*100/U229</f>
        <v>61.704120618560388</v>
      </c>
    </row>
    <row r="168" spans="1:22" ht="23.25" customHeight="1">
      <c r="A168" s="10">
        <v>166</v>
      </c>
      <c r="B168" s="45">
        <v>19.85229</v>
      </c>
      <c r="C168" s="11">
        <f t="shared" si="18"/>
        <v>17.26286086956522</v>
      </c>
      <c r="D168" s="12">
        <f t="shared" si="19"/>
        <v>2.6947079364746895</v>
      </c>
      <c r="E168" s="12">
        <f t="shared" si="24"/>
        <v>242.42970604496463</v>
      </c>
      <c r="F168" s="7">
        <f>E168*100/E229</f>
        <v>56.395855814760992</v>
      </c>
      <c r="I168" s="10">
        <v>166</v>
      </c>
      <c r="J168" s="45">
        <v>23.287489999999998</v>
      </c>
      <c r="K168" s="11">
        <f t="shared" si="20"/>
        <v>20.249991304347827</v>
      </c>
      <c r="L168" s="12">
        <f t="shared" si="21"/>
        <v>4.3495859145210396</v>
      </c>
      <c r="M168" s="12">
        <f t="shared" si="25"/>
        <v>422.90556617902081</v>
      </c>
      <c r="N168" s="7">
        <f>M168*100/M229</f>
        <v>57.959675896737117</v>
      </c>
      <c r="Q168" s="10">
        <v>166</v>
      </c>
      <c r="R168" s="30">
        <v>16.934660000000001</v>
      </c>
      <c r="S168" s="11">
        <f t="shared" si="22"/>
        <v>14.725791304347828</v>
      </c>
      <c r="T168" s="12">
        <f t="shared" si="23"/>
        <v>1.6726663281248255</v>
      </c>
      <c r="U168" s="12">
        <f t="shared" si="26"/>
        <v>179.50704684579628</v>
      </c>
      <c r="V168" s="7">
        <f>U168*100/U229</f>
        <v>62.284494360492495</v>
      </c>
    </row>
    <row r="169" spans="1:22" ht="23.25" customHeight="1">
      <c r="A169" s="10">
        <v>167</v>
      </c>
      <c r="B169" s="45">
        <v>19.85229</v>
      </c>
      <c r="C169" s="11">
        <f t="shared" si="18"/>
        <v>17.26286086956522</v>
      </c>
      <c r="D169" s="12">
        <f t="shared" si="19"/>
        <v>2.6947079364746895</v>
      </c>
      <c r="E169" s="12">
        <f t="shared" si="24"/>
        <v>245.12441398143932</v>
      </c>
      <c r="F169" s="7">
        <f>E169*100/E229</f>
        <v>57.022719422887185</v>
      </c>
      <c r="I169" s="10">
        <v>167</v>
      </c>
      <c r="J169" s="45">
        <v>23.360130000000002</v>
      </c>
      <c r="K169" s="11">
        <f t="shared" si="20"/>
        <v>20.313156521739135</v>
      </c>
      <c r="L169" s="12">
        <f t="shared" si="21"/>
        <v>4.3904156250094735</v>
      </c>
      <c r="M169" s="12">
        <f t="shared" si="25"/>
        <v>427.2959818040303</v>
      </c>
      <c r="N169" s="7">
        <f>M169*100/M229</f>
        <v>58.561387217249276</v>
      </c>
      <c r="Q169" s="10">
        <v>167</v>
      </c>
      <c r="R169" s="30">
        <v>16.942</v>
      </c>
      <c r="S169" s="11">
        <f t="shared" si="22"/>
        <v>14.73217391304348</v>
      </c>
      <c r="T169" s="12">
        <f t="shared" si="23"/>
        <v>1.6748422253094595</v>
      </c>
      <c r="U169" s="12">
        <f t="shared" si="26"/>
        <v>181.18188907110573</v>
      </c>
      <c r="V169" s="7">
        <f>U169*100/U229</f>
        <v>62.865623084796077</v>
      </c>
    </row>
    <row r="170" spans="1:22" ht="23.25" customHeight="1">
      <c r="A170" s="10">
        <v>168</v>
      </c>
      <c r="B170" s="45">
        <v>19.865760000000002</v>
      </c>
      <c r="C170" s="14">
        <f t="shared" si="18"/>
        <v>17.274573913043483</v>
      </c>
      <c r="D170" s="15">
        <f t="shared" si="19"/>
        <v>2.7001968271587291</v>
      </c>
      <c r="E170" s="15">
        <f t="shared" si="24"/>
        <v>247.82461080859804</v>
      </c>
      <c r="F170" s="16">
        <f>E170*100/E229</f>
        <v>57.650859898822404</v>
      </c>
      <c r="I170" s="10">
        <v>168</v>
      </c>
      <c r="J170" s="45">
        <v>23.42493</v>
      </c>
      <c r="K170" s="14">
        <f t="shared" si="20"/>
        <v>20.369504347826087</v>
      </c>
      <c r="L170" s="15">
        <f t="shared" si="21"/>
        <v>4.4270535439864762</v>
      </c>
      <c r="M170" s="15">
        <f t="shared" si="25"/>
        <v>431.72303534801677</v>
      </c>
      <c r="N170" s="16">
        <f>M170*100/M229</f>
        <v>59.16811980510635</v>
      </c>
      <c r="Q170" s="10">
        <v>168</v>
      </c>
      <c r="R170" s="30">
        <v>16.942</v>
      </c>
      <c r="S170" s="14">
        <f t="shared" si="22"/>
        <v>14.73217391304348</v>
      </c>
      <c r="T170" s="15">
        <f t="shared" si="23"/>
        <v>1.6748422253094595</v>
      </c>
      <c r="U170" s="15">
        <f t="shared" si="26"/>
        <v>182.85673129641518</v>
      </c>
      <c r="V170" s="16">
        <f>U170*100/U229</f>
        <v>63.446751809099659</v>
      </c>
    </row>
    <row r="171" spans="1:22" ht="23.25" customHeight="1">
      <c r="A171" s="10">
        <v>169</v>
      </c>
      <c r="B171" s="45">
        <v>19.87922</v>
      </c>
      <c r="C171" s="11">
        <f t="shared" si="18"/>
        <v>17.286278260869565</v>
      </c>
      <c r="D171" s="12">
        <f t="shared" si="19"/>
        <v>2.7056890831945424</v>
      </c>
      <c r="E171" s="12">
        <f t="shared" si="24"/>
        <v>250.53029989179259</v>
      </c>
      <c r="F171" s="7">
        <f>E171*100/E229</f>
        <v>58.280278025440566</v>
      </c>
      <c r="I171" s="10">
        <v>169</v>
      </c>
      <c r="J171" s="45">
        <v>23.42493</v>
      </c>
      <c r="K171" s="11">
        <f t="shared" si="20"/>
        <v>20.369504347826087</v>
      </c>
      <c r="L171" s="12">
        <f t="shared" si="21"/>
        <v>4.4270535439864762</v>
      </c>
      <c r="M171" s="12">
        <f t="shared" si="25"/>
        <v>436.15008889200323</v>
      </c>
      <c r="N171" s="7">
        <f>M171*100/M229</f>
        <v>59.774852392963417</v>
      </c>
      <c r="Q171" s="10">
        <v>169</v>
      </c>
      <c r="R171" s="30">
        <v>16.956669999999999</v>
      </c>
      <c r="S171" s="11">
        <f t="shared" si="22"/>
        <v>14.744930434782608</v>
      </c>
      <c r="T171" s="12">
        <f t="shared" si="23"/>
        <v>1.6791967082359498</v>
      </c>
      <c r="U171" s="12">
        <f t="shared" si="26"/>
        <v>184.53592800465114</v>
      </c>
      <c r="V171" s="7">
        <f>U171*100/U229</f>
        <v>64.029391431008904</v>
      </c>
    </row>
    <row r="172" spans="1:22" ht="23.25" customHeight="1">
      <c r="A172" s="10">
        <v>170</v>
      </c>
      <c r="B172" s="45">
        <v>20.008880000000001</v>
      </c>
      <c r="C172" s="14">
        <f t="shared" si="18"/>
        <v>17.399026086956525</v>
      </c>
      <c r="D172" s="12">
        <f t="shared" si="19"/>
        <v>2.7589778143567583</v>
      </c>
      <c r="E172" s="12">
        <f t="shared" si="24"/>
        <v>253.28927770614936</v>
      </c>
      <c r="F172" s="16">
        <f>E172*100/E229</f>
        <v>58.922092585021517</v>
      </c>
      <c r="H172" s="17"/>
      <c r="I172" s="10">
        <v>170</v>
      </c>
      <c r="J172" s="45">
        <v>23.504729999999999</v>
      </c>
      <c r="K172" s="14">
        <f t="shared" si="20"/>
        <v>20.438895652173912</v>
      </c>
      <c r="L172" s="12">
        <f t="shared" si="21"/>
        <v>4.4724518092685672</v>
      </c>
      <c r="M172" s="12">
        <f t="shared" si="25"/>
        <v>440.62254070127182</v>
      </c>
      <c r="N172" s="16">
        <f>M172*100/M229</f>
        <v>60.387806863322055</v>
      </c>
      <c r="Q172" s="10">
        <v>170</v>
      </c>
      <c r="R172" s="30">
        <v>16.964009999999998</v>
      </c>
      <c r="S172" s="14">
        <f t="shared" si="22"/>
        <v>14.751313043478261</v>
      </c>
      <c r="T172" s="12">
        <f t="shared" si="23"/>
        <v>1.6813782639018939</v>
      </c>
      <c r="U172" s="12">
        <f t="shared" si="26"/>
        <v>186.21730626855305</v>
      </c>
      <c r="V172" s="16">
        <f>U172*100/U229</f>
        <v>64.612787998642347</v>
      </c>
    </row>
    <row r="173" spans="1:22" ht="23.25" customHeight="1">
      <c r="A173" s="10">
        <v>171</v>
      </c>
      <c r="B173" s="45">
        <v>20.008880000000001</v>
      </c>
      <c r="C173" s="14">
        <f t="shared" si="18"/>
        <v>17.399026086956525</v>
      </c>
      <c r="D173" s="12">
        <f t="shared" si="19"/>
        <v>2.7589778143567583</v>
      </c>
      <c r="E173" s="12">
        <f t="shared" si="24"/>
        <v>256.04825552050613</v>
      </c>
      <c r="F173" s="7">
        <f>E173*100/E229</f>
        <v>59.563907144602467</v>
      </c>
      <c r="I173" s="10">
        <v>171</v>
      </c>
      <c r="J173" s="45">
        <v>23.663519999999998</v>
      </c>
      <c r="K173" s="14">
        <f t="shared" si="20"/>
        <v>20.576973913043478</v>
      </c>
      <c r="L173" s="12">
        <f t="shared" si="21"/>
        <v>4.5637086541676659</v>
      </c>
      <c r="M173" s="12">
        <f t="shared" si="25"/>
        <v>445.18624935543949</v>
      </c>
      <c r="N173" s="7">
        <f>M173*100/M229</f>
        <v>61.013268185272885</v>
      </c>
      <c r="Q173" s="10">
        <v>171</v>
      </c>
      <c r="R173" s="30">
        <v>16.964009999999998</v>
      </c>
      <c r="S173" s="14">
        <f t="shared" si="22"/>
        <v>14.751313043478261</v>
      </c>
      <c r="T173" s="12">
        <f t="shared" si="23"/>
        <v>1.6813782639018939</v>
      </c>
      <c r="U173" s="12">
        <f t="shared" si="26"/>
        <v>187.89868453245495</v>
      </c>
      <c r="V173" s="7">
        <f>U173*100/U229</f>
        <v>65.19618456627579</v>
      </c>
    </row>
    <row r="174" spans="1:22" ht="23.25" customHeight="1">
      <c r="A174" s="10">
        <v>172</v>
      </c>
      <c r="B174" s="45">
        <v>20.026689999999999</v>
      </c>
      <c r="C174" s="11">
        <f t="shared" si="18"/>
        <v>17.414513043478262</v>
      </c>
      <c r="D174" s="12">
        <f t="shared" si="19"/>
        <v>2.7663517121383494</v>
      </c>
      <c r="E174" s="12">
        <f t="shared" si="24"/>
        <v>258.81460723264451</v>
      </c>
      <c r="F174" s="7">
        <f>E174*100/E229</f>
        <v>60.207437076787173</v>
      </c>
      <c r="I174" s="10">
        <v>172</v>
      </c>
      <c r="J174" s="45">
        <v>23.667290000000001</v>
      </c>
      <c r="K174" s="11">
        <f t="shared" si="20"/>
        <v>20.580252173913046</v>
      </c>
      <c r="L174" s="12">
        <f t="shared" si="21"/>
        <v>4.5658902302200426</v>
      </c>
      <c r="M174" s="12">
        <f t="shared" si="25"/>
        <v>449.75213958565951</v>
      </c>
      <c r="N174" s="7">
        <f>M174*100/M229</f>
        <v>61.63902849463615</v>
      </c>
      <c r="Q174" s="10">
        <v>172</v>
      </c>
      <c r="R174" s="30">
        <v>16.985980000000001</v>
      </c>
      <c r="S174" s="11">
        <f t="shared" si="22"/>
        <v>14.770417391304351</v>
      </c>
      <c r="T174" s="12">
        <f t="shared" si="23"/>
        <v>1.6879193603328562</v>
      </c>
      <c r="U174" s="12">
        <f t="shared" si="26"/>
        <v>189.58660389278782</v>
      </c>
      <c r="V174" s="7">
        <f>U174*100/U229</f>
        <v>65.781850732183642</v>
      </c>
    </row>
    <row r="175" spans="1:22" ht="23.25" customHeight="1">
      <c r="A175" s="10">
        <v>173</v>
      </c>
      <c r="B175" s="45">
        <v>20.03115</v>
      </c>
      <c r="C175" s="11">
        <f t="shared" si="18"/>
        <v>17.418391304347828</v>
      </c>
      <c r="D175" s="12">
        <f t="shared" si="19"/>
        <v>2.7682003466153495</v>
      </c>
      <c r="E175" s="12">
        <f t="shared" si="24"/>
        <v>261.58280757925985</v>
      </c>
      <c r="F175" s="7">
        <f>E175*100/E229</f>
        <v>60.851397052488892</v>
      </c>
      <c r="I175" s="10">
        <v>173</v>
      </c>
      <c r="J175" s="45">
        <v>23.742519999999999</v>
      </c>
      <c r="K175" s="11">
        <f t="shared" si="20"/>
        <v>20.645669565217393</v>
      </c>
      <c r="L175" s="12">
        <f t="shared" si="21"/>
        <v>4.6095688582785561</v>
      </c>
      <c r="M175" s="12">
        <f t="shared" si="25"/>
        <v>454.36170844393808</v>
      </c>
      <c r="N175" s="7">
        <f>M175*100/M229</f>
        <v>62.270775008316285</v>
      </c>
      <c r="Q175" s="10">
        <v>173</v>
      </c>
      <c r="R175" s="30">
        <v>17.05904</v>
      </c>
      <c r="S175" s="11">
        <f t="shared" si="22"/>
        <v>14.833947826086957</v>
      </c>
      <c r="T175" s="12">
        <f t="shared" si="23"/>
        <v>1.7097933828375624</v>
      </c>
      <c r="U175" s="12">
        <f t="shared" si="26"/>
        <v>191.2963972756254</v>
      </c>
      <c r="V175" s="7">
        <f>U175*100/U229</f>
        <v>66.375106641532071</v>
      </c>
    </row>
    <row r="176" spans="1:22" ht="23.25" customHeight="1">
      <c r="A176" s="10">
        <v>174</v>
      </c>
      <c r="B176" s="45">
        <v>20.03115</v>
      </c>
      <c r="C176" s="11">
        <f t="shared" si="18"/>
        <v>17.418391304347828</v>
      </c>
      <c r="D176" s="12">
        <f t="shared" si="19"/>
        <v>2.7682003466153495</v>
      </c>
      <c r="E176" s="12">
        <f t="shared" si="24"/>
        <v>264.35100792587519</v>
      </c>
      <c r="F176" s="7">
        <f>E176*100/E229</f>
        <v>61.495357028190604</v>
      </c>
      <c r="I176" s="10">
        <v>174</v>
      </c>
      <c r="J176" s="45">
        <v>23.83248</v>
      </c>
      <c r="K176" s="11">
        <f t="shared" si="20"/>
        <v>20.723895652173915</v>
      </c>
      <c r="L176" s="12">
        <f t="shared" si="21"/>
        <v>4.6621643707470035</v>
      </c>
      <c r="M176" s="12">
        <f t="shared" si="25"/>
        <v>459.02387281468509</v>
      </c>
      <c r="N176" s="7">
        <f>M176*100/M229</f>
        <v>62.909729795190437</v>
      </c>
      <c r="Q176" s="10">
        <v>174</v>
      </c>
      <c r="R176" s="30">
        <v>17.05904</v>
      </c>
      <c r="S176" s="11">
        <f t="shared" si="22"/>
        <v>14.833947826086957</v>
      </c>
      <c r="T176" s="12">
        <f t="shared" si="23"/>
        <v>1.7097933828375624</v>
      </c>
      <c r="U176" s="12">
        <f t="shared" si="26"/>
        <v>193.00619065846297</v>
      </c>
      <c r="V176" s="7">
        <f>U176*100/U229</f>
        <v>66.968362550880514</v>
      </c>
    </row>
    <row r="177" spans="1:22" ht="23.25" customHeight="1">
      <c r="A177" s="10">
        <v>175</v>
      </c>
      <c r="B177" s="45">
        <v>20.062280000000001</v>
      </c>
      <c r="C177" s="11">
        <f t="shared" si="18"/>
        <v>17.44546086956522</v>
      </c>
      <c r="D177" s="12">
        <f t="shared" si="19"/>
        <v>2.7811264243791749</v>
      </c>
      <c r="E177" s="12">
        <f t="shared" si="24"/>
        <v>267.13213435025438</v>
      </c>
      <c r="F177" s="7">
        <f>E177*100/E229</f>
        <v>62.142323967146595</v>
      </c>
      <c r="I177" s="10">
        <v>175</v>
      </c>
      <c r="J177" s="45">
        <v>23.83248</v>
      </c>
      <c r="K177" s="11">
        <f t="shared" si="20"/>
        <v>20.723895652173915</v>
      </c>
      <c r="L177" s="12">
        <f t="shared" si="21"/>
        <v>4.6621643707470035</v>
      </c>
      <c r="M177" s="12">
        <f t="shared" si="25"/>
        <v>463.6860371854321</v>
      </c>
      <c r="N177" s="7">
        <f>M177*100/M229</f>
        <v>63.548684582064595</v>
      </c>
      <c r="Q177" s="10">
        <v>175</v>
      </c>
      <c r="R177" s="30">
        <v>17.073619999999998</v>
      </c>
      <c r="S177" s="11">
        <f t="shared" si="22"/>
        <v>14.846626086956521</v>
      </c>
      <c r="T177" s="12">
        <f t="shared" si="23"/>
        <v>1.714181103312719</v>
      </c>
      <c r="U177" s="12">
        <f t="shared" si="26"/>
        <v>194.72037176177568</v>
      </c>
      <c r="V177" s="7">
        <f>U177*100/U229</f>
        <v>67.56314089043984</v>
      </c>
    </row>
    <row r="178" spans="1:22" ht="23.25" customHeight="1">
      <c r="A178" s="10">
        <v>176</v>
      </c>
      <c r="B178" s="45">
        <v>20.22165</v>
      </c>
      <c r="C178" s="11">
        <f t="shared" si="18"/>
        <v>17.58404347826087</v>
      </c>
      <c r="D178" s="12">
        <f t="shared" si="19"/>
        <v>2.847932142447597</v>
      </c>
      <c r="E178" s="12">
        <f t="shared" si="24"/>
        <v>269.98006649270195</v>
      </c>
      <c r="F178" s="7">
        <f>E178*100/E229</f>
        <v>62.804831764132111</v>
      </c>
      <c r="I178" s="10">
        <v>176</v>
      </c>
      <c r="J178" s="45">
        <v>23.843699999999998</v>
      </c>
      <c r="K178" s="11">
        <f t="shared" si="20"/>
        <v>20.733652173913043</v>
      </c>
      <c r="L178" s="12">
        <f t="shared" si="21"/>
        <v>4.6687521175549467</v>
      </c>
      <c r="M178" s="12">
        <f t="shared" si="25"/>
        <v>468.35478930298706</v>
      </c>
      <c r="N178" s="7">
        <f>M178*100/M229</f>
        <v>64.188542226929798</v>
      </c>
      <c r="Q178" s="10">
        <v>176</v>
      </c>
      <c r="R178" s="30">
        <v>17.139050000000001</v>
      </c>
      <c r="S178" s="11">
        <f t="shared" si="22"/>
        <v>14.903521739130436</v>
      </c>
      <c r="T178" s="12">
        <f t="shared" si="23"/>
        <v>1.7339641200907256</v>
      </c>
      <c r="U178" s="12">
        <f t="shared" si="26"/>
        <v>196.4543358818664</v>
      </c>
      <c r="V178" s="7">
        <f>U178*100/U229</f>
        <v>68.164783446299296</v>
      </c>
    </row>
    <row r="179" spans="1:22" ht="23.25" customHeight="1">
      <c r="A179" s="10">
        <v>177</v>
      </c>
      <c r="B179" s="45">
        <v>20.27009</v>
      </c>
      <c r="C179" s="14">
        <f t="shared" si="18"/>
        <v>17.626165217391307</v>
      </c>
      <c r="D179" s="15">
        <f t="shared" si="19"/>
        <v>2.8684474651866667</v>
      </c>
      <c r="E179" s="15">
        <f t="shared" si="24"/>
        <v>272.8485139578886</v>
      </c>
      <c r="F179" s="16">
        <f>E179*100/E229</f>
        <v>63.472111992689911</v>
      </c>
      <c r="I179" s="10">
        <v>177</v>
      </c>
      <c r="J179" s="45">
        <v>23.90719</v>
      </c>
      <c r="K179" s="14">
        <f t="shared" si="20"/>
        <v>20.78886086956522</v>
      </c>
      <c r="L179" s="15">
        <f t="shared" si="21"/>
        <v>4.7061467834071937</v>
      </c>
      <c r="M179" s="15">
        <f t="shared" si="25"/>
        <v>473.06093608639424</v>
      </c>
      <c r="N179" s="16">
        <f>M179*100/M229</f>
        <v>64.833524852136676</v>
      </c>
      <c r="Q179" s="10">
        <v>177</v>
      </c>
      <c r="R179" s="30">
        <v>17.139050000000001</v>
      </c>
      <c r="S179" s="14">
        <f t="shared" si="22"/>
        <v>14.903521739130436</v>
      </c>
      <c r="T179" s="15">
        <f t="shared" si="23"/>
        <v>1.7339641200907256</v>
      </c>
      <c r="U179" s="15">
        <f t="shared" si="26"/>
        <v>198.18830000195712</v>
      </c>
      <c r="V179" s="16">
        <f>U179*100/U229</f>
        <v>68.766426002158738</v>
      </c>
    </row>
    <row r="180" spans="1:22" ht="23.25" customHeight="1">
      <c r="A180" s="10">
        <v>178</v>
      </c>
      <c r="B180" s="45">
        <v>20.287680000000002</v>
      </c>
      <c r="C180" s="11">
        <f t="shared" si="18"/>
        <v>17.641460869565222</v>
      </c>
      <c r="D180" s="12">
        <f t="shared" si="19"/>
        <v>2.8759215003286887</v>
      </c>
      <c r="E180" s="12">
        <f t="shared" si="24"/>
        <v>275.72443545821727</v>
      </c>
      <c r="F180" s="7">
        <f>E180*100/E229</f>
        <v>64.141130888571524</v>
      </c>
      <c r="I180" s="10">
        <v>178</v>
      </c>
      <c r="J180" s="45">
        <v>23.9221</v>
      </c>
      <c r="K180" s="11">
        <f t="shared" si="20"/>
        <v>20.801826086956524</v>
      </c>
      <c r="L180" s="12">
        <f t="shared" si="21"/>
        <v>4.7149574072162252</v>
      </c>
      <c r="M180" s="12">
        <f t="shared" si="25"/>
        <v>477.77589349361045</v>
      </c>
      <c r="N180" s="7">
        <f>M180*100/M229</f>
        <v>65.479714983087788</v>
      </c>
      <c r="Q180" s="10">
        <v>178</v>
      </c>
      <c r="R180" s="30">
        <v>17.17529</v>
      </c>
      <c r="S180" s="11">
        <f t="shared" si="22"/>
        <v>14.935034782608698</v>
      </c>
      <c r="T180" s="12">
        <f t="shared" si="23"/>
        <v>1.7449866372466447</v>
      </c>
      <c r="U180" s="12">
        <f t="shared" si="26"/>
        <v>199.93328663920377</v>
      </c>
      <c r="V180" s="7">
        <f>U180*100/U229</f>
        <v>69.371893098166893</v>
      </c>
    </row>
    <row r="181" spans="1:22" ht="23.25" customHeight="1">
      <c r="A181" s="10">
        <v>179</v>
      </c>
      <c r="B181" s="45">
        <v>20.305250000000001</v>
      </c>
      <c r="C181" s="11">
        <f t="shared" si="18"/>
        <v>17.656739130434786</v>
      </c>
      <c r="D181" s="12">
        <f t="shared" si="19"/>
        <v>2.8833999869501983</v>
      </c>
      <c r="E181" s="12">
        <f t="shared" si="24"/>
        <v>278.6078354451675</v>
      </c>
      <c r="F181" s="7">
        <f>E181*100/E229</f>
        <v>64.811889487314232</v>
      </c>
      <c r="I181" s="10">
        <v>179</v>
      </c>
      <c r="J181" s="45">
        <v>23.951899999999998</v>
      </c>
      <c r="K181" s="11">
        <f t="shared" si="20"/>
        <v>20.827739130434782</v>
      </c>
      <c r="L181" s="12">
        <f t="shared" si="21"/>
        <v>4.7325997755048252</v>
      </c>
      <c r="M181" s="12">
        <f t="shared" si="25"/>
        <v>482.50849326911526</v>
      </c>
      <c r="N181" s="7">
        <f>M181*100/M229</f>
        <v>66.128323020138581</v>
      </c>
      <c r="Q181" s="10">
        <v>179</v>
      </c>
      <c r="R181" s="30">
        <v>17.17529</v>
      </c>
      <c r="S181" s="11">
        <f t="shared" si="22"/>
        <v>14.935034782608698</v>
      </c>
      <c r="T181" s="12">
        <f t="shared" si="23"/>
        <v>1.7449866372466447</v>
      </c>
      <c r="U181" s="12">
        <f t="shared" si="26"/>
        <v>201.67827327645043</v>
      </c>
      <c r="V181" s="7">
        <f>U181*100/U229</f>
        <v>69.977360194175048</v>
      </c>
    </row>
    <row r="182" spans="1:22" ht="23.25" customHeight="1">
      <c r="A182" s="10">
        <v>180</v>
      </c>
      <c r="B182" s="45">
        <v>20.314039999999999</v>
      </c>
      <c r="C182" s="14">
        <f t="shared" si="18"/>
        <v>17.664382608695654</v>
      </c>
      <c r="D182" s="15">
        <f t="shared" si="19"/>
        <v>2.8871462189608361</v>
      </c>
      <c r="E182" s="15">
        <f t="shared" si="24"/>
        <v>281.49498166412832</v>
      </c>
      <c r="F182" s="16">
        <f>E182*100/E229</f>
        <v>65.483519563252401</v>
      </c>
      <c r="I182" s="10">
        <v>180</v>
      </c>
      <c r="J182" s="45">
        <v>23.955629999999999</v>
      </c>
      <c r="K182" s="14">
        <f t="shared" si="20"/>
        <v>20.830982608695653</v>
      </c>
      <c r="L182" s="15">
        <f t="shared" si="21"/>
        <v>4.7348111257095233</v>
      </c>
      <c r="M182" s="15">
        <f t="shared" si="25"/>
        <v>487.2433043948248</v>
      </c>
      <c r="N182" s="16">
        <f>M182*100/M229</f>
        <v>66.77723412518236</v>
      </c>
      <c r="Q182" s="10">
        <v>180</v>
      </c>
      <c r="R182" s="30">
        <v>17.17529</v>
      </c>
      <c r="S182" s="14">
        <f t="shared" si="22"/>
        <v>14.935034782608698</v>
      </c>
      <c r="T182" s="15">
        <f t="shared" si="23"/>
        <v>1.7449866372466447</v>
      </c>
      <c r="U182" s="15">
        <f t="shared" si="26"/>
        <v>203.42325991369708</v>
      </c>
      <c r="V182" s="16">
        <f>U182*100/U229</f>
        <v>70.582827290183204</v>
      </c>
    </row>
    <row r="183" spans="1:22" ht="23.25" customHeight="1">
      <c r="A183" s="10">
        <v>181</v>
      </c>
      <c r="B183" s="45">
        <v>20.340350000000001</v>
      </c>
      <c r="C183" s="11">
        <f t="shared" si="18"/>
        <v>17.687260869565218</v>
      </c>
      <c r="D183" s="12">
        <f t="shared" si="19"/>
        <v>2.8983787322117958</v>
      </c>
      <c r="E183" s="12">
        <f t="shared" si="24"/>
        <v>284.39336039634009</v>
      </c>
      <c r="F183" s="7">
        <f>E183*100/E229</f>
        <v>66.157762632491057</v>
      </c>
      <c r="I183" s="10">
        <v>181</v>
      </c>
      <c r="J183" s="45">
        <v>23.99654</v>
      </c>
      <c r="K183" s="11">
        <f t="shared" si="20"/>
        <v>20.866556521739131</v>
      </c>
      <c r="L183" s="12">
        <f t="shared" si="21"/>
        <v>4.7591100612054165</v>
      </c>
      <c r="M183" s="12">
        <f t="shared" si="25"/>
        <v>492.00241445603024</v>
      </c>
      <c r="N183" s="7">
        <f>M183*100/M229</f>
        <v>67.429475426228748</v>
      </c>
      <c r="Q183" s="10">
        <v>181</v>
      </c>
      <c r="R183" s="30">
        <v>17.17529</v>
      </c>
      <c r="S183" s="11">
        <f t="shared" si="22"/>
        <v>14.935034782608698</v>
      </c>
      <c r="T183" s="12">
        <f t="shared" si="23"/>
        <v>1.7449866372466447</v>
      </c>
      <c r="U183" s="12">
        <f t="shared" si="26"/>
        <v>205.16824655094373</v>
      </c>
      <c r="V183" s="7">
        <f>U183*100/U229</f>
        <v>71.188294386191359</v>
      </c>
    </row>
    <row r="184" spans="1:22" ht="23.25" customHeight="1">
      <c r="A184" s="10">
        <v>182</v>
      </c>
      <c r="B184" s="45">
        <v>20.48451</v>
      </c>
      <c r="C184" s="19">
        <f t="shared" si="18"/>
        <v>17.81261739130435</v>
      </c>
      <c r="D184" s="20">
        <f t="shared" si="19"/>
        <v>2.9604423545685803</v>
      </c>
      <c r="E184" s="20">
        <f t="shared" si="24"/>
        <v>287.35380275090864</v>
      </c>
      <c r="F184" s="21">
        <f>E184*100/E229</f>
        <v>66.846443417118977</v>
      </c>
      <c r="I184" s="10">
        <v>182</v>
      </c>
      <c r="J184" s="45">
        <v>24.011389999999999</v>
      </c>
      <c r="K184" s="19">
        <f t="shared" si="20"/>
        <v>20.879469565217391</v>
      </c>
      <c r="L184" s="20">
        <f t="shared" si="21"/>
        <v>4.7679509018250714</v>
      </c>
      <c r="M184" s="20">
        <f t="shared" si="25"/>
        <v>496.77036535785533</v>
      </c>
      <c r="N184" s="21">
        <f>M184*100/M229</f>
        <v>68.0829283742667</v>
      </c>
      <c r="Q184" s="10">
        <v>182</v>
      </c>
      <c r="R184" s="30">
        <v>17.218679999999999</v>
      </c>
      <c r="S184" s="19">
        <f t="shared" si="22"/>
        <v>14.972765217391304</v>
      </c>
      <c r="T184" s="20">
        <f t="shared" si="23"/>
        <v>1.7582451749973791</v>
      </c>
      <c r="U184" s="20">
        <f t="shared" si="26"/>
        <v>206.9264917259411</v>
      </c>
      <c r="V184" s="21">
        <f>U184*100/U229</f>
        <v>71.798361866052247</v>
      </c>
    </row>
    <row r="185" spans="1:22" ht="23.25" customHeight="1">
      <c r="A185" s="10">
        <v>183</v>
      </c>
      <c r="B185" s="45">
        <v>20.549689999999998</v>
      </c>
      <c r="C185" s="11">
        <f t="shared" si="18"/>
        <v>17.869295652173914</v>
      </c>
      <c r="D185" s="12">
        <f t="shared" si="19"/>
        <v>2.9887920107267476</v>
      </c>
      <c r="E185" s="12">
        <f t="shared" si="24"/>
        <v>290.34259476163538</v>
      </c>
      <c r="F185" s="7">
        <f>E185*100/E229</f>
        <v>67.541719115988954</v>
      </c>
      <c r="I185" s="10">
        <v>183</v>
      </c>
      <c r="J185" s="45">
        <v>24.070740000000001</v>
      </c>
      <c r="K185" s="11">
        <f t="shared" si="20"/>
        <v>20.931078260869569</v>
      </c>
      <c r="L185" s="12">
        <f t="shared" si="21"/>
        <v>4.8033938200934356</v>
      </c>
      <c r="M185" s="12">
        <f t="shared" si="25"/>
        <v>501.57375917794877</v>
      </c>
      <c r="N185" s="7">
        <f>M185*100/M229</f>
        <v>68.741238813479868</v>
      </c>
      <c r="Q185" s="10">
        <v>183</v>
      </c>
      <c r="R185" s="30">
        <v>17.218679999999999</v>
      </c>
      <c r="S185" s="11">
        <f t="shared" si="22"/>
        <v>14.972765217391304</v>
      </c>
      <c r="T185" s="12">
        <f t="shared" si="23"/>
        <v>1.7582451749973791</v>
      </c>
      <c r="U185" s="12">
        <f t="shared" si="26"/>
        <v>208.68473690093847</v>
      </c>
      <c r="V185" s="7">
        <f>U185*100/U229</f>
        <v>72.408429345913149</v>
      </c>
    </row>
    <row r="186" spans="1:22" ht="23.25" customHeight="1">
      <c r="A186" s="10">
        <v>184</v>
      </c>
      <c r="B186" s="45">
        <v>20.593039999999998</v>
      </c>
      <c r="C186" s="11">
        <f t="shared" si="18"/>
        <v>17.906991304347827</v>
      </c>
      <c r="D186" s="12">
        <f t="shared" si="19"/>
        <v>3.0077466972596754</v>
      </c>
      <c r="E186" s="12">
        <f t="shared" si="24"/>
        <v>293.35034145889506</v>
      </c>
      <c r="F186" s="7">
        <f>E186*100/E229</f>
        <v>68.241404199278705</v>
      </c>
      <c r="I186" s="10">
        <v>184</v>
      </c>
      <c r="J186" s="45">
        <v>24.074439999999999</v>
      </c>
      <c r="K186" s="11">
        <f t="shared" si="20"/>
        <v>20.934295652173915</v>
      </c>
      <c r="L186" s="12">
        <f t="shared" si="21"/>
        <v>4.8056092014017766</v>
      </c>
      <c r="M186" s="12">
        <f t="shared" si="25"/>
        <v>506.37936837935052</v>
      </c>
      <c r="N186" s="7">
        <f>M186*100/M229</f>
        <v>69.399852873153222</v>
      </c>
      <c r="Q186" s="10">
        <v>184</v>
      </c>
      <c r="R186" s="30">
        <v>17.218679999999999</v>
      </c>
      <c r="S186" s="11">
        <f t="shared" si="22"/>
        <v>14.972765217391304</v>
      </c>
      <c r="T186" s="12">
        <f t="shared" si="23"/>
        <v>1.7582451749973791</v>
      </c>
      <c r="U186" s="12">
        <f t="shared" si="26"/>
        <v>210.44298207593584</v>
      </c>
      <c r="V186" s="7">
        <f>U186*100/U229</f>
        <v>73.018496825774051</v>
      </c>
    </row>
    <row r="187" spans="1:22" ht="23.25" customHeight="1">
      <c r="A187" s="10">
        <v>185</v>
      </c>
      <c r="B187" s="45">
        <v>20.623329999999999</v>
      </c>
      <c r="C187" s="14">
        <f t="shared" si="18"/>
        <v>17.933330434782608</v>
      </c>
      <c r="D187" s="12">
        <f t="shared" si="19"/>
        <v>3.0210383799324494</v>
      </c>
      <c r="E187" s="12">
        <f t="shared" si="24"/>
        <v>296.37137983882752</v>
      </c>
      <c r="F187" s="16">
        <f>E187*100/E229</f>
        <v>68.944181295638046</v>
      </c>
      <c r="I187" s="10">
        <v>185</v>
      </c>
      <c r="J187" s="45">
        <v>24.074439999999999</v>
      </c>
      <c r="K187" s="14">
        <f t="shared" si="20"/>
        <v>20.934295652173915</v>
      </c>
      <c r="L187" s="12">
        <f t="shared" si="21"/>
        <v>4.8056092014017766</v>
      </c>
      <c r="M187" s="12">
        <f t="shared" si="25"/>
        <v>511.18497758075227</v>
      </c>
      <c r="N187" s="16">
        <f>M187*100/M229</f>
        <v>70.058466932826576</v>
      </c>
      <c r="Q187" s="10">
        <v>185</v>
      </c>
      <c r="R187" s="30">
        <v>17.31232</v>
      </c>
      <c r="S187" s="14">
        <f t="shared" si="22"/>
        <v>15.054191304347826</v>
      </c>
      <c r="T187" s="12">
        <f t="shared" si="23"/>
        <v>1.7870869452669933</v>
      </c>
      <c r="U187" s="12">
        <f t="shared" si="26"/>
        <v>212.23006902120284</v>
      </c>
      <c r="V187" s="16">
        <f>U187*100/U229</f>
        <v>73.638571684783955</v>
      </c>
    </row>
    <row r="188" spans="1:22" ht="23.25" customHeight="1">
      <c r="A188" s="10">
        <v>186</v>
      </c>
      <c r="B188" s="45">
        <v>20.69239</v>
      </c>
      <c r="C188" s="11">
        <f t="shared" si="18"/>
        <v>17.993382608695654</v>
      </c>
      <c r="D188" s="12">
        <f t="shared" si="19"/>
        <v>3.0514891838175142</v>
      </c>
      <c r="E188" s="12">
        <f t="shared" si="24"/>
        <v>299.42286902264505</v>
      </c>
      <c r="F188" s="7">
        <f>E188*100/E229</f>
        <v>69.654042091323518</v>
      </c>
      <c r="I188" s="10">
        <v>186</v>
      </c>
      <c r="J188" s="45">
        <v>24.104050000000001</v>
      </c>
      <c r="K188" s="11">
        <f t="shared" si="20"/>
        <v>20.960043478260872</v>
      </c>
      <c r="L188" s="12">
        <f t="shared" si="21"/>
        <v>4.8233627822999443</v>
      </c>
      <c r="M188" s="12">
        <f t="shared" si="25"/>
        <v>516.00834036305218</v>
      </c>
      <c r="N188" s="7">
        <f>M188*100/M229</f>
        <v>70.719514140410851</v>
      </c>
      <c r="Q188" s="10">
        <v>186</v>
      </c>
      <c r="R188" s="30">
        <v>17.31232</v>
      </c>
      <c r="S188" s="11">
        <f t="shared" si="22"/>
        <v>15.054191304347826</v>
      </c>
      <c r="T188" s="12">
        <f t="shared" si="23"/>
        <v>1.7870869452669933</v>
      </c>
      <c r="U188" s="12">
        <f t="shared" si="26"/>
        <v>214.01715596646983</v>
      </c>
      <c r="V188" s="7">
        <f>U188*100/U229</f>
        <v>74.258646543793859</v>
      </c>
    </row>
    <row r="189" spans="1:22" ht="23.25" customHeight="1">
      <c r="A189" s="10">
        <v>187</v>
      </c>
      <c r="B189" s="45">
        <v>20.795549999999999</v>
      </c>
      <c r="C189" s="11">
        <f t="shared" si="18"/>
        <v>18.08308695652174</v>
      </c>
      <c r="D189" s="12">
        <f t="shared" si="19"/>
        <v>3.0973558425394736</v>
      </c>
      <c r="E189" s="12">
        <f t="shared" si="24"/>
        <v>302.5202248651845</v>
      </c>
      <c r="F189" s="7">
        <f>E189*100/E229</f>
        <v>70.374572740609821</v>
      </c>
      <c r="I189" s="10">
        <v>187</v>
      </c>
      <c r="J189" s="45">
        <v>24.188980000000001</v>
      </c>
      <c r="K189" s="11">
        <f t="shared" si="20"/>
        <v>21.033895652173914</v>
      </c>
      <c r="L189" s="12">
        <f t="shared" si="21"/>
        <v>4.8745276215581548</v>
      </c>
      <c r="M189" s="12">
        <f t="shared" si="25"/>
        <v>520.88286798461036</v>
      </c>
      <c r="N189" s="7">
        <f>M189*100/M229</f>
        <v>71.387573545842287</v>
      </c>
      <c r="Q189" s="10">
        <v>187</v>
      </c>
      <c r="R189" s="30">
        <v>17.31232</v>
      </c>
      <c r="S189" s="11">
        <f t="shared" si="22"/>
        <v>15.054191304347826</v>
      </c>
      <c r="T189" s="12">
        <f t="shared" si="23"/>
        <v>1.7870869452669933</v>
      </c>
      <c r="U189" s="12">
        <f t="shared" si="26"/>
        <v>215.80424291173682</v>
      </c>
      <c r="V189" s="7">
        <f>U189*100/U229</f>
        <v>74.878721402803777</v>
      </c>
    </row>
    <row r="190" spans="1:22" ht="23.25" customHeight="1">
      <c r="A190" s="10">
        <v>188</v>
      </c>
      <c r="B190" s="45">
        <v>20.795549999999999</v>
      </c>
      <c r="C190" s="11">
        <f t="shared" si="18"/>
        <v>18.08308695652174</v>
      </c>
      <c r="D190" s="12">
        <f t="shared" si="19"/>
        <v>3.0973558425394736</v>
      </c>
      <c r="E190" s="12">
        <f t="shared" si="24"/>
        <v>305.61758070772396</v>
      </c>
      <c r="F190" s="7">
        <f>E190*100/E229</f>
        <v>71.09510338989611</v>
      </c>
      <c r="I190" s="10">
        <v>188</v>
      </c>
      <c r="J190" s="45">
        <v>24.188980000000001</v>
      </c>
      <c r="K190" s="11">
        <f t="shared" si="20"/>
        <v>21.033895652173914</v>
      </c>
      <c r="L190" s="12">
        <f t="shared" si="21"/>
        <v>4.8745276215581548</v>
      </c>
      <c r="M190" s="12">
        <f t="shared" si="25"/>
        <v>525.75739560616853</v>
      </c>
      <c r="N190" s="7">
        <f>M190*100/M229</f>
        <v>72.055632951273736</v>
      </c>
      <c r="Q190" s="10">
        <v>188</v>
      </c>
      <c r="R190" s="30">
        <v>17.348199999999999</v>
      </c>
      <c r="S190" s="11">
        <f t="shared" si="22"/>
        <v>15.085391304347826</v>
      </c>
      <c r="T190" s="12">
        <f t="shared" si="23"/>
        <v>1.7982212696637772</v>
      </c>
      <c r="U190" s="12">
        <f t="shared" si="26"/>
        <v>217.60246418140059</v>
      </c>
      <c r="V190" s="7">
        <f>U190*100/U229</f>
        <v>75.502659596302678</v>
      </c>
    </row>
    <row r="191" spans="1:22" ht="23.25" customHeight="1">
      <c r="A191" s="10">
        <v>189</v>
      </c>
      <c r="B191" s="45">
        <v>20.93657</v>
      </c>
      <c r="C191" s="14">
        <f t="shared" si="18"/>
        <v>18.205713043478262</v>
      </c>
      <c r="D191" s="15">
        <f t="shared" si="19"/>
        <v>3.1607960202938723</v>
      </c>
      <c r="E191" s="15">
        <f t="shared" si="24"/>
        <v>308.7783767280178</v>
      </c>
      <c r="F191" s="16">
        <f>E191*100/E229</f>
        <v>71.830391979435959</v>
      </c>
      <c r="I191" s="10">
        <v>189</v>
      </c>
      <c r="J191" s="45">
        <v>24.598379999999999</v>
      </c>
      <c r="K191" s="14">
        <f t="shared" si="20"/>
        <v>21.389895652173912</v>
      </c>
      <c r="L191" s="15">
        <f t="shared" si="21"/>
        <v>5.1262453483259911</v>
      </c>
      <c r="M191" s="15">
        <f t="shared" si="25"/>
        <v>530.88364095449447</v>
      </c>
      <c r="N191" s="16">
        <f>M191*100/M229</f>
        <v>72.758190549747994</v>
      </c>
      <c r="Q191" s="10">
        <v>189</v>
      </c>
      <c r="R191" s="30">
        <v>17.348199999999999</v>
      </c>
      <c r="S191" s="14">
        <f t="shared" si="22"/>
        <v>15.085391304347826</v>
      </c>
      <c r="T191" s="15">
        <f t="shared" si="23"/>
        <v>1.7982212696637772</v>
      </c>
      <c r="U191" s="15">
        <f t="shared" si="26"/>
        <v>219.40068545106436</v>
      </c>
      <c r="V191" s="16">
        <f>U191*100/U229</f>
        <v>76.126597789801593</v>
      </c>
    </row>
    <row r="192" spans="1:22" ht="23.25" customHeight="1">
      <c r="A192" s="10">
        <v>190</v>
      </c>
      <c r="B192" s="45">
        <v>20.966360000000002</v>
      </c>
      <c r="C192" s="11">
        <f t="shared" si="18"/>
        <v>18.231617391304351</v>
      </c>
      <c r="D192" s="12">
        <f t="shared" si="19"/>
        <v>3.1743074246707046</v>
      </c>
      <c r="E192" s="12">
        <f t="shared" si="24"/>
        <v>311.95268415268851</v>
      </c>
      <c r="F192" s="7">
        <f>E192*100/E229</f>
        <v>72.568823695391799</v>
      </c>
      <c r="I192" s="10">
        <v>190</v>
      </c>
      <c r="J192" s="45">
        <v>24.598379999999999</v>
      </c>
      <c r="K192" s="11">
        <f t="shared" si="20"/>
        <v>21.389895652173912</v>
      </c>
      <c r="L192" s="12">
        <f t="shared" si="21"/>
        <v>5.1262453483259911</v>
      </c>
      <c r="M192" s="12">
        <f t="shared" si="25"/>
        <v>536.00988630282041</v>
      </c>
      <c r="N192" s="7">
        <f>M192*100/M229</f>
        <v>73.460748148222237</v>
      </c>
      <c r="Q192" s="10">
        <v>190</v>
      </c>
      <c r="R192" s="30">
        <v>17.419740000000001</v>
      </c>
      <c r="S192" s="11">
        <f t="shared" si="22"/>
        <v>15.147600000000002</v>
      </c>
      <c r="T192" s="12">
        <f t="shared" si="23"/>
        <v>1.8205594915504737</v>
      </c>
      <c r="U192" s="12">
        <f t="shared" si="26"/>
        <v>221.22124494261485</v>
      </c>
      <c r="V192" s="7">
        <f>U192*100/U229</f>
        <v>76.758286792416769</v>
      </c>
    </row>
    <row r="193" spans="1:22" ht="23.25" customHeight="1">
      <c r="A193" s="10">
        <v>191</v>
      </c>
      <c r="B193" s="45">
        <v>20.966360000000002</v>
      </c>
      <c r="C193" s="11">
        <f t="shared" si="18"/>
        <v>18.231617391304351</v>
      </c>
      <c r="D193" s="12">
        <f t="shared" si="19"/>
        <v>3.1743074246707046</v>
      </c>
      <c r="E193" s="12">
        <f t="shared" si="24"/>
        <v>315.12699157735921</v>
      </c>
      <c r="F193" s="7">
        <f>E193*100/E229</f>
        <v>73.30725541134764</v>
      </c>
      <c r="I193" s="10">
        <v>191</v>
      </c>
      <c r="J193" s="45">
        <v>24.623740000000002</v>
      </c>
      <c r="K193" s="11">
        <f t="shared" si="20"/>
        <v>21.411947826086958</v>
      </c>
      <c r="L193" s="12">
        <f t="shared" si="21"/>
        <v>5.1421165953117196</v>
      </c>
      <c r="M193" s="12">
        <f t="shared" si="25"/>
        <v>541.15200289813208</v>
      </c>
      <c r="N193" s="7">
        <f>M193*100/M229</f>
        <v>74.16548091866143</v>
      </c>
      <c r="Q193" s="10">
        <v>191</v>
      </c>
      <c r="R193" s="30">
        <v>17.419740000000001</v>
      </c>
      <c r="S193" s="11">
        <f t="shared" si="22"/>
        <v>15.147600000000002</v>
      </c>
      <c r="T193" s="12">
        <f t="shared" si="23"/>
        <v>1.8205594915504737</v>
      </c>
      <c r="U193" s="12">
        <f t="shared" si="26"/>
        <v>223.04180443416533</v>
      </c>
      <c r="V193" s="7">
        <f>U193*100/U229</f>
        <v>77.389975795031944</v>
      </c>
    </row>
    <row r="194" spans="1:22" ht="23.25" customHeight="1">
      <c r="A194" s="10">
        <v>192</v>
      </c>
      <c r="B194" s="45">
        <v>20.966360000000002</v>
      </c>
      <c r="C194" s="14">
        <f t="shared" si="18"/>
        <v>18.231617391304351</v>
      </c>
      <c r="D194" s="12">
        <f t="shared" si="19"/>
        <v>3.1743074246707046</v>
      </c>
      <c r="E194" s="12">
        <f t="shared" si="24"/>
        <v>318.30129900202991</v>
      </c>
      <c r="F194" s="16">
        <f>E194*100/E229</f>
        <v>74.045687127303495</v>
      </c>
      <c r="I194" s="10">
        <v>192</v>
      </c>
      <c r="J194" s="45">
        <v>24.74295</v>
      </c>
      <c r="K194" s="14">
        <f t="shared" si="20"/>
        <v>21.515608695652176</v>
      </c>
      <c r="L194" s="12">
        <f t="shared" si="21"/>
        <v>5.2171617544736533</v>
      </c>
      <c r="M194" s="12">
        <f t="shared" si="25"/>
        <v>546.36916465260572</v>
      </c>
      <c r="N194" s="16">
        <f>M194*100/M229</f>
        <v>74.880498711220213</v>
      </c>
      <c r="Q194" s="10">
        <v>192</v>
      </c>
      <c r="R194" s="30">
        <v>17.419740000000001</v>
      </c>
      <c r="S194" s="14">
        <f t="shared" si="22"/>
        <v>15.147600000000002</v>
      </c>
      <c r="T194" s="12">
        <f t="shared" si="23"/>
        <v>1.8205594915504737</v>
      </c>
      <c r="U194" s="12">
        <f t="shared" si="26"/>
        <v>224.86236392571581</v>
      </c>
      <c r="V194" s="16">
        <f>U194*100/U229</f>
        <v>78.021664797647119</v>
      </c>
    </row>
    <row r="195" spans="1:22" ht="23.25" customHeight="1">
      <c r="A195" s="10">
        <v>193</v>
      </c>
      <c r="B195" s="45">
        <v>21.1189</v>
      </c>
      <c r="C195" s="14">
        <f t="shared" ref="C195:C229" si="27">B195/1.15</f>
        <v>18.364260869565218</v>
      </c>
      <c r="D195" s="12">
        <f t="shared" ref="D195:D229" si="28">((4/3)*(22/7)*((C195/2)^3))/10^3</f>
        <v>3.2440963974086645</v>
      </c>
      <c r="E195" s="12">
        <f t="shared" si="24"/>
        <v>321.54539539943858</v>
      </c>
      <c r="F195" s="16">
        <f>E195*100/E229</f>
        <v>74.800353688849</v>
      </c>
      <c r="H195" s="22"/>
      <c r="I195" s="10">
        <v>193</v>
      </c>
      <c r="J195" s="45">
        <v>24.74295</v>
      </c>
      <c r="K195" s="14">
        <f t="shared" ref="K195:K229" si="29">J195/1.15</f>
        <v>21.515608695652176</v>
      </c>
      <c r="L195" s="12">
        <f t="shared" ref="L195:L229" si="30">((4/3)*(22/7)*((K195/2)^3))/10^3</f>
        <v>5.2171617544736533</v>
      </c>
      <c r="M195" s="12">
        <f t="shared" si="25"/>
        <v>551.58632640707935</v>
      </c>
      <c r="N195" s="16">
        <f>M195*100/M229</f>
        <v>75.595516503778995</v>
      </c>
      <c r="Q195" s="10">
        <v>193</v>
      </c>
      <c r="R195" s="30">
        <v>17.419740000000001</v>
      </c>
      <c r="S195" s="14">
        <f t="shared" ref="S195:S229" si="31">R195/1.15</f>
        <v>15.147600000000002</v>
      </c>
      <c r="T195" s="12">
        <f t="shared" ref="T195:T229" si="32">((4/3)*(22/7)*((S195/2)^3))/10^3</f>
        <v>1.8205594915504737</v>
      </c>
      <c r="U195" s="12">
        <f t="shared" si="26"/>
        <v>226.6829234172663</v>
      </c>
      <c r="V195" s="16">
        <f>U195*100/U229</f>
        <v>78.653353800262309</v>
      </c>
    </row>
    <row r="196" spans="1:22" ht="23.25" customHeight="1">
      <c r="A196" s="10">
        <v>194</v>
      </c>
      <c r="B196" s="45">
        <v>21.1189</v>
      </c>
      <c r="C196" s="11">
        <f t="shared" si="27"/>
        <v>18.364260869565218</v>
      </c>
      <c r="D196" s="12">
        <f t="shared" si="28"/>
        <v>3.2440963974086645</v>
      </c>
      <c r="E196" s="12">
        <f t="shared" ref="E196:E226" si="33">+E195+D196</f>
        <v>324.78949179684724</v>
      </c>
      <c r="F196" s="7">
        <f>E196*100/E229</f>
        <v>75.555020250394534</v>
      </c>
      <c r="I196" s="10">
        <v>194</v>
      </c>
      <c r="J196" s="45">
        <v>24.74295</v>
      </c>
      <c r="K196" s="11">
        <f t="shared" si="29"/>
        <v>21.515608695652176</v>
      </c>
      <c r="L196" s="12">
        <f t="shared" si="30"/>
        <v>5.2171617544736533</v>
      </c>
      <c r="M196" s="12">
        <f t="shared" ref="M196:M226" si="34">+M195+L196</f>
        <v>556.80348816155299</v>
      </c>
      <c r="N196" s="7">
        <f>M196*100/M229</f>
        <v>76.310534296337778</v>
      </c>
      <c r="Q196" s="10">
        <v>194</v>
      </c>
      <c r="R196" s="30">
        <v>17.419740000000001</v>
      </c>
      <c r="S196" s="11">
        <f t="shared" si="31"/>
        <v>15.147600000000002</v>
      </c>
      <c r="T196" s="12">
        <f t="shared" si="32"/>
        <v>1.8205594915504737</v>
      </c>
      <c r="U196" s="12">
        <f t="shared" ref="U196:U226" si="35">+U195+T196</f>
        <v>228.50348290881678</v>
      </c>
      <c r="V196" s="7">
        <f>U196*100/U229</f>
        <v>79.285042802877484</v>
      </c>
    </row>
    <row r="197" spans="1:22" ht="23.25" customHeight="1">
      <c r="A197" s="10">
        <v>195</v>
      </c>
      <c r="B197" s="45">
        <v>21.13157</v>
      </c>
      <c r="C197" s="14">
        <f t="shared" si="27"/>
        <v>18.375278260869568</v>
      </c>
      <c r="D197" s="12">
        <f t="shared" si="28"/>
        <v>3.2499386569912123</v>
      </c>
      <c r="E197" s="12">
        <f t="shared" si="33"/>
        <v>328.03943045383846</v>
      </c>
      <c r="F197" s="16">
        <f>E197*100/E229</f>
        <v>76.311045883129893</v>
      </c>
      <c r="I197" s="10">
        <v>195</v>
      </c>
      <c r="J197" s="45">
        <v>24.786149999999999</v>
      </c>
      <c r="K197" s="14">
        <f t="shared" si="29"/>
        <v>21.55317391304348</v>
      </c>
      <c r="L197" s="12">
        <f t="shared" si="30"/>
        <v>5.2445362334905843</v>
      </c>
      <c r="M197" s="12">
        <f t="shared" si="34"/>
        <v>562.04802439504363</v>
      </c>
      <c r="N197" s="16">
        <f>M197*100/M229</f>
        <v>77.029303791542617</v>
      </c>
      <c r="Q197" s="10">
        <v>195</v>
      </c>
      <c r="R197" s="30">
        <v>17.419740000000001</v>
      </c>
      <c r="S197" s="14">
        <f t="shared" si="31"/>
        <v>15.147600000000002</v>
      </c>
      <c r="T197" s="12">
        <f t="shared" si="32"/>
        <v>1.8205594915504737</v>
      </c>
      <c r="U197" s="12">
        <f t="shared" si="35"/>
        <v>230.32404240036726</v>
      </c>
      <c r="V197" s="16">
        <f>U197*100/U229</f>
        <v>79.91673180549266</v>
      </c>
    </row>
    <row r="198" spans="1:22" ht="23.25" customHeight="1">
      <c r="A198" s="10">
        <v>196</v>
      </c>
      <c r="B198" s="45">
        <v>21.165299999999998</v>
      </c>
      <c r="C198" s="11">
        <f t="shared" si="27"/>
        <v>18.404608695652175</v>
      </c>
      <c r="D198" s="12">
        <f t="shared" si="28"/>
        <v>3.2655260694309858</v>
      </c>
      <c r="E198" s="12">
        <f t="shared" si="33"/>
        <v>331.30495652326942</v>
      </c>
      <c r="F198" s="7">
        <f>E198*100/E229</f>
        <v>77.07069757918407</v>
      </c>
      <c r="I198" s="10">
        <v>196</v>
      </c>
      <c r="J198" s="45">
        <v>24.786149999999999</v>
      </c>
      <c r="K198" s="11">
        <f t="shared" si="29"/>
        <v>21.55317391304348</v>
      </c>
      <c r="L198" s="12">
        <f t="shared" si="30"/>
        <v>5.2445362334905843</v>
      </c>
      <c r="M198" s="12">
        <f t="shared" si="34"/>
        <v>567.29256062853426</v>
      </c>
      <c r="N198" s="7">
        <f>M198*100/M229</f>
        <v>77.748073286747456</v>
      </c>
      <c r="Q198" s="10">
        <v>196</v>
      </c>
      <c r="R198" s="30">
        <v>17.5123</v>
      </c>
      <c r="S198" s="11">
        <f t="shared" si="31"/>
        <v>15.228086956521739</v>
      </c>
      <c r="T198" s="12">
        <f t="shared" si="32"/>
        <v>1.8497346613734897</v>
      </c>
      <c r="U198" s="12">
        <f t="shared" si="35"/>
        <v>232.17377706174076</v>
      </c>
      <c r="V198" s="7">
        <f>U198*100/U229</f>
        <v>80.558543868635212</v>
      </c>
    </row>
    <row r="199" spans="1:22" ht="23.25" customHeight="1">
      <c r="A199" s="10">
        <v>197</v>
      </c>
      <c r="B199" s="45">
        <v>21.18214</v>
      </c>
      <c r="C199" s="14">
        <f t="shared" si="27"/>
        <v>18.419252173913044</v>
      </c>
      <c r="D199" s="15">
        <f t="shared" si="28"/>
        <v>3.2733268410888599</v>
      </c>
      <c r="E199" s="15">
        <f t="shared" si="33"/>
        <v>334.5782833643583</v>
      </c>
      <c r="F199" s="16">
        <f>E199*100/E229</f>
        <v>77.832163950513973</v>
      </c>
      <c r="I199" s="10">
        <v>197</v>
      </c>
      <c r="J199" s="45">
        <v>24.940359999999998</v>
      </c>
      <c r="K199" s="14">
        <f t="shared" si="29"/>
        <v>21.687269565217392</v>
      </c>
      <c r="L199" s="15">
        <f t="shared" si="30"/>
        <v>5.3430350521412526</v>
      </c>
      <c r="M199" s="15">
        <f t="shared" si="34"/>
        <v>572.63559568067546</v>
      </c>
      <c r="N199" s="16">
        <f>M199*100/M229</f>
        <v>78.4803421540622</v>
      </c>
      <c r="Q199" s="10">
        <v>197</v>
      </c>
      <c r="R199" s="30">
        <v>17.62556</v>
      </c>
      <c r="S199" s="14">
        <f t="shared" si="31"/>
        <v>15.326573913043479</v>
      </c>
      <c r="T199" s="15">
        <f t="shared" si="32"/>
        <v>1.8858564968638676</v>
      </c>
      <c r="U199" s="15">
        <f t="shared" si="35"/>
        <v>234.05963355860465</v>
      </c>
      <c r="V199" s="16">
        <f>U199*100/U229</f>
        <v>81.212889313048422</v>
      </c>
    </row>
    <row r="200" spans="1:22" ht="23.25" customHeight="1">
      <c r="A200" s="10">
        <v>198</v>
      </c>
      <c r="B200" s="45">
        <v>21.20318</v>
      </c>
      <c r="C200" s="14">
        <f t="shared" si="27"/>
        <v>18.437547826086959</v>
      </c>
      <c r="D200" s="12">
        <f t="shared" si="28"/>
        <v>3.2830906177471082</v>
      </c>
      <c r="E200" s="12">
        <f t="shared" si="33"/>
        <v>337.86137398210542</v>
      </c>
      <c r="F200" s="16">
        <f>E200*100/E229</f>
        <v>78.595901646384149</v>
      </c>
      <c r="H200" s="23"/>
      <c r="I200" s="10">
        <v>198</v>
      </c>
      <c r="J200" s="45">
        <v>24.972519999999999</v>
      </c>
      <c r="K200" s="14">
        <f t="shared" si="29"/>
        <v>21.715234782608697</v>
      </c>
      <c r="L200" s="12">
        <f t="shared" si="30"/>
        <v>5.3637308651680975</v>
      </c>
      <c r="M200" s="12">
        <f t="shared" si="34"/>
        <v>577.99932654584359</v>
      </c>
      <c r="N200" s="16">
        <f>M200*100/M229</f>
        <v>79.215447405457425</v>
      </c>
      <c r="Q200" s="10">
        <v>198</v>
      </c>
      <c r="R200" s="30">
        <v>17.632619999999999</v>
      </c>
      <c r="S200" s="14">
        <f t="shared" si="31"/>
        <v>15.332713043478261</v>
      </c>
      <c r="T200" s="12">
        <f t="shared" si="32"/>
        <v>1.8881235704700414</v>
      </c>
      <c r="U200" s="12">
        <f t="shared" si="35"/>
        <v>235.94775712907469</v>
      </c>
      <c r="V200" s="16">
        <f>U200*100/U229</f>
        <v>81.868021375790661</v>
      </c>
    </row>
    <row r="201" spans="1:22" ht="23.25" customHeight="1">
      <c r="A201" s="10">
        <v>199</v>
      </c>
      <c r="B201" s="45">
        <v>21.207380000000001</v>
      </c>
      <c r="C201" s="11">
        <f t="shared" si="27"/>
        <v>18.441200000000002</v>
      </c>
      <c r="D201" s="12">
        <f t="shared" si="28"/>
        <v>3.2850419824213248</v>
      </c>
      <c r="E201" s="12">
        <f t="shared" si="33"/>
        <v>341.14641596452674</v>
      </c>
      <c r="F201" s="7">
        <f>E201*100/E229</f>
        <v>79.360093283656965</v>
      </c>
      <c r="I201" s="10">
        <v>199</v>
      </c>
      <c r="J201" s="45">
        <v>25.011759999999999</v>
      </c>
      <c r="K201" s="11">
        <f t="shared" si="29"/>
        <v>21.749356521739131</v>
      </c>
      <c r="L201" s="12">
        <f t="shared" si="30"/>
        <v>5.3890551448973261</v>
      </c>
      <c r="M201" s="12">
        <f t="shared" si="34"/>
        <v>583.38838169074086</v>
      </c>
      <c r="N201" s="7">
        <f>M201*100/M229</f>
        <v>79.954023377417244</v>
      </c>
      <c r="Q201" s="10">
        <v>199</v>
      </c>
      <c r="R201" s="30">
        <v>17.674880000000002</v>
      </c>
      <c r="S201" s="11">
        <f t="shared" si="31"/>
        <v>15.36946086956522</v>
      </c>
      <c r="T201" s="12">
        <f t="shared" si="32"/>
        <v>1.901731898468509</v>
      </c>
      <c r="U201" s="12">
        <f t="shared" si="35"/>
        <v>237.8494890275432</v>
      </c>
      <c r="V201" s="7">
        <f>U201*100/U229</f>
        <v>82.527875190928526</v>
      </c>
    </row>
    <row r="202" spans="1:22" ht="23.25" customHeight="1">
      <c r="A202" s="10">
        <v>200</v>
      </c>
      <c r="B202" s="45">
        <v>21.219989999999999</v>
      </c>
      <c r="C202" s="11">
        <f t="shared" si="27"/>
        <v>18.452165217391304</v>
      </c>
      <c r="D202" s="12">
        <f t="shared" si="28"/>
        <v>3.2909053680062934</v>
      </c>
      <c r="E202" s="12">
        <f t="shared" si="33"/>
        <v>344.43732133253303</v>
      </c>
      <c r="F202" s="7">
        <f>E202*100/E229</f>
        <v>80.125648906612184</v>
      </c>
      <c r="I202" s="10">
        <v>200</v>
      </c>
      <c r="J202" s="45">
        <v>25.015329999999999</v>
      </c>
      <c r="K202" s="11">
        <f t="shared" si="29"/>
        <v>21.752460869565219</v>
      </c>
      <c r="L202" s="12">
        <f t="shared" si="30"/>
        <v>5.391363060017051</v>
      </c>
      <c r="M202" s="12">
        <f t="shared" si="34"/>
        <v>588.77974475075791</v>
      </c>
      <c r="N202" s="7">
        <f>M202*100/M229</f>
        <v>80.692915651698527</v>
      </c>
      <c r="Q202" s="10">
        <v>200</v>
      </c>
      <c r="R202" s="30">
        <v>17.688949999999998</v>
      </c>
      <c r="S202" s="11">
        <f t="shared" si="31"/>
        <v>15.381695652173914</v>
      </c>
      <c r="T202" s="12">
        <f t="shared" si="32"/>
        <v>1.906277107295806</v>
      </c>
      <c r="U202" s="12">
        <f t="shared" si="35"/>
        <v>239.75576613483901</v>
      </c>
      <c r="V202" s="7">
        <f>U202*100/U229</f>
        <v>83.189306080830562</v>
      </c>
    </row>
    <row r="203" spans="1:22" ht="23.25" customHeight="1">
      <c r="A203" s="10">
        <v>201</v>
      </c>
      <c r="B203" s="45">
        <v>21.253579999999999</v>
      </c>
      <c r="C203" s="11">
        <f t="shared" si="27"/>
        <v>18.48137391304348</v>
      </c>
      <c r="D203" s="12">
        <f t="shared" si="28"/>
        <v>3.3065580498931211</v>
      </c>
      <c r="E203" s="12">
        <f t="shared" si="33"/>
        <v>347.74387938242614</v>
      </c>
      <c r="F203" s="7">
        <f>E203*100/E229</f>
        <v>80.894845776365116</v>
      </c>
      <c r="I203" s="10">
        <v>201</v>
      </c>
      <c r="J203" s="45">
        <v>25.090070000000001</v>
      </c>
      <c r="K203" s="11">
        <f t="shared" si="29"/>
        <v>21.817452173913047</v>
      </c>
      <c r="L203" s="12">
        <f t="shared" si="30"/>
        <v>5.4398320104503783</v>
      </c>
      <c r="M203" s="12">
        <f t="shared" si="34"/>
        <v>594.21957676120826</v>
      </c>
      <c r="N203" s="7">
        <f>M203*100/M229</f>
        <v>81.438450649279829</v>
      </c>
      <c r="Q203" s="10">
        <v>201</v>
      </c>
      <c r="R203" s="30">
        <v>17.688949999999998</v>
      </c>
      <c r="S203" s="11">
        <f t="shared" si="31"/>
        <v>15.381695652173914</v>
      </c>
      <c r="T203" s="12">
        <f t="shared" si="32"/>
        <v>1.906277107295806</v>
      </c>
      <c r="U203" s="12">
        <f t="shared" si="35"/>
        <v>241.66204324213481</v>
      </c>
      <c r="V203" s="7">
        <f>U203*100/U229</f>
        <v>83.850736970732612</v>
      </c>
    </row>
    <row r="204" spans="1:22" ht="23.25" customHeight="1">
      <c r="A204" s="10">
        <v>202</v>
      </c>
      <c r="B204" s="45">
        <v>21.30387</v>
      </c>
      <c r="C204" s="11">
        <f t="shared" si="27"/>
        <v>18.525104347826087</v>
      </c>
      <c r="D204" s="12">
        <f t="shared" si="28"/>
        <v>3.3300854623255107</v>
      </c>
      <c r="E204" s="12">
        <f t="shared" si="33"/>
        <v>351.07396484475163</v>
      </c>
      <c r="F204" s="7">
        <f>E204*100/E229</f>
        <v>81.669515773074622</v>
      </c>
      <c r="I204" s="10">
        <v>202</v>
      </c>
      <c r="J204" s="45">
        <v>25.100729999999999</v>
      </c>
      <c r="K204" s="11">
        <f t="shared" si="29"/>
        <v>21.826721739130434</v>
      </c>
      <c r="L204" s="12">
        <f t="shared" si="30"/>
        <v>5.4467686093079344</v>
      </c>
      <c r="M204" s="12">
        <f t="shared" si="34"/>
        <v>599.66634537051618</v>
      </c>
      <c r="N204" s="7">
        <f>M204*100/M229</f>
        <v>82.184936315411676</v>
      </c>
      <c r="Q204" s="10">
        <v>202</v>
      </c>
      <c r="R204" s="30">
        <v>17.71003</v>
      </c>
      <c r="S204" s="11">
        <f t="shared" si="31"/>
        <v>15.400026086956522</v>
      </c>
      <c r="T204" s="12">
        <f t="shared" si="32"/>
        <v>1.9131003887700919</v>
      </c>
      <c r="U204" s="12">
        <f t="shared" si="35"/>
        <v>243.5751436309049</v>
      </c>
      <c r="V204" s="7">
        <f>U204*100/U229</f>
        <v>84.514535370122275</v>
      </c>
    </row>
    <row r="205" spans="1:22" ht="23.25" customHeight="1">
      <c r="A205" s="10">
        <v>203</v>
      </c>
      <c r="B205" s="45">
        <v>21.354030000000002</v>
      </c>
      <c r="C205" s="11">
        <f t="shared" si="27"/>
        <v>18.568721739130439</v>
      </c>
      <c r="D205" s="12">
        <f t="shared" si="28"/>
        <v>3.3536629650857663</v>
      </c>
      <c r="E205" s="12">
        <f t="shared" si="33"/>
        <v>354.42762780983742</v>
      </c>
      <c r="F205" s="7">
        <f>E205*100/E229</f>
        <v>82.449670549136613</v>
      </c>
      <c r="I205" s="10">
        <v>203</v>
      </c>
      <c r="J205" s="45">
        <v>25.270669999999999</v>
      </c>
      <c r="K205" s="11">
        <f t="shared" si="29"/>
        <v>21.974495652173914</v>
      </c>
      <c r="L205" s="12">
        <f t="shared" si="30"/>
        <v>5.5581484103109355</v>
      </c>
      <c r="M205" s="12">
        <f t="shared" si="34"/>
        <v>605.22449378082717</v>
      </c>
      <c r="N205" s="7">
        <f>M205*100/M229</f>
        <v>82.946686706540888</v>
      </c>
      <c r="Q205" s="10">
        <v>203</v>
      </c>
      <c r="R205" s="30">
        <v>17.822030000000002</v>
      </c>
      <c r="S205" s="11">
        <f t="shared" si="31"/>
        <v>15.497417391304351</v>
      </c>
      <c r="T205" s="12">
        <f t="shared" si="32"/>
        <v>1.9496263259074547</v>
      </c>
      <c r="U205" s="12">
        <f t="shared" si="35"/>
        <v>245.52476995681235</v>
      </c>
      <c r="V205" s="7">
        <f>U205*100/U229</f>
        <v>85.191007364034377</v>
      </c>
    </row>
    <row r="206" spans="1:22" ht="23.25" customHeight="1">
      <c r="A206" s="10">
        <v>204</v>
      </c>
      <c r="B206" s="45">
        <v>21.45401</v>
      </c>
      <c r="C206" s="11">
        <f t="shared" si="27"/>
        <v>18.655660869565217</v>
      </c>
      <c r="D206" s="12">
        <f t="shared" si="28"/>
        <v>3.4009896127098846</v>
      </c>
      <c r="E206" s="12">
        <f t="shared" si="33"/>
        <v>357.82861742254732</v>
      </c>
      <c r="F206" s="7">
        <f>E206*100/E229</f>
        <v>83.240834812604845</v>
      </c>
      <c r="I206" s="10">
        <v>204</v>
      </c>
      <c r="J206" s="45">
        <v>25.341139999999999</v>
      </c>
      <c r="K206" s="11">
        <f t="shared" si="29"/>
        <v>22.035773913043478</v>
      </c>
      <c r="L206" s="12">
        <f t="shared" si="30"/>
        <v>5.6047766932300016</v>
      </c>
      <c r="M206" s="12">
        <f t="shared" si="34"/>
        <v>610.82927047405713</v>
      </c>
      <c r="N206" s="7">
        <f>M206*100/M229</f>
        <v>83.714827555450114</v>
      </c>
      <c r="Q206" s="10">
        <v>204</v>
      </c>
      <c r="R206" s="30">
        <v>17.822030000000002</v>
      </c>
      <c r="S206" s="11">
        <f t="shared" si="31"/>
        <v>15.497417391304351</v>
      </c>
      <c r="T206" s="12">
        <f t="shared" si="32"/>
        <v>1.9496263259074547</v>
      </c>
      <c r="U206" s="12">
        <f t="shared" si="35"/>
        <v>247.47439628271979</v>
      </c>
      <c r="V206" s="7">
        <f>U206*100/U229</f>
        <v>85.867479357946493</v>
      </c>
    </row>
    <row r="207" spans="1:22" ht="23.25" customHeight="1">
      <c r="A207" s="10">
        <v>205</v>
      </c>
      <c r="B207" s="45">
        <v>21.503830000000001</v>
      </c>
      <c r="C207" s="11">
        <f t="shared" si="27"/>
        <v>18.698982608695655</v>
      </c>
      <c r="D207" s="12">
        <f t="shared" si="28"/>
        <v>3.4247377703374884</v>
      </c>
      <c r="E207" s="12">
        <f t="shared" si="33"/>
        <v>361.25335519288484</v>
      </c>
      <c r="F207" s="7">
        <f>E207*100/E229</f>
        <v>84.037523554468436</v>
      </c>
      <c r="I207" s="10">
        <v>205</v>
      </c>
      <c r="J207" s="45">
        <v>25.397369999999999</v>
      </c>
      <c r="K207" s="11">
        <f t="shared" si="29"/>
        <v>22.084669565217393</v>
      </c>
      <c r="L207" s="12">
        <f t="shared" si="30"/>
        <v>5.6421692199789595</v>
      </c>
      <c r="M207" s="12">
        <f t="shared" si="34"/>
        <v>616.47143969403612</v>
      </c>
      <c r="N207" s="7">
        <f>M207*100/M229</f>
        <v>84.488093091534594</v>
      </c>
      <c r="Q207" s="10">
        <v>205</v>
      </c>
      <c r="R207" s="30">
        <v>17.877770000000002</v>
      </c>
      <c r="S207" s="11">
        <f t="shared" si="31"/>
        <v>15.545886956521741</v>
      </c>
      <c r="T207" s="12">
        <f t="shared" si="32"/>
        <v>1.96797649270484</v>
      </c>
      <c r="U207" s="12">
        <f t="shared" si="35"/>
        <v>249.44237277542464</v>
      </c>
      <c r="V207" s="7">
        <f>U207*100/U229</f>
        <v>86.550318404743095</v>
      </c>
    </row>
    <row r="208" spans="1:22" ht="23.25" customHeight="1">
      <c r="A208" s="10">
        <v>206</v>
      </c>
      <c r="B208" s="45">
        <v>21.532830000000001</v>
      </c>
      <c r="C208" s="11">
        <f t="shared" si="27"/>
        <v>18.724200000000003</v>
      </c>
      <c r="D208" s="12">
        <f t="shared" si="28"/>
        <v>3.4386122375400658</v>
      </c>
      <c r="E208" s="12">
        <f t="shared" si="33"/>
        <v>364.69196743042488</v>
      </c>
      <c r="F208" s="7">
        <f>E208*100/E229</f>
        <v>84.837439881204446</v>
      </c>
      <c r="I208" s="10">
        <v>206</v>
      </c>
      <c r="J208" s="45">
        <v>25.512969999999999</v>
      </c>
      <c r="K208" s="11">
        <f t="shared" si="29"/>
        <v>22.185191304347828</v>
      </c>
      <c r="L208" s="12">
        <f t="shared" si="30"/>
        <v>5.7195640067595006</v>
      </c>
      <c r="M208" s="12">
        <f t="shared" si="34"/>
        <v>622.19100370079559</v>
      </c>
      <c r="N208" s="7">
        <f>M208*100/M229</f>
        <v>85.271965668804228</v>
      </c>
      <c r="Q208" s="10">
        <v>206</v>
      </c>
      <c r="R208" s="30">
        <v>17.877770000000002</v>
      </c>
      <c r="S208" s="11">
        <f t="shared" si="31"/>
        <v>15.545886956521741</v>
      </c>
      <c r="T208" s="12">
        <f t="shared" si="32"/>
        <v>1.96797649270484</v>
      </c>
      <c r="U208" s="12">
        <f t="shared" si="35"/>
        <v>251.41034926812949</v>
      </c>
      <c r="V208" s="7">
        <f>U208*100/U229</f>
        <v>87.233157451539711</v>
      </c>
    </row>
    <row r="209" spans="1:22" ht="23.25" customHeight="1">
      <c r="A209" s="10">
        <v>207</v>
      </c>
      <c r="B209" s="45">
        <v>21.54111</v>
      </c>
      <c r="C209" s="11">
        <f t="shared" si="27"/>
        <v>18.731400000000001</v>
      </c>
      <c r="D209" s="12">
        <f t="shared" si="28"/>
        <v>3.4425805025936467</v>
      </c>
      <c r="E209" s="12">
        <f t="shared" si="33"/>
        <v>368.13454793301855</v>
      </c>
      <c r="F209" s="7">
        <f>E209*100/E229</f>
        <v>85.638279336163691</v>
      </c>
      <c r="I209" s="10">
        <v>207</v>
      </c>
      <c r="J209" s="45">
        <v>25.52345</v>
      </c>
      <c r="K209" s="11">
        <f t="shared" si="29"/>
        <v>22.19430434782609</v>
      </c>
      <c r="L209" s="12">
        <f t="shared" si="30"/>
        <v>5.7266152034128579</v>
      </c>
      <c r="M209" s="12">
        <f t="shared" si="34"/>
        <v>627.91761890420844</v>
      </c>
      <c r="N209" s="7">
        <f>M209*100/M229</f>
        <v>86.05680462037914</v>
      </c>
      <c r="Q209" s="10">
        <v>207</v>
      </c>
      <c r="R209" s="30">
        <v>17.877770000000002</v>
      </c>
      <c r="S209" s="11">
        <f t="shared" si="31"/>
        <v>15.545886956521741</v>
      </c>
      <c r="T209" s="12">
        <f t="shared" si="32"/>
        <v>1.96797649270484</v>
      </c>
      <c r="U209" s="12">
        <f t="shared" si="35"/>
        <v>253.37832576083434</v>
      </c>
      <c r="V209" s="7">
        <f>U209*100/U229</f>
        <v>87.915996498336298</v>
      </c>
    </row>
    <row r="210" spans="1:22" ht="23.25" customHeight="1">
      <c r="A210" s="10">
        <v>208</v>
      </c>
      <c r="B210" s="45">
        <v>21.553529999999999</v>
      </c>
      <c r="C210" s="11">
        <f t="shared" si="27"/>
        <v>18.7422</v>
      </c>
      <c r="D210" s="12">
        <f t="shared" si="28"/>
        <v>3.4485386227157111</v>
      </c>
      <c r="E210" s="12">
        <f t="shared" si="33"/>
        <v>371.58308655573427</v>
      </c>
      <c r="F210" s="7">
        <f>E210*100/E229</f>
        <v>86.440504814679258</v>
      </c>
      <c r="I210" s="10">
        <v>208</v>
      </c>
      <c r="J210" s="45">
        <v>25.60716</v>
      </c>
      <c r="K210" s="11">
        <f t="shared" si="29"/>
        <v>22.267095652173914</v>
      </c>
      <c r="L210" s="12">
        <f t="shared" si="30"/>
        <v>5.7831454409943071</v>
      </c>
      <c r="M210" s="12">
        <f t="shared" si="34"/>
        <v>633.70076434520274</v>
      </c>
      <c r="N210" s="7">
        <f>M210*100/M229</f>
        <v>86.849391103579578</v>
      </c>
      <c r="Q210" s="10">
        <v>208</v>
      </c>
      <c r="R210" s="30">
        <v>17.95412</v>
      </c>
      <c r="S210" s="11">
        <f t="shared" si="31"/>
        <v>15.612278260869566</v>
      </c>
      <c r="T210" s="12">
        <f t="shared" si="32"/>
        <v>1.9932980413829793</v>
      </c>
      <c r="U210" s="12">
        <f t="shared" si="35"/>
        <v>255.37162380221733</v>
      </c>
      <c r="V210" s="7">
        <f>U210*100/U229</f>
        <v>88.607621494673921</v>
      </c>
    </row>
    <row r="211" spans="1:22" ht="23.25" customHeight="1">
      <c r="A211" s="10">
        <v>209</v>
      </c>
      <c r="B211" s="45">
        <v>21.574200000000001</v>
      </c>
      <c r="C211" s="11">
        <f t="shared" si="27"/>
        <v>18.760173913043481</v>
      </c>
      <c r="D211" s="12">
        <f t="shared" si="28"/>
        <v>3.4584696652626628</v>
      </c>
      <c r="E211" s="12">
        <f t="shared" si="33"/>
        <v>375.04155622099694</v>
      </c>
      <c r="F211" s="7">
        <f>E211*100/E229</f>
        <v>87.24504052840777</v>
      </c>
      <c r="I211" s="10">
        <v>209</v>
      </c>
      <c r="J211" s="45">
        <v>25.645430000000001</v>
      </c>
      <c r="K211" s="11">
        <f t="shared" si="29"/>
        <v>22.300373913043479</v>
      </c>
      <c r="L211" s="12">
        <f t="shared" si="30"/>
        <v>5.8091130109076845</v>
      </c>
      <c r="M211" s="12">
        <f t="shared" si="34"/>
        <v>639.50987735611045</v>
      </c>
      <c r="N211" s="7">
        <f>M211*100/M229</f>
        <v>87.645536470976339</v>
      </c>
      <c r="Q211" s="10">
        <v>209</v>
      </c>
      <c r="R211" s="30">
        <v>17.95412</v>
      </c>
      <c r="S211" s="11">
        <f t="shared" si="31"/>
        <v>15.612278260869566</v>
      </c>
      <c r="T211" s="12">
        <f t="shared" si="32"/>
        <v>1.9932980413829793</v>
      </c>
      <c r="U211" s="12">
        <f t="shared" si="35"/>
        <v>257.36492184360031</v>
      </c>
      <c r="V211" s="7">
        <f>U211*100/U229</f>
        <v>89.29924649101153</v>
      </c>
    </row>
    <row r="212" spans="1:22" ht="23.25" customHeight="1">
      <c r="A212" s="10">
        <v>210</v>
      </c>
      <c r="B212" s="45">
        <v>21.640229999999999</v>
      </c>
      <c r="C212" s="11">
        <f t="shared" si="27"/>
        <v>18.817591304347825</v>
      </c>
      <c r="D212" s="12">
        <f t="shared" si="28"/>
        <v>3.4903219321534373</v>
      </c>
      <c r="E212" s="12">
        <f t="shared" si="33"/>
        <v>378.53187815315039</v>
      </c>
      <c r="F212" s="7">
        <f>E212*100/E229</f>
        <v>88.056985960525381</v>
      </c>
      <c r="I212" s="10">
        <v>210</v>
      </c>
      <c r="J212" s="45">
        <v>25.68712</v>
      </c>
      <c r="K212" s="11">
        <f t="shared" si="29"/>
        <v>22.336626086956525</v>
      </c>
      <c r="L212" s="12">
        <f t="shared" si="30"/>
        <v>5.8374895091543246</v>
      </c>
      <c r="M212" s="12">
        <f t="shared" si="34"/>
        <v>645.3473668652648</v>
      </c>
      <c r="N212" s="7">
        <f>M212*100/M229</f>
        <v>88.445570868863555</v>
      </c>
      <c r="Q212" s="10">
        <v>210</v>
      </c>
      <c r="R212" s="30">
        <v>17.981809999999999</v>
      </c>
      <c r="S212" s="28">
        <f t="shared" si="31"/>
        <v>15.636356521739131</v>
      </c>
      <c r="T212" s="12">
        <f t="shared" si="32"/>
        <v>2.0025348501355626</v>
      </c>
      <c r="U212" s="12">
        <f t="shared" si="35"/>
        <v>259.3674566937359</v>
      </c>
      <c r="V212" s="27">
        <f>U212*100/U229</f>
        <v>89.994076430958714</v>
      </c>
    </row>
    <row r="213" spans="1:22" ht="23.25" customHeight="1">
      <c r="A213" s="10">
        <v>211</v>
      </c>
      <c r="B213" s="45">
        <v>21.669049999999999</v>
      </c>
      <c r="C213" s="11">
        <f t="shared" si="27"/>
        <v>18.842652173913045</v>
      </c>
      <c r="D213" s="12">
        <f t="shared" si="28"/>
        <v>3.5042855225528018</v>
      </c>
      <c r="E213" s="12">
        <f t="shared" si="33"/>
        <v>382.03616367570316</v>
      </c>
      <c r="F213" s="7">
        <f>E213*100/E229</f>
        <v>88.872179710036363</v>
      </c>
      <c r="I213" s="10">
        <v>211</v>
      </c>
      <c r="J213" s="45">
        <v>25.707940000000001</v>
      </c>
      <c r="K213" s="11">
        <f t="shared" si="29"/>
        <v>22.35473043478261</v>
      </c>
      <c r="L213" s="12">
        <f t="shared" si="30"/>
        <v>5.8516952744960689</v>
      </c>
      <c r="M213" s="12">
        <f t="shared" si="34"/>
        <v>651.19906213976083</v>
      </c>
      <c r="N213" s="7">
        <f>M213*100/M229</f>
        <v>89.247552182613134</v>
      </c>
      <c r="Q213" s="10">
        <v>211</v>
      </c>
      <c r="R213" s="30">
        <v>18.016359999999999</v>
      </c>
      <c r="S213" s="11">
        <f t="shared" si="31"/>
        <v>15.666399999999999</v>
      </c>
      <c r="T213" s="12">
        <f t="shared" si="32"/>
        <v>2.014099970710113</v>
      </c>
      <c r="U213" s="12">
        <f t="shared" si="35"/>
        <v>261.38155666444601</v>
      </c>
      <c r="V213" s="7">
        <f>U213*100/U229</f>
        <v>90.692919180986934</v>
      </c>
    </row>
    <row r="214" spans="1:22" ht="23.25" customHeight="1">
      <c r="A214" s="10">
        <v>212</v>
      </c>
      <c r="B214" s="45">
        <v>21.902349999999998</v>
      </c>
      <c r="C214" s="28">
        <f t="shared" si="27"/>
        <v>19.045521739130436</v>
      </c>
      <c r="D214" s="12">
        <f t="shared" si="28"/>
        <v>3.6186952763487032</v>
      </c>
      <c r="E214" s="12">
        <f t="shared" si="33"/>
        <v>385.65485895205188</v>
      </c>
      <c r="F214" s="27">
        <f>E214*100/E229</f>
        <v>89.713988333129222</v>
      </c>
      <c r="I214" s="10">
        <v>212</v>
      </c>
      <c r="J214" s="45">
        <v>25.707940000000001</v>
      </c>
      <c r="K214" s="28">
        <f t="shared" si="29"/>
        <v>22.35473043478261</v>
      </c>
      <c r="L214" s="12">
        <f t="shared" si="30"/>
        <v>5.8516952744960689</v>
      </c>
      <c r="M214" s="12">
        <f t="shared" si="34"/>
        <v>657.05075741425685</v>
      </c>
      <c r="N214" s="27">
        <f>M214*100/M229</f>
        <v>90.049533496362699</v>
      </c>
      <c r="Q214" s="10">
        <v>212</v>
      </c>
      <c r="R214" s="30">
        <v>18.023260000000001</v>
      </c>
      <c r="S214" s="11">
        <f t="shared" si="31"/>
        <v>15.672400000000001</v>
      </c>
      <c r="T214" s="12">
        <f t="shared" si="32"/>
        <v>2.0164149687897934</v>
      </c>
      <c r="U214" s="12">
        <f t="shared" si="35"/>
        <v>263.39797163323578</v>
      </c>
      <c r="V214" s="7">
        <f>U214*100/U229</f>
        <v>91.3925651779482</v>
      </c>
    </row>
    <row r="215" spans="1:22" ht="23.25" customHeight="1">
      <c r="A215" s="10">
        <v>213</v>
      </c>
      <c r="B215" s="45">
        <v>21.926760000000002</v>
      </c>
      <c r="C215" s="11">
        <f t="shared" si="27"/>
        <v>19.06674782608696</v>
      </c>
      <c r="D215" s="12">
        <f t="shared" si="28"/>
        <v>3.6308077894797735</v>
      </c>
      <c r="E215" s="12">
        <f t="shared" si="33"/>
        <v>389.28566674153166</v>
      </c>
      <c r="F215" s="7">
        <f>E215*100/E229</f>
        <v>90.558614661837623</v>
      </c>
      <c r="I215" s="10">
        <v>213</v>
      </c>
      <c r="J215" s="45">
        <v>25.759910000000001</v>
      </c>
      <c r="K215" s="11">
        <f t="shared" si="29"/>
        <v>22.399921739130438</v>
      </c>
      <c r="L215" s="12">
        <f t="shared" si="30"/>
        <v>5.887255626418491</v>
      </c>
      <c r="M215" s="12">
        <f t="shared" si="34"/>
        <v>662.93801304067529</v>
      </c>
      <c r="N215" s="7">
        <f>M215*100/M229</f>
        <v>90.856388395699767</v>
      </c>
      <c r="Q215" s="10">
        <v>213</v>
      </c>
      <c r="R215" s="30">
        <v>18.023260000000001</v>
      </c>
      <c r="S215" s="11">
        <f t="shared" si="31"/>
        <v>15.672400000000001</v>
      </c>
      <c r="T215" s="12">
        <f t="shared" si="32"/>
        <v>2.0164149687897934</v>
      </c>
      <c r="U215" s="12">
        <f t="shared" si="35"/>
        <v>265.41438660202556</v>
      </c>
      <c r="V215" s="7">
        <f>U215*100/U229</f>
        <v>92.092211174909451</v>
      </c>
    </row>
    <row r="216" spans="1:22" ht="23.25" customHeight="1">
      <c r="A216" s="10">
        <v>214</v>
      </c>
      <c r="B216" s="45">
        <v>21.926760000000002</v>
      </c>
      <c r="C216" s="11">
        <f t="shared" si="27"/>
        <v>19.06674782608696</v>
      </c>
      <c r="D216" s="12">
        <f t="shared" si="28"/>
        <v>3.6308077894797735</v>
      </c>
      <c r="E216" s="12">
        <f t="shared" si="33"/>
        <v>392.91647453101143</v>
      </c>
      <c r="F216" s="7">
        <f>E216*100/E229</f>
        <v>91.40324099054601</v>
      </c>
      <c r="I216" s="10">
        <v>214</v>
      </c>
      <c r="J216" s="45">
        <v>25.763369999999998</v>
      </c>
      <c r="K216" s="11">
        <f t="shared" si="29"/>
        <v>22.402930434782608</v>
      </c>
      <c r="L216" s="12">
        <f t="shared" si="30"/>
        <v>5.8896282248420748</v>
      </c>
      <c r="M216" s="12">
        <f t="shared" si="34"/>
        <v>668.8276412655174</v>
      </c>
      <c r="N216" s="7">
        <f>M216*100/M229</f>
        <v>91.663568462276672</v>
      </c>
      <c r="Q216" s="10">
        <v>214</v>
      </c>
      <c r="R216" s="30">
        <v>18.064609999999998</v>
      </c>
      <c r="S216" s="11">
        <f t="shared" si="31"/>
        <v>15.70835652173913</v>
      </c>
      <c r="T216" s="12">
        <f t="shared" si="32"/>
        <v>2.0303253597395687</v>
      </c>
      <c r="U216" s="12">
        <f t="shared" si="35"/>
        <v>267.44471196176511</v>
      </c>
      <c r="V216" s="7">
        <f>U216*100/U229</f>
        <v>92.796683732620764</v>
      </c>
    </row>
    <row r="217" spans="1:22" ht="23.25" customHeight="1">
      <c r="A217" s="10">
        <v>215</v>
      </c>
      <c r="B217" s="45">
        <v>21.94708</v>
      </c>
      <c r="C217" s="11">
        <f t="shared" si="27"/>
        <v>19.084417391304349</v>
      </c>
      <c r="D217" s="12">
        <f t="shared" si="28"/>
        <v>3.640911389885177</v>
      </c>
      <c r="E217" s="12">
        <f t="shared" si="33"/>
        <v>396.55738592089659</v>
      </c>
      <c r="F217" s="7">
        <f>E217*100/E229</f>
        <v>92.250217696198575</v>
      </c>
      <c r="I217" s="10">
        <v>215</v>
      </c>
      <c r="J217" s="45">
        <v>25.77375</v>
      </c>
      <c r="K217" s="11">
        <f t="shared" si="29"/>
        <v>22.411956521739132</v>
      </c>
      <c r="L217" s="12">
        <f t="shared" si="30"/>
        <v>5.8967498446256483</v>
      </c>
      <c r="M217" s="12">
        <f t="shared" si="34"/>
        <v>674.72439111014307</v>
      </c>
      <c r="N217" s="7">
        <f>M217*100/M229</f>
        <v>92.471724554726762</v>
      </c>
      <c r="Q217" s="10">
        <v>215</v>
      </c>
      <c r="R217" s="30">
        <v>18.078379999999999</v>
      </c>
      <c r="S217" s="11">
        <f t="shared" si="31"/>
        <v>15.720330434782609</v>
      </c>
      <c r="T217" s="12">
        <f t="shared" si="32"/>
        <v>2.0349718309347686</v>
      </c>
      <c r="U217" s="12">
        <f t="shared" si="35"/>
        <v>269.47968379269986</v>
      </c>
      <c r="V217" s="7">
        <f>U217*100/U229</f>
        <v>93.502768500627113</v>
      </c>
    </row>
    <row r="218" spans="1:22" ht="23.25" customHeight="1">
      <c r="A218" s="10">
        <v>216</v>
      </c>
      <c r="B218" s="45">
        <v>21.94708</v>
      </c>
      <c r="C218" s="11">
        <f t="shared" si="27"/>
        <v>19.084417391304349</v>
      </c>
      <c r="D218" s="12">
        <f t="shared" si="28"/>
        <v>3.640911389885177</v>
      </c>
      <c r="E218" s="12">
        <f t="shared" si="33"/>
        <v>400.19829731078175</v>
      </c>
      <c r="F218" s="7">
        <f>E218*100/E229</f>
        <v>93.097194401851155</v>
      </c>
      <c r="I218" s="10">
        <v>216</v>
      </c>
      <c r="J218" s="45">
        <v>25.846299999999999</v>
      </c>
      <c r="K218" s="11">
        <f t="shared" si="29"/>
        <v>22.475043478260872</v>
      </c>
      <c r="L218" s="12">
        <f t="shared" si="30"/>
        <v>5.9466860660709049</v>
      </c>
      <c r="M218" s="12">
        <f t="shared" si="34"/>
        <v>680.671077176214</v>
      </c>
      <c r="N218" s="7">
        <f>M218*100/M229</f>
        <v>93.28672446159301</v>
      </c>
      <c r="Q218" s="10">
        <v>216</v>
      </c>
      <c r="R218" s="30">
        <v>18.153890000000001</v>
      </c>
      <c r="S218" s="11">
        <f t="shared" si="31"/>
        <v>15.785991304347828</v>
      </c>
      <c r="T218" s="12">
        <f t="shared" si="32"/>
        <v>2.060577570253459</v>
      </c>
      <c r="U218" s="12">
        <f t="shared" si="35"/>
        <v>271.54026136295334</v>
      </c>
      <c r="V218" s="7">
        <f>U218*100/U229</f>
        <v>94.21773782528021</v>
      </c>
    </row>
    <row r="219" spans="1:22" ht="23.25" customHeight="1">
      <c r="A219" s="10">
        <v>217</v>
      </c>
      <c r="B219" s="45">
        <v>21.99578</v>
      </c>
      <c r="C219" s="11">
        <f t="shared" si="27"/>
        <v>19.126765217391306</v>
      </c>
      <c r="D219" s="12">
        <f t="shared" si="28"/>
        <v>3.6652024747054832</v>
      </c>
      <c r="E219" s="12">
        <f t="shared" si="33"/>
        <v>403.86349978548725</v>
      </c>
      <c r="F219" s="7">
        <f>E219*100/E229</f>
        <v>93.94982188578274</v>
      </c>
      <c r="I219" s="10">
        <v>217</v>
      </c>
      <c r="J219" s="45">
        <v>25.925529999999998</v>
      </c>
      <c r="K219" s="11">
        <f t="shared" si="29"/>
        <v>22.543939130434783</v>
      </c>
      <c r="L219" s="12">
        <f t="shared" si="30"/>
        <v>6.0015413112619171</v>
      </c>
      <c r="M219" s="12">
        <f t="shared" si="34"/>
        <v>686.67261848747592</v>
      </c>
      <c r="N219" s="7">
        <f>M219*100/M229</f>
        <v>94.109242340523849</v>
      </c>
      <c r="Q219" s="10">
        <v>217</v>
      </c>
      <c r="R219" s="30">
        <v>18.153890000000001</v>
      </c>
      <c r="S219" s="11">
        <f t="shared" si="31"/>
        <v>15.785991304347828</v>
      </c>
      <c r="T219" s="12">
        <f t="shared" si="32"/>
        <v>2.060577570253459</v>
      </c>
      <c r="U219" s="12">
        <f t="shared" si="35"/>
        <v>273.60083893320683</v>
      </c>
      <c r="V219" s="7">
        <f>U219*100/U229</f>
        <v>94.932707149933307</v>
      </c>
    </row>
    <row r="220" spans="1:22" ht="23.25" customHeight="1">
      <c r="A220" s="10">
        <v>218</v>
      </c>
      <c r="B220" s="45">
        <v>22.032240000000002</v>
      </c>
      <c r="C220" s="14">
        <f t="shared" si="27"/>
        <v>19.158469565217395</v>
      </c>
      <c r="D220" s="12">
        <f t="shared" si="28"/>
        <v>3.6834589194283276</v>
      </c>
      <c r="E220" s="12">
        <f t="shared" si="33"/>
        <v>407.5469587049156</v>
      </c>
      <c r="F220" s="16">
        <f>E220*100/E229</f>
        <v>94.806696323774048</v>
      </c>
      <c r="I220" s="10">
        <v>218</v>
      </c>
      <c r="J220" s="45">
        <v>26.021650000000001</v>
      </c>
      <c r="K220" s="14">
        <f t="shared" si="29"/>
        <v>22.627521739130437</v>
      </c>
      <c r="L220" s="12">
        <f t="shared" si="30"/>
        <v>6.068542011781477</v>
      </c>
      <c r="M220" s="12">
        <f t="shared" si="34"/>
        <v>692.74116049925738</v>
      </c>
      <c r="N220" s="16">
        <f>M220*100/M229</f>
        <v>94.94094273961413</v>
      </c>
      <c r="Q220" s="10">
        <v>218</v>
      </c>
      <c r="R220" s="30">
        <v>18.153890000000001</v>
      </c>
      <c r="S220" s="14">
        <f t="shared" si="31"/>
        <v>15.785991304347828</v>
      </c>
      <c r="T220" s="12">
        <f t="shared" si="32"/>
        <v>2.060577570253459</v>
      </c>
      <c r="U220" s="12">
        <f t="shared" si="35"/>
        <v>275.66141650346032</v>
      </c>
      <c r="V220" s="16">
        <f>U220*100/U229</f>
        <v>95.64767647458639</v>
      </c>
    </row>
    <row r="221" spans="1:22" ht="23.25" customHeight="1">
      <c r="A221" s="10">
        <v>219</v>
      </c>
      <c r="B221" s="45">
        <v>22.044370000000001</v>
      </c>
      <c r="C221" s="11">
        <f t="shared" si="27"/>
        <v>19.169017391304351</v>
      </c>
      <c r="D221" s="12">
        <f t="shared" si="28"/>
        <v>3.6895461298457208</v>
      </c>
      <c r="E221" s="12">
        <f t="shared" si="33"/>
        <v>411.23650483476132</v>
      </c>
      <c r="F221" s="7">
        <f>E221*100/E229</f>
        <v>95.664986815295308</v>
      </c>
      <c r="I221" s="10">
        <v>219</v>
      </c>
      <c r="J221" s="45">
        <v>26.049050000000001</v>
      </c>
      <c r="K221" s="11">
        <f t="shared" si="29"/>
        <v>22.651347826086958</v>
      </c>
      <c r="L221" s="12">
        <f t="shared" si="30"/>
        <v>6.0877321705456113</v>
      </c>
      <c r="M221" s="12">
        <f t="shared" si="34"/>
        <v>698.82889266980294</v>
      </c>
      <c r="N221" s="7">
        <f>M221*100/M229</f>
        <v>95.775273171201761</v>
      </c>
      <c r="Q221" s="10">
        <v>219</v>
      </c>
      <c r="R221" s="30">
        <v>18.201779999999999</v>
      </c>
      <c r="S221" s="11">
        <f t="shared" si="31"/>
        <v>15.827634782608696</v>
      </c>
      <c r="T221" s="12">
        <f t="shared" si="32"/>
        <v>2.0769280509920454</v>
      </c>
      <c r="U221" s="12">
        <f t="shared" si="35"/>
        <v>277.73834455445234</v>
      </c>
      <c r="V221" s="7">
        <f>U221*100/U229</f>
        <v>96.368319010643972</v>
      </c>
    </row>
    <row r="222" spans="1:22" ht="23.25" customHeight="1">
      <c r="A222" s="10">
        <v>220</v>
      </c>
      <c r="B222" s="45">
        <v>22.044370000000001</v>
      </c>
      <c r="C222" s="14">
        <f t="shared" si="27"/>
        <v>19.169017391304351</v>
      </c>
      <c r="D222" s="12">
        <f t="shared" si="28"/>
        <v>3.6895461298457208</v>
      </c>
      <c r="E222" s="12">
        <f t="shared" si="33"/>
        <v>414.92605096460704</v>
      </c>
      <c r="F222" s="16">
        <f>E222*100/E229</f>
        <v>96.523277306816595</v>
      </c>
      <c r="I222" s="10">
        <v>220</v>
      </c>
      <c r="J222" s="45">
        <v>26.117419999999999</v>
      </c>
      <c r="K222" s="14">
        <f t="shared" si="29"/>
        <v>22.710800000000003</v>
      </c>
      <c r="L222" s="12">
        <f t="shared" si="30"/>
        <v>6.1357928449943255</v>
      </c>
      <c r="M222" s="12">
        <f t="shared" si="34"/>
        <v>704.96468551479722</v>
      </c>
      <c r="N222" s="16">
        <f>M222*100/M229</f>
        <v>96.616190371413893</v>
      </c>
      <c r="Q222" s="10">
        <v>220</v>
      </c>
      <c r="R222" s="30">
        <v>18.201779999999999</v>
      </c>
      <c r="S222" s="14">
        <f t="shared" si="31"/>
        <v>15.827634782608696</v>
      </c>
      <c r="T222" s="12">
        <f t="shared" si="32"/>
        <v>2.0769280509920454</v>
      </c>
      <c r="U222" s="12">
        <f t="shared" si="35"/>
        <v>279.81527260544436</v>
      </c>
      <c r="V222" s="16">
        <f>U222*100/U229</f>
        <v>97.088961546701555</v>
      </c>
    </row>
    <row r="223" spans="1:22" ht="23.25" customHeight="1">
      <c r="A223" s="10">
        <v>221</v>
      </c>
      <c r="B223" s="45">
        <v>22.125119999999999</v>
      </c>
      <c r="C223" s="11">
        <f t="shared" si="27"/>
        <v>19.239234782608698</v>
      </c>
      <c r="D223" s="12">
        <f t="shared" si="28"/>
        <v>3.7302399926973062</v>
      </c>
      <c r="E223" s="12">
        <f t="shared" si="33"/>
        <v>418.65629095730435</v>
      </c>
      <c r="F223" s="7">
        <f>E223*100/E229</f>
        <v>97.391034316527254</v>
      </c>
      <c r="I223" s="10">
        <v>221</v>
      </c>
      <c r="J223" s="45">
        <v>26.120830000000002</v>
      </c>
      <c r="K223" s="11">
        <f t="shared" si="29"/>
        <v>22.713765217391309</v>
      </c>
      <c r="L223" s="12">
        <f t="shared" si="30"/>
        <v>6.1381965034171779</v>
      </c>
      <c r="M223" s="12">
        <f t="shared" si="34"/>
        <v>711.10288201821436</v>
      </c>
      <c r="N223" s="7">
        <f>M223*100/M229</f>
        <v>97.45743699567312</v>
      </c>
      <c r="Q223" s="10">
        <v>221</v>
      </c>
      <c r="R223" s="30">
        <v>18.201779999999999</v>
      </c>
      <c r="S223" s="11">
        <f t="shared" si="31"/>
        <v>15.827634782608696</v>
      </c>
      <c r="T223" s="12">
        <f t="shared" si="32"/>
        <v>2.0769280509920454</v>
      </c>
      <c r="U223" s="12">
        <f t="shared" si="35"/>
        <v>281.89220065643639</v>
      </c>
      <c r="V223" s="7">
        <f>U223*100/U229</f>
        <v>97.809604082759137</v>
      </c>
    </row>
    <row r="224" spans="1:22" ht="23.25" customHeight="1">
      <c r="A224" s="10">
        <v>222</v>
      </c>
      <c r="B224" s="45">
        <v>22.125119999999999</v>
      </c>
      <c r="C224" s="11">
        <f t="shared" si="27"/>
        <v>19.239234782608698</v>
      </c>
      <c r="D224" s="12">
        <f t="shared" si="28"/>
        <v>3.7302399926973062</v>
      </c>
      <c r="E224" s="12">
        <f t="shared" si="33"/>
        <v>422.38653095000166</v>
      </c>
      <c r="F224" s="7">
        <f>E224*100/E229</f>
        <v>98.258791326237912</v>
      </c>
      <c r="I224" s="10">
        <v>222</v>
      </c>
      <c r="J224" s="45">
        <v>26.17539</v>
      </c>
      <c r="K224" s="11">
        <f t="shared" si="29"/>
        <v>22.761208695652176</v>
      </c>
      <c r="L224" s="12">
        <f t="shared" si="30"/>
        <v>6.1767404561330874</v>
      </c>
      <c r="M224" s="12">
        <f t="shared" si="34"/>
        <v>717.27962247434743</v>
      </c>
      <c r="N224" s="7">
        <f>M224*100/M229</f>
        <v>98.303966111310714</v>
      </c>
      <c r="Q224" s="10">
        <v>222</v>
      </c>
      <c r="R224" s="30">
        <v>18.263169999999999</v>
      </c>
      <c r="S224" s="11">
        <f t="shared" si="31"/>
        <v>15.881017391304349</v>
      </c>
      <c r="T224" s="12">
        <f t="shared" si="32"/>
        <v>2.0980138674197595</v>
      </c>
      <c r="U224" s="12">
        <f t="shared" si="35"/>
        <v>283.99021452385614</v>
      </c>
      <c r="V224" s="7">
        <f>U224*100/U229</f>
        <v>98.53756287429222</v>
      </c>
    </row>
    <row r="225" spans="1:22" ht="23.25" customHeight="1">
      <c r="A225" s="10">
        <v>223</v>
      </c>
      <c r="B225" s="45">
        <v>22.14124</v>
      </c>
      <c r="C225" s="11">
        <f t="shared" si="27"/>
        <v>19.253252173913044</v>
      </c>
      <c r="D225" s="12">
        <f t="shared" si="28"/>
        <v>3.7383993098163026</v>
      </c>
      <c r="E225" s="12">
        <f t="shared" si="33"/>
        <v>426.12493025981797</v>
      </c>
      <c r="F225" s="7">
        <f>E225*100/E229</f>
        <v>99.128446418816779</v>
      </c>
      <c r="I225" s="10">
        <v>223</v>
      </c>
      <c r="J225" s="45">
        <v>26.18561</v>
      </c>
      <c r="K225" s="11">
        <f t="shared" si="29"/>
        <v>22.770095652173914</v>
      </c>
      <c r="L225" s="12">
        <f t="shared" si="30"/>
        <v>6.1839782781359478</v>
      </c>
      <c r="M225" s="12">
        <f t="shared" si="34"/>
        <v>723.46360075248333</v>
      </c>
      <c r="N225" s="7">
        <f>M225*100/M229</f>
        <v>99.151487178464265</v>
      </c>
      <c r="Q225" s="10">
        <v>223</v>
      </c>
      <c r="R225" s="30">
        <v>18.290389999999999</v>
      </c>
      <c r="S225" s="11">
        <f t="shared" si="31"/>
        <v>15.90468695652174</v>
      </c>
      <c r="T225" s="12">
        <f t="shared" si="32"/>
        <v>2.107408692394984</v>
      </c>
      <c r="U225" s="12">
        <f t="shared" si="35"/>
        <v>286.09762321625112</v>
      </c>
      <c r="V225" s="7">
        <f>U225*100/U229</f>
        <v>99.268781437146117</v>
      </c>
    </row>
    <row r="226" spans="1:22" ht="23.25" customHeight="1">
      <c r="A226" s="10">
        <v>224</v>
      </c>
      <c r="B226" s="45">
        <v>22.157340000000001</v>
      </c>
      <c r="C226" s="11">
        <f t="shared" si="27"/>
        <v>19.267252173913047</v>
      </c>
      <c r="D226" s="12">
        <f t="shared" si="28"/>
        <v>3.7465603710792981</v>
      </c>
      <c r="E226" s="12">
        <f t="shared" si="33"/>
        <v>429.87149063089726</v>
      </c>
      <c r="F226" s="7">
        <f>E226*100/E229</f>
        <v>100</v>
      </c>
      <c r="I226" s="10">
        <v>224</v>
      </c>
      <c r="J226" s="45">
        <v>26.195820000000001</v>
      </c>
      <c r="K226" s="11">
        <f t="shared" si="29"/>
        <v>22.77897391304348</v>
      </c>
      <c r="L226" s="12">
        <f t="shared" si="30"/>
        <v>6.1912146617426114</v>
      </c>
      <c r="M226" s="12">
        <f t="shared" si="34"/>
        <v>729.65481541422594</v>
      </c>
      <c r="N226" s="7">
        <f>M226*100/M229</f>
        <v>100</v>
      </c>
      <c r="Q226" s="10">
        <v>224</v>
      </c>
      <c r="R226" s="30">
        <v>18.290389999999999</v>
      </c>
      <c r="S226" s="11">
        <f t="shared" si="31"/>
        <v>15.90468695652174</v>
      </c>
      <c r="T226" s="12">
        <f t="shared" si="32"/>
        <v>2.107408692394984</v>
      </c>
      <c r="U226" s="12">
        <f t="shared" si="35"/>
        <v>288.20503190864611</v>
      </c>
      <c r="V226" s="7">
        <f>U226*100/U229</f>
        <v>100</v>
      </c>
    </row>
    <row r="227" spans="1:22" ht="23.25" customHeight="1">
      <c r="B227" s="45">
        <v>22.169409999999999</v>
      </c>
      <c r="C227" s="5">
        <f t="shared" si="27"/>
        <v>19.277747826086959</v>
      </c>
      <c r="D227" s="5">
        <f t="shared" si="28"/>
        <v>3.7526864162434128</v>
      </c>
      <c r="J227" s="45">
        <v>26.21284</v>
      </c>
      <c r="K227" s="5">
        <f t="shared" si="29"/>
        <v>22.793773913043481</v>
      </c>
      <c r="L227" s="5">
        <f t="shared" si="30"/>
        <v>6.2032902088125477</v>
      </c>
      <c r="N227" s="9"/>
      <c r="R227" s="30">
        <v>18.39209</v>
      </c>
      <c r="S227" s="5">
        <f t="shared" si="31"/>
        <v>15.993121739130435</v>
      </c>
      <c r="T227" s="5">
        <f t="shared" si="32"/>
        <v>2.1427579727868515</v>
      </c>
      <c r="V227" s="9"/>
    </row>
    <row r="228" spans="1:22">
      <c r="B228" s="45">
        <v>22.21762</v>
      </c>
      <c r="C228" s="5">
        <f t="shared" si="27"/>
        <v>19.319669565217392</v>
      </c>
      <c r="D228" s="5">
        <f t="shared" si="28"/>
        <v>3.7772216730749029</v>
      </c>
      <c r="J228" s="45">
        <v>26.27739</v>
      </c>
      <c r="K228" s="5">
        <f t="shared" si="29"/>
        <v>22.84990434782609</v>
      </c>
      <c r="L228" s="5">
        <f t="shared" si="30"/>
        <v>6.2492305852798724</v>
      </c>
      <c r="N228" s="9"/>
      <c r="R228" s="30">
        <v>18.398849999999999</v>
      </c>
      <c r="S228" s="5">
        <f t="shared" si="31"/>
        <v>15.999000000000001</v>
      </c>
      <c r="T228" s="5">
        <f t="shared" si="32"/>
        <v>2.1451215489518569</v>
      </c>
      <c r="V228" s="9"/>
    </row>
    <row r="229" spans="1:22" ht="23.25" customHeight="1">
      <c r="B229" s="45">
        <v>22.301739999999999</v>
      </c>
      <c r="C229" s="5">
        <f t="shared" si="27"/>
        <v>19.392817391304348</v>
      </c>
      <c r="D229" s="5">
        <f t="shared" si="28"/>
        <v>3.8202880897938227</v>
      </c>
      <c r="E229" s="5">
        <f>E226</f>
        <v>429.87149063089726</v>
      </c>
      <c r="J229" s="45">
        <v>26.30452</v>
      </c>
      <c r="K229" s="5">
        <f t="shared" si="29"/>
        <v>22.873495652173915</v>
      </c>
      <c r="L229" s="5">
        <f t="shared" si="30"/>
        <v>6.2686065653922585</v>
      </c>
      <c r="M229" s="5">
        <f>M226</f>
        <v>729.65481541422594</v>
      </c>
      <c r="N229" s="9"/>
      <c r="R229" s="30">
        <v>18.452850000000002</v>
      </c>
      <c r="S229" s="5">
        <f t="shared" si="31"/>
        <v>16.045956521739132</v>
      </c>
      <c r="T229" s="5">
        <f t="shared" si="32"/>
        <v>2.1640646143006266</v>
      </c>
      <c r="U229" s="5">
        <f>U226</f>
        <v>288.20503190864611</v>
      </c>
      <c r="V229" s="9"/>
    </row>
    <row r="230" spans="1:22">
      <c r="B230" s="45">
        <v>22.38156</v>
      </c>
      <c r="J230" s="45">
        <v>26.30452</v>
      </c>
      <c r="R230" s="30">
        <v>18.452850000000002</v>
      </c>
    </row>
    <row r="231" spans="1:22">
      <c r="B231" s="45">
        <v>22.385549999999999</v>
      </c>
      <c r="J231" s="45">
        <v>26.3384</v>
      </c>
      <c r="R231" s="30">
        <v>18.452850000000002</v>
      </c>
    </row>
    <row r="232" spans="1:22">
      <c r="B232" s="45">
        <v>22.5364</v>
      </c>
      <c r="J232" s="45">
        <v>26.348549999999999</v>
      </c>
      <c r="R232" s="30">
        <v>18.452850000000002</v>
      </c>
    </row>
    <row r="233" spans="1:22">
      <c r="B233" s="45">
        <v>22.607500000000002</v>
      </c>
      <c r="J233" s="45">
        <v>26.50713</v>
      </c>
      <c r="R233" s="30">
        <v>18.459589999999999</v>
      </c>
    </row>
    <row r="234" spans="1:22">
      <c r="B234" s="45">
        <v>22.635100000000001</v>
      </c>
      <c r="J234" s="45">
        <v>26.50713</v>
      </c>
      <c r="R234" s="30">
        <v>18.506689999999999</v>
      </c>
    </row>
    <row r="235" spans="1:22">
      <c r="B235" s="45">
        <v>22.662649999999999</v>
      </c>
      <c r="J235" s="45">
        <v>26.50713</v>
      </c>
      <c r="R235" s="30">
        <v>18.51341</v>
      </c>
    </row>
    <row r="236" spans="1:22">
      <c r="B236" s="45">
        <v>22.662649999999999</v>
      </c>
      <c r="J236" s="45">
        <v>26.5273</v>
      </c>
      <c r="R236" s="30">
        <v>18.51341</v>
      </c>
    </row>
    <row r="237" spans="1:22">
      <c r="B237" s="45">
        <v>22.70196</v>
      </c>
      <c r="J237" s="45">
        <v>26.6313</v>
      </c>
      <c r="R237" s="30">
        <v>18.51341</v>
      </c>
    </row>
    <row r="238" spans="1:22">
      <c r="B238" s="45">
        <v>22.725519999999999</v>
      </c>
      <c r="J238" s="45">
        <v>26.6313</v>
      </c>
      <c r="R238" s="30">
        <v>18.55367</v>
      </c>
    </row>
    <row r="239" spans="1:22">
      <c r="B239" s="45">
        <v>22.741209999999999</v>
      </c>
      <c r="J239" s="45">
        <v>26.634650000000001</v>
      </c>
      <c r="R239" s="30">
        <v>18.62058</v>
      </c>
    </row>
    <row r="240" spans="1:22">
      <c r="B240" s="45">
        <v>22.77647</v>
      </c>
      <c r="J240" s="45">
        <v>26.708189999999998</v>
      </c>
      <c r="R240" s="30">
        <v>18.633929999999999</v>
      </c>
    </row>
    <row r="241" spans="2:18">
      <c r="B241" s="45">
        <v>22.77647</v>
      </c>
      <c r="J241" s="45">
        <v>26.74156</v>
      </c>
      <c r="R241" s="30">
        <v>18.633929999999999</v>
      </c>
    </row>
    <row r="242" spans="2:18">
      <c r="B242" s="45">
        <v>22.839020000000001</v>
      </c>
      <c r="J242" s="45">
        <v>26.768219999999999</v>
      </c>
      <c r="R242" s="30">
        <v>18.77356</v>
      </c>
    </row>
    <row r="243" spans="2:18">
      <c r="B243" s="45">
        <v>22.85463</v>
      </c>
      <c r="J243" s="45">
        <v>26.85801</v>
      </c>
      <c r="R243" s="30">
        <v>18.780180000000001</v>
      </c>
    </row>
    <row r="244" spans="2:18">
      <c r="B244" s="45">
        <v>22.99465</v>
      </c>
      <c r="J244" s="45">
        <v>26.934259999999998</v>
      </c>
      <c r="R244" s="30">
        <v>18.780180000000001</v>
      </c>
    </row>
    <row r="245" spans="2:18">
      <c r="B245" s="45">
        <v>23.045010000000001</v>
      </c>
      <c r="J245" s="45">
        <v>26.980560000000001</v>
      </c>
      <c r="R245" s="30">
        <v>18.819870000000002</v>
      </c>
    </row>
    <row r="246" spans="2:18">
      <c r="B246" s="45">
        <v>23.05275</v>
      </c>
      <c r="J246" s="45">
        <v>26.980560000000001</v>
      </c>
      <c r="R246" s="30">
        <v>18.852889999999999</v>
      </c>
    </row>
    <row r="247" spans="2:18">
      <c r="B247" s="45">
        <v>23.068210000000001</v>
      </c>
      <c r="J247" s="45">
        <v>27.026789999999998</v>
      </c>
      <c r="R247" s="30">
        <v>18.852889999999999</v>
      </c>
    </row>
    <row r="248" spans="2:18">
      <c r="B248" s="45">
        <v>23.102969999999999</v>
      </c>
      <c r="J248" s="45">
        <v>27.03999</v>
      </c>
      <c r="R248" s="30">
        <v>18.92531</v>
      </c>
    </row>
    <row r="249" spans="2:18">
      <c r="B249" s="45">
        <v>23.13383</v>
      </c>
      <c r="J249" s="45">
        <v>27.056470000000001</v>
      </c>
      <c r="R249" s="30">
        <v>18.95814</v>
      </c>
    </row>
    <row r="250" spans="2:18">
      <c r="B250" s="45">
        <v>23.149239999999999</v>
      </c>
      <c r="J250" s="45">
        <v>27.10915</v>
      </c>
      <c r="R250" s="30">
        <v>18.95814</v>
      </c>
    </row>
    <row r="251" spans="2:18">
      <c r="B251" s="45">
        <v>23.191569999999999</v>
      </c>
      <c r="J251" s="45">
        <v>27.174849999999999</v>
      </c>
      <c r="R251" s="30">
        <v>18.95814</v>
      </c>
    </row>
    <row r="252" spans="2:18">
      <c r="B252" s="45">
        <v>23.229990000000001</v>
      </c>
      <c r="J252" s="45">
        <v>27.25348</v>
      </c>
      <c r="R252" s="30">
        <v>18.977810000000002</v>
      </c>
    </row>
    <row r="253" spans="2:18">
      <c r="B253" s="45">
        <v>23.25684</v>
      </c>
      <c r="J253" s="45">
        <v>27.384039999999999</v>
      </c>
      <c r="R253" s="30">
        <v>18.99091</v>
      </c>
    </row>
    <row r="254" spans="2:18">
      <c r="B254" s="45">
        <v>23.287489999999998</v>
      </c>
      <c r="J254" s="45">
        <v>27.449090000000002</v>
      </c>
      <c r="R254" s="30">
        <v>18.99091</v>
      </c>
    </row>
    <row r="255" spans="2:18">
      <c r="B255" s="45">
        <v>23.291319999999999</v>
      </c>
      <c r="J255" s="45">
        <v>27.47831</v>
      </c>
      <c r="R255" s="30">
        <v>18.99091</v>
      </c>
    </row>
    <row r="256" spans="2:18">
      <c r="B256" s="45">
        <v>23.291319999999999</v>
      </c>
      <c r="J256" s="45">
        <v>27.53989</v>
      </c>
      <c r="R256" s="30">
        <v>19.043220000000002</v>
      </c>
    </row>
    <row r="257" spans="2:18">
      <c r="B257" s="45">
        <v>23.321929999999998</v>
      </c>
      <c r="J257" s="45">
        <v>27.604569999999999</v>
      </c>
      <c r="R257" s="30">
        <v>19.056280000000001</v>
      </c>
    </row>
    <row r="258" spans="2:18">
      <c r="B258" s="45">
        <v>23.37921</v>
      </c>
      <c r="J258" s="45">
        <v>27.6433</v>
      </c>
      <c r="R258" s="30">
        <v>19.08888</v>
      </c>
    </row>
    <row r="259" spans="2:18">
      <c r="B259" s="45">
        <v>23.504729999999999</v>
      </c>
      <c r="J259" s="45">
        <v>27.884170000000001</v>
      </c>
      <c r="R259" s="30">
        <v>19.08888</v>
      </c>
    </row>
    <row r="260" spans="2:18">
      <c r="B260" s="45">
        <v>23.557780000000001</v>
      </c>
      <c r="J260" s="45">
        <v>27.960809999999999</v>
      </c>
      <c r="R260" s="30">
        <v>19.08888</v>
      </c>
    </row>
    <row r="261" spans="2:18">
      <c r="B261" s="45">
        <v>23.625810000000001</v>
      </c>
      <c r="J261" s="45">
        <v>27.963999999999999</v>
      </c>
      <c r="R261" s="30">
        <v>19.08888</v>
      </c>
    </row>
    <row r="262" spans="2:18">
      <c r="B262" s="45">
        <v>23.625810000000001</v>
      </c>
      <c r="J262" s="45">
        <v>28.075379999999999</v>
      </c>
      <c r="R262" s="30">
        <v>19.08888</v>
      </c>
    </row>
    <row r="263" spans="2:18">
      <c r="B263" s="45">
        <v>23.667290000000001</v>
      </c>
      <c r="J263" s="45">
        <v>28.12932</v>
      </c>
      <c r="R263" s="30">
        <v>19.08888</v>
      </c>
    </row>
    <row r="264" spans="2:18">
      <c r="B264" s="45">
        <v>23.686119999999999</v>
      </c>
      <c r="J264" s="45">
        <v>28.170500000000001</v>
      </c>
      <c r="R264" s="30">
        <v>19.095400000000001</v>
      </c>
    </row>
    <row r="265" spans="2:18">
      <c r="B265" s="45">
        <v>23.798780000000001</v>
      </c>
      <c r="J265" s="45">
        <v>28.17999</v>
      </c>
      <c r="R265" s="30">
        <v>19.114930000000001</v>
      </c>
    </row>
    <row r="266" spans="2:18">
      <c r="B266" s="45">
        <v>23.802530000000001</v>
      </c>
      <c r="J266" s="45">
        <v>28.227409999999999</v>
      </c>
      <c r="R266" s="30">
        <v>19.114930000000001</v>
      </c>
    </row>
    <row r="267" spans="2:18">
      <c r="B267" s="45">
        <v>23.83248</v>
      </c>
      <c r="J267" s="45">
        <v>28.23057</v>
      </c>
      <c r="R267" s="30">
        <v>19.186360000000001</v>
      </c>
    </row>
    <row r="268" spans="2:18">
      <c r="B268" s="45">
        <v>23.83248</v>
      </c>
      <c r="J268" s="45">
        <v>28.268450000000001</v>
      </c>
      <c r="R268" s="30">
        <v>19.186360000000001</v>
      </c>
    </row>
    <row r="269" spans="2:18">
      <c r="B269" s="45">
        <v>23.866129999999998</v>
      </c>
      <c r="J269" s="45">
        <v>28.328320000000001</v>
      </c>
      <c r="R269" s="30">
        <v>19.244610000000002</v>
      </c>
    </row>
    <row r="270" spans="2:18">
      <c r="B270" s="45">
        <v>23.888529999999999</v>
      </c>
      <c r="J270" s="45">
        <v>28.378630000000001</v>
      </c>
      <c r="R270" s="30">
        <v>19.244610000000002</v>
      </c>
    </row>
    <row r="271" spans="2:18">
      <c r="B271" s="45">
        <v>24.011389999999999</v>
      </c>
      <c r="J271" s="45">
        <v>28.391200000000001</v>
      </c>
      <c r="R271" s="30">
        <v>19.244610000000002</v>
      </c>
    </row>
    <row r="272" spans="2:18">
      <c r="B272" s="45">
        <v>24.011389999999999</v>
      </c>
      <c r="J272" s="45">
        <v>28.472740000000002</v>
      </c>
      <c r="R272" s="30">
        <v>19.367000000000001</v>
      </c>
    </row>
    <row r="273" spans="2:18">
      <c r="B273" s="45">
        <v>24.074439999999999</v>
      </c>
      <c r="J273" s="45">
        <v>28.557169999999999</v>
      </c>
      <c r="R273" s="30">
        <v>19.367000000000001</v>
      </c>
    </row>
    <row r="274" spans="2:18">
      <c r="B274" s="45">
        <v>24.074439999999999</v>
      </c>
      <c r="J274" s="45">
        <v>28.60708</v>
      </c>
      <c r="R274" s="30">
        <v>19.367000000000001</v>
      </c>
    </row>
    <row r="275" spans="2:18">
      <c r="B275" s="45">
        <v>24.104050000000001</v>
      </c>
      <c r="J275" s="45">
        <v>28.781099999999999</v>
      </c>
      <c r="R275" s="30">
        <v>19.399080000000001</v>
      </c>
    </row>
    <row r="276" spans="2:18">
      <c r="B276" s="45">
        <v>24.129930000000002</v>
      </c>
      <c r="J276" s="45">
        <v>28.793489999999998</v>
      </c>
      <c r="R276" s="30">
        <v>19.399080000000001</v>
      </c>
    </row>
    <row r="277" spans="2:18">
      <c r="B277" s="45">
        <v>24.163170000000001</v>
      </c>
      <c r="J277" s="45">
        <v>28.867719999999998</v>
      </c>
      <c r="R277" s="30">
        <v>19.399080000000001</v>
      </c>
    </row>
    <row r="278" spans="2:18">
      <c r="B278" s="45">
        <v>24.188980000000001</v>
      </c>
      <c r="J278" s="45">
        <v>28.90476</v>
      </c>
      <c r="R278" s="30">
        <v>19.424710000000001</v>
      </c>
    </row>
    <row r="279" spans="2:18">
      <c r="B279" s="45">
        <v>24.200040000000001</v>
      </c>
      <c r="J279" s="45">
        <v>28.9787</v>
      </c>
      <c r="R279" s="30">
        <v>19.424710000000001</v>
      </c>
    </row>
    <row r="280" spans="2:18">
      <c r="B280" s="45">
        <v>24.251570000000001</v>
      </c>
      <c r="J280" s="45">
        <v>29.015599999999999</v>
      </c>
      <c r="R280" s="30">
        <v>19.424710000000001</v>
      </c>
    </row>
    <row r="281" spans="2:18">
      <c r="B281" s="45">
        <v>24.31766</v>
      </c>
      <c r="J281" s="45">
        <v>29.089259999999999</v>
      </c>
      <c r="R281" s="30">
        <v>19.456689999999998</v>
      </c>
    </row>
    <row r="282" spans="2:18">
      <c r="B282" s="45">
        <v>24.46753</v>
      </c>
      <c r="J282" s="45">
        <v>29.113769999999999</v>
      </c>
      <c r="R282" s="30">
        <v>19.456689999999998</v>
      </c>
    </row>
    <row r="283" spans="2:18">
      <c r="B283" s="45">
        <v>24.551210000000001</v>
      </c>
      <c r="J283" s="45">
        <v>29.138259999999999</v>
      </c>
      <c r="R283" s="30">
        <v>19.456689999999998</v>
      </c>
    </row>
    <row r="284" spans="2:18">
      <c r="B284" s="45">
        <v>24.551210000000001</v>
      </c>
      <c r="J284" s="45">
        <v>29.150500000000001</v>
      </c>
      <c r="R284" s="30">
        <v>19.475860000000001</v>
      </c>
    </row>
    <row r="285" spans="2:18">
      <c r="B285" s="45">
        <v>24.56936</v>
      </c>
      <c r="J285" s="45">
        <v>29.26041</v>
      </c>
      <c r="R285" s="30">
        <v>19.558700000000002</v>
      </c>
    </row>
    <row r="286" spans="2:18">
      <c r="B286" s="45">
        <v>24.572990000000001</v>
      </c>
      <c r="J286" s="45">
        <v>29.318249999999999</v>
      </c>
      <c r="R286" s="30">
        <v>19.558700000000002</v>
      </c>
    </row>
    <row r="287" spans="2:18">
      <c r="B287" s="45">
        <v>24.598379999999999</v>
      </c>
      <c r="J287" s="45">
        <v>29.360800000000001</v>
      </c>
      <c r="R287" s="30">
        <v>19.558700000000002</v>
      </c>
    </row>
    <row r="288" spans="2:18">
      <c r="B288" s="45">
        <v>24.598379999999999</v>
      </c>
      <c r="J288" s="45">
        <v>29.442679999999999</v>
      </c>
      <c r="R288" s="30">
        <v>19.609500000000001</v>
      </c>
    </row>
    <row r="289" spans="2:18">
      <c r="B289" s="45">
        <v>24.623740000000002</v>
      </c>
      <c r="J289" s="45">
        <v>29.515270000000001</v>
      </c>
      <c r="R289" s="30">
        <v>19.653839999999999</v>
      </c>
    </row>
    <row r="290" spans="2:18">
      <c r="B290" s="45">
        <v>24.714099999999998</v>
      </c>
      <c r="J290" s="45">
        <v>29.635870000000001</v>
      </c>
      <c r="R290" s="30">
        <v>19.761119999999998</v>
      </c>
    </row>
    <row r="291" spans="2:18">
      <c r="B291" s="45">
        <v>24.714099999999998</v>
      </c>
      <c r="J291" s="45">
        <v>29.707989999999999</v>
      </c>
      <c r="R291" s="30">
        <v>19.779990000000002</v>
      </c>
    </row>
    <row r="292" spans="2:18">
      <c r="B292" s="45">
        <v>24.714099999999998</v>
      </c>
      <c r="J292" s="45">
        <v>29.815840000000001</v>
      </c>
      <c r="R292" s="30">
        <v>19.8553</v>
      </c>
    </row>
    <row r="293" spans="2:18">
      <c r="B293" s="45">
        <v>24.786149999999999</v>
      </c>
      <c r="J293" s="45">
        <v>29.98582</v>
      </c>
      <c r="R293" s="30">
        <v>19.8553</v>
      </c>
    </row>
    <row r="294" spans="2:18">
      <c r="B294" s="45">
        <v>24.786149999999999</v>
      </c>
      <c r="J294" s="45">
        <v>30.030390000000001</v>
      </c>
      <c r="R294" s="30">
        <v>19.874079999999999</v>
      </c>
    </row>
    <row r="295" spans="2:18">
      <c r="B295" s="45">
        <v>24.890260000000001</v>
      </c>
      <c r="J295" s="45">
        <v>30.057099999999998</v>
      </c>
      <c r="R295" s="30">
        <v>19.91159</v>
      </c>
    </row>
    <row r="296" spans="2:18">
      <c r="B296" s="45">
        <v>24.915320000000001</v>
      </c>
      <c r="J296" s="45">
        <v>30.113409999999998</v>
      </c>
      <c r="R296" s="30">
        <v>19.930319999999998</v>
      </c>
    </row>
    <row r="297" spans="2:18">
      <c r="B297" s="45">
        <v>24.918900000000001</v>
      </c>
      <c r="J297" s="45">
        <v>30.278780000000001</v>
      </c>
      <c r="R297" s="30">
        <v>19.961490000000001</v>
      </c>
    </row>
    <row r="298" spans="2:18">
      <c r="B298" s="45">
        <v>24.92963</v>
      </c>
      <c r="J298" s="45">
        <v>30.31409</v>
      </c>
      <c r="R298" s="30">
        <v>19.973949999999999</v>
      </c>
    </row>
    <row r="299" spans="2:18">
      <c r="B299" s="45">
        <v>24.92963</v>
      </c>
      <c r="J299" s="45">
        <v>30.34937</v>
      </c>
      <c r="R299" s="30">
        <v>19.973949999999999</v>
      </c>
    </row>
    <row r="300" spans="2:18">
      <c r="B300" s="45">
        <v>24.947510000000001</v>
      </c>
      <c r="J300" s="45">
        <v>30.34937</v>
      </c>
      <c r="R300" s="30">
        <v>20.005050000000001</v>
      </c>
    </row>
    <row r="301" spans="2:18">
      <c r="B301" s="45">
        <v>24.972519999999999</v>
      </c>
      <c r="J301" s="45">
        <v>30.405139999999999</v>
      </c>
      <c r="R301" s="30">
        <v>20.060929999999999</v>
      </c>
    </row>
    <row r="302" spans="2:18">
      <c r="B302" s="45">
        <v>24.972519999999999</v>
      </c>
      <c r="J302" s="45">
        <v>30.510529999999999</v>
      </c>
      <c r="R302" s="30">
        <v>20.079519999999999</v>
      </c>
    </row>
    <row r="303" spans="2:18">
      <c r="B303" s="45">
        <v>24.986799999999999</v>
      </c>
      <c r="J303" s="45">
        <v>30.641760000000001</v>
      </c>
      <c r="R303" s="30">
        <v>20.10427</v>
      </c>
    </row>
    <row r="304" spans="2:18">
      <c r="B304" s="45">
        <v>25.090070000000001</v>
      </c>
      <c r="J304" s="45">
        <v>30.696999999999999</v>
      </c>
      <c r="R304" s="30">
        <v>20.10427</v>
      </c>
    </row>
    <row r="305" spans="2:18">
      <c r="B305" s="45">
        <v>25.143319999999999</v>
      </c>
      <c r="J305" s="45">
        <v>30.82743</v>
      </c>
      <c r="R305" s="30">
        <v>20.10427</v>
      </c>
    </row>
    <row r="306" spans="2:18">
      <c r="B306" s="45">
        <v>25.20354</v>
      </c>
      <c r="J306" s="45">
        <v>30.83033</v>
      </c>
      <c r="R306" s="30">
        <v>20.10427</v>
      </c>
    </row>
    <row r="307" spans="2:18">
      <c r="B307" s="45">
        <v>25.242419999999999</v>
      </c>
      <c r="J307" s="45">
        <v>30.83033</v>
      </c>
      <c r="R307" s="30">
        <v>20.10427</v>
      </c>
    </row>
    <row r="308" spans="2:18">
      <c r="B308" s="45">
        <v>25.407900000000001</v>
      </c>
      <c r="I308" s="54" t="s">
        <v>126</v>
      </c>
      <c r="J308" s="45">
        <v>30.96884</v>
      </c>
      <c r="K308" s="54" t="s">
        <v>128</v>
      </c>
      <c r="L308" s="54" t="s">
        <v>129</v>
      </c>
      <c r="M308" s="54" t="s">
        <v>130</v>
      </c>
      <c r="N308" s="56" t="s">
        <v>131</v>
      </c>
      <c r="R308" s="30">
        <v>20.1722</v>
      </c>
    </row>
    <row r="309" spans="2:18">
      <c r="B309" s="45">
        <v>25.425439999999998</v>
      </c>
      <c r="R309" s="30">
        <v>20.196850000000001</v>
      </c>
    </row>
    <row r="310" spans="2:18">
      <c r="B310" s="45">
        <v>25.425439999999998</v>
      </c>
      <c r="R310" s="30">
        <v>20.196850000000001</v>
      </c>
    </row>
    <row r="311" spans="2:18">
      <c r="B311" s="45">
        <v>25.50947</v>
      </c>
      <c r="R311" s="30">
        <v>20.196850000000001</v>
      </c>
    </row>
    <row r="312" spans="2:18">
      <c r="B312" s="45">
        <v>25.50947</v>
      </c>
      <c r="R312" s="30">
        <v>20.344100000000001</v>
      </c>
    </row>
    <row r="313" spans="2:18">
      <c r="B313" s="45">
        <v>25.512969999999999</v>
      </c>
      <c r="R313" s="30">
        <v>20.344100000000001</v>
      </c>
    </row>
    <row r="314" spans="2:18">
      <c r="B314" s="45">
        <v>25.52345</v>
      </c>
      <c r="R314" s="30">
        <v>20.350210000000001</v>
      </c>
    </row>
    <row r="315" spans="2:18">
      <c r="B315" s="45">
        <v>25.56185</v>
      </c>
      <c r="R315" s="30">
        <v>20.350210000000001</v>
      </c>
    </row>
    <row r="316" spans="2:18">
      <c r="B316" s="45">
        <v>25.645430000000001</v>
      </c>
      <c r="R316" s="30">
        <v>20.350210000000001</v>
      </c>
    </row>
    <row r="317" spans="2:18">
      <c r="B317" s="45">
        <v>25.68017</v>
      </c>
      <c r="R317" s="30">
        <v>20.447749999999999</v>
      </c>
    </row>
    <row r="318" spans="2:18">
      <c r="B318" s="45">
        <v>25.801410000000001</v>
      </c>
      <c r="R318" s="30">
        <v>20.472069999999999</v>
      </c>
    </row>
    <row r="319" spans="2:18">
      <c r="B319" s="45">
        <v>26.062740000000002</v>
      </c>
      <c r="R319" s="30">
        <v>20.502420000000001</v>
      </c>
    </row>
    <row r="320" spans="2:18">
      <c r="B320" s="45">
        <v>26.14472</v>
      </c>
      <c r="R320" s="30">
        <v>20.502420000000001</v>
      </c>
    </row>
    <row r="321" spans="2:18">
      <c r="B321" s="45">
        <v>26.195820000000001</v>
      </c>
      <c r="R321" s="30">
        <v>20.538779999999999</v>
      </c>
    </row>
    <row r="322" spans="2:18">
      <c r="B322" s="45">
        <v>26.195820000000001</v>
      </c>
      <c r="R322" s="30">
        <v>20.544830000000001</v>
      </c>
    </row>
    <row r="323" spans="2:18">
      <c r="B323" s="45">
        <v>26.236640000000001</v>
      </c>
      <c r="R323" s="30">
        <v>20.562989999999999</v>
      </c>
    </row>
    <row r="324" spans="2:18">
      <c r="B324" s="45">
        <v>26.253620000000002</v>
      </c>
      <c r="R324" s="30">
        <v>20.562989999999999</v>
      </c>
    </row>
    <row r="325" spans="2:18">
      <c r="B325" s="45">
        <v>26.28417</v>
      </c>
      <c r="R325" s="30">
        <v>20.562989999999999</v>
      </c>
    </row>
    <row r="326" spans="2:18">
      <c r="B326" s="45">
        <v>26.453250000000001</v>
      </c>
      <c r="R326" s="30">
        <v>20.599240000000002</v>
      </c>
    </row>
    <row r="327" spans="2:18">
      <c r="B327" s="45">
        <v>26.456620000000001</v>
      </c>
      <c r="R327" s="30">
        <v>20.599240000000002</v>
      </c>
    </row>
    <row r="328" spans="2:18">
      <c r="B328" s="45">
        <v>26.470099999999999</v>
      </c>
      <c r="R328" s="30">
        <v>20.66555</v>
      </c>
    </row>
    <row r="329" spans="2:18">
      <c r="B329" s="45">
        <v>26.591090000000001</v>
      </c>
      <c r="R329" s="30">
        <v>20.689599999999999</v>
      </c>
    </row>
    <row r="330" spans="2:18">
      <c r="B330" s="45">
        <v>26.617899999999999</v>
      </c>
      <c r="R330" s="30">
        <v>20.74363</v>
      </c>
    </row>
    <row r="331" spans="2:18">
      <c r="B331" s="45">
        <v>26.6313</v>
      </c>
      <c r="R331" s="30">
        <v>20.833369999999999</v>
      </c>
    </row>
    <row r="332" spans="2:18">
      <c r="B332" s="45">
        <v>26.634650000000001</v>
      </c>
      <c r="R332" s="30">
        <v>20.833369999999999</v>
      </c>
    </row>
    <row r="333" spans="2:18">
      <c r="B333" s="45">
        <v>26.658069999999999</v>
      </c>
      <c r="R333" s="30">
        <v>20.9346</v>
      </c>
    </row>
    <row r="334" spans="2:18">
      <c r="B334" s="45">
        <v>26.724879999999999</v>
      </c>
      <c r="R334" s="30">
        <v>20.946480000000001</v>
      </c>
    </row>
    <row r="335" spans="2:18">
      <c r="B335" s="45">
        <v>26.821459999999998</v>
      </c>
      <c r="R335" s="30">
        <v>20.95241</v>
      </c>
    </row>
    <row r="336" spans="2:18">
      <c r="B336" s="45">
        <v>26.85801</v>
      </c>
      <c r="R336" s="30">
        <v>20.970210000000002</v>
      </c>
    </row>
    <row r="337" spans="2:18">
      <c r="B337" s="45">
        <v>26.897819999999999</v>
      </c>
      <c r="R337" s="30">
        <v>20.970210000000002</v>
      </c>
    </row>
    <row r="338" spans="2:18">
      <c r="B338" s="45">
        <v>26.937570000000001</v>
      </c>
      <c r="R338" s="30">
        <v>20.976140000000001</v>
      </c>
    </row>
    <row r="339" spans="2:18">
      <c r="B339" s="45">
        <v>27.030090000000001</v>
      </c>
      <c r="R339" s="30">
        <v>21.023520000000001</v>
      </c>
    </row>
    <row r="340" spans="2:18">
      <c r="B340" s="45">
        <v>27.164999999999999</v>
      </c>
      <c r="R340" s="30">
        <v>21.041260000000001</v>
      </c>
    </row>
    <row r="341" spans="2:18">
      <c r="B341" s="45">
        <v>27.214189999999999</v>
      </c>
      <c r="R341" s="30">
        <v>21.041260000000001</v>
      </c>
    </row>
    <row r="342" spans="2:18">
      <c r="B342" s="45">
        <v>27.292719999999999</v>
      </c>
      <c r="R342" s="30">
        <v>21.041260000000001</v>
      </c>
    </row>
    <row r="343" spans="2:18">
      <c r="B343" s="45">
        <v>27.348199999999999</v>
      </c>
      <c r="R343" s="30">
        <v>21.047170000000001</v>
      </c>
    </row>
    <row r="344" spans="2:18">
      <c r="B344" s="45">
        <v>27.371009999999998</v>
      </c>
      <c r="R344" s="30">
        <v>21.047170000000001</v>
      </c>
    </row>
    <row r="345" spans="2:18">
      <c r="B345" s="45">
        <v>27.384039999999999</v>
      </c>
      <c r="R345" s="30">
        <v>21.13561</v>
      </c>
    </row>
    <row r="346" spans="2:18">
      <c r="B346" s="45">
        <v>27.400320000000001</v>
      </c>
      <c r="R346" s="30">
        <v>21.13561</v>
      </c>
    </row>
    <row r="347" spans="2:18">
      <c r="B347" s="45">
        <v>27.556069999999998</v>
      </c>
      <c r="R347" s="30">
        <v>21.159140000000001</v>
      </c>
    </row>
    <row r="348" spans="2:18">
      <c r="B348" s="45">
        <v>27.578720000000001</v>
      </c>
      <c r="R348" s="30">
        <v>21.17089</v>
      </c>
    </row>
    <row r="349" spans="2:18">
      <c r="B349" s="45">
        <v>27.633620000000001</v>
      </c>
      <c r="R349" s="30">
        <v>21.17089</v>
      </c>
    </row>
    <row r="350" spans="2:18">
      <c r="B350" s="45">
        <v>27.6433</v>
      </c>
      <c r="R350" s="30">
        <v>21.188510000000001</v>
      </c>
    </row>
    <row r="351" spans="2:18">
      <c r="B351" s="45">
        <v>27.704519999999999</v>
      </c>
      <c r="R351" s="30">
        <v>21.188510000000001</v>
      </c>
    </row>
    <row r="352" spans="2:18">
      <c r="B352" s="45">
        <v>27.772030000000001</v>
      </c>
      <c r="R352" s="30">
        <v>21.235410000000002</v>
      </c>
    </row>
    <row r="353" spans="2:18">
      <c r="B353" s="45">
        <v>27.772030000000001</v>
      </c>
      <c r="R353" s="30">
        <v>21.305569999999999</v>
      </c>
    </row>
    <row r="354" spans="2:18">
      <c r="B354" s="45">
        <v>27.90016</v>
      </c>
      <c r="R354" s="30">
        <v>21.323070000000001</v>
      </c>
    </row>
    <row r="355" spans="2:18">
      <c r="B355" s="45">
        <v>28.027699999999999</v>
      </c>
      <c r="R355" s="30">
        <v>21.34639</v>
      </c>
    </row>
    <row r="356" spans="2:18">
      <c r="B356" s="45">
        <v>28.12932</v>
      </c>
      <c r="R356" s="30">
        <v>21.421990000000001</v>
      </c>
    </row>
    <row r="357" spans="2:18">
      <c r="B357" s="45">
        <v>28.14517</v>
      </c>
      <c r="R357" s="30">
        <v>21.421990000000001</v>
      </c>
    </row>
    <row r="358" spans="2:18">
      <c r="B358" s="45">
        <v>28.23057</v>
      </c>
      <c r="R358" s="30">
        <v>21.421990000000001</v>
      </c>
    </row>
    <row r="359" spans="2:18">
      <c r="B359" s="45">
        <v>28.344049999999999</v>
      </c>
      <c r="R359" s="30">
        <v>21.468389999999999</v>
      </c>
    </row>
    <row r="360" spans="2:18">
      <c r="B360" s="45">
        <v>28.372350000000001</v>
      </c>
      <c r="R360" s="30">
        <v>21.468389999999999</v>
      </c>
    </row>
    <row r="361" spans="2:18">
      <c r="B361" s="45">
        <v>28.49465</v>
      </c>
      <c r="R361" s="30">
        <v>21.485759999999999</v>
      </c>
    </row>
    <row r="362" spans="2:18">
      <c r="B362" s="45">
        <v>28.582139999999999</v>
      </c>
      <c r="R362" s="30">
        <v>21.497330000000002</v>
      </c>
    </row>
    <row r="363" spans="2:18">
      <c r="B363" s="45">
        <v>28.60708</v>
      </c>
      <c r="R363" s="30">
        <v>21.497330000000002</v>
      </c>
    </row>
    <row r="364" spans="2:18">
      <c r="B364" s="45">
        <v>28.672460000000001</v>
      </c>
      <c r="R364" s="30">
        <v>21.532019999999999</v>
      </c>
    </row>
    <row r="365" spans="2:18">
      <c r="B365" s="45">
        <v>28.67868</v>
      </c>
      <c r="R365" s="30">
        <v>21.537790000000001</v>
      </c>
    </row>
    <row r="366" spans="2:18">
      <c r="B366" s="45">
        <v>28.70665</v>
      </c>
      <c r="R366" s="30">
        <v>21.537790000000001</v>
      </c>
    </row>
    <row r="367" spans="2:18">
      <c r="B367" s="45">
        <v>28.719069999999999</v>
      </c>
      <c r="R367" s="30">
        <v>21.635729999999999</v>
      </c>
    </row>
    <row r="368" spans="2:18">
      <c r="B368" s="45">
        <v>28.864629999999998</v>
      </c>
      <c r="R368" s="30">
        <v>21.635729999999999</v>
      </c>
    </row>
    <row r="369" spans="2:18">
      <c r="B369" s="45">
        <v>28.92942</v>
      </c>
      <c r="R369" s="30">
        <v>21.65297</v>
      </c>
    </row>
    <row r="370" spans="2:18">
      <c r="B370" s="45">
        <v>28.94483</v>
      </c>
      <c r="R370" s="30">
        <v>21.65297</v>
      </c>
    </row>
    <row r="371" spans="2:18">
      <c r="B371" s="45">
        <v>28.966390000000001</v>
      </c>
      <c r="R371" s="30">
        <v>21.675930000000001</v>
      </c>
    </row>
    <row r="372" spans="2:18">
      <c r="B372" s="45">
        <v>29.113769999999999</v>
      </c>
      <c r="R372" s="30">
        <v>21.727499999999999</v>
      </c>
    </row>
    <row r="373" spans="2:18">
      <c r="B373" s="45">
        <v>29.11683</v>
      </c>
      <c r="R373" s="30">
        <v>21.784669999999998</v>
      </c>
    </row>
    <row r="374" spans="2:18">
      <c r="B374" s="45">
        <v>29.14132</v>
      </c>
      <c r="R374" s="30">
        <v>21.858750000000001</v>
      </c>
    </row>
    <row r="375" spans="2:18">
      <c r="B375" s="45">
        <v>29.272590000000001</v>
      </c>
      <c r="R375" s="30">
        <v>21.875820000000001</v>
      </c>
    </row>
    <row r="376" spans="2:18">
      <c r="B376" s="45">
        <v>29.28782</v>
      </c>
      <c r="R376" s="30">
        <v>21.9496</v>
      </c>
    </row>
    <row r="377" spans="2:18">
      <c r="B377" s="45">
        <v>29.360800000000001</v>
      </c>
      <c r="R377" s="30">
        <v>22.079529999999998</v>
      </c>
    </row>
    <row r="378" spans="2:18">
      <c r="B378" s="45">
        <v>29.385079999999999</v>
      </c>
      <c r="R378" s="30">
        <v>22.085159999999998</v>
      </c>
    </row>
    <row r="379" spans="2:18">
      <c r="B379" s="45">
        <v>29.563569999999999</v>
      </c>
      <c r="R379" s="30">
        <v>22.13578</v>
      </c>
    </row>
    <row r="380" spans="2:18">
      <c r="B380" s="45">
        <v>29.572620000000001</v>
      </c>
      <c r="R380" s="30">
        <v>22.13578</v>
      </c>
    </row>
    <row r="381" spans="2:18">
      <c r="B381" s="45">
        <v>29.57563</v>
      </c>
      <c r="R381" s="30">
        <v>22.13578</v>
      </c>
    </row>
    <row r="382" spans="2:18">
      <c r="B382" s="45">
        <v>29.599740000000001</v>
      </c>
      <c r="R382" s="30">
        <v>22.147010000000002</v>
      </c>
    </row>
    <row r="383" spans="2:18">
      <c r="B383" s="45">
        <v>29.635870000000001</v>
      </c>
      <c r="R383" s="30">
        <v>22.152629999999998</v>
      </c>
    </row>
    <row r="384" spans="2:18">
      <c r="B384" s="45">
        <v>29.668939999999999</v>
      </c>
      <c r="R384" s="30">
        <v>22.219889999999999</v>
      </c>
    </row>
    <row r="385" spans="2:18">
      <c r="B385" s="45">
        <v>29.704989999999999</v>
      </c>
      <c r="R385" s="30">
        <v>22.30369</v>
      </c>
    </row>
    <row r="386" spans="2:18">
      <c r="B386" s="45">
        <v>29.722989999999999</v>
      </c>
      <c r="R386" s="30">
        <v>22.353819999999999</v>
      </c>
    </row>
    <row r="387" spans="2:18">
      <c r="B387" s="45">
        <v>29.803879999999999</v>
      </c>
      <c r="R387" s="30">
        <v>22.403829999999999</v>
      </c>
    </row>
    <row r="388" spans="2:18">
      <c r="B388" s="45">
        <v>30.009599999999999</v>
      </c>
      <c r="R388" s="30">
        <v>22.4482</v>
      </c>
    </row>
    <row r="389" spans="2:18">
      <c r="B389" s="45">
        <v>30.408069999999999</v>
      </c>
      <c r="R389" s="30">
        <v>22.4482</v>
      </c>
    </row>
    <row r="390" spans="2:18">
      <c r="B390" s="45">
        <v>30.452030000000001</v>
      </c>
      <c r="R390" s="30">
        <v>22.4482</v>
      </c>
    </row>
    <row r="391" spans="2:18">
      <c r="B391" s="45">
        <v>30.641760000000001</v>
      </c>
      <c r="R391" s="30">
        <v>22.46481</v>
      </c>
    </row>
    <row r="392" spans="2:18">
      <c r="B392" s="45">
        <v>30.667940000000002</v>
      </c>
      <c r="R392" s="30">
        <v>22.492470000000001</v>
      </c>
    </row>
    <row r="393" spans="2:18">
      <c r="B393" s="45">
        <v>30.83033</v>
      </c>
      <c r="R393" s="30">
        <v>22.503530000000001</v>
      </c>
    </row>
    <row r="394" spans="2:18">
      <c r="B394" s="45">
        <v>30.93139</v>
      </c>
      <c r="R394" s="30">
        <v>22.531140000000001</v>
      </c>
    </row>
    <row r="395" spans="2:18">
      <c r="R395" s="30">
        <v>22.531140000000001</v>
      </c>
    </row>
    <row r="396" spans="2:18">
      <c r="R396" s="30">
        <v>22.531140000000001</v>
      </c>
    </row>
    <row r="397" spans="2:18">
      <c r="R397" s="30">
        <v>22.536660000000001</v>
      </c>
    </row>
    <row r="398" spans="2:18">
      <c r="R398" s="30">
        <v>22.55321</v>
      </c>
    </row>
    <row r="399" spans="2:18">
      <c r="R399" s="30">
        <v>22.580770000000001</v>
      </c>
    </row>
    <row r="400" spans="2:18">
      <c r="R400" s="30">
        <v>22.580770000000001</v>
      </c>
    </row>
    <row r="401" spans="18:18">
      <c r="R401" s="30">
        <v>22.61928</v>
      </c>
    </row>
    <row r="402" spans="18:18">
      <c r="R402" s="30">
        <v>22.71256</v>
      </c>
    </row>
    <row r="403" spans="18:18">
      <c r="R403" s="30">
        <v>22.71256</v>
      </c>
    </row>
    <row r="404" spans="18:18">
      <c r="R404" s="30">
        <v>22.88167</v>
      </c>
    </row>
    <row r="405" spans="18:18">
      <c r="R405" s="30">
        <v>22.88167</v>
      </c>
    </row>
    <row r="406" spans="18:18">
      <c r="R406" s="30">
        <v>22.88167</v>
      </c>
    </row>
    <row r="407" spans="18:18">
      <c r="R407" s="30">
        <v>22.88167</v>
      </c>
    </row>
    <row r="408" spans="18:18">
      <c r="R408" s="30">
        <v>22.88711</v>
      </c>
    </row>
    <row r="409" spans="18:18">
      <c r="R409" s="30">
        <v>22.9468</v>
      </c>
    </row>
    <row r="410" spans="18:18">
      <c r="R410" s="30">
        <v>22.963049999999999</v>
      </c>
    </row>
    <row r="411" spans="18:18">
      <c r="R411" s="30">
        <v>22.990120000000001</v>
      </c>
    </row>
    <row r="412" spans="18:18">
      <c r="R412" s="30">
        <v>22.990120000000001</v>
      </c>
    </row>
    <row r="413" spans="18:18">
      <c r="R413" s="30">
        <v>23.076509999999999</v>
      </c>
    </row>
    <row r="414" spans="18:18">
      <c r="R414" s="30">
        <v>23.103439999999999</v>
      </c>
    </row>
    <row r="415" spans="18:18">
      <c r="R415" s="30">
        <v>23.103439999999999</v>
      </c>
    </row>
    <row r="416" spans="18:18">
      <c r="R416" s="30">
        <v>23.103439999999999</v>
      </c>
    </row>
    <row r="417" spans="18:18">
      <c r="R417" s="30">
        <v>23.13571</v>
      </c>
    </row>
    <row r="418" spans="18:18">
      <c r="R418" s="30">
        <v>23.200130000000001</v>
      </c>
    </row>
    <row r="419" spans="18:18">
      <c r="R419" s="30">
        <v>23.205490000000001</v>
      </c>
    </row>
    <row r="420" spans="18:18">
      <c r="R420" s="30">
        <v>23.22691</v>
      </c>
    </row>
    <row r="421" spans="18:18">
      <c r="R421" s="30">
        <v>23.24832</v>
      </c>
    </row>
    <row r="422" spans="18:18">
      <c r="R422" s="30">
        <v>23.24832</v>
      </c>
    </row>
    <row r="423" spans="18:18">
      <c r="R423" s="30">
        <v>23.31776</v>
      </c>
    </row>
    <row r="424" spans="18:18">
      <c r="R424" s="30">
        <v>23.376349999999999</v>
      </c>
    </row>
    <row r="425" spans="18:18">
      <c r="R425" s="30">
        <v>23.461320000000001</v>
      </c>
    </row>
    <row r="426" spans="18:18">
      <c r="R426" s="30">
        <v>23.503689999999999</v>
      </c>
    </row>
    <row r="427" spans="18:18">
      <c r="R427" s="30">
        <v>23.524840000000001</v>
      </c>
    </row>
    <row r="428" spans="18:18">
      <c r="R428" s="30">
        <v>23.540700000000001</v>
      </c>
    </row>
    <row r="429" spans="18:18">
      <c r="R429" s="30">
        <v>23.63034</v>
      </c>
    </row>
    <row r="430" spans="18:18">
      <c r="R430" s="30">
        <v>23.64612</v>
      </c>
    </row>
    <row r="431" spans="18:18">
      <c r="R431" s="30">
        <v>23.65138</v>
      </c>
    </row>
    <row r="432" spans="18:18">
      <c r="R432" s="30">
        <v>23.65138</v>
      </c>
    </row>
    <row r="433" spans="18:18">
      <c r="R433" s="30">
        <v>23.69341</v>
      </c>
    </row>
    <row r="434" spans="18:18">
      <c r="R434" s="30">
        <v>23.69341</v>
      </c>
    </row>
    <row r="435" spans="18:18">
      <c r="R435" s="30">
        <v>23.69341</v>
      </c>
    </row>
    <row r="436" spans="18:18">
      <c r="R436" s="30">
        <v>23.777239999999999</v>
      </c>
    </row>
    <row r="437" spans="18:18">
      <c r="R437" s="30">
        <v>23.944030000000001</v>
      </c>
    </row>
    <row r="438" spans="18:18">
      <c r="R438" s="30">
        <v>23.944030000000001</v>
      </c>
    </row>
    <row r="439" spans="18:18">
      <c r="R439" s="30">
        <v>23.94922</v>
      </c>
    </row>
    <row r="440" spans="18:18">
      <c r="R440" s="30">
        <v>23.990729999999999</v>
      </c>
    </row>
    <row r="441" spans="18:18">
      <c r="R441" s="30">
        <v>24.089020000000001</v>
      </c>
    </row>
    <row r="442" spans="18:18">
      <c r="R442" s="30">
        <v>24.130279999999999</v>
      </c>
    </row>
    <row r="443" spans="18:18">
      <c r="R443" s="30">
        <v>24.289529999999999</v>
      </c>
    </row>
    <row r="444" spans="18:18">
      <c r="R444" s="30">
        <v>24.289529999999999</v>
      </c>
    </row>
    <row r="445" spans="18:18">
      <c r="R445" s="30">
        <v>24.320229999999999</v>
      </c>
    </row>
    <row r="446" spans="18:18">
      <c r="R446" s="30">
        <v>24.356000000000002</v>
      </c>
    </row>
    <row r="447" spans="18:18">
      <c r="R447" s="30">
        <v>24.396809999999999</v>
      </c>
    </row>
    <row r="448" spans="18:18">
      <c r="R448" s="30">
        <v>24.44265</v>
      </c>
    </row>
    <row r="449" spans="18:18">
      <c r="R449" s="30">
        <v>24.457909999999998</v>
      </c>
    </row>
    <row r="450" spans="18:18">
      <c r="R450" s="30">
        <v>24.483319999999999</v>
      </c>
    </row>
    <row r="451" spans="18:18">
      <c r="R451" s="30">
        <v>24.63523</v>
      </c>
    </row>
    <row r="452" spans="18:18">
      <c r="R452" s="30">
        <v>24.926310000000001</v>
      </c>
    </row>
    <row r="453" spans="18:18">
      <c r="R453" s="30">
        <v>24.956219999999998</v>
      </c>
    </row>
    <row r="454" spans="18:18">
      <c r="R454" s="30">
        <v>24.956219999999998</v>
      </c>
    </row>
    <row r="455" spans="18:18">
      <c r="R455" s="30">
        <v>24.98113</v>
      </c>
    </row>
    <row r="456" spans="18:18">
      <c r="R456" s="30">
        <v>25.01595</v>
      </c>
    </row>
    <row r="457" spans="18:18">
      <c r="R457" s="30">
        <v>25.10032</v>
      </c>
    </row>
    <row r="458" spans="18:18">
      <c r="R458" s="30">
        <v>25.233740000000001</v>
      </c>
    </row>
    <row r="459" spans="18:18">
      <c r="R459" s="30">
        <v>25.253450000000001</v>
      </c>
    </row>
    <row r="460" spans="18:18">
      <c r="R460" s="30">
        <v>25.395859999999999</v>
      </c>
    </row>
    <row r="461" spans="18:18">
      <c r="R461" s="30">
        <v>25.400759999999998</v>
      </c>
    </row>
    <row r="462" spans="18:18">
      <c r="R462" s="30">
        <v>25.41544</v>
      </c>
    </row>
    <row r="463" spans="18:18">
      <c r="R463" s="30">
        <v>25.430119999999999</v>
      </c>
    </row>
    <row r="464" spans="18:18">
      <c r="R464" s="30">
        <v>25.430119999999999</v>
      </c>
    </row>
    <row r="465" spans="18:18">
      <c r="R465" s="30">
        <v>25.435009999999998</v>
      </c>
    </row>
    <row r="466" spans="18:18">
      <c r="R466" s="30">
        <v>25.439900000000002</v>
      </c>
    </row>
    <row r="467" spans="18:18">
      <c r="R467" s="30">
        <v>25.47409</v>
      </c>
    </row>
    <row r="468" spans="18:18">
      <c r="R468" s="30">
        <v>25.47898</v>
      </c>
    </row>
    <row r="469" spans="18:18">
      <c r="R469" s="30">
        <v>25.644390000000001</v>
      </c>
    </row>
    <row r="470" spans="18:18">
      <c r="R470" s="30">
        <v>25.673480000000001</v>
      </c>
    </row>
    <row r="471" spans="18:18">
      <c r="R471" s="30">
        <v>25.933730000000001</v>
      </c>
    </row>
    <row r="472" spans="18:18">
      <c r="R472" s="30">
        <v>26.010349999999999</v>
      </c>
    </row>
    <row r="473" spans="18:18">
      <c r="R473" s="30">
        <v>26.105799999999999</v>
      </c>
    </row>
    <row r="474" spans="18:18">
      <c r="R474" s="30">
        <v>26.12961</v>
      </c>
    </row>
    <row r="475" spans="18:18">
      <c r="R475" s="30">
        <v>26.21039</v>
      </c>
    </row>
    <row r="476" spans="18:18">
      <c r="R476" s="30">
        <v>26.408930000000002</v>
      </c>
    </row>
    <row r="477" spans="18:18">
      <c r="R477" s="30">
        <v>26.432459999999999</v>
      </c>
    </row>
    <row r="478" spans="18:18">
      <c r="R478" s="30">
        <v>26.451270000000001</v>
      </c>
    </row>
    <row r="479" spans="18:18">
      <c r="R479" s="30">
        <v>26.474769999999999</v>
      </c>
    </row>
    <row r="480" spans="18:18">
      <c r="R480" s="30">
        <v>26.559190000000001</v>
      </c>
    </row>
    <row r="481" spans="18:18">
      <c r="R481" s="30">
        <v>26.73188</v>
      </c>
    </row>
    <row r="482" spans="18:18">
      <c r="R482" s="30">
        <v>26.810849999999999</v>
      </c>
    </row>
    <row r="483" spans="18:18">
      <c r="R483" s="30">
        <v>26.810849999999999</v>
      </c>
    </row>
    <row r="484" spans="18:18">
      <c r="R484" s="30">
        <v>26.83867</v>
      </c>
    </row>
    <row r="485" spans="18:18">
      <c r="R485" s="30">
        <v>26.857199999999999</v>
      </c>
    </row>
    <row r="486" spans="18:18">
      <c r="R486" s="30">
        <v>26.857199999999999</v>
      </c>
    </row>
    <row r="487" spans="18:18">
      <c r="R487" s="30">
        <v>26.949649999999998</v>
      </c>
    </row>
    <row r="488" spans="18:18">
      <c r="R488" s="30">
        <v>26.972709999999999</v>
      </c>
    </row>
    <row r="489" spans="18:18">
      <c r="R489" s="30">
        <v>27.28444</v>
      </c>
    </row>
    <row r="490" spans="18:18">
      <c r="R490" s="30">
        <v>27.502359999999999</v>
      </c>
    </row>
    <row r="491" spans="18:18">
      <c r="R491" s="30">
        <v>27.664670000000001</v>
      </c>
    </row>
    <row r="492" spans="18:18">
      <c r="R492" s="30">
        <v>27.821560000000002</v>
      </c>
    </row>
    <row r="493" spans="18:18">
      <c r="R493" s="30">
        <v>27.830500000000001</v>
      </c>
    </row>
    <row r="494" spans="18:18">
      <c r="R494" s="30">
        <v>27.901910000000001</v>
      </c>
    </row>
    <row r="495" spans="18:18">
      <c r="R495" s="30">
        <v>27.968689999999999</v>
      </c>
    </row>
    <row r="496" spans="18:18">
      <c r="R496" s="30">
        <v>27.968689999999999</v>
      </c>
    </row>
    <row r="497" spans="18:18">
      <c r="R497" s="30">
        <v>28.304600000000001</v>
      </c>
    </row>
    <row r="498" spans="18:18">
      <c r="R498" s="30">
        <v>28.562660000000001</v>
      </c>
    </row>
    <row r="499" spans="18:18">
      <c r="R499" s="30">
        <v>28.827030000000001</v>
      </c>
    </row>
    <row r="500" spans="18:18">
      <c r="R500" s="30">
        <v>28.91319</v>
      </c>
    </row>
    <row r="501" spans="18:18">
      <c r="R501" s="30">
        <v>28.926089999999999</v>
      </c>
    </row>
    <row r="502" spans="18:18">
      <c r="R502" s="30">
        <v>28.930389999999999</v>
      </c>
    </row>
    <row r="503" spans="18:18">
      <c r="R503" s="30">
        <v>29.054780000000001</v>
      </c>
    </row>
    <row r="504" spans="18:18">
      <c r="R504" s="30">
        <v>29.080449999999999</v>
      </c>
    </row>
    <row r="505" spans="18:18">
      <c r="R505" s="30">
        <v>29.131730000000001</v>
      </c>
    </row>
    <row r="506" spans="18:18">
      <c r="R506" s="30">
        <v>29.157330000000002</v>
      </c>
    </row>
    <row r="507" spans="18:18">
      <c r="R507" s="30">
        <v>29.187169999999998</v>
      </c>
    </row>
    <row r="508" spans="18:18">
      <c r="R508" s="30">
        <v>29.259519999999998</v>
      </c>
    </row>
    <row r="509" spans="18:18">
      <c r="R509" s="30">
        <v>29.44172</v>
      </c>
    </row>
    <row r="510" spans="18:18">
      <c r="R510" s="30">
        <v>29.45439</v>
      </c>
    </row>
    <row r="511" spans="18:18">
      <c r="R511" s="30">
        <v>29.811119999999999</v>
      </c>
    </row>
    <row r="512" spans="18:18">
      <c r="R512" s="30">
        <v>29.8278</v>
      </c>
    </row>
    <row r="513" spans="18:18">
      <c r="R513" s="30">
        <v>29.877790000000001</v>
      </c>
    </row>
    <row r="514" spans="18:18">
      <c r="R514" s="30">
        <v>29.940159999999999</v>
      </c>
    </row>
    <row r="515" spans="18:18">
      <c r="R515" s="30">
        <v>30.027259999999998</v>
      </c>
    </row>
    <row r="516" spans="18:18">
      <c r="R516" s="30">
        <v>30.10998</v>
      </c>
    </row>
    <row r="517" spans="18:18">
      <c r="R517" s="30">
        <v>30.13063</v>
      </c>
    </row>
    <row r="518" spans="18:18">
      <c r="R518" s="30">
        <v>30.188359999999999</v>
      </c>
    </row>
    <row r="519" spans="18:18">
      <c r="R519" s="30">
        <v>30.682780000000001</v>
      </c>
    </row>
    <row r="520" spans="18:18">
      <c r="R520" s="30">
        <v>30.731380000000001</v>
      </c>
    </row>
    <row r="521" spans="18:18">
      <c r="R521" s="30">
        <v>30.779900000000001</v>
      </c>
    </row>
    <row r="522" spans="18:18">
      <c r="R522" s="30">
        <v>30.792020000000001</v>
      </c>
    </row>
    <row r="523" spans="18:18">
      <c r="R523" s="30">
        <v>30.82835</v>
      </c>
    </row>
    <row r="524" spans="18:18">
      <c r="R524" s="30">
        <v>30.912949999999999</v>
      </c>
    </row>
    <row r="525" spans="18:18">
      <c r="R525" s="30">
        <v>30.92501</v>
      </c>
    </row>
    <row r="526" spans="18:18">
      <c r="R526" s="30">
        <v>30.96922</v>
      </c>
    </row>
    <row r="527" spans="18:18">
      <c r="R527" s="30">
        <v>31.320609999999999</v>
      </c>
    </row>
    <row r="528" spans="18:18">
      <c r="R528" s="30">
        <v>32.046759999999999</v>
      </c>
    </row>
  </sheetData>
  <sortState xmlns:xlrd2="http://schemas.microsoft.com/office/spreadsheetml/2017/richdata2" ref="R3:R528">
    <sortCondition ref="R3:R52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98EE-3FBC-4850-914D-AF1187ACB355}">
  <sheetPr>
    <tabColor theme="2" tint="-0.249977111117893"/>
  </sheetPr>
  <dimension ref="A1:V436"/>
  <sheetViews>
    <sheetView topLeftCell="L160" zoomScale="58" workbookViewId="0">
      <selection activeCell="B62" sqref="B62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49" t="s">
        <v>126</v>
      </c>
      <c r="B2" s="57" t="s">
        <v>127</v>
      </c>
      <c r="C2" s="49" t="s">
        <v>128</v>
      </c>
      <c r="D2" s="49" t="s">
        <v>129</v>
      </c>
      <c r="E2" s="49" t="s">
        <v>130</v>
      </c>
      <c r="F2" s="50" t="s">
        <v>131</v>
      </c>
      <c r="I2" s="51" t="s">
        <v>126</v>
      </c>
      <c r="J2" s="52" t="s">
        <v>127</v>
      </c>
      <c r="K2" s="51" t="s">
        <v>128</v>
      </c>
      <c r="L2" s="51" t="s">
        <v>129</v>
      </c>
      <c r="M2" s="51" t="s">
        <v>130</v>
      </c>
      <c r="N2" s="53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45">
        <v>10.01112</v>
      </c>
      <c r="C3" s="11">
        <f t="shared" ref="C3:C66" si="0">B3/1.15</f>
        <v>8.7053217391304347</v>
      </c>
      <c r="D3" s="12">
        <f t="shared" ref="D3:D66" si="1">((4/3)*(22/7)*((C3/2)^3))/10^3</f>
        <v>0.34556350537801012</v>
      </c>
      <c r="E3" s="12">
        <f>0+D3</f>
        <v>0.34556350537801012</v>
      </c>
      <c r="F3" s="7">
        <f>+E3*100/E229</f>
        <v>0.10141463991946048</v>
      </c>
      <c r="I3" s="10">
        <v>1</v>
      </c>
      <c r="J3" s="45">
        <v>10.02299</v>
      </c>
      <c r="K3" s="11">
        <f t="shared" ref="K3:K66" si="2">J3/1.15</f>
        <v>8.7156434782608709</v>
      </c>
      <c r="L3" s="12">
        <f t="shared" ref="L3:L66" si="3">((4/3)*(22/7)*((K3/2)^3))/10^3</f>
        <v>0.3467941481648803</v>
      </c>
      <c r="M3" s="12">
        <f>0+L3</f>
        <v>0.3467941481648803</v>
      </c>
      <c r="N3" s="7">
        <f>+M3*100/M229</f>
        <v>9.0283922708768768E-2</v>
      </c>
      <c r="Q3" s="10">
        <v>1</v>
      </c>
      <c r="R3" s="30">
        <v>11.15185</v>
      </c>
      <c r="S3" s="11">
        <f t="shared" ref="S3:S66" si="4">R3/1.15</f>
        <v>9.697260869565218</v>
      </c>
      <c r="T3" s="12">
        <f t="shared" ref="T3:T66" si="5">((4/3)*(22/7)*((S3/2)^3))/10^3</f>
        <v>0.47766192779073846</v>
      </c>
      <c r="U3" s="12">
        <f>0+T3</f>
        <v>0.47766192779073846</v>
      </c>
      <c r="V3" s="7">
        <f>+U3*100/U229</f>
        <v>0.10314400909737688</v>
      </c>
    </row>
    <row r="4" spans="1:22" ht="24">
      <c r="A4" s="10">
        <v>2</v>
      </c>
      <c r="B4" s="45">
        <v>10.15263</v>
      </c>
      <c r="C4" s="11">
        <f t="shared" si="0"/>
        <v>8.82837391304348</v>
      </c>
      <c r="D4" s="12">
        <f t="shared" si="1"/>
        <v>0.36042553087909973</v>
      </c>
      <c r="E4" s="12">
        <f t="shared" ref="E4:E67" si="6">+E3+D4</f>
        <v>0.70598903625710985</v>
      </c>
      <c r="F4" s="7">
        <f>E4*100/E229</f>
        <v>0.20719092955369078</v>
      </c>
      <c r="I4" s="10">
        <v>2</v>
      </c>
      <c r="J4" s="45">
        <v>10.075379999999999</v>
      </c>
      <c r="K4" s="11">
        <f t="shared" si="2"/>
        <v>8.7612000000000005</v>
      </c>
      <c r="L4" s="12">
        <f t="shared" si="3"/>
        <v>0.35226068386924803</v>
      </c>
      <c r="M4" s="12">
        <f t="shared" ref="M4:M67" si="7">+M3+L4</f>
        <v>0.69905483203412833</v>
      </c>
      <c r="N4" s="7">
        <f>M4*100/M229</f>
        <v>0.18199099597999516</v>
      </c>
      <c r="Q4" s="10">
        <v>2</v>
      </c>
      <c r="R4" s="30">
        <v>11.207470000000001</v>
      </c>
      <c r="S4" s="11">
        <f t="shared" si="4"/>
        <v>9.7456260869565234</v>
      </c>
      <c r="T4" s="12">
        <f t="shared" si="5"/>
        <v>0.48484466861566394</v>
      </c>
      <c r="U4" s="12">
        <f t="shared" ref="U4:U67" si="8">+U3+T4</f>
        <v>0.96250659640640235</v>
      </c>
      <c r="V4" s="7">
        <f>U4*100/U229</f>
        <v>0.20783902454859232</v>
      </c>
    </row>
    <row r="5" spans="1:22" ht="24">
      <c r="A5" s="10">
        <v>3</v>
      </c>
      <c r="B5" s="45">
        <v>10.56578</v>
      </c>
      <c r="C5" s="11">
        <f t="shared" si="0"/>
        <v>9.187634782608697</v>
      </c>
      <c r="D5" s="12">
        <f t="shared" si="1"/>
        <v>0.40624175539135415</v>
      </c>
      <c r="E5" s="12">
        <f t="shared" si="6"/>
        <v>1.1122307916484639</v>
      </c>
      <c r="F5" s="7">
        <f>E5*100/E229</f>
        <v>0.32641318740813779</v>
      </c>
      <c r="I5" s="10">
        <v>3</v>
      </c>
      <c r="J5" s="45">
        <v>10.10669</v>
      </c>
      <c r="K5" s="11">
        <f t="shared" si="2"/>
        <v>8.7884260869565232</v>
      </c>
      <c r="L5" s="12">
        <f t="shared" si="3"/>
        <v>0.35555492939768335</v>
      </c>
      <c r="M5" s="12">
        <f t="shared" si="7"/>
        <v>1.0546097614318117</v>
      </c>
      <c r="N5" s="7">
        <f>M5*100/M229</f>
        <v>0.2745556887071634</v>
      </c>
      <c r="Q5" s="10">
        <v>3</v>
      </c>
      <c r="R5" s="30">
        <v>11.334519999999999</v>
      </c>
      <c r="S5" s="11">
        <f t="shared" si="4"/>
        <v>9.8561043478260881</v>
      </c>
      <c r="T5" s="12">
        <f t="shared" si="5"/>
        <v>0.50152116855857753</v>
      </c>
      <c r="U5" s="12">
        <f t="shared" si="8"/>
        <v>1.46402776496498</v>
      </c>
      <c r="V5" s="7">
        <f>U5*100/U229</f>
        <v>0.31613508283313541</v>
      </c>
    </row>
    <row r="6" spans="1:22" ht="24">
      <c r="A6" s="10">
        <v>4</v>
      </c>
      <c r="B6" s="45">
        <v>10.63308</v>
      </c>
      <c r="C6" s="11">
        <f t="shared" si="0"/>
        <v>9.2461565217391311</v>
      </c>
      <c r="D6" s="12">
        <f t="shared" si="1"/>
        <v>0.41405412297813071</v>
      </c>
      <c r="E6" s="12">
        <f t="shared" si="6"/>
        <v>1.5262849146265947</v>
      </c>
      <c r="F6" s="7">
        <f>E6*100/E229</f>
        <v>0.44792818866112383</v>
      </c>
      <c r="I6" s="10">
        <v>4</v>
      </c>
      <c r="J6" s="45">
        <v>10.13505</v>
      </c>
      <c r="K6" s="11">
        <f t="shared" si="2"/>
        <v>8.8130869565217402</v>
      </c>
      <c r="L6" s="12">
        <f t="shared" si="3"/>
        <v>0.35855646381609557</v>
      </c>
      <c r="M6" s="12">
        <f t="shared" si="7"/>
        <v>1.4131662252479074</v>
      </c>
      <c r="N6" s="7">
        <f>M6*100/M229</f>
        <v>0.36790179687306851</v>
      </c>
      <c r="Q6" s="10">
        <v>4</v>
      </c>
      <c r="R6" s="30">
        <v>11.35308</v>
      </c>
      <c r="S6" s="11">
        <f t="shared" si="4"/>
        <v>9.8722434782608701</v>
      </c>
      <c r="T6" s="12">
        <f t="shared" si="5"/>
        <v>0.50398889102380817</v>
      </c>
      <c r="U6" s="12">
        <f t="shared" si="8"/>
        <v>1.9680166559887882</v>
      </c>
      <c r="V6" s="7">
        <f>U6*100/U229</f>
        <v>0.42496400918522742</v>
      </c>
    </row>
    <row r="7" spans="1:22" ht="24">
      <c r="A7" s="10">
        <v>5</v>
      </c>
      <c r="B7" s="45">
        <v>10.76642</v>
      </c>
      <c r="C7" s="11">
        <f t="shared" si="0"/>
        <v>9.3621043478260884</v>
      </c>
      <c r="D7" s="12">
        <f t="shared" si="1"/>
        <v>0.42982712853631466</v>
      </c>
      <c r="E7" s="12">
        <f t="shared" si="6"/>
        <v>1.9561120431629093</v>
      </c>
      <c r="F7" s="7">
        <f>+E7*100/E229</f>
        <v>0.57407219052973057</v>
      </c>
      <c r="I7" s="10">
        <v>5</v>
      </c>
      <c r="J7" s="45">
        <v>10.26179</v>
      </c>
      <c r="K7" s="11">
        <f t="shared" si="2"/>
        <v>8.9232956521739126</v>
      </c>
      <c r="L7" s="12">
        <f t="shared" si="3"/>
        <v>0.37217674906876952</v>
      </c>
      <c r="M7" s="12">
        <f t="shared" si="7"/>
        <v>1.7853429743166769</v>
      </c>
      <c r="N7" s="7">
        <f>+M7*100/M229</f>
        <v>0.46479379180647212</v>
      </c>
      <c r="Q7" s="10">
        <v>5</v>
      </c>
      <c r="R7" s="30">
        <v>11.38363</v>
      </c>
      <c r="S7" s="11">
        <f t="shared" si="4"/>
        <v>9.8988086956521748</v>
      </c>
      <c r="T7" s="12">
        <f t="shared" si="5"/>
        <v>0.50806839963070072</v>
      </c>
      <c r="U7" s="12">
        <f t="shared" si="8"/>
        <v>2.4760850556194889</v>
      </c>
      <c r="V7" s="7">
        <f>+U7*100/U229</f>
        <v>0.53467384491774317</v>
      </c>
    </row>
    <row r="8" spans="1:22" ht="24">
      <c r="A8" s="10">
        <v>6</v>
      </c>
      <c r="B8" s="45">
        <v>10.76642</v>
      </c>
      <c r="C8" s="11">
        <f t="shared" si="0"/>
        <v>9.3621043478260884</v>
      </c>
      <c r="D8" s="12">
        <f t="shared" si="1"/>
        <v>0.42982712853631466</v>
      </c>
      <c r="E8" s="12">
        <f t="shared" si="6"/>
        <v>2.3859391716992242</v>
      </c>
      <c r="F8" s="7">
        <f>E8*100/E229</f>
        <v>0.70021619239833743</v>
      </c>
      <c r="I8" s="10">
        <v>6</v>
      </c>
      <c r="J8" s="45">
        <v>10.31297</v>
      </c>
      <c r="K8" s="11">
        <f t="shared" si="2"/>
        <v>8.9678000000000004</v>
      </c>
      <c r="L8" s="12">
        <f t="shared" si="3"/>
        <v>0.37777318924910813</v>
      </c>
      <c r="M8" s="12">
        <f t="shared" si="7"/>
        <v>2.163116163565785</v>
      </c>
      <c r="N8" s="7">
        <f>M8*100/M229</f>
        <v>0.56314275645911605</v>
      </c>
      <c r="Q8" s="10">
        <v>6</v>
      </c>
      <c r="R8" s="30">
        <v>11.682230000000001</v>
      </c>
      <c r="S8" s="11">
        <f t="shared" si="4"/>
        <v>10.158460869565218</v>
      </c>
      <c r="T8" s="12">
        <f t="shared" si="5"/>
        <v>0.54910718511172096</v>
      </c>
      <c r="U8" s="12">
        <f t="shared" si="8"/>
        <v>3.0251922407312097</v>
      </c>
      <c r="V8" s="7">
        <f>U8*100/U229</f>
        <v>0.65324539772822965</v>
      </c>
    </row>
    <row r="9" spans="1:22" ht="24">
      <c r="A9" s="10">
        <v>7</v>
      </c>
      <c r="B9" s="45">
        <v>11.0847</v>
      </c>
      <c r="C9" s="11">
        <f t="shared" si="0"/>
        <v>9.6388695652173926</v>
      </c>
      <c r="D9" s="12">
        <f t="shared" si="1"/>
        <v>0.46908516725630706</v>
      </c>
      <c r="E9" s="12">
        <f t="shared" si="6"/>
        <v>2.8550243389555314</v>
      </c>
      <c r="F9" s="7">
        <f>+E9*100/E229</f>
        <v>0.83788149150687452</v>
      </c>
      <c r="I9" s="10">
        <v>7</v>
      </c>
      <c r="J9" s="45">
        <v>10.465009999999999</v>
      </c>
      <c r="K9" s="11">
        <f t="shared" si="2"/>
        <v>9.1000086956521749</v>
      </c>
      <c r="L9" s="12">
        <f t="shared" si="3"/>
        <v>0.39472879823296547</v>
      </c>
      <c r="M9" s="12">
        <f t="shared" si="7"/>
        <v>2.5578449617987502</v>
      </c>
      <c r="N9" s="7">
        <f>+M9*100/M229</f>
        <v>0.66590592157932615</v>
      </c>
      <c r="Q9" s="10">
        <v>7</v>
      </c>
      <c r="R9" s="30">
        <v>11.700240000000001</v>
      </c>
      <c r="S9" s="11">
        <f t="shared" si="4"/>
        <v>10.174121739130436</v>
      </c>
      <c r="T9" s="12">
        <f t="shared" si="5"/>
        <v>0.5516507083105987</v>
      </c>
      <c r="U9" s="12">
        <f t="shared" si="8"/>
        <v>3.5768429490418083</v>
      </c>
      <c r="V9" s="7">
        <f>+U9*100/U229</f>
        <v>0.77236618665049472</v>
      </c>
    </row>
    <row r="10" spans="1:22" ht="24">
      <c r="A10" s="10">
        <v>8</v>
      </c>
      <c r="B10" s="45">
        <v>11.148870000000001</v>
      </c>
      <c r="C10" s="11">
        <f t="shared" si="0"/>
        <v>9.6946695652173922</v>
      </c>
      <c r="D10" s="12">
        <f t="shared" si="1"/>
        <v>0.47727910730569367</v>
      </c>
      <c r="E10" s="12">
        <f t="shared" si="6"/>
        <v>3.3323034462612249</v>
      </c>
      <c r="F10" s="7">
        <f>E10*100/E229</f>
        <v>0.9779515164232514</v>
      </c>
      <c r="I10" s="10">
        <v>8</v>
      </c>
      <c r="J10" s="45">
        <v>10.465009999999999</v>
      </c>
      <c r="K10" s="11">
        <f t="shared" si="2"/>
        <v>9.1000086956521749</v>
      </c>
      <c r="L10" s="12">
        <f t="shared" si="3"/>
        <v>0.39472879823296547</v>
      </c>
      <c r="M10" s="12">
        <f t="shared" si="7"/>
        <v>2.9525737600317159</v>
      </c>
      <c r="N10" s="7">
        <f>M10*100/M229</f>
        <v>0.76866908669953649</v>
      </c>
      <c r="Q10" s="10">
        <v>8</v>
      </c>
      <c r="R10" s="30">
        <v>11.75412</v>
      </c>
      <c r="S10" s="11">
        <f t="shared" si="4"/>
        <v>10.22097391304348</v>
      </c>
      <c r="T10" s="12">
        <f t="shared" si="5"/>
        <v>0.55930696803118141</v>
      </c>
      <c r="U10" s="12">
        <f t="shared" si="8"/>
        <v>4.1361499170729896</v>
      </c>
      <c r="V10" s="7">
        <f>U10*100/U229</f>
        <v>0.89314023130935183</v>
      </c>
    </row>
    <row r="11" spans="1:22" ht="24">
      <c r="A11" s="10">
        <v>9</v>
      </c>
      <c r="B11" s="45">
        <v>11.347049999999999</v>
      </c>
      <c r="C11" s="11">
        <f t="shared" si="0"/>
        <v>9.8670000000000009</v>
      </c>
      <c r="D11" s="12">
        <f t="shared" si="1"/>
        <v>0.50318626147585721</v>
      </c>
      <c r="E11" s="12">
        <f t="shared" si="6"/>
        <v>3.8354897077370822</v>
      </c>
      <c r="F11" s="7">
        <f>+E11*100/E229</f>
        <v>1.1256246726617021</v>
      </c>
      <c r="I11" s="10">
        <v>9</v>
      </c>
      <c r="J11" s="45">
        <v>10.55519</v>
      </c>
      <c r="K11" s="11">
        <f t="shared" si="2"/>
        <v>9.178426086956522</v>
      </c>
      <c r="L11" s="12">
        <f t="shared" si="3"/>
        <v>0.40502146034405301</v>
      </c>
      <c r="M11" s="12">
        <f t="shared" si="7"/>
        <v>3.3575952203757691</v>
      </c>
      <c r="N11" s="7">
        <f>+M11*100/M229</f>
        <v>0.87411182964832956</v>
      </c>
      <c r="Q11" s="10">
        <v>9</v>
      </c>
      <c r="R11" s="30">
        <v>11.770350000000001</v>
      </c>
      <c r="S11" s="11">
        <f t="shared" si="4"/>
        <v>10.235086956521741</v>
      </c>
      <c r="T11" s="12">
        <f t="shared" si="5"/>
        <v>0.56162702910137741</v>
      </c>
      <c r="U11" s="12">
        <f t="shared" si="8"/>
        <v>4.6977769461743666</v>
      </c>
      <c r="V11" s="7">
        <f>+U11*100/U229</f>
        <v>1.014415258747468</v>
      </c>
    </row>
    <row r="12" spans="1:22" ht="24">
      <c r="A12" s="10">
        <v>10</v>
      </c>
      <c r="B12" s="45">
        <v>11.487629999999999</v>
      </c>
      <c r="C12" s="11">
        <f t="shared" si="0"/>
        <v>9.9892434782608692</v>
      </c>
      <c r="D12" s="12">
        <f t="shared" si="1"/>
        <v>0.52212103078483274</v>
      </c>
      <c r="E12" s="12">
        <f t="shared" si="6"/>
        <v>4.3576107385219149</v>
      </c>
      <c r="F12" s="7">
        <f>E12*100/E229</f>
        <v>1.278854731702511</v>
      </c>
      <c r="I12" s="10">
        <v>10</v>
      </c>
      <c r="J12" s="45">
        <v>10.59502</v>
      </c>
      <c r="K12" s="11">
        <f t="shared" si="2"/>
        <v>9.2130608695652185</v>
      </c>
      <c r="L12" s="12">
        <f t="shared" si="3"/>
        <v>0.40962382811966352</v>
      </c>
      <c r="M12" s="12">
        <f t="shared" si="7"/>
        <v>3.7672190484954324</v>
      </c>
      <c r="N12" s="7">
        <f>M12*100/M229</f>
        <v>0.98075274684178437</v>
      </c>
      <c r="Q12" s="10">
        <v>10</v>
      </c>
      <c r="R12" s="30">
        <v>11.84337</v>
      </c>
      <c r="S12" s="11">
        <f t="shared" si="4"/>
        <v>10.298582608695654</v>
      </c>
      <c r="T12" s="12">
        <f t="shared" si="5"/>
        <v>0.57214454468535014</v>
      </c>
      <c r="U12" s="12">
        <f t="shared" si="8"/>
        <v>5.2699214908597165</v>
      </c>
      <c r="V12" s="7">
        <f>U12*100/U229</f>
        <v>1.1379613876905594</v>
      </c>
    </row>
    <row r="13" spans="1:22" ht="24">
      <c r="A13" s="10">
        <v>11</v>
      </c>
      <c r="B13" s="45">
        <v>11.778890000000001</v>
      </c>
      <c r="C13" s="11">
        <f t="shared" si="0"/>
        <v>10.242513043478262</v>
      </c>
      <c r="D13" s="12">
        <f t="shared" si="1"/>
        <v>0.56285038498231377</v>
      </c>
      <c r="E13" s="12">
        <f t="shared" si="6"/>
        <v>4.9204611235042286</v>
      </c>
      <c r="F13" s="7">
        <f>+E13*100/E229</f>
        <v>1.4440378839542805</v>
      </c>
      <c r="I13" s="10">
        <v>11</v>
      </c>
      <c r="J13" s="45">
        <v>10.67423</v>
      </c>
      <c r="K13" s="11">
        <f t="shared" si="2"/>
        <v>9.2819391304347825</v>
      </c>
      <c r="L13" s="12">
        <f t="shared" si="3"/>
        <v>0.41887991677887726</v>
      </c>
      <c r="M13" s="12">
        <f t="shared" si="7"/>
        <v>4.1860989652743097</v>
      </c>
      <c r="N13" s="7">
        <f>+M13*100/M229</f>
        <v>1.0898033817237183</v>
      </c>
      <c r="Q13" s="10">
        <v>11</v>
      </c>
      <c r="R13" s="30">
        <v>11.854570000000001</v>
      </c>
      <c r="S13" s="11">
        <f t="shared" si="4"/>
        <v>10.308321739130436</v>
      </c>
      <c r="T13" s="12">
        <f t="shared" si="5"/>
        <v>0.57376927161494706</v>
      </c>
      <c r="U13" s="12">
        <f t="shared" si="8"/>
        <v>5.8436907624746635</v>
      </c>
      <c r="V13" s="7">
        <f>+U13*100/U229</f>
        <v>1.2618583523177553</v>
      </c>
    </row>
    <row r="14" spans="1:22" ht="24">
      <c r="A14" s="10">
        <v>12</v>
      </c>
      <c r="B14" s="45">
        <v>11.831759999999999</v>
      </c>
      <c r="C14" s="11">
        <f t="shared" si="0"/>
        <v>10.288486956521739</v>
      </c>
      <c r="D14" s="12">
        <f t="shared" si="1"/>
        <v>0.57046358177095824</v>
      </c>
      <c r="E14" s="12">
        <f t="shared" si="6"/>
        <v>5.4909247052751873</v>
      </c>
      <c r="F14" s="7">
        <f>E14*100/E229</f>
        <v>1.6114553277297219</v>
      </c>
      <c r="I14" s="10">
        <v>12</v>
      </c>
      <c r="J14" s="45">
        <v>10.67423</v>
      </c>
      <c r="K14" s="11">
        <f t="shared" si="2"/>
        <v>9.2819391304347825</v>
      </c>
      <c r="L14" s="12">
        <f t="shared" si="3"/>
        <v>0.41887991677887726</v>
      </c>
      <c r="M14" s="12">
        <f t="shared" si="7"/>
        <v>4.604978882053187</v>
      </c>
      <c r="N14" s="7">
        <f>M14*100/M229</f>
        <v>1.1988540166056523</v>
      </c>
      <c r="Q14" s="10">
        <v>12</v>
      </c>
      <c r="R14" s="30">
        <v>11.979799999999999</v>
      </c>
      <c r="S14" s="11">
        <f t="shared" si="4"/>
        <v>10.417217391304348</v>
      </c>
      <c r="T14" s="12">
        <f t="shared" si="5"/>
        <v>0.59214568972821902</v>
      </c>
      <c r="U14" s="12">
        <f t="shared" si="8"/>
        <v>6.4358364522028824</v>
      </c>
      <c r="V14" s="7">
        <f>U14*100/U229</f>
        <v>1.3897234318956637</v>
      </c>
    </row>
    <row r="15" spans="1:22" ht="24">
      <c r="A15" s="10">
        <v>13</v>
      </c>
      <c r="B15" s="45">
        <v>12.188129999999999</v>
      </c>
      <c r="C15" s="11">
        <f t="shared" si="0"/>
        <v>10.598373913043478</v>
      </c>
      <c r="D15" s="12">
        <f t="shared" si="1"/>
        <v>0.62357845664643319</v>
      </c>
      <c r="E15" s="12">
        <f t="shared" si="6"/>
        <v>6.1145031619216201</v>
      </c>
      <c r="F15" s="7">
        <f>+E15*100/E229</f>
        <v>1.7944607193816935</v>
      </c>
      <c r="I15" s="10">
        <v>13</v>
      </c>
      <c r="J15" s="45">
        <v>10.94698</v>
      </c>
      <c r="K15" s="11">
        <f t="shared" si="2"/>
        <v>9.5191130434782618</v>
      </c>
      <c r="L15" s="12">
        <f t="shared" si="3"/>
        <v>0.45181728679695071</v>
      </c>
      <c r="M15" s="12">
        <f t="shared" si="7"/>
        <v>5.0567961688501377</v>
      </c>
      <c r="N15" s="7">
        <f>+M15*100/M229</f>
        <v>1.3164795221556114</v>
      </c>
      <c r="Q15" s="10">
        <v>13</v>
      </c>
      <c r="R15" s="30">
        <v>12.07287</v>
      </c>
      <c r="S15" s="11">
        <f t="shared" si="4"/>
        <v>10.498147826086957</v>
      </c>
      <c r="T15" s="12">
        <f t="shared" si="5"/>
        <v>0.60605416747028218</v>
      </c>
      <c r="U15" s="12">
        <f t="shared" si="8"/>
        <v>7.0418906196731648</v>
      </c>
      <c r="V15" s="7">
        <f>+U15*100/U229</f>
        <v>1.5205918409651924</v>
      </c>
    </row>
    <row r="16" spans="1:22" ht="24">
      <c r="A16" s="10">
        <v>14</v>
      </c>
      <c r="B16" s="45">
        <v>12.598229999999999</v>
      </c>
      <c r="C16" s="14">
        <f t="shared" si="0"/>
        <v>10.954982608695651</v>
      </c>
      <c r="D16" s="15">
        <f t="shared" si="1"/>
        <v>0.68866572363180079</v>
      </c>
      <c r="E16" s="15">
        <f t="shared" si="6"/>
        <v>6.8031688855534211</v>
      </c>
      <c r="F16" s="16">
        <f>E16*100/E229</f>
        <v>1.9965676702027741</v>
      </c>
      <c r="I16" s="10">
        <v>14</v>
      </c>
      <c r="J16" s="45">
        <v>11.014110000000001</v>
      </c>
      <c r="K16" s="14">
        <f t="shared" si="2"/>
        <v>9.5774869565217404</v>
      </c>
      <c r="L16" s="15">
        <f t="shared" si="3"/>
        <v>0.46018037960082153</v>
      </c>
      <c r="M16" s="15">
        <f t="shared" si="7"/>
        <v>5.516976548450959</v>
      </c>
      <c r="N16" s="16">
        <f>M16*100/M229</f>
        <v>1.4362822640525692</v>
      </c>
      <c r="Q16" s="10">
        <v>14</v>
      </c>
      <c r="R16" s="30">
        <v>12.19384</v>
      </c>
      <c r="S16" s="14">
        <f t="shared" si="4"/>
        <v>10.603339130434783</v>
      </c>
      <c r="T16" s="15">
        <f t="shared" si="5"/>
        <v>0.6244552855030151</v>
      </c>
      <c r="U16" s="15">
        <f t="shared" si="8"/>
        <v>7.66634590517618</v>
      </c>
      <c r="V16" s="16">
        <f>U16*100/U229</f>
        <v>1.6554336985667162</v>
      </c>
    </row>
    <row r="17" spans="1:22" ht="24">
      <c r="A17" s="10">
        <v>15</v>
      </c>
      <c r="B17" s="45">
        <v>13.091100000000001</v>
      </c>
      <c r="C17" s="11">
        <f t="shared" si="0"/>
        <v>11.383565217391306</v>
      </c>
      <c r="D17" s="12">
        <f t="shared" si="1"/>
        <v>0.77269533524258338</v>
      </c>
      <c r="E17" s="12">
        <f t="shared" si="6"/>
        <v>7.5758642207960047</v>
      </c>
      <c r="F17" s="7">
        <f>+E17*100/E229</f>
        <v>2.2233353061698677</v>
      </c>
      <c r="I17" s="10">
        <v>15</v>
      </c>
      <c r="J17" s="45">
        <v>11.023669999999999</v>
      </c>
      <c r="K17" s="11">
        <f t="shared" si="2"/>
        <v>9.5858000000000008</v>
      </c>
      <c r="L17" s="12">
        <f t="shared" si="3"/>
        <v>0.46137969866932538</v>
      </c>
      <c r="M17" s="12">
        <f t="shared" si="7"/>
        <v>5.978356247120284</v>
      </c>
      <c r="N17" s="7">
        <f>+M17*100/M229</f>
        <v>1.5563972350648589</v>
      </c>
      <c r="Q17" s="10">
        <v>15</v>
      </c>
      <c r="R17" s="30">
        <v>12.31762</v>
      </c>
      <c r="S17" s="11">
        <f t="shared" si="4"/>
        <v>10.710973913043478</v>
      </c>
      <c r="T17" s="12">
        <f t="shared" si="5"/>
        <v>0.64366556410819797</v>
      </c>
      <c r="U17" s="12">
        <f t="shared" si="8"/>
        <v>8.3100114692843778</v>
      </c>
      <c r="V17" s="7">
        <f>+U17*100/U229</f>
        <v>1.7944237309251869</v>
      </c>
    </row>
    <row r="18" spans="1:22" ht="24">
      <c r="A18" s="10">
        <v>16</v>
      </c>
      <c r="B18" s="45">
        <v>13.832940000000001</v>
      </c>
      <c r="C18" s="11">
        <f t="shared" si="0"/>
        <v>12.028643478260872</v>
      </c>
      <c r="D18" s="12">
        <f t="shared" si="1"/>
        <v>0.91163995071164872</v>
      </c>
      <c r="E18" s="12">
        <f t="shared" si="6"/>
        <v>8.4875041715076538</v>
      </c>
      <c r="F18" s="7">
        <f>E18*100/E229</f>
        <v>2.490879870045275</v>
      </c>
      <c r="I18" s="10">
        <v>16</v>
      </c>
      <c r="J18" s="45">
        <v>11.109310000000001</v>
      </c>
      <c r="K18" s="11">
        <f t="shared" si="2"/>
        <v>9.6602695652173924</v>
      </c>
      <c r="L18" s="12">
        <f t="shared" si="3"/>
        <v>0.4722164658230712</v>
      </c>
      <c r="M18" s="12">
        <f t="shared" si="7"/>
        <v>6.4505727129433552</v>
      </c>
      <c r="N18" s="7">
        <f>M18*100/M229</f>
        <v>1.6793334354816791</v>
      </c>
      <c r="Q18" s="10">
        <v>16</v>
      </c>
      <c r="R18" s="30">
        <v>12.48401</v>
      </c>
      <c r="S18" s="11">
        <f t="shared" si="4"/>
        <v>10.855660869565218</v>
      </c>
      <c r="T18" s="12">
        <f t="shared" si="5"/>
        <v>0.67010397321622284</v>
      </c>
      <c r="U18" s="12">
        <f t="shared" si="8"/>
        <v>8.9801154425006011</v>
      </c>
      <c r="V18" s="7">
        <f>U18*100/U229</f>
        <v>1.9391227456222142</v>
      </c>
    </row>
    <row r="19" spans="1:22" ht="24">
      <c r="A19" s="10">
        <v>17</v>
      </c>
      <c r="B19" s="45">
        <v>13.935689999999999</v>
      </c>
      <c r="C19" s="11">
        <f t="shared" si="0"/>
        <v>12.117991304347827</v>
      </c>
      <c r="D19" s="12">
        <f t="shared" si="1"/>
        <v>0.93210599233269786</v>
      </c>
      <c r="E19" s="12">
        <f t="shared" si="6"/>
        <v>9.4196101638403515</v>
      </c>
      <c r="F19" s="7">
        <f>+E19*100/E229</f>
        <v>2.7644307285937986</v>
      </c>
      <c r="I19" s="10">
        <v>17</v>
      </c>
      <c r="J19" s="45">
        <v>11.175459999999999</v>
      </c>
      <c r="K19" s="11">
        <f t="shared" si="2"/>
        <v>9.717791304347827</v>
      </c>
      <c r="L19" s="12">
        <f t="shared" si="3"/>
        <v>0.48070218331541176</v>
      </c>
      <c r="M19" s="12">
        <f t="shared" si="7"/>
        <v>6.9312748962587669</v>
      </c>
      <c r="N19" s="7">
        <f>+M19*100/M229</f>
        <v>1.8044787961921804</v>
      </c>
      <c r="Q19" s="10">
        <v>17</v>
      </c>
      <c r="R19" s="30">
        <v>12.69313</v>
      </c>
      <c r="S19" s="11">
        <f t="shared" si="4"/>
        <v>11.037504347826088</v>
      </c>
      <c r="T19" s="12">
        <f t="shared" si="5"/>
        <v>0.70434600134647174</v>
      </c>
      <c r="U19" s="12">
        <f t="shared" si="8"/>
        <v>9.6844614438470735</v>
      </c>
      <c r="V19" s="7">
        <f>+U19*100/U229</f>
        <v>2.0912158184500926</v>
      </c>
    </row>
    <row r="20" spans="1:22" ht="24">
      <c r="A20" s="10">
        <v>18</v>
      </c>
      <c r="B20" s="45">
        <v>14.03769</v>
      </c>
      <c r="C20" s="11">
        <f t="shared" si="0"/>
        <v>12.20668695652174</v>
      </c>
      <c r="D20" s="12">
        <f t="shared" si="1"/>
        <v>0.95272335541862285</v>
      </c>
      <c r="E20" s="12">
        <f t="shared" si="6"/>
        <v>10.372333519258975</v>
      </c>
      <c r="F20" s="7">
        <f>E20*100/E229</f>
        <v>3.0440322910532012</v>
      </c>
      <c r="I20" s="10">
        <v>18</v>
      </c>
      <c r="J20" s="45">
        <v>11.250590000000001</v>
      </c>
      <c r="K20" s="11">
        <f t="shared" si="2"/>
        <v>9.7831217391304364</v>
      </c>
      <c r="L20" s="12">
        <f t="shared" si="3"/>
        <v>0.49046245076994022</v>
      </c>
      <c r="M20" s="12">
        <f t="shared" si="7"/>
        <v>7.4217373470287074</v>
      </c>
      <c r="N20" s="7">
        <f>M20*100/M229</f>
        <v>1.9321651318215052</v>
      </c>
      <c r="Q20" s="10">
        <v>18</v>
      </c>
      <c r="R20" s="30">
        <v>12.69548</v>
      </c>
      <c r="S20" s="11">
        <f t="shared" si="4"/>
        <v>11.039547826086958</v>
      </c>
      <c r="T20" s="12">
        <f t="shared" si="5"/>
        <v>0.70473728062134799</v>
      </c>
      <c r="U20" s="12">
        <f t="shared" si="8"/>
        <v>10.389198724468422</v>
      </c>
      <c r="V20" s="7">
        <f>U20*100/U229</f>
        <v>2.2433933822343137</v>
      </c>
    </row>
    <row r="21" spans="1:22" ht="24">
      <c r="A21" s="10">
        <v>19</v>
      </c>
      <c r="B21" s="45">
        <v>14.33934</v>
      </c>
      <c r="C21" s="11">
        <f t="shared" si="0"/>
        <v>12.468991304347828</v>
      </c>
      <c r="D21" s="12">
        <f t="shared" si="1"/>
        <v>1.0154706057137683</v>
      </c>
      <c r="E21" s="12">
        <f t="shared" si="6"/>
        <v>11.387804124972742</v>
      </c>
      <c r="F21" s="7">
        <f>+E21*100/E229</f>
        <v>3.3420486736414174</v>
      </c>
      <c r="I21" s="10">
        <v>19</v>
      </c>
      <c r="J21" s="45">
        <v>11.399369999999999</v>
      </c>
      <c r="K21" s="11">
        <f t="shared" si="2"/>
        <v>9.9124956521739129</v>
      </c>
      <c r="L21" s="12">
        <f t="shared" si="3"/>
        <v>0.51017881407275811</v>
      </c>
      <c r="M21" s="12">
        <f t="shared" si="7"/>
        <v>7.9319161611014657</v>
      </c>
      <c r="N21" s="7">
        <f>+M21*100/M229</f>
        <v>2.0649843989894645</v>
      </c>
      <c r="Q21" s="10">
        <v>19</v>
      </c>
      <c r="R21" s="30">
        <v>12.84979</v>
      </c>
      <c r="S21" s="11">
        <f t="shared" si="4"/>
        <v>11.173730434782611</v>
      </c>
      <c r="T21" s="12">
        <f t="shared" si="5"/>
        <v>0.73074854606020234</v>
      </c>
      <c r="U21" s="12">
        <f t="shared" si="8"/>
        <v>11.119947270528623</v>
      </c>
      <c r="V21" s="7">
        <f>+U21*100/U229</f>
        <v>2.4011876930167055</v>
      </c>
    </row>
    <row r="22" spans="1:22" ht="24">
      <c r="A22" s="10">
        <v>20</v>
      </c>
      <c r="B22" s="45">
        <v>14.432309999999999</v>
      </c>
      <c r="C22" s="11">
        <f t="shared" si="0"/>
        <v>12.549834782608697</v>
      </c>
      <c r="D22" s="12">
        <f t="shared" si="1"/>
        <v>1.0353505431087227</v>
      </c>
      <c r="E22" s="12">
        <f t="shared" si="6"/>
        <v>12.423154668081466</v>
      </c>
      <c r="F22" s="7">
        <f>E22*100/E229</f>
        <v>3.6458993433032219</v>
      </c>
      <c r="I22" s="10">
        <v>20</v>
      </c>
      <c r="J22" s="45">
        <v>11.509690000000001</v>
      </c>
      <c r="K22" s="11">
        <f t="shared" si="2"/>
        <v>10.008426086956524</v>
      </c>
      <c r="L22" s="12">
        <f t="shared" si="3"/>
        <v>0.52513473919942211</v>
      </c>
      <c r="M22" s="12">
        <f t="shared" si="7"/>
        <v>8.4570509003008887</v>
      </c>
      <c r="N22" s="7">
        <f>M22*100/M229</f>
        <v>2.2016972716156453</v>
      </c>
      <c r="Q22" s="10">
        <v>20</v>
      </c>
      <c r="R22" s="30">
        <v>13.052899999999999</v>
      </c>
      <c r="S22" s="11">
        <f t="shared" si="4"/>
        <v>11.350347826086956</v>
      </c>
      <c r="T22" s="12">
        <f t="shared" si="5"/>
        <v>0.76595084897978616</v>
      </c>
      <c r="U22" s="12">
        <f t="shared" si="8"/>
        <v>11.885898119508409</v>
      </c>
      <c r="V22" s="7">
        <f>U22*100/U229</f>
        <v>2.5665834190288601</v>
      </c>
    </row>
    <row r="23" spans="1:22" ht="24">
      <c r="A23" s="10">
        <v>21</v>
      </c>
      <c r="B23" s="45">
        <v>14.73194</v>
      </c>
      <c r="C23" s="11">
        <f t="shared" si="0"/>
        <v>12.810382608695653</v>
      </c>
      <c r="D23" s="12">
        <f t="shared" si="1"/>
        <v>1.1011834954529351</v>
      </c>
      <c r="E23" s="12">
        <f t="shared" si="6"/>
        <v>13.5243381635344</v>
      </c>
      <c r="F23" s="7">
        <f>+E23*100/E229</f>
        <v>3.9690704129867824</v>
      </c>
      <c r="I23" s="10">
        <v>21</v>
      </c>
      <c r="J23" s="45">
        <v>11.75412</v>
      </c>
      <c r="K23" s="11">
        <f t="shared" si="2"/>
        <v>10.22097391304348</v>
      </c>
      <c r="L23" s="12">
        <f t="shared" si="3"/>
        <v>0.55930696803118141</v>
      </c>
      <c r="M23" s="12">
        <f t="shared" si="7"/>
        <v>9.0163578683320704</v>
      </c>
      <c r="N23" s="7">
        <f>+M23*100/M229</f>
        <v>2.3473064963947063</v>
      </c>
      <c r="Q23" s="10">
        <v>21</v>
      </c>
      <c r="R23" s="30">
        <v>13.11942</v>
      </c>
      <c r="S23" s="11">
        <f t="shared" si="4"/>
        <v>11.408191304347827</v>
      </c>
      <c r="T23" s="12">
        <f t="shared" si="5"/>
        <v>0.77772091101158414</v>
      </c>
      <c r="U23" s="12">
        <f t="shared" si="8"/>
        <v>12.663619030519994</v>
      </c>
      <c r="V23" s="7">
        <f>+U23*100/U229</f>
        <v>2.7345207153748694</v>
      </c>
    </row>
    <row r="24" spans="1:22" ht="24">
      <c r="A24" s="10">
        <v>22</v>
      </c>
      <c r="B24" s="45">
        <v>14.750080000000001</v>
      </c>
      <c r="C24" s="14">
        <f t="shared" si="0"/>
        <v>12.826156521739131</v>
      </c>
      <c r="D24" s="15">
        <f t="shared" si="1"/>
        <v>1.1052562941325352</v>
      </c>
      <c r="E24" s="15">
        <f t="shared" si="6"/>
        <v>14.629594457666936</v>
      </c>
      <c r="F24" s="16">
        <f>E24*100/E229</f>
        <v>4.2934367518614689</v>
      </c>
      <c r="I24" s="10">
        <v>22</v>
      </c>
      <c r="J24" s="45">
        <v>11.914289999999999</v>
      </c>
      <c r="K24" s="14">
        <f t="shared" si="2"/>
        <v>10.360252173913043</v>
      </c>
      <c r="L24" s="15">
        <f t="shared" si="3"/>
        <v>0.58248449555586057</v>
      </c>
      <c r="M24" s="15">
        <f t="shared" si="7"/>
        <v>9.5988423638879308</v>
      </c>
      <c r="N24" s="16">
        <f>M24*100/M229</f>
        <v>2.4989497275567802</v>
      </c>
      <c r="Q24" s="10">
        <v>22</v>
      </c>
      <c r="R24" s="30">
        <v>13.149509999999999</v>
      </c>
      <c r="S24" s="14">
        <f t="shared" si="4"/>
        <v>11.434356521739131</v>
      </c>
      <c r="T24" s="15">
        <f t="shared" si="5"/>
        <v>0.78308441091211134</v>
      </c>
      <c r="U24" s="15">
        <f t="shared" si="8"/>
        <v>13.446703441432106</v>
      </c>
      <c r="V24" s="16">
        <f>U24*100/U229</f>
        <v>2.903616179978274</v>
      </c>
    </row>
    <row r="25" spans="1:22" ht="24">
      <c r="A25" s="10">
        <v>23</v>
      </c>
      <c r="B25" s="45">
        <v>14.99588</v>
      </c>
      <c r="C25" s="11">
        <f t="shared" si="0"/>
        <v>13.039895652173914</v>
      </c>
      <c r="D25" s="12">
        <f t="shared" si="1"/>
        <v>1.1614372178158321</v>
      </c>
      <c r="E25" s="12">
        <f t="shared" si="6"/>
        <v>15.791031675482769</v>
      </c>
      <c r="F25" s="7">
        <f>E25*100/E229</f>
        <v>4.6342908507484637</v>
      </c>
      <c r="I25" s="10">
        <v>23</v>
      </c>
      <c r="J25" s="45">
        <v>11.9672</v>
      </c>
      <c r="K25" s="11">
        <f t="shared" si="2"/>
        <v>10.406260869565218</v>
      </c>
      <c r="L25" s="12">
        <f t="shared" si="3"/>
        <v>0.59027925010201443</v>
      </c>
      <c r="M25" s="12">
        <f t="shared" si="7"/>
        <v>10.189121613989945</v>
      </c>
      <c r="N25" s="7">
        <f>M25*100/M229</f>
        <v>2.6526222346472479</v>
      </c>
      <c r="Q25" s="10">
        <v>23</v>
      </c>
      <c r="R25" s="30">
        <v>13.237310000000001</v>
      </c>
      <c r="S25" s="11">
        <f t="shared" si="4"/>
        <v>11.510704347826088</v>
      </c>
      <c r="T25" s="12">
        <f t="shared" si="5"/>
        <v>0.79887547370305179</v>
      </c>
      <c r="U25" s="12">
        <f t="shared" si="8"/>
        <v>14.245578915135159</v>
      </c>
      <c r="V25" s="7">
        <f>U25*100/U229</f>
        <v>3.0761214903939655</v>
      </c>
    </row>
    <row r="26" spans="1:22" ht="24">
      <c r="A26" s="10">
        <v>24</v>
      </c>
      <c r="B26" s="45">
        <v>15.03745</v>
      </c>
      <c r="C26" s="11">
        <f t="shared" si="0"/>
        <v>13.076043478260871</v>
      </c>
      <c r="D26" s="12">
        <f t="shared" si="1"/>
        <v>1.1711228597728722</v>
      </c>
      <c r="E26" s="12">
        <f t="shared" si="6"/>
        <v>16.962154535255642</v>
      </c>
      <c r="F26" s="7">
        <f>E26*100/E229</f>
        <v>4.9779874543449401</v>
      </c>
      <c r="I26" s="10">
        <v>24</v>
      </c>
      <c r="J26" s="45">
        <v>12.01112</v>
      </c>
      <c r="K26" s="11">
        <f t="shared" si="2"/>
        <v>10.444452173913044</v>
      </c>
      <c r="L26" s="12">
        <f t="shared" si="3"/>
        <v>0.59680216110768958</v>
      </c>
      <c r="M26" s="12">
        <f t="shared" si="7"/>
        <v>10.785923775097634</v>
      </c>
      <c r="N26" s="7">
        <f>M26*100/M229</f>
        <v>2.8079929076271606</v>
      </c>
      <c r="Q26" s="10">
        <v>24</v>
      </c>
      <c r="R26" s="30">
        <v>13.24526</v>
      </c>
      <c r="S26" s="11">
        <f t="shared" si="4"/>
        <v>11.517617391304348</v>
      </c>
      <c r="T26" s="12">
        <f t="shared" si="5"/>
        <v>0.80031569269058422</v>
      </c>
      <c r="U26" s="12">
        <f t="shared" si="8"/>
        <v>15.045894607825742</v>
      </c>
      <c r="V26" s="7">
        <f>U26*100/U229</f>
        <v>3.2489377947401112</v>
      </c>
    </row>
    <row r="27" spans="1:22" ht="24">
      <c r="A27" s="10">
        <v>25</v>
      </c>
      <c r="B27" s="45">
        <v>15.03745</v>
      </c>
      <c r="C27" s="11">
        <f t="shared" si="0"/>
        <v>13.076043478260871</v>
      </c>
      <c r="D27" s="12">
        <f t="shared" si="1"/>
        <v>1.1711228597728722</v>
      </c>
      <c r="E27" s="12">
        <f t="shared" si="6"/>
        <v>18.133277395028514</v>
      </c>
      <c r="F27" s="7">
        <f>+E27*100/E229</f>
        <v>5.3216840579414164</v>
      </c>
      <c r="I27" s="10">
        <v>25</v>
      </c>
      <c r="J27" s="45">
        <v>12.046139999999999</v>
      </c>
      <c r="K27" s="11">
        <f t="shared" si="2"/>
        <v>10.474904347826087</v>
      </c>
      <c r="L27" s="12">
        <f t="shared" si="3"/>
        <v>0.60203756154604926</v>
      </c>
      <c r="M27" s="12">
        <f t="shared" si="7"/>
        <v>11.387961336643684</v>
      </c>
      <c r="N27" s="7">
        <f>+M27*100/M229</f>
        <v>2.9647265577248456</v>
      </c>
      <c r="Q27" s="10">
        <v>25</v>
      </c>
      <c r="R27" s="30">
        <v>13.31662</v>
      </c>
      <c r="S27" s="11">
        <f t="shared" si="4"/>
        <v>11.579669565217392</v>
      </c>
      <c r="T27" s="12">
        <f t="shared" si="5"/>
        <v>0.81332082094935954</v>
      </c>
      <c r="U27" s="12">
        <f t="shared" si="8"/>
        <v>15.859215428775101</v>
      </c>
      <c r="V27" s="7">
        <f>+U27*100/U229</f>
        <v>3.4245623636545468</v>
      </c>
    </row>
    <row r="28" spans="1:22" ht="24">
      <c r="A28" s="10">
        <v>26</v>
      </c>
      <c r="B28" s="45">
        <v>15.090719999999999</v>
      </c>
      <c r="C28" s="11">
        <f t="shared" si="0"/>
        <v>13.122365217391305</v>
      </c>
      <c r="D28" s="12">
        <f t="shared" si="1"/>
        <v>1.1836130711599371</v>
      </c>
      <c r="E28" s="12">
        <f t="shared" si="6"/>
        <v>19.31689046618845</v>
      </c>
      <c r="F28" s="7">
        <f>E28*100/E229</f>
        <v>5.6690462404275133</v>
      </c>
      <c r="I28" s="10">
        <v>26</v>
      </c>
      <c r="J28" s="45">
        <v>12.046139999999999</v>
      </c>
      <c r="K28" s="11">
        <f t="shared" si="2"/>
        <v>10.474904347826087</v>
      </c>
      <c r="L28" s="12">
        <f t="shared" si="3"/>
        <v>0.60203756154604926</v>
      </c>
      <c r="M28" s="12">
        <f t="shared" si="7"/>
        <v>11.989998898189734</v>
      </c>
      <c r="N28" s="7">
        <f>M28*100/M229</f>
        <v>3.1214602078225306</v>
      </c>
      <c r="Q28" s="10">
        <v>26</v>
      </c>
      <c r="R28" s="30">
        <v>13.37974</v>
      </c>
      <c r="S28" s="11">
        <f t="shared" si="4"/>
        <v>11.634556521739132</v>
      </c>
      <c r="T28" s="12">
        <f t="shared" si="5"/>
        <v>0.82494100568660478</v>
      </c>
      <c r="U28" s="12">
        <f t="shared" si="8"/>
        <v>16.684156434461705</v>
      </c>
      <c r="V28" s="7">
        <f>U28*100/U229</f>
        <v>3.6026961391239101</v>
      </c>
    </row>
    <row r="29" spans="1:22" ht="24">
      <c r="A29" s="10">
        <v>27</v>
      </c>
      <c r="B29" s="45">
        <v>15.487299999999999</v>
      </c>
      <c r="C29" s="11">
        <f t="shared" si="0"/>
        <v>13.467217391304349</v>
      </c>
      <c r="D29" s="12">
        <f t="shared" si="1"/>
        <v>1.27940193270017</v>
      </c>
      <c r="E29" s="12">
        <f t="shared" si="6"/>
        <v>20.596292398888622</v>
      </c>
      <c r="F29" s="7">
        <f>+E29*100/E229</f>
        <v>6.0445201672101367</v>
      </c>
      <c r="I29" s="10">
        <v>27</v>
      </c>
      <c r="J29" s="45">
        <v>12.115869999999999</v>
      </c>
      <c r="K29" s="11">
        <f t="shared" si="2"/>
        <v>10.535539130434783</v>
      </c>
      <c r="L29" s="12">
        <f t="shared" si="3"/>
        <v>0.61255301785162297</v>
      </c>
      <c r="M29" s="12">
        <f t="shared" si="7"/>
        <v>12.602551916041357</v>
      </c>
      <c r="N29" s="7">
        <f>+M29*100/M229</f>
        <v>3.2809314376901275</v>
      </c>
      <c r="Q29" s="10">
        <v>27</v>
      </c>
      <c r="R29" s="30">
        <v>13.428599999999999</v>
      </c>
      <c r="S29" s="11">
        <f t="shared" si="4"/>
        <v>11.67704347826087</v>
      </c>
      <c r="T29" s="12">
        <f t="shared" si="5"/>
        <v>0.83401158284484478</v>
      </c>
      <c r="U29" s="12">
        <f t="shared" si="8"/>
        <v>17.51816801730655</v>
      </c>
      <c r="V29" s="7">
        <f>+U29*100/U229</f>
        <v>3.7827885712047702</v>
      </c>
    </row>
    <row r="30" spans="1:22" ht="24">
      <c r="A30" s="10">
        <v>28</v>
      </c>
      <c r="B30" s="45">
        <v>15.52755</v>
      </c>
      <c r="C30" s="11">
        <f t="shared" si="0"/>
        <v>13.502217391304349</v>
      </c>
      <c r="D30" s="12">
        <f t="shared" si="1"/>
        <v>1.2894030064865372</v>
      </c>
      <c r="E30" s="12">
        <f t="shared" si="6"/>
        <v>21.885695405375159</v>
      </c>
      <c r="F30" s="7">
        <f>E30*100/E229</f>
        <v>6.4229291704145099</v>
      </c>
      <c r="I30" s="10">
        <v>28</v>
      </c>
      <c r="J30" s="45">
        <v>12.115869999999999</v>
      </c>
      <c r="K30" s="11">
        <f t="shared" si="2"/>
        <v>10.535539130434783</v>
      </c>
      <c r="L30" s="12">
        <f t="shared" si="3"/>
        <v>0.61255301785162297</v>
      </c>
      <c r="M30" s="12">
        <f t="shared" si="7"/>
        <v>13.215104933892979</v>
      </c>
      <c r="N30" s="7">
        <f>M30*100/M229</f>
        <v>3.4404026675577235</v>
      </c>
      <c r="Q30" s="10">
        <v>28</v>
      </c>
      <c r="R30" s="30">
        <v>13.72176</v>
      </c>
      <c r="S30" s="11">
        <f t="shared" si="4"/>
        <v>11.931965217391305</v>
      </c>
      <c r="T30" s="12">
        <f t="shared" si="5"/>
        <v>0.889834677462499</v>
      </c>
      <c r="U30" s="12">
        <f t="shared" si="8"/>
        <v>18.408002694769049</v>
      </c>
      <c r="V30" s="7">
        <f>U30*100/U229</f>
        <v>3.9749351726554143</v>
      </c>
    </row>
    <row r="31" spans="1:22" ht="24">
      <c r="A31" s="10">
        <v>29</v>
      </c>
      <c r="B31" s="45">
        <v>15.715909999999999</v>
      </c>
      <c r="C31" s="11">
        <f t="shared" si="0"/>
        <v>13.666008695652174</v>
      </c>
      <c r="D31" s="12">
        <f t="shared" si="1"/>
        <v>1.3368986003410803</v>
      </c>
      <c r="E31" s="12">
        <f t="shared" si="6"/>
        <v>23.222594005716239</v>
      </c>
      <c r="F31" s="7">
        <f>+E31*100/E229</f>
        <v>6.8152769966530178</v>
      </c>
      <c r="I31" s="10">
        <v>29</v>
      </c>
      <c r="J31" s="45">
        <v>12.115869999999999</v>
      </c>
      <c r="K31" s="11">
        <f t="shared" si="2"/>
        <v>10.535539130434783</v>
      </c>
      <c r="L31" s="12">
        <f t="shared" si="3"/>
        <v>0.61255301785162297</v>
      </c>
      <c r="M31" s="12">
        <f t="shared" si="7"/>
        <v>13.827657951744602</v>
      </c>
      <c r="N31" s="7">
        <f>+M31*100/M229</f>
        <v>3.5998738974253204</v>
      </c>
      <c r="Q31" s="10">
        <v>29</v>
      </c>
      <c r="R31" s="30">
        <v>13.76764</v>
      </c>
      <c r="S31" s="11">
        <f t="shared" si="4"/>
        <v>11.971860869565218</v>
      </c>
      <c r="T31" s="12">
        <f t="shared" si="5"/>
        <v>0.89879029352887696</v>
      </c>
      <c r="U31" s="12">
        <f t="shared" si="8"/>
        <v>19.306792988297925</v>
      </c>
      <c r="V31" s="7">
        <f>+U31*100/U229</f>
        <v>4.1690156065747574</v>
      </c>
    </row>
    <row r="32" spans="1:22" ht="24">
      <c r="A32" s="10">
        <v>30</v>
      </c>
      <c r="B32" s="45">
        <v>15.76689</v>
      </c>
      <c r="C32" s="11">
        <f t="shared" si="0"/>
        <v>13.710339130434784</v>
      </c>
      <c r="D32" s="12">
        <f t="shared" si="1"/>
        <v>1.3499509303087487</v>
      </c>
      <c r="E32" s="12">
        <f t="shared" si="6"/>
        <v>24.572544936024986</v>
      </c>
      <c r="F32" s="7">
        <f>E32*100/E229</f>
        <v>7.2114553701662834</v>
      </c>
      <c r="I32" s="10">
        <v>30</v>
      </c>
      <c r="J32" s="45">
        <v>12.124560000000001</v>
      </c>
      <c r="K32" s="11">
        <f t="shared" si="2"/>
        <v>10.543095652173914</v>
      </c>
      <c r="L32" s="12">
        <f t="shared" si="3"/>
        <v>0.61387200804559605</v>
      </c>
      <c r="M32" s="12">
        <f t="shared" si="7"/>
        <v>14.441529959790198</v>
      </c>
      <c r="N32" s="7">
        <f>M32*100/M229</f>
        <v>3.7596885114283083</v>
      </c>
      <c r="Q32" s="10">
        <v>30</v>
      </c>
      <c r="R32" s="30">
        <v>13.85704</v>
      </c>
      <c r="S32" s="11">
        <f t="shared" si="4"/>
        <v>12.0496</v>
      </c>
      <c r="T32" s="12">
        <f t="shared" si="5"/>
        <v>0.91641308407729971</v>
      </c>
      <c r="U32" s="12">
        <f t="shared" si="8"/>
        <v>20.223206072375223</v>
      </c>
      <c r="V32" s="7">
        <f>U32*100/U229</f>
        <v>4.366901420749242</v>
      </c>
    </row>
    <row r="33" spans="1:22" ht="24">
      <c r="A33" s="10">
        <v>31</v>
      </c>
      <c r="B33" s="45">
        <v>15.82897</v>
      </c>
      <c r="C33" s="11">
        <f t="shared" si="0"/>
        <v>13.764321739130436</v>
      </c>
      <c r="D33" s="12">
        <f t="shared" si="1"/>
        <v>1.3659595453582263</v>
      </c>
      <c r="E33" s="12">
        <f t="shared" si="6"/>
        <v>25.938504481383212</v>
      </c>
      <c r="F33" s="7">
        <f>+E33*10/E229</f>
        <v>0.76123318900566539</v>
      </c>
      <c r="I33" s="10">
        <v>31</v>
      </c>
      <c r="J33" s="45">
        <v>12.15058</v>
      </c>
      <c r="K33" s="11">
        <f t="shared" si="2"/>
        <v>10.565721739130435</v>
      </c>
      <c r="L33" s="12">
        <f t="shared" si="3"/>
        <v>0.61783270922618094</v>
      </c>
      <c r="M33" s="12">
        <f t="shared" si="7"/>
        <v>15.05936266901638</v>
      </c>
      <c r="N33" s="7">
        <f>+M33*10/M229</f>
        <v>0.39205342490565148</v>
      </c>
      <c r="Q33" s="10">
        <v>31</v>
      </c>
      <c r="R33" s="30">
        <v>13.866009999999999</v>
      </c>
      <c r="S33" s="11">
        <f t="shared" si="4"/>
        <v>12.057399999999999</v>
      </c>
      <c r="T33" s="12">
        <f t="shared" si="5"/>
        <v>0.91819388596530749</v>
      </c>
      <c r="U33" s="12">
        <f t="shared" si="8"/>
        <v>21.141399958340532</v>
      </c>
      <c r="V33" s="7">
        <f>+U33*10/U229</f>
        <v>0.45651717726803503</v>
      </c>
    </row>
    <row r="34" spans="1:22" ht="24">
      <c r="A34" s="10">
        <v>32</v>
      </c>
      <c r="B34" s="45">
        <v>15.87397</v>
      </c>
      <c r="C34" s="11">
        <f t="shared" si="0"/>
        <v>13.803452173913044</v>
      </c>
      <c r="D34" s="12">
        <f t="shared" si="1"/>
        <v>1.3776425087468669</v>
      </c>
      <c r="E34" s="12">
        <f t="shared" si="6"/>
        <v>27.316146990130079</v>
      </c>
      <c r="F34" s="7">
        <f>E34*100/E229</f>
        <v>8.016637080818839</v>
      </c>
      <c r="I34" s="10">
        <v>32</v>
      </c>
      <c r="J34" s="45">
        <v>12.219720000000001</v>
      </c>
      <c r="K34" s="11">
        <f t="shared" si="2"/>
        <v>10.625843478260871</v>
      </c>
      <c r="L34" s="12">
        <f t="shared" si="3"/>
        <v>0.62843973011148324</v>
      </c>
      <c r="M34" s="12">
        <f t="shared" si="7"/>
        <v>15.687802399127863</v>
      </c>
      <c r="N34" s="7">
        <f>M34*100/M229</f>
        <v>4.0841414042543276</v>
      </c>
      <c r="Q34" s="10">
        <v>32</v>
      </c>
      <c r="R34" s="30">
        <v>13.910780000000001</v>
      </c>
      <c r="S34" s="11">
        <f t="shared" si="4"/>
        <v>12.09633043478261</v>
      </c>
      <c r="T34" s="12">
        <f t="shared" si="5"/>
        <v>0.92711651247043958</v>
      </c>
      <c r="U34" s="12">
        <f t="shared" si="8"/>
        <v>22.068516470810973</v>
      </c>
      <c r="V34" s="7">
        <f>U34*100/U229</f>
        <v>4.7653688334736763</v>
      </c>
    </row>
    <row r="35" spans="1:22" ht="24">
      <c r="A35" s="10">
        <v>33</v>
      </c>
      <c r="B35" s="45">
        <v>16.135819999999999</v>
      </c>
      <c r="C35" s="11">
        <f t="shared" si="0"/>
        <v>14.031147826086956</v>
      </c>
      <c r="D35" s="12">
        <f t="shared" si="1"/>
        <v>1.4469482237127687</v>
      </c>
      <c r="E35" s="12">
        <f t="shared" si="6"/>
        <v>28.763095213842849</v>
      </c>
      <c r="F35" s="7">
        <f>+E35*100/E229</f>
        <v>8.4412818445343056</v>
      </c>
      <c r="I35" s="10">
        <v>33</v>
      </c>
      <c r="J35" s="45">
        <v>12.331239999999999</v>
      </c>
      <c r="K35" s="11">
        <f t="shared" si="2"/>
        <v>10.722817391304348</v>
      </c>
      <c r="L35" s="12">
        <f t="shared" si="3"/>
        <v>0.64580309283872561</v>
      </c>
      <c r="M35" s="12">
        <f t="shared" si="7"/>
        <v>16.333605491966587</v>
      </c>
      <c r="N35" s="7">
        <f>+M35*100/M229</f>
        <v>4.2522689139815508</v>
      </c>
      <c r="Q35" s="10">
        <v>33</v>
      </c>
      <c r="R35" s="30">
        <v>13.934889999999999</v>
      </c>
      <c r="S35" s="11">
        <f t="shared" si="4"/>
        <v>12.117295652173913</v>
      </c>
      <c r="T35" s="12">
        <f t="shared" si="5"/>
        <v>0.93194547455693899</v>
      </c>
      <c r="U35" s="12">
        <f t="shared" si="8"/>
        <v>23.000461945367913</v>
      </c>
      <c r="V35" s="7">
        <f>+U35*100/U229</f>
        <v>4.9666086370111939</v>
      </c>
    </row>
    <row r="36" spans="1:22" ht="24">
      <c r="A36" s="10">
        <v>34</v>
      </c>
      <c r="B36" s="45">
        <v>16.251449999999998</v>
      </c>
      <c r="C36" s="11">
        <f t="shared" si="0"/>
        <v>14.131695652173912</v>
      </c>
      <c r="D36" s="12">
        <f t="shared" si="1"/>
        <v>1.4782783530196555</v>
      </c>
      <c r="E36" s="12">
        <f t="shared" si="6"/>
        <v>30.241373566862503</v>
      </c>
      <c r="F36" s="7">
        <f>E36*100/E229</f>
        <v>8.875121253323222</v>
      </c>
      <c r="I36" s="10">
        <v>34</v>
      </c>
      <c r="J36" s="45">
        <v>12.34831</v>
      </c>
      <c r="K36" s="11">
        <f t="shared" si="2"/>
        <v>10.737660869565218</v>
      </c>
      <c r="L36" s="12">
        <f t="shared" si="3"/>
        <v>0.64848874149437652</v>
      </c>
      <c r="M36" s="12">
        <f t="shared" si="7"/>
        <v>16.982094233460963</v>
      </c>
      <c r="N36" s="7">
        <f>M36*100/M229</f>
        <v>4.4210956018723415</v>
      </c>
      <c r="Q36" s="10">
        <v>34</v>
      </c>
      <c r="R36" s="30">
        <v>13.95754</v>
      </c>
      <c r="S36" s="11">
        <f t="shared" si="4"/>
        <v>12.136991304347827</v>
      </c>
      <c r="T36" s="12">
        <f t="shared" si="5"/>
        <v>0.93649726372739162</v>
      </c>
      <c r="U36" s="12">
        <f t="shared" si="8"/>
        <v>23.936959209095306</v>
      </c>
      <c r="V36" s="7">
        <f>U36*100/U229</f>
        <v>5.1688313319124388</v>
      </c>
    </row>
    <row r="37" spans="1:22" ht="24">
      <c r="A37" s="10">
        <v>35</v>
      </c>
      <c r="B37" s="45">
        <v>16.300750000000001</v>
      </c>
      <c r="C37" s="11">
        <f t="shared" si="0"/>
        <v>14.174565217391306</v>
      </c>
      <c r="D37" s="12">
        <f t="shared" si="1"/>
        <v>1.4917726130422544</v>
      </c>
      <c r="E37" s="12">
        <f t="shared" si="6"/>
        <v>31.733146179904757</v>
      </c>
      <c r="F37" s="7">
        <f>+E37*100/E229</f>
        <v>9.3129209053087525</v>
      </c>
      <c r="I37" s="10">
        <v>35</v>
      </c>
      <c r="J37" s="45">
        <v>12.399369999999999</v>
      </c>
      <c r="K37" s="11">
        <f t="shared" si="2"/>
        <v>10.782060869565218</v>
      </c>
      <c r="L37" s="12">
        <f t="shared" si="3"/>
        <v>0.65656651260462451</v>
      </c>
      <c r="M37" s="12">
        <f t="shared" si="7"/>
        <v>17.638660746065586</v>
      </c>
      <c r="N37" s="7">
        <f>+M37*100/M229</f>
        <v>4.5920252458436659</v>
      </c>
      <c r="Q37" s="10">
        <v>35</v>
      </c>
      <c r="R37" s="30">
        <v>14.10609</v>
      </c>
      <c r="S37" s="11">
        <f t="shared" si="4"/>
        <v>12.266165217391306</v>
      </c>
      <c r="T37" s="12">
        <f t="shared" si="5"/>
        <v>0.96671803450480709</v>
      </c>
      <c r="U37" s="12">
        <f t="shared" si="8"/>
        <v>24.903677243600114</v>
      </c>
      <c r="V37" s="7">
        <f>+U37*100/U229</f>
        <v>5.3775797540584991</v>
      </c>
    </row>
    <row r="38" spans="1:22" ht="24">
      <c r="A38" s="10">
        <v>36</v>
      </c>
      <c r="B38" s="45">
        <v>16.817679999999999</v>
      </c>
      <c r="C38" s="28">
        <f t="shared" si="0"/>
        <v>14.624069565217392</v>
      </c>
      <c r="D38" s="12">
        <f t="shared" si="1"/>
        <v>1.6382422544062927</v>
      </c>
      <c r="E38" s="12">
        <f t="shared" si="6"/>
        <v>33.371388434311051</v>
      </c>
      <c r="F38" s="27">
        <f>E38*10/E229</f>
        <v>0.97937059006736948</v>
      </c>
      <c r="I38" s="10">
        <v>36</v>
      </c>
      <c r="J38" s="45">
        <v>12.48401</v>
      </c>
      <c r="K38" s="11">
        <f t="shared" si="2"/>
        <v>10.855660869565218</v>
      </c>
      <c r="L38" s="12">
        <f t="shared" si="3"/>
        <v>0.67010397321622284</v>
      </c>
      <c r="M38" s="12">
        <f t="shared" si="7"/>
        <v>18.308764719281807</v>
      </c>
      <c r="N38" s="7">
        <f>M38*10/M229</f>
        <v>0.47664792141266843</v>
      </c>
      <c r="Q38" s="10">
        <v>36</v>
      </c>
      <c r="R38" s="30">
        <v>14.226559999999999</v>
      </c>
      <c r="S38" s="11">
        <f t="shared" si="4"/>
        <v>12.370921739130434</v>
      </c>
      <c r="T38" s="12">
        <f t="shared" si="5"/>
        <v>0.99169830022612071</v>
      </c>
      <c r="U38" s="12">
        <f t="shared" si="8"/>
        <v>25.895375543826233</v>
      </c>
      <c r="V38" s="7">
        <f>U38*10/U229</f>
        <v>0.55917222941044942</v>
      </c>
    </row>
    <row r="39" spans="1:22" ht="24">
      <c r="A39" s="10">
        <v>37</v>
      </c>
      <c r="B39" s="45">
        <v>17.41161</v>
      </c>
      <c r="C39" s="11">
        <f t="shared" si="0"/>
        <v>15.14053043478261</v>
      </c>
      <c r="D39" s="12">
        <f t="shared" si="1"/>
        <v>1.8180116506753436</v>
      </c>
      <c r="E39" s="12">
        <f t="shared" si="6"/>
        <v>35.189400084986396</v>
      </c>
      <c r="F39" s="7">
        <f>+E39*100/E229</f>
        <v>10.327248922587827</v>
      </c>
      <c r="I39" s="10">
        <v>37</v>
      </c>
      <c r="J39" s="45">
        <v>12.526109999999999</v>
      </c>
      <c r="K39" s="11">
        <f t="shared" si="2"/>
        <v>10.892269565217392</v>
      </c>
      <c r="L39" s="12">
        <f t="shared" si="3"/>
        <v>0.67690626394710207</v>
      </c>
      <c r="M39" s="12">
        <f t="shared" si="7"/>
        <v>18.985670983228911</v>
      </c>
      <c r="N39" s="7">
        <f>+M39*100/M229</f>
        <v>4.9427040816415353</v>
      </c>
      <c r="Q39" s="10">
        <v>37</v>
      </c>
      <c r="R39" s="30">
        <v>14.256130000000001</v>
      </c>
      <c r="S39" s="11">
        <f t="shared" si="4"/>
        <v>12.396634782608697</v>
      </c>
      <c r="T39" s="12">
        <f t="shared" si="5"/>
        <v>0.99789491673248987</v>
      </c>
      <c r="U39" s="12">
        <f t="shared" si="8"/>
        <v>26.893270460558725</v>
      </c>
      <c r="V39" s="7">
        <f>+U39*100/U229</f>
        <v>5.8072029015829587</v>
      </c>
    </row>
    <row r="40" spans="1:22" ht="24">
      <c r="A40" s="10">
        <v>38</v>
      </c>
      <c r="B40" s="45">
        <v>17.457640000000001</v>
      </c>
      <c r="C40" s="11">
        <f t="shared" si="0"/>
        <v>15.180556521739133</v>
      </c>
      <c r="D40" s="12">
        <f t="shared" si="1"/>
        <v>1.8324682975367268</v>
      </c>
      <c r="E40" s="12">
        <f t="shared" si="6"/>
        <v>37.021868382523124</v>
      </c>
      <c r="F40" s="7">
        <f>E40*100/E229</f>
        <v>10.865034625262725</v>
      </c>
      <c r="I40" s="10">
        <v>38</v>
      </c>
      <c r="J40" s="45">
        <v>12.60155</v>
      </c>
      <c r="K40" s="11">
        <f t="shared" si="2"/>
        <v>10.957869565217392</v>
      </c>
      <c r="L40" s="12">
        <f t="shared" si="3"/>
        <v>0.68921031746294115</v>
      </c>
      <c r="M40" s="12">
        <f t="shared" si="7"/>
        <v>19.674881300691851</v>
      </c>
      <c r="N40" s="7">
        <f>M40*100/M229</f>
        <v>5.1221321699215192</v>
      </c>
      <c r="Q40" s="10">
        <v>38</v>
      </c>
      <c r="R40" s="30">
        <v>14.29302</v>
      </c>
      <c r="S40" s="11">
        <f t="shared" si="4"/>
        <v>12.428713043478263</v>
      </c>
      <c r="T40" s="12">
        <f t="shared" si="5"/>
        <v>1.0056616143061761</v>
      </c>
      <c r="U40" s="12">
        <f t="shared" si="8"/>
        <v>27.898932074864902</v>
      </c>
      <c r="V40" s="7">
        <f>U40*100/U229</f>
        <v>6.0243606122144868</v>
      </c>
    </row>
    <row r="41" spans="1:22" ht="24">
      <c r="A41" s="10">
        <v>39</v>
      </c>
      <c r="B41" s="45">
        <v>17.82159</v>
      </c>
      <c r="C41" s="11">
        <f t="shared" si="0"/>
        <v>15.497034782608697</v>
      </c>
      <c r="D41" s="12">
        <f t="shared" si="1"/>
        <v>1.9494819291572196</v>
      </c>
      <c r="E41" s="12">
        <f t="shared" si="6"/>
        <v>38.971350311680347</v>
      </c>
      <c r="F41" s="7">
        <f>+E41*100/E229</f>
        <v>11.437161035598519</v>
      </c>
      <c r="I41" s="10">
        <v>39</v>
      </c>
      <c r="J41" s="45">
        <v>12.69313</v>
      </c>
      <c r="K41" s="11">
        <f t="shared" si="2"/>
        <v>11.037504347826088</v>
      </c>
      <c r="L41" s="12">
        <f t="shared" si="3"/>
        <v>0.70434600134647174</v>
      </c>
      <c r="M41" s="12">
        <f t="shared" si="7"/>
        <v>20.379227302038323</v>
      </c>
      <c r="N41" s="7">
        <f>+M41*100/M229</f>
        <v>5.3055006618130305</v>
      </c>
      <c r="Q41" s="10">
        <v>39</v>
      </c>
      <c r="R41" s="30">
        <v>14.337160000000001</v>
      </c>
      <c r="S41" s="11">
        <f t="shared" si="4"/>
        <v>12.467095652173915</v>
      </c>
      <c r="T41" s="12">
        <f t="shared" si="5"/>
        <v>1.0150075322279006</v>
      </c>
      <c r="U41" s="12">
        <f t="shared" si="8"/>
        <v>28.913939607092804</v>
      </c>
      <c r="V41" s="7">
        <f>+U41*100/U229</f>
        <v>6.243536435211805</v>
      </c>
    </row>
    <row r="42" spans="1:22" ht="24">
      <c r="A42" s="10">
        <v>40</v>
      </c>
      <c r="B42" s="45">
        <v>17.916399999999999</v>
      </c>
      <c r="C42" s="11">
        <f t="shared" si="0"/>
        <v>15.579478260869566</v>
      </c>
      <c r="D42" s="12">
        <f t="shared" si="1"/>
        <v>1.9807611944938457</v>
      </c>
      <c r="E42" s="12">
        <f t="shared" si="6"/>
        <v>40.952111506174191</v>
      </c>
      <c r="F42" s="7">
        <f>E42*100/E229</f>
        <v>12.01846716364666</v>
      </c>
      <c r="I42" s="10">
        <v>40</v>
      </c>
      <c r="J42" s="45">
        <v>13.04499</v>
      </c>
      <c r="K42" s="11">
        <f t="shared" si="2"/>
        <v>11.343469565217392</v>
      </c>
      <c r="L42" s="12">
        <f t="shared" si="3"/>
        <v>0.76455920411260125</v>
      </c>
      <c r="M42" s="12">
        <f t="shared" si="7"/>
        <v>21.143786506150924</v>
      </c>
      <c r="N42" s="7">
        <f>M42*100/M229</f>
        <v>5.504544978032464</v>
      </c>
      <c r="Q42" s="10">
        <v>40</v>
      </c>
      <c r="R42" s="30">
        <v>14.37383</v>
      </c>
      <c r="S42" s="11">
        <f t="shared" si="4"/>
        <v>12.498982608695654</v>
      </c>
      <c r="T42" s="12">
        <f t="shared" si="5"/>
        <v>1.0228156906213317</v>
      </c>
      <c r="U42" s="12">
        <f t="shared" si="8"/>
        <v>29.936755297714136</v>
      </c>
      <c r="V42" s="7">
        <f>U42*100/U229</f>
        <v>6.464398314211306</v>
      </c>
    </row>
    <row r="43" spans="1:22" ht="24">
      <c r="A43" s="10">
        <v>41</v>
      </c>
      <c r="B43" s="45">
        <v>18.158629999999999</v>
      </c>
      <c r="C43" s="11">
        <f t="shared" si="0"/>
        <v>15.790113043478261</v>
      </c>
      <c r="D43" s="12">
        <f t="shared" si="1"/>
        <v>2.0621920487120691</v>
      </c>
      <c r="E43" s="12">
        <f t="shared" si="6"/>
        <v>43.014303554886261</v>
      </c>
      <c r="F43" s="7">
        <f>+E43*100/E229</f>
        <v>12.623671303580753</v>
      </c>
      <c r="I43" s="10">
        <v>41</v>
      </c>
      <c r="J43" s="45">
        <v>13.12547</v>
      </c>
      <c r="K43" s="11">
        <f t="shared" si="2"/>
        <v>11.413452173913043</v>
      </c>
      <c r="L43" s="12">
        <f t="shared" si="3"/>
        <v>0.77879734159603298</v>
      </c>
      <c r="M43" s="12">
        <f t="shared" si="7"/>
        <v>21.922583847746957</v>
      </c>
      <c r="N43" s="7">
        <f>+M43*100/M229</f>
        <v>5.7072960318392347</v>
      </c>
      <c r="Q43" s="10">
        <v>41</v>
      </c>
      <c r="R43" s="30">
        <v>14.41042</v>
      </c>
      <c r="S43" s="11">
        <f t="shared" si="4"/>
        <v>12.530800000000001</v>
      </c>
      <c r="T43" s="12">
        <f t="shared" si="5"/>
        <v>1.0306466254952018</v>
      </c>
      <c r="U43" s="12">
        <f t="shared" si="8"/>
        <v>30.967401923209337</v>
      </c>
      <c r="V43" s="7">
        <f>+U43*100/U229</f>
        <v>6.6869511674561419</v>
      </c>
    </row>
    <row r="44" spans="1:22" ht="24">
      <c r="A44" s="10">
        <v>42</v>
      </c>
      <c r="B44" s="45">
        <v>18.585719999999998</v>
      </c>
      <c r="C44" s="11">
        <f t="shared" si="0"/>
        <v>16.161495652173912</v>
      </c>
      <c r="D44" s="12">
        <f t="shared" si="1"/>
        <v>2.2111491565454533</v>
      </c>
      <c r="E44" s="12">
        <f t="shared" si="6"/>
        <v>45.225452711431714</v>
      </c>
      <c r="F44" s="7">
        <f>E44*100/E229</f>
        <v>13.272590798924968</v>
      </c>
      <c r="I44" s="10">
        <v>42</v>
      </c>
      <c r="J44" s="45">
        <v>13.24526</v>
      </c>
      <c r="K44" s="11">
        <f t="shared" si="2"/>
        <v>11.517617391304348</v>
      </c>
      <c r="L44" s="12">
        <f t="shared" si="3"/>
        <v>0.80031569269058422</v>
      </c>
      <c r="M44" s="12">
        <f t="shared" si="7"/>
        <v>22.722899540437542</v>
      </c>
      <c r="N44" s="7">
        <f>M44*100/M229</f>
        <v>5.9156491442658563</v>
      </c>
      <c r="Q44" s="10">
        <v>42</v>
      </c>
      <c r="R44" s="30">
        <v>14.523110000000001</v>
      </c>
      <c r="S44" s="11">
        <f t="shared" si="4"/>
        <v>12.628791304347828</v>
      </c>
      <c r="T44" s="12">
        <f t="shared" si="5"/>
        <v>1.0550152801063399</v>
      </c>
      <c r="U44" s="12">
        <f t="shared" si="8"/>
        <v>32.022417203315676</v>
      </c>
      <c r="V44" s="7">
        <f>U44*100/U229</f>
        <v>6.9147660702524831</v>
      </c>
    </row>
    <row r="45" spans="1:22" ht="24">
      <c r="A45" s="10">
        <v>43</v>
      </c>
      <c r="B45" s="45">
        <v>18.6432</v>
      </c>
      <c r="C45" s="11">
        <f t="shared" si="0"/>
        <v>16.211478260869566</v>
      </c>
      <c r="D45" s="12">
        <f t="shared" si="1"/>
        <v>2.2317279122982692</v>
      </c>
      <c r="E45" s="12">
        <f t="shared" si="6"/>
        <v>47.457180623729982</v>
      </c>
      <c r="F45" s="7">
        <f>+E45*100/E229</f>
        <v>13.927549667849384</v>
      </c>
      <c r="I45" s="10">
        <v>43</v>
      </c>
      <c r="J45" s="45">
        <v>13.31662</v>
      </c>
      <c r="K45" s="11">
        <f t="shared" si="2"/>
        <v>11.579669565217392</v>
      </c>
      <c r="L45" s="12">
        <f t="shared" si="3"/>
        <v>0.81332082094935954</v>
      </c>
      <c r="M45" s="12">
        <f t="shared" si="7"/>
        <v>23.536220361386903</v>
      </c>
      <c r="N45" s="7">
        <f>+M45*100/M229</f>
        <v>6.127387994314482</v>
      </c>
      <c r="Q45" s="10">
        <v>43</v>
      </c>
      <c r="R45" s="30">
        <v>14.58474</v>
      </c>
      <c r="S45" s="11">
        <f t="shared" si="4"/>
        <v>12.682382608695653</v>
      </c>
      <c r="T45" s="12">
        <f t="shared" si="5"/>
        <v>1.0685034865963132</v>
      </c>
      <c r="U45" s="12">
        <f t="shared" si="8"/>
        <v>33.090920689911989</v>
      </c>
      <c r="V45" s="7">
        <f>+U45*100/U229</f>
        <v>7.1454935511966031</v>
      </c>
    </row>
    <row r="46" spans="1:22" ht="24">
      <c r="A46" s="10">
        <v>44</v>
      </c>
      <c r="B46" s="45">
        <v>19.078140000000001</v>
      </c>
      <c r="C46" s="11">
        <f t="shared" si="0"/>
        <v>16.589686956521742</v>
      </c>
      <c r="D46" s="12">
        <f t="shared" si="1"/>
        <v>2.391596799843442</v>
      </c>
      <c r="E46" s="12">
        <f t="shared" si="6"/>
        <v>49.848777423573424</v>
      </c>
      <c r="F46" s="7">
        <f>E46*100/E229</f>
        <v>14.62942623905542</v>
      </c>
      <c r="I46" s="10">
        <v>44</v>
      </c>
      <c r="J46" s="45">
        <v>13.31662</v>
      </c>
      <c r="K46" s="11">
        <f t="shared" si="2"/>
        <v>11.579669565217392</v>
      </c>
      <c r="L46" s="12">
        <f t="shared" si="3"/>
        <v>0.81332082094935954</v>
      </c>
      <c r="M46" s="12">
        <f t="shared" si="7"/>
        <v>24.349541182336264</v>
      </c>
      <c r="N46" s="7">
        <f>M46*100/M229</f>
        <v>6.3391268443631077</v>
      </c>
      <c r="Q46" s="10">
        <v>44</v>
      </c>
      <c r="R46" s="30">
        <v>14.68548</v>
      </c>
      <c r="S46" s="11">
        <f t="shared" si="4"/>
        <v>12.769982608695653</v>
      </c>
      <c r="T46" s="12">
        <f t="shared" si="5"/>
        <v>1.0907979368315766</v>
      </c>
      <c r="U46" s="12">
        <f t="shared" si="8"/>
        <v>34.181718626743567</v>
      </c>
      <c r="V46" s="7">
        <f>U46*100/U229</f>
        <v>7.381035188019804</v>
      </c>
    </row>
    <row r="47" spans="1:22" ht="24">
      <c r="A47" s="10">
        <v>45</v>
      </c>
      <c r="B47" s="45">
        <v>19.096830000000001</v>
      </c>
      <c r="C47" s="11">
        <f t="shared" si="0"/>
        <v>16.605939130434784</v>
      </c>
      <c r="D47" s="12">
        <f t="shared" si="1"/>
        <v>2.3986325089918097</v>
      </c>
      <c r="E47" s="12">
        <f t="shared" si="6"/>
        <v>52.247409932565233</v>
      </c>
      <c r="F47" s="7">
        <f>+E47*100/E229</f>
        <v>15.333367622947852</v>
      </c>
      <c r="I47" s="10">
        <v>45</v>
      </c>
      <c r="J47" s="45">
        <v>13.37974</v>
      </c>
      <c r="K47" s="11">
        <f t="shared" si="2"/>
        <v>11.634556521739132</v>
      </c>
      <c r="L47" s="12">
        <f t="shared" si="3"/>
        <v>0.82494100568660478</v>
      </c>
      <c r="M47" s="12">
        <f t="shared" si="7"/>
        <v>25.174482188022868</v>
      </c>
      <c r="N47" s="7">
        <f>+M47*100/M229</f>
        <v>6.5538908776976399</v>
      </c>
      <c r="Q47" s="10">
        <v>45</v>
      </c>
      <c r="R47" s="30">
        <v>14.69265</v>
      </c>
      <c r="S47" s="11">
        <f t="shared" si="4"/>
        <v>12.77621739130435</v>
      </c>
      <c r="T47" s="12">
        <f t="shared" si="5"/>
        <v>1.0923964219359013</v>
      </c>
      <c r="U47" s="12">
        <f t="shared" si="8"/>
        <v>35.274115048679469</v>
      </c>
      <c r="V47" s="7">
        <f>+U47*100/U229</f>
        <v>7.6169219939941346</v>
      </c>
    </row>
    <row r="48" spans="1:22" ht="24">
      <c r="A48" s="10">
        <v>46</v>
      </c>
      <c r="B48" s="45">
        <v>19.096830000000001</v>
      </c>
      <c r="C48" s="11">
        <f t="shared" si="0"/>
        <v>16.605939130434784</v>
      </c>
      <c r="D48" s="12">
        <f t="shared" si="1"/>
        <v>2.3986325089918097</v>
      </c>
      <c r="E48" s="12">
        <f t="shared" si="6"/>
        <v>54.646042441557043</v>
      </c>
      <c r="F48" s="7">
        <f>E48*100/E229</f>
        <v>16.037309006840285</v>
      </c>
      <c r="I48" s="10">
        <v>46</v>
      </c>
      <c r="J48" s="45">
        <v>13.55955</v>
      </c>
      <c r="K48" s="11">
        <f t="shared" si="2"/>
        <v>11.790913043478261</v>
      </c>
      <c r="L48" s="12">
        <f t="shared" si="3"/>
        <v>0.85864906225359594</v>
      </c>
      <c r="M48" s="12">
        <f t="shared" si="7"/>
        <v>26.033131250276465</v>
      </c>
      <c r="N48" s="7">
        <f>M48*100/M229</f>
        <v>6.7774304212011351</v>
      </c>
      <c r="Q48" s="10">
        <v>46</v>
      </c>
      <c r="R48" s="30">
        <v>14.81399</v>
      </c>
      <c r="S48" s="11">
        <f t="shared" si="4"/>
        <v>12.881730434782611</v>
      </c>
      <c r="T48" s="12">
        <f t="shared" si="5"/>
        <v>1.1196853883961291</v>
      </c>
      <c r="U48" s="12">
        <f t="shared" si="8"/>
        <v>36.393800437075598</v>
      </c>
      <c r="V48" s="7">
        <f>U48*100/U229</f>
        <v>7.8587014475526047</v>
      </c>
    </row>
    <row r="49" spans="1:22" ht="24">
      <c r="A49" s="10">
        <v>47</v>
      </c>
      <c r="B49" s="45">
        <v>19.27806</v>
      </c>
      <c r="C49" s="11">
        <f t="shared" si="0"/>
        <v>16.763530434782609</v>
      </c>
      <c r="D49" s="12">
        <f t="shared" si="1"/>
        <v>2.4675721057976352</v>
      </c>
      <c r="E49" s="12">
        <f t="shared" si="6"/>
        <v>57.113614547354679</v>
      </c>
      <c r="F49" s="7">
        <f>+E49*100/E229</f>
        <v>16.761482516745584</v>
      </c>
      <c r="I49" s="10">
        <v>47</v>
      </c>
      <c r="J49" s="45">
        <v>13.55955</v>
      </c>
      <c r="K49" s="11">
        <f t="shared" si="2"/>
        <v>11.790913043478261</v>
      </c>
      <c r="L49" s="12">
        <f t="shared" si="3"/>
        <v>0.85864906225359594</v>
      </c>
      <c r="M49" s="12">
        <f t="shared" si="7"/>
        <v>26.891780312530063</v>
      </c>
      <c r="N49" s="7">
        <f>+M49*100/M229</f>
        <v>7.0009699647046295</v>
      </c>
      <c r="Q49" s="10">
        <v>47</v>
      </c>
      <c r="R49" s="30">
        <v>14.82818</v>
      </c>
      <c r="S49" s="11">
        <f t="shared" si="4"/>
        <v>12.894069565217393</v>
      </c>
      <c r="T49" s="12">
        <f t="shared" si="5"/>
        <v>1.1229060385274809</v>
      </c>
      <c r="U49" s="12">
        <f t="shared" si="8"/>
        <v>37.51670647560308</v>
      </c>
      <c r="V49" s="7">
        <f>+U49*100/U229</f>
        <v>8.1011763527414455</v>
      </c>
    </row>
    <row r="50" spans="1:22" ht="24">
      <c r="A50" s="10">
        <v>48</v>
      </c>
      <c r="B50" s="45">
        <v>19.46677</v>
      </c>
      <c r="C50" s="11">
        <f t="shared" si="0"/>
        <v>16.927626086956522</v>
      </c>
      <c r="D50" s="12">
        <f t="shared" si="1"/>
        <v>2.5407478252334657</v>
      </c>
      <c r="E50" s="12">
        <f t="shared" si="6"/>
        <v>59.654362372588146</v>
      </c>
      <c r="F50" s="7">
        <f>E50*100/E229</f>
        <v>17.50713135353563</v>
      </c>
      <c r="I50" s="10">
        <v>48</v>
      </c>
      <c r="J50" s="45">
        <v>13.64471</v>
      </c>
      <c r="K50" s="11">
        <f t="shared" si="2"/>
        <v>11.864965217391305</v>
      </c>
      <c r="L50" s="12">
        <f t="shared" si="3"/>
        <v>0.87492897368712252</v>
      </c>
      <c r="M50" s="12">
        <f t="shared" si="7"/>
        <v>27.766709286217186</v>
      </c>
      <c r="N50" s="7">
        <f>M50*100/M229</f>
        <v>7.228747798483055</v>
      </c>
      <c r="Q50" s="10">
        <v>48</v>
      </c>
      <c r="R50" s="30">
        <v>14.87842</v>
      </c>
      <c r="S50" s="11">
        <f t="shared" si="4"/>
        <v>12.937756521739132</v>
      </c>
      <c r="T50" s="12">
        <f t="shared" si="5"/>
        <v>1.1343584534583515</v>
      </c>
      <c r="U50" s="12">
        <f t="shared" si="8"/>
        <v>38.651064929061434</v>
      </c>
      <c r="V50" s="7">
        <f>U50*100/U229</f>
        <v>8.346124237083723</v>
      </c>
    </row>
    <row r="51" spans="1:22" ht="24">
      <c r="A51" s="10">
        <v>49</v>
      </c>
      <c r="B51" s="45">
        <v>19.649139999999999</v>
      </c>
      <c r="C51" s="11">
        <f t="shared" si="0"/>
        <v>17.086208695652175</v>
      </c>
      <c r="D51" s="12">
        <f t="shared" si="1"/>
        <v>2.6128261283811915</v>
      </c>
      <c r="E51" s="12">
        <f t="shared" si="6"/>
        <v>62.26718850096934</v>
      </c>
      <c r="F51" s="7">
        <f>E51*100/E229</f>
        <v>18.273933451726172</v>
      </c>
      <c r="I51" s="10">
        <v>49</v>
      </c>
      <c r="J51" s="45">
        <v>13.690939999999999</v>
      </c>
      <c r="K51" s="11">
        <f t="shared" si="2"/>
        <v>11.905165217391305</v>
      </c>
      <c r="L51" s="12">
        <f t="shared" si="3"/>
        <v>0.88385224813770613</v>
      </c>
      <c r="M51" s="12">
        <f t="shared" si="7"/>
        <v>28.650561534354893</v>
      </c>
      <c r="N51" s="7">
        <f>M51*100/M229</f>
        <v>7.4588487055459307</v>
      </c>
      <c r="Q51" s="10">
        <v>49</v>
      </c>
      <c r="R51" s="30">
        <v>14.94844</v>
      </c>
      <c r="S51" s="11">
        <f t="shared" si="4"/>
        <v>12.99864347826087</v>
      </c>
      <c r="T51" s="12">
        <f t="shared" si="5"/>
        <v>1.1504493079837279</v>
      </c>
      <c r="U51" s="12">
        <f t="shared" si="8"/>
        <v>39.801514237045161</v>
      </c>
      <c r="V51" s="7">
        <f>U51*100/U229</f>
        <v>8.594546702817123</v>
      </c>
    </row>
    <row r="52" spans="1:22" ht="24">
      <c r="A52" s="10">
        <v>50</v>
      </c>
      <c r="B52" s="45">
        <v>19.667280000000002</v>
      </c>
      <c r="C52" s="11">
        <f t="shared" si="0"/>
        <v>17.101982608695653</v>
      </c>
      <c r="D52" s="12">
        <f t="shared" si="1"/>
        <v>2.6200692600137003</v>
      </c>
      <c r="E52" s="12">
        <f t="shared" si="6"/>
        <v>64.887257760983033</v>
      </c>
      <c r="F52" s="7">
        <f>E52*100/E229</f>
        <v>19.042861236150841</v>
      </c>
      <c r="I52" s="10">
        <v>50</v>
      </c>
      <c r="J52" s="45">
        <v>13.95754</v>
      </c>
      <c r="K52" s="11">
        <f t="shared" si="2"/>
        <v>12.136991304347827</v>
      </c>
      <c r="L52" s="12">
        <f t="shared" si="3"/>
        <v>0.93649726372739162</v>
      </c>
      <c r="M52" s="12">
        <f t="shared" si="7"/>
        <v>29.587058798082285</v>
      </c>
      <c r="N52" s="7">
        <f>M52*100/M229</f>
        <v>7.7026551452530345</v>
      </c>
      <c r="Q52" s="10">
        <v>50</v>
      </c>
      <c r="R52" s="30">
        <v>14.96177</v>
      </c>
      <c r="S52" s="11">
        <f t="shared" si="4"/>
        <v>13.010234782608697</v>
      </c>
      <c r="T52" s="12">
        <f t="shared" si="5"/>
        <v>1.1535297301183005</v>
      </c>
      <c r="U52" s="12">
        <f t="shared" si="8"/>
        <v>40.955043967163462</v>
      </c>
      <c r="V52" s="7">
        <f>U52*100/U229</f>
        <v>8.8436343400247104</v>
      </c>
    </row>
    <row r="53" spans="1:22" ht="24">
      <c r="A53" s="10">
        <v>51</v>
      </c>
      <c r="B53" s="45">
        <v>20.026689999999999</v>
      </c>
      <c r="C53" s="11">
        <f t="shared" si="0"/>
        <v>17.414513043478262</v>
      </c>
      <c r="D53" s="12">
        <f t="shared" si="1"/>
        <v>2.7663517121383494</v>
      </c>
      <c r="E53" s="12">
        <f t="shared" si="6"/>
        <v>67.653609473121378</v>
      </c>
      <c r="F53" s="7">
        <f>E53*100/E229</f>
        <v>19.854719428381539</v>
      </c>
      <c r="I53" s="10">
        <v>51</v>
      </c>
      <c r="J53" s="45">
        <v>13.95754</v>
      </c>
      <c r="K53" s="11">
        <f t="shared" si="2"/>
        <v>12.136991304347827</v>
      </c>
      <c r="L53" s="12">
        <f t="shared" si="3"/>
        <v>0.93649726372739162</v>
      </c>
      <c r="M53" s="12">
        <f t="shared" si="7"/>
        <v>30.523556061809678</v>
      </c>
      <c r="N53" s="7">
        <f>M53*100/M229</f>
        <v>7.9464615849601383</v>
      </c>
      <c r="Q53" s="10">
        <v>51</v>
      </c>
      <c r="R53" s="30">
        <v>15.032730000000001</v>
      </c>
      <c r="S53" s="11">
        <f t="shared" si="4"/>
        <v>13.071939130434785</v>
      </c>
      <c r="T53" s="12">
        <f t="shared" si="5"/>
        <v>1.1700204191937973</v>
      </c>
      <c r="U53" s="12">
        <f t="shared" si="8"/>
        <v>42.125064386357259</v>
      </c>
      <c r="V53" s="7">
        <f>U53*100/U229</f>
        <v>9.0962828969645706</v>
      </c>
    </row>
    <row r="54" spans="1:22" ht="24">
      <c r="A54" s="10">
        <v>52</v>
      </c>
      <c r="B54" s="45">
        <v>20.026689999999999</v>
      </c>
      <c r="C54" s="11">
        <f t="shared" si="0"/>
        <v>17.414513043478262</v>
      </c>
      <c r="D54" s="12">
        <f t="shared" si="1"/>
        <v>2.7663517121383494</v>
      </c>
      <c r="E54" s="12">
        <f t="shared" si="6"/>
        <v>70.419961185259723</v>
      </c>
      <c r="F54" s="7">
        <f>E54*100/E229</f>
        <v>20.666577620612234</v>
      </c>
      <c r="I54" s="10">
        <v>52</v>
      </c>
      <c r="J54" s="45">
        <v>14.040290000000001</v>
      </c>
      <c r="K54" s="11">
        <f t="shared" si="2"/>
        <v>12.208947826086957</v>
      </c>
      <c r="L54" s="12">
        <f t="shared" si="3"/>
        <v>0.95325283132524685</v>
      </c>
      <c r="M54" s="12">
        <f t="shared" si="7"/>
        <v>31.476808893134926</v>
      </c>
      <c r="N54" s="7">
        <f>M54*100/M229</f>
        <v>8.1946301466290787</v>
      </c>
      <c r="Q54" s="10">
        <v>52</v>
      </c>
      <c r="R54" s="30">
        <v>15.09418</v>
      </c>
      <c r="S54" s="11">
        <f t="shared" si="4"/>
        <v>13.125373913043479</v>
      </c>
      <c r="T54" s="12">
        <f t="shared" si="5"/>
        <v>1.1844273941879762</v>
      </c>
      <c r="U54" s="12">
        <f t="shared" si="8"/>
        <v>43.309491780545237</v>
      </c>
      <c r="V54" s="7">
        <f>U54*100/U229</f>
        <v>9.3520424264844291</v>
      </c>
    </row>
    <row r="55" spans="1:22" ht="24">
      <c r="A55" s="10">
        <v>53</v>
      </c>
      <c r="B55" s="45">
        <v>20.168669999999999</v>
      </c>
      <c r="C55" s="11">
        <f t="shared" si="0"/>
        <v>17.53797391304348</v>
      </c>
      <c r="D55" s="12">
        <f t="shared" si="1"/>
        <v>2.8256062964991377</v>
      </c>
      <c r="E55" s="12">
        <f t="shared" si="6"/>
        <v>73.245567481758854</v>
      </c>
      <c r="F55" s="7">
        <f>E55*100/E229</f>
        <v>21.495825618893058</v>
      </c>
      <c r="I55" s="10">
        <v>53</v>
      </c>
      <c r="J55" s="45">
        <v>14.16722</v>
      </c>
      <c r="K55" s="11">
        <f t="shared" si="2"/>
        <v>12.319321739130435</v>
      </c>
      <c r="L55" s="12">
        <f t="shared" si="3"/>
        <v>0.97934065471254528</v>
      </c>
      <c r="M55" s="12">
        <f t="shared" si="7"/>
        <v>32.456149547847474</v>
      </c>
      <c r="N55" s="7">
        <f>M55*100/M229</f>
        <v>8.4495903771967082</v>
      </c>
      <c r="Q55" s="10">
        <v>53</v>
      </c>
      <c r="R55" s="30">
        <v>15.13744</v>
      </c>
      <c r="S55" s="11">
        <f t="shared" si="4"/>
        <v>13.162991304347827</v>
      </c>
      <c r="T55" s="12">
        <f t="shared" si="5"/>
        <v>1.1946403342786565</v>
      </c>
      <c r="U55" s="12">
        <f t="shared" si="8"/>
        <v>44.504132114823896</v>
      </c>
      <c r="V55" s="7">
        <f>U55*100/U229</f>
        <v>9.6100072889486459</v>
      </c>
    </row>
    <row r="56" spans="1:22" ht="24">
      <c r="A56" s="10">
        <v>54</v>
      </c>
      <c r="B56" s="45">
        <v>20.27009</v>
      </c>
      <c r="C56" s="11">
        <f t="shared" si="0"/>
        <v>17.626165217391307</v>
      </c>
      <c r="D56" s="12">
        <f t="shared" si="1"/>
        <v>2.8684474651866667</v>
      </c>
      <c r="E56" s="12">
        <f t="shared" si="6"/>
        <v>76.114014946945517</v>
      </c>
      <c r="F56" s="7">
        <f>E56*100/E229</f>
        <v>22.337646477526778</v>
      </c>
      <c r="I56" s="10">
        <v>54</v>
      </c>
      <c r="J56" s="45">
        <v>14.16722</v>
      </c>
      <c r="K56" s="11">
        <f t="shared" si="2"/>
        <v>12.319321739130435</v>
      </c>
      <c r="L56" s="12">
        <f t="shared" si="3"/>
        <v>0.97934065471254528</v>
      </c>
      <c r="M56" s="12">
        <f t="shared" si="7"/>
        <v>33.435490202560018</v>
      </c>
      <c r="N56" s="7">
        <f>M56*100/M229</f>
        <v>8.7045506077643378</v>
      </c>
      <c r="Q56" s="10">
        <v>54</v>
      </c>
      <c r="R56" s="30">
        <v>15.144399999999999</v>
      </c>
      <c r="S56" s="11">
        <f t="shared" si="4"/>
        <v>13.169043478260869</v>
      </c>
      <c r="T56" s="12">
        <f t="shared" si="5"/>
        <v>1.1962889327807136</v>
      </c>
      <c r="U56" s="12">
        <f t="shared" si="8"/>
        <v>45.700421047604607</v>
      </c>
      <c r="V56" s="7">
        <f>U56*100/U229</f>
        <v>9.8683281418090019</v>
      </c>
    </row>
    <row r="57" spans="1:22" ht="24">
      <c r="A57" s="10">
        <v>55</v>
      </c>
      <c r="B57" s="45">
        <v>20.27449</v>
      </c>
      <c r="C57" s="11">
        <f t="shared" si="0"/>
        <v>17.629991304347829</v>
      </c>
      <c r="D57" s="12">
        <f t="shared" si="1"/>
        <v>2.8703158202908332</v>
      </c>
      <c r="E57" s="12">
        <f t="shared" si="6"/>
        <v>78.984330767236344</v>
      </c>
      <c r="F57" s="7">
        <f>E57*100/E229</f>
        <v>23.180015653784267</v>
      </c>
      <c r="I57" s="10">
        <v>55</v>
      </c>
      <c r="J57" s="45">
        <v>14.23396</v>
      </c>
      <c r="K57" s="11">
        <f t="shared" si="2"/>
        <v>12.377356521739131</v>
      </c>
      <c r="L57" s="12">
        <f t="shared" si="3"/>
        <v>0.99324661238330492</v>
      </c>
      <c r="M57" s="12">
        <f t="shared" si="7"/>
        <v>34.428736814943321</v>
      </c>
      <c r="N57" s="7">
        <f>M57*100/M229</f>
        <v>8.9631310966730648</v>
      </c>
      <c r="Q57" s="10">
        <v>55</v>
      </c>
      <c r="R57" s="30">
        <v>15.168150000000001</v>
      </c>
      <c r="S57" s="28">
        <f t="shared" si="4"/>
        <v>13.189695652173915</v>
      </c>
      <c r="T57" s="12">
        <f t="shared" si="5"/>
        <v>1.2019259554352122</v>
      </c>
      <c r="U57" s="12">
        <f t="shared" si="8"/>
        <v>46.902347003039822</v>
      </c>
      <c r="V57" s="27">
        <f>U57*100/U229</f>
        <v>10.127866226108855</v>
      </c>
    </row>
    <row r="58" spans="1:22" ht="24">
      <c r="A58" s="10">
        <v>56</v>
      </c>
      <c r="B58" s="45">
        <v>20.467089999999999</v>
      </c>
      <c r="C58" s="11">
        <f t="shared" si="0"/>
        <v>17.797469565217391</v>
      </c>
      <c r="D58" s="12">
        <f t="shared" si="1"/>
        <v>2.952896106830361</v>
      </c>
      <c r="E58" s="12">
        <f t="shared" si="6"/>
        <v>81.93722687406671</v>
      </c>
      <c r="F58" s="7">
        <f>E58*100/E229</f>
        <v>24.046620172876043</v>
      </c>
      <c r="I58" s="10">
        <v>56</v>
      </c>
      <c r="J58" s="45">
        <v>14.278280000000001</v>
      </c>
      <c r="K58" s="11">
        <f t="shared" si="2"/>
        <v>12.415895652173914</v>
      </c>
      <c r="L58" s="12">
        <f t="shared" si="3"/>
        <v>1.0025534880117239</v>
      </c>
      <c r="M58" s="12">
        <f t="shared" si="7"/>
        <v>35.431290302955041</v>
      </c>
      <c r="N58" s="7">
        <f>M58*100/M229</f>
        <v>9.2241345250816149</v>
      </c>
      <c r="Q58" s="10">
        <v>56</v>
      </c>
      <c r="R58" s="30">
        <v>15.193</v>
      </c>
      <c r="S58" s="11">
        <f t="shared" si="4"/>
        <v>13.211304347826088</v>
      </c>
      <c r="T58" s="12">
        <f t="shared" si="5"/>
        <v>1.2078429893389069</v>
      </c>
      <c r="U58" s="12">
        <f t="shared" si="8"/>
        <v>48.110189992378729</v>
      </c>
      <c r="V58" s="7">
        <f>U58*100/U229</f>
        <v>10.388682006124618</v>
      </c>
    </row>
    <row r="59" spans="1:22" ht="24">
      <c r="A59" s="10">
        <v>57</v>
      </c>
      <c r="B59" s="45">
        <v>20.761220000000002</v>
      </c>
      <c r="C59" s="11">
        <f t="shared" si="0"/>
        <v>18.053234782608698</v>
      </c>
      <c r="D59" s="12">
        <f t="shared" si="1"/>
        <v>3.0820414912740257</v>
      </c>
      <c r="E59" s="12">
        <f t="shared" si="6"/>
        <v>85.019268365340736</v>
      </c>
      <c r="F59" s="7">
        <f>E59*100/E229</f>
        <v>24.951125779486556</v>
      </c>
      <c r="I59" s="10">
        <v>57</v>
      </c>
      <c r="J59" s="45">
        <v>14.40311</v>
      </c>
      <c r="K59" s="11">
        <f t="shared" si="2"/>
        <v>12.524443478260871</v>
      </c>
      <c r="L59" s="12">
        <f t="shared" si="3"/>
        <v>1.0290789670204827</v>
      </c>
      <c r="M59" s="12">
        <f t="shared" si="7"/>
        <v>36.460369269975523</v>
      </c>
      <c r="N59" s="7">
        <f>M59*100/M229</f>
        <v>9.4920435610654756</v>
      </c>
      <c r="Q59" s="10">
        <v>57</v>
      </c>
      <c r="R59" s="30">
        <v>15.193</v>
      </c>
      <c r="S59" s="11">
        <f t="shared" si="4"/>
        <v>13.211304347826088</v>
      </c>
      <c r="T59" s="12">
        <f t="shared" si="5"/>
        <v>1.2078429893389069</v>
      </c>
      <c r="U59" s="12">
        <f t="shared" si="8"/>
        <v>49.318032981717636</v>
      </c>
      <c r="V59" s="7">
        <f>U59*100/U229</f>
        <v>10.649497786140383</v>
      </c>
    </row>
    <row r="60" spans="1:22" ht="24">
      <c r="A60" s="10">
        <v>58</v>
      </c>
      <c r="B60" s="45">
        <v>20.979109999999999</v>
      </c>
      <c r="C60" s="11">
        <f t="shared" si="0"/>
        <v>18.242704347826088</v>
      </c>
      <c r="D60" s="12">
        <f t="shared" si="1"/>
        <v>3.1801019979709912</v>
      </c>
      <c r="E60" s="12">
        <f t="shared" si="6"/>
        <v>88.199370363311729</v>
      </c>
      <c r="F60" s="7">
        <f>E60*100/E229</f>
        <v>25.884409804020901</v>
      </c>
      <c r="I60" s="10">
        <v>58</v>
      </c>
      <c r="J60" s="45">
        <v>14.41042</v>
      </c>
      <c r="K60" s="11">
        <f t="shared" si="2"/>
        <v>12.530800000000001</v>
      </c>
      <c r="L60" s="12">
        <f t="shared" si="3"/>
        <v>1.0306466254952018</v>
      </c>
      <c r="M60" s="12">
        <f t="shared" si="7"/>
        <v>37.491015895470724</v>
      </c>
      <c r="N60" s="7">
        <f>M60*100/M229</f>
        <v>9.760360719150917</v>
      </c>
      <c r="Q60" s="10">
        <v>58</v>
      </c>
      <c r="R60" s="30">
        <v>15.39269</v>
      </c>
      <c r="S60" s="11">
        <f t="shared" si="4"/>
        <v>13.384947826086957</v>
      </c>
      <c r="T60" s="12">
        <f t="shared" si="5"/>
        <v>1.2560977521595642</v>
      </c>
      <c r="U60" s="12">
        <f t="shared" si="8"/>
        <v>50.574130733877197</v>
      </c>
      <c r="V60" s="7">
        <f>U60*100/U229</f>
        <v>10.920733466520378</v>
      </c>
    </row>
    <row r="61" spans="1:22" ht="24">
      <c r="A61" s="10">
        <v>59</v>
      </c>
      <c r="B61" s="45">
        <v>21.13157</v>
      </c>
      <c r="C61" s="11">
        <f t="shared" si="0"/>
        <v>18.375278260869568</v>
      </c>
      <c r="D61" s="12">
        <f t="shared" si="1"/>
        <v>3.2499386569912123</v>
      </c>
      <c r="E61" s="12">
        <f t="shared" si="6"/>
        <v>91.449309020302948</v>
      </c>
      <c r="F61" s="7">
        <f>E61*100/E229</f>
        <v>26.838189220914366</v>
      </c>
      <c r="I61" s="10">
        <v>59</v>
      </c>
      <c r="J61" s="45">
        <v>14.512359999999999</v>
      </c>
      <c r="K61" s="28">
        <f t="shared" si="2"/>
        <v>12.61944347826087</v>
      </c>
      <c r="L61" s="12">
        <f t="shared" si="3"/>
        <v>1.0526742481739959</v>
      </c>
      <c r="M61" s="12">
        <f t="shared" si="7"/>
        <v>38.543690143644717</v>
      </c>
      <c r="N61" s="27">
        <f>M61*100/M229</f>
        <v>10.03441251893638</v>
      </c>
      <c r="Q61" s="10">
        <v>59</v>
      </c>
      <c r="R61" s="30">
        <v>15.420030000000001</v>
      </c>
      <c r="S61" s="11">
        <f t="shared" si="4"/>
        <v>13.408721739130437</v>
      </c>
      <c r="T61" s="12">
        <f t="shared" si="5"/>
        <v>1.2628027683654535</v>
      </c>
      <c r="U61" s="12">
        <f t="shared" si="8"/>
        <v>51.836933502242651</v>
      </c>
      <c r="V61" s="7">
        <f>U61*100/U229</f>
        <v>11.193416995707869</v>
      </c>
    </row>
    <row r="62" spans="1:22" ht="24">
      <c r="A62" s="10">
        <v>60</v>
      </c>
      <c r="B62" s="45">
        <v>21.320599999999999</v>
      </c>
      <c r="C62" s="11">
        <f t="shared" si="0"/>
        <v>18.539652173913044</v>
      </c>
      <c r="D62" s="12">
        <f t="shared" si="1"/>
        <v>3.3379370065259732</v>
      </c>
      <c r="E62" s="12">
        <f t="shared" si="6"/>
        <v>94.787246026828925</v>
      </c>
      <c r="F62" s="7">
        <f>E62*100/E229</f>
        <v>27.817794052797211</v>
      </c>
      <c r="I62" s="10">
        <v>60</v>
      </c>
      <c r="J62" s="45">
        <v>14.58474</v>
      </c>
      <c r="K62" s="11">
        <f t="shared" si="2"/>
        <v>12.682382608695653</v>
      </c>
      <c r="L62" s="12">
        <f t="shared" si="3"/>
        <v>1.0685034865963132</v>
      </c>
      <c r="M62" s="12">
        <f t="shared" si="7"/>
        <v>39.61219363024103</v>
      </c>
      <c r="N62" s="7">
        <f>M62*100/M229</f>
        <v>10.312585281390394</v>
      </c>
      <c r="Q62" s="10">
        <v>60</v>
      </c>
      <c r="R62" s="30">
        <v>15.52891</v>
      </c>
      <c r="S62" s="11">
        <f t="shared" si="4"/>
        <v>13.503400000000001</v>
      </c>
      <c r="T62" s="12">
        <f t="shared" si="5"/>
        <v>1.2897418381148738</v>
      </c>
      <c r="U62" s="12">
        <f t="shared" si="8"/>
        <v>53.126675340357522</v>
      </c>
      <c r="V62" s="7">
        <f>U62*100/U229</f>
        <v>11.471917617474123</v>
      </c>
    </row>
    <row r="63" spans="1:22" ht="24">
      <c r="A63" s="10">
        <v>61</v>
      </c>
      <c r="B63" s="45">
        <v>21.36656</v>
      </c>
      <c r="C63" s="11">
        <f t="shared" si="0"/>
        <v>18.57961739130435</v>
      </c>
      <c r="D63" s="12">
        <f t="shared" si="1"/>
        <v>3.3595699614033991</v>
      </c>
      <c r="E63" s="12">
        <f t="shared" si="6"/>
        <v>98.146815988232319</v>
      </c>
      <c r="F63" s="7">
        <f>E63*100/E229</f>
        <v>28.803747640538663</v>
      </c>
      <c r="I63" s="10">
        <v>61</v>
      </c>
      <c r="J63" s="45">
        <v>14.635199999999999</v>
      </c>
      <c r="K63" s="11">
        <f t="shared" si="2"/>
        <v>12.726260869565218</v>
      </c>
      <c r="L63" s="12">
        <f t="shared" si="3"/>
        <v>1.0796322638590186</v>
      </c>
      <c r="M63" s="12">
        <f t="shared" si="7"/>
        <v>40.691825894100049</v>
      </c>
      <c r="N63" s="7">
        <f>M63*100/M229</f>
        <v>10.593655294768467</v>
      </c>
      <c r="Q63" s="10">
        <v>61</v>
      </c>
      <c r="R63" s="30">
        <v>15.61007</v>
      </c>
      <c r="S63" s="11">
        <f t="shared" si="4"/>
        <v>13.57397391304348</v>
      </c>
      <c r="T63" s="12">
        <f t="shared" si="5"/>
        <v>1.3100697570266222</v>
      </c>
      <c r="U63" s="12">
        <f t="shared" si="8"/>
        <v>54.436745097384147</v>
      </c>
      <c r="V63" s="7">
        <f>U63*100/U229</f>
        <v>11.754807751845791</v>
      </c>
    </row>
    <row r="64" spans="1:22" ht="24">
      <c r="A64" s="10">
        <v>62</v>
      </c>
      <c r="B64" s="45">
        <v>21.44154</v>
      </c>
      <c r="C64" s="11">
        <f t="shared" si="0"/>
        <v>18.64481739130435</v>
      </c>
      <c r="D64" s="12">
        <f t="shared" si="1"/>
        <v>3.395062651570302</v>
      </c>
      <c r="E64" s="12">
        <f t="shared" si="6"/>
        <v>101.54187863980262</v>
      </c>
      <c r="F64" s="7">
        <f>E64*100/E229</f>
        <v>29.800117485601938</v>
      </c>
      <c r="I64" s="10">
        <v>62</v>
      </c>
      <c r="J64" s="45">
        <v>14.642390000000001</v>
      </c>
      <c r="K64" s="11">
        <f t="shared" si="2"/>
        <v>12.732513043478262</v>
      </c>
      <c r="L64" s="12">
        <f t="shared" si="3"/>
        <v>1.0812242551266908</v>
      </c>
      <c r="M64" s="12">
        <f t="shared" si="7"/>
        <v>41.773050149226741</v>
      </c>
      <c r="N64" s="7">
        <f>M64*100/M229</f>
        <v>10.875139765014756</v>
      </c>
      <c r="Q64" s="10">
        <v>62</v>
      </c>
      <c r="R64" s="30">
        <v>15.61007</v>
      </c>
      <c r="S64" s="11">
        <f t="shared" si="4"/>
        <v>13.57397391304348</v>
      </c>
      <c r="T64" s="12">
        <f t="shared" si="5"/>
        <v>1.3100697570266222</v>
      </c>
      <c r="U64" s="12">
        <f t="shared" si="8"/>
        <v>55.746814854410772</v>
      </c>
      <c r="V64" s="7">
        <f>U64*100/U229</f>
        <v>12.03769788621746</v>
      </c>
    </row>
    <row r="65" spans="1:22" ht="24">
      <c r="A65" s="10">
        <v>63</v>
      </c>
      <c r="B65" s="45">
        <v>21.631989999999998</v>
      </c>
      <c r="C65" s="11">
        <f t="shared" si="0"/>
        <v>18.810426086956522</v>
      </c>
      <c r="D65" s="12">
        <f t="shared" si="1"/>
        <v>3.4863363964631717</v>
      </c>
      <c r="E65" s="12">
        <f t="shared" si="6"/>
        <v>105.02821503626579</v>
      </c>
      <c r="F65" s="7">
        <f>E65*100/E229</f>
        <v>30.823273996005604</v>
      </c>
      <c r="I65" s="10">
        <v>63</v>
      </c>
      <c r="J65" s="45">
        <v>14.69265</v>
      </c>
      <c r="K65" s="11">
        <f t="shared" si="2"/>
        <v>12.77621739130435</v>
      </c>
      <c r="L65" s="12">
        <f t="shared" si="3"/>
        <v>1.0923964219359013</v>
      </c>
      <c r="M65" s="12">
        <f t="shared" si="7"/>
        <v>42.865446571162643</v>
      </c>
      <c r="N65" s="7">
        <f>M65*100/M229</f>
        <v>11.159532782161362</v>
      </c>
      <c r="Q65" s="10">
        <v>63</v>
      </c>
      <c r="R65" s="30">
        <v>15.63029</v>
      </c>
      <c r="S65" s="11">
        <f t="shared" si="4"/>
        <v>13.591556521739133</v>
      </c>
      <c r="T65" s="12">
        <f t="shared" si="5"/>
        <v>1.3151672238087011</v>
      </c>
      <c r="U65" s="12">
        <f t="shared" si="8"/>
        <v>57.061982078219472</v>
      </c>
      <c r="V65" s="7">
        <f>U65*100/U229</f>
        <v>12.321688742940134</v>
      </c>
    </row>
    <row r="66" spans="1:22" ht="24">
      <c r="A66" s="10">
        <v>64</v>
      </c>
      <c r="B66" s="45">
        <v>22.34967</v>
      </c>
      <c r="C66" s="11">
        <f t="shared" si="0"/>
        <v>19.434495652173915</v>
      </c>
      <c r="D66" s="12">
        <f t="shared" si="1"/>
        <v>3.8449722913358566</v>
      </c>
      <c r="E66" s="12">
        <f t="shared" si="6"/>
        <v>108.87318732760164</v>
      </c>
      <c r="F66" s="7">
        <f>E66*100/E229</f>
        <v>31.951681580595817</v>
      </c>
      <c r="I66" s="10">
        <v>64</v>
      </c>
      <c r="J66" s="45">
        <v>14.81399</v>
      </c>
      <c r="K66" s="11">
        <f t="shared" si="2"/>
        <v>12.881730434782611</v>
      </c>
      <c r="L66" s="12">
        <f t="shared" si="3"/>
        <v>1.1196853883961291</v>
      </c>
      <c r="M66" s="12">
        <f t="shared" si="7"/>
        <v>43.985131959558771</v>
      </c>
      <c r="N66" s="7">
        <f>M66*100/M229</f>
        <v>11.451030172180847</v>
      </c>
      <c r="Q66" s="10">
        <v>64</v>
      </c>
      <c r="R66" s="30">
        <v>15.710929999999999</v>
      </c>
      <c r="S66" s="11">
        <f t="shared" si="4"/>
        <v>13.661678260869566</v>
      </c>
      <c r="T66" s="12">
        <f t="shared" si="5"/>
        <v>1.33562810841904</v>
      </c>
      <c r="U66" s="12">
        <f t="shared" si="8"/>
        <v>58.397610186638509</v>
      </c>
      <c r="V66" s="7">
        <f>U66*100/U229</f>
        <v>12.610097824238821</v>
      </c>
    </row>
    <row r="67" spans="1:22" ht="24">
      <c r="A67" s="10">
        <v>65</v>
      </c>
      <c r="B67" s="45">
        <v>22.449190000000002</v>
      </c>
      <c r="C67" s="11">
        <f t="shared" ref="C67:C130" si="9">B67/1.15</f>
        <v>19.521034782608698</v>
      </c>
      <c r="D67" s="12">
        <f t="shared" ref="D67:D130" si="10">((4/3)*(22/7)*((C67/2)^3))/10^3</f>
        <v>3.8965647398855099</v>
      </c>
      <c r="E67" s="12">
        <f t="shared" si="6"/>
        <v>112.76975206748715</v>
      </c>
      <c r="F67" s="7">
        <f>E67*100/E229</f>
        <v>33.095230317277611</v>
      </c>
      <c r="I67" s="10">
        <v>65</v>
      </c>
      <c r="J67" s="45">
        <v>14.98362</v>
      </c>
      <c r="K67" s="11">
        <f t="shared" ref="K67:K130" si="11">J67/1.15</f>
        <v>13.029234782608697</v>
      </c>
      <c r="L67" s="12">
        <f t="shared" ref="L67:L130" si="12">((4/3)*(22/7)*((K67/2)^3))/10^3</f>
        <v>1.1585909196173854</v>
      </c>
      <c r="M67" s="12">
        <f t="shared" si="7"/>
        <v>45.14372287917616</v>
      </c>
      <c r="N67" s="7">
        <f>M67*100/M229</f>
        <v>11.75265617593938</v>
      </c>
      <c r="Q67" s="10">
        <v>65</v>
      </c>
      <c r="R67" s="30">
        <v>15.804489999999999</v>
      </c>
      <c r="S67" s="11">
        <f t="shared" ref="S67:S130" si="13">R67/1.15</f>
        <v>13.743034782608696</v>
      </c>
      <c r="T67" s="12">
        <f t="shared" ref="T67:T130" si="14">((4/3)*(22/7)*((S67/2)^3))/10^3</f>
        <v>1.3596318432378558</v>
      </c>
      <c r="U67" s="12">
        <f t="shared" si="8"/>
        <v>59.757242029876366</v>
      </c>
      <c r="V67" s="7">
        <f>U67*100/U229</f>
        <v>12.903690156071988</v>
      </c>
    </row>
    <row r="68" spans="1:22" ht="24">
      <c r="A68" s="10">
        <v>66</v>
      </c>
      <c r="B68" s="45">
        <v>22.587769999999999</v>
      </c>
      <c r="C68" s="11">
        <f t="shared" si="9"/>
        <v>19.641539130434783</v>
      </c>
      <c r="D68" s="12">
        <f t="shared" si="10"/>
        <v>3.9691721918521767</v>
      </c>
      <c r="E68" s="12">
        <f t="shared" ref="E68:E131" si="15">+E67+D68</f>
        <v>116.73892425933933</v>
      </c>
      <c r="F68" s="7">
        <f>E68*100/E229</f>
        <v>34.260087607907003</v>
      </c>
      <c r="I68" s="10">
        <v>66</v>
      </c>
      <c r="J68" s="45">
        <v>15.095649999999999</v>
      </c>
      <c r="K68" s="11">
        <f t="shared" si="11"/>
        <v>13.126652173913044</v>
      </c>
      <c r="L68" s="12">
        <f t="shared" si="12"/>
        <v>1.1847734768182887</v>
      </c>
      <c r="M68" s="12">
        <f t="shared" ref="M68:M131" si="16">+M67+L68</f>
        <v>46.328496355994446</v>
      </c>
      <c r="N68" s="7">
        <f>M68*100/M229</f>
        <v>12.061098511470387</v>
      </c>
      <c r="Q68" s="10">
        <v>66</v>
      </c>
      <c r="R68" s="30">
        <v>15.82447</v>
      </c>
      <c r="S68" s="11">
        <f t="shared" si="13"/>
        <v>13.760408695652174</v>
      </c>
      <c r="T68" s="12">
        <f t="shared" si="14"/>
        <v>1.3647948952298012</v>
      </c>
      <c r="U68" s="12">
        <f t="shared" ref="U68:U131" si="17">+U67+T68</f>
        <v>61.122036925106165</v>
      </c>
      <c r="V68" s="7">
        <f>U68*100/U229</f>
        <v>13.198397372409536</v>
      </c>
    </row>
    <row r="69" spans="1:22" ht="24">
      <c r="A69" s="10">
        <v>67</v>
      </c>
      <c r="B69" s="45">
        <v>22.607500000000002</v>
      </c>
      <c r="C69" s="11">
        <f t="shared" si="9"/>
        <v>19.658695652173915</v>
      </c>
      <c r="D69" s="12">
        <f t="shared" si="10"/>
        <v>3.9795822754254293</v>
      </c>
      <c r="E69" s="12">
        <f t="shared" si="15"/>
        <v>120.71850653476476</v>
      </c>
      <c r="F69" s="7">
        <f>E69*100/E229</f>
        <v>35.428000009567171</v>
      </c>
      <c r="I69" s="10">
        <v>67</v>
      </c>
      <c r="J69" s="45">
        <v>15.095649999999999</v>
      </c>
      <c r="K69" s="11">
        <f t="shared" si="11"/>
        <v>13.126652173913044</v>
      </c>
      <c r="L69" s="12">
        <f t="shared" si="12"/>
        <v>1.1847734768182887</v>
      </c>
      <c r="M69" s="12">
        <f t="shared" si="16"/>
        <v>47.513269832812732</v>
      </c>
      <c r="N69" s="7">
        <f>M69*100/M229</f>
        <v>12.369540847001392</v>
      </c>
      <c r="Q69" s="10">
        <v>67</v>
      </c>
      <c r="R69" s="30">
        <v>15.84975</v>
      </c>
      <c r="S69" s="11">
        <f t="shared" si="13"/>
        <v>13.782391304347827</v>
      </c>
      <c r="T69" s="12">
        <f t="shared" si="14"/>
        <v>1.3713462354319985</v>
      </c>
      <c r="U69" s="12">
        <f t="shared" si="17"/>
        <v>62.493383160538166</v>
      </c>
      <c r="V69" s="7">
        <f>U69*100/U229</f>
        <v>13.494519253500757</v>
      </c>
    </row>
    <row r="70" spans="1:22" ht="24">
      <c r="A70" s="10">
        <v>68</v>
      </c>
      <c r="B70" s="45">
        <v>22.682320000000001</v>
      </c>
      <c r="C70" s="11">
        <f t="shared" si="9"/>
        <v>19.723756521739134</v>
      </c>
      <c r="D70" s="12">
        <f t="shared" si="10"/>
        <v>4.0192247193880357</v>
      </c>
      <c r="E70" s="12">
        <f t="shared" si="15"/>
        <v>124.73773125415279</v>
      </c>
      <c r="F70" s="7">
        <f>E70*100/E229</f>
        <v>36.607546522229875</v>
      </c>
      <c r="I70" s="10">
        <v>68</v>
      </c>
      <c r="J70" s="45">
        <v>15.151350000000001</v>
      </c>
      <c r="K70" s="11">
        <f t="shared" si="11"/>
        <v>13.17508695652174</v>
      </c>
      <c r="L70" s="12">
        <f t="shared" si="12"/>
        <v>1.1979366753493546</v>
      </c>
      <c r="M70" s="12">
        <f t="shared" si="16"/>
        <v>48.711206508162086</v>
      </c>
      <c r="N70" s="7">
        <f>M70*100/M229</f>
        <v>12.681410071956767</v>
      </c>
      <c r="Q70" s="10">
        <v>68</v>
      </c>
      <c r="R70" s="30">
        <v>15.84975</v>
      </c>
      <c r="S70" s="11">
        <f t="shared" si="13"/>
        <v>13.782391304347827</v>
      </c>
      <c r="T70" s="12">
        <f t="shared" si="14"/>
        <v>1.3713462354319985</v>
      </c>
      <c r="U70" s="12">
        <f t="shared" si="17"/>
        <v>63.864729395970166</v>
      </c>
      <c r="V70" s="7">
        <f>U70*100/U229</f>
        <v>13.790641134591974</v>
      </c>
    </row>
    <row r="71" spans="1:22" ht="24">
      <c r="A71" s="10">
        <v>69</v>
      </c>
      <c r="B71" s="45">
        <v>22.98302</v>
      </c>
      <c r="C71" s="11">
        <f t="shared" si="9"/>
        <v>19.985234782608696</v>
      </c>
      <c r="D71" s="12">
        <f t="shared" si="10"/>
        <v>4.1812020467957769</v>
      </c>
      <c r="E71" s="12">
        <f t="shared" si="15"/>
        <v>128.91893330094857</v>
      </c>
      <c r="F71" s="7">
        <f>E71*100/E229</f>
        <v>37.834629513943526</v>
      </c>
      <c r="I71" s="10">
        <v>69</v>
      </c>
      <c r="J71" s="45">
        <v>15.151350000000001</v>
      </c>
      <c r="K71" s="11">
        <f t="shared" si="11"/>
        <v>13.17508695652174</v>
      </c>
      <c r="L71" s="12">
        <f t="shared" si="12"/>
        <v>1.1979366753493546</v>
      </c>
      <c r="M71" s="12">
        <f t="shared" si="16"/>
        <v>49.909143183511439</v>
      </c>
      <c r="N71" s="7">
        <f>M71*100/M229</f>
        <v>12.993279296912142</v>
      </c>
      <c r="Q71" s="10">
        <v>69</v>
      </c>
      <c r="R71" s="30">
        <v>15.990360000000001</v>
      </c>
      <c r="S71" s="11">
        <f t="shared" si="13"/>
        <v>13.90466086956522</v>
      </c>
      <c r="T71" s="12">
        <f t="shared" si="14"/>
        <v>1.4081683973268697</v>
      </c>
      <c r="U71" s="12">
        <f t="shared" si="17"/>
        <v>65.272897793297034</v>
      </c>
      <c r="V71" s="7">
        <f>U71*100/U229</f>
        <v>14.094714215434525</v>
      </c>
    </row>
    <row r="72" spans="1:22" ht="24">
      <c r="A72" s="10">
        <v>70</v>
      </c>
      <c r="B72" s="45">
        <v>23.045010000000001</v>
      </c>
      <c r="C72" s="11">
        <f t="shared" si="9"/>
        <v>20.039139130434787</v>
      </c>
      <c r="D72" s="12">
        <f t="shared" si="10"/>
        <v>4.2151261055460507</v>
      </c>
      <c r="E72" s="12">
        <f t="shared" si="15"/>
        <v>133.13405940649463</v>
      </c>
      <c r="F72" s="7">
        <f>E72*100/E229</f>
        <v>39.071668407102855</v>
      </c>
      <c r="I72" s="10">
        <v>70</v>
      </c>
      <c r="J72" s="45">
        <v>15.199920000000001</v>
      </c>
      <c r="K72" s="11">
        <f t="shared" si="11"/>
        <v>13.217321739130437</v>
      </c>
      <c r="L72" s="12">
        <f t="shared" si="12"/>
        <v>1.2094941604765501</v>
      </c>
      <c r="M72" s="12">
        <f t="shared" si="16"/>
        <v>51.118637343987992</v>
      </c>
      <c r="N72" s="7">
        <f>M72*100/M229</f>
        <v>13.308157382021164</v>
      </c>
      <c r="Q72" s="10">
        <v>70</v>
      </c>
      <c r="R72" s="30">
        <v>16.060210000000001</v>
      </c>
      <c r="S72" s="11">
        <f t="shared" si="13"/>
        <v>13.965400000000002</v>
      </c>
      <c r="T72" s="12">
        <f t="shared" si="14"/>
        <v>1.4267028491562341</v>
      </c>
      <c r="U72" s="12">
        <f t="shared" si="17"/>
        <v>66.699600642453262</v>
      </c>
      <c r="V72" s="7">
        <f>U72*100/U229</f>
        <v>14.402789536264976</v>
      </c>
    </row>
    <row r="73" spans="1:22" ht="24">
      <c r="A73" s="10">
        <v>71</v>
      </c>
      <c r="B73" s="45">
        <v>23.13383</v>
      </c>
      <c r="C73" s="11">
        <f t="shared" si="9"/>
        <v>20.116373913043478</v>
      </c>
      <c r="D73" s="12">
        <f t="shared" si="10"/>
        <v>4.2640519664019747</v>
      </c>
      <c r="E73" s="12">
        <f t="shared" si="15"/>
        <v>137.39811137289661</v>
      </c>
      <c r="F73" s="7">
        <f>E73*100/E229</f>
        <v>40.323065872519471</v>
      </c>
      <c r="I73" s="10">
        <v>71</v>
      </c>
      <c r="J73" s="45">
        <v>15.199920000000001</v>
      </c>
      <c r="K73" s="11">
        <f t="shared" si="11"/>
        <v>13.217321739130437</v>
      </c>
      <c r="L73" s="12">
        <f t="shared" si="12"/>
        <v>1.2094941604765501</v>
      </c>
      <c r="M73" s="12">
        <f t="shared" si="16"/>
        <v>52.328131504464544</v>
      </c>
      <c r="N73" s="7">
        <f>M73*100/M229</f>
        <v>13.623035467130189</v>
      </c>
      <c r="Q73" s="10">
        <v>71</v>
      </c>
      <c r="R73" s="30">
        <v>16.062239999999999</v>
      </c>
      <c r="S73" s="11">
        <f t="shared" si="13"/>
        <v>13.967165217391305</v>
      </c>
      <c r="T73" s="12">
        <f t="shared" si="14"/>
        <v>1.4272439204519101</v>
      </c>
      <c r="U73" s="12">
        <f t="shared" si="17"/>
        <v>68.126844562905177</v>
      </c>
      <c r="V73" s="7">
        <f>U73*100/U229</f>
        <v>14.710981693417096</v>
      </c>
    </row>
    <row r="74" spans="1:22" ht="24">
      <c r="A74" s="10">
        <v>72</v>
      </c>
      <c r="B74" s="45">
        <v>24.037369999999999</v>
      </c>
      <c r="C74" s="11">
        <f t="shared" si="9"/>
        <v>20.902060869565219</v>
      </c>
      <c r="D74" s="12">
        <f t="shared" si="10"/>
        <v>4.7834442289393557</v>
      </c>
      <c r="E74" s="12">
        <f t="shared" si="15"/>
        <v>142.18155560183595</v>
      </c>
      <c r="F74" s="7">
        <f>E74*100/E229</f>
        <v>41.726892568634398</v>
      </c>
      <c r="I74" s="10">
        <v>72</v>
      </c>
      <c r="J74" s="45">
        <v>15.206849999999999</v>
      </c>
      <c r="K74" s="11">
        <f t="shared" si="11"/>
        <v>13.223347826086957</v>
      </c>
      <c r="L74" s="12">
        <f t="shared" si="12"/>
        <v>1.2111492250893043</v>
      </c>
      <c r="M74" s="12">
        <f t="shared" si="16"/>
        <v>53.539280729553852</v>
      </c>
      <c r="N74" s="7">
        <f>M74*100/M229</f>
        <v>13.938344429537361</v>
      </c>
      <c r="Q74" s="10">
        <v>72</v>
      </c>
      <c r="R74" s="30">
        <v>16.088439999999999</v>
      </c>
      <c r="S74" s="11">
        <f t="shared" si="13"/>
        <v>13.989947826086956</v>
      </c>
      <c r="T74" s="12">
        <f t="shared" si="14"/>
        <v>1.434239486252473</v>
      </c>
      <c r="U74" s="12">
        <f t="shared" si="17"/>
        <v>69.561084049157657</v>
      </c>
      <c r="V74" s="7">
        <f>U74*100/U229</f>
        <v>15.020684439252538</v>
      </c>
    </row>
    <row r="75" spans="1:22" ht="24">
      <c r="A75" s="10">
        <v>73</v>
      </c>
      <c r="B75" s="45">
        <v>24.037369999999999</v>
      </c>
      <c r="C75" s="14">
        <f t="shared" si="9"/>
        <v>20.902060869565219</v>
      </c>
      <c r="D75" s="12">
        <f t="shared" si="10"/>
        <v>4.7834442289393557</v>
      </c>
      <c r="E75" s="12">
        <f t="shared" si="15"/>
        <v>146.9649998307753</v>
      </c>
      <c r="F75" s="16">
        <f>E75*100/E229</f>
        <v>43.130719264749331</v>
      </c>
      <c r="I75" s="10">
        <v>73</v>
      </c>
      <c r="J75" s="45">
        <v>15.42685</v>
      </c>
      <c r="K75" s="14">
        <f t="shared" si="11"/>
        <v>13.414652173913044</v>
      </c>
      <c r="L75" s="12">
        <f t="shared" si="12"/>
        <v>1.2644790539198991</v>
      </c>
      <c r="M75" s="12">
        <f t="shared" si="16"/>
        <v>54.803759783473751</v>
      </c>
      <c r="N75" s="16">
        <f>M75*100/M229</f>
        <v>14.26753720794804</v>
      </c>
      <c r="Q75" s="10">
        <v>73</v>
      </c>
      <c r="R75" s="30">
        <v>16.114319999999999</v>
      </c>
      <c r="S75" s="14">
        <f t="shared" si="13"/>
        <v>14.012452173913044</v>
      </c>
      <c r="T75" s="12">
        <f t="shared" si="14"/>
        <v>1.4411720151558913</v>
      </c>
      <c r="U75" s="12">
        <f t="shared" si="17"/>
        <v>71.002256064313542</v>
      </c>
      <c r="V75" s="16">
        <f>U75*100/U229</f>
        <v>15.331884161888265</v>
      </c>
    </row>
    <row r="76" spans="1:22" ht="24">
      <c r="A76" s="10">
        <v>74</v>
      </c>
      <c r="B76" s="45">
        <v>24.940359999999998</v>
      </c>
      <c r="C76" s="11">
        <f t="shared" si="9"/>
        <v>21.687269565217392</v>
      </c>
      <c r="D76" s="12">
        <f t="shared" si="10"/>
        <v>5.3430350521412526</v>
      </c>
      <c r="E76" s="12">
        <f t="shared" si="15"/>
        <v>152.30803488291656</v>
      </c>
      <c r="F76" s="7">
        <f>E76*100/E229</f>
        <v>44.698772509542124</v>
      </c>
      <c r="I76" s="10">
        <v>74</v>
      </c>
      <c r="J76" s="45">
        <v>15.52891</v>
      </c>
      <c r="K76" s="11">
        <f t="shared" si="11"/>
        <v>13.503400000000001</v>
      </c>
      <c r="L76" s="12">
        <f t="shared" si="12"/>
        <v>1.2897418381148738</v>
      </c>
      <c r="M76" s="12">
        <f t="shared" si="16"/>
        <v>56.093501621588622</v>
      </c>
      <c r="N76" s="7">
        <f>M76*100/M229</f>
        <v>14.603306865662294</v>
      </c>
      <c r="Q76" s="10">
        <v>74</v>
      </c>
      <c r="R76" s="30">
        <v>16.22531</v>
      </c>
      <c r="S76" s="11">
        <f t="shared" si="13"/>
        <v>14.108965217391306</v>
      </c>
      <c r="T76" s="12">
        <f t="shared" si="14"/>
        <v>1.471156513198415</v>
      </c>
      <c r="U76" s="12">
        <f t="shared" si="17"/>
        <v>72.473412577511951</v>
      </c>
      <c r="V76" s="7">
        <f>U76*100/U229</f>
        <v>15.64955859217587</v>
      </c>
    </row>
    <row r="77" spans="1:22" ht="24">
      <c r="A77" s="10">
        <v>75</v>
      </c>
      <c r="B77" s="45">
        <v>25.512969999999999</v>
      </c>
      <c r="C77" s="11">
        <f t="shared" si="9"/>
        <v>22.185191304347828</v>
      </c>
      <c r="D77" s="12">
        <f t="shared" si="10"/>
        <v>5.7195640067595006</v>
      </c>
      <c r="E77" s="12">
        <f t="shared" si="15"/>
        <v>158.02759888967606</v>
      </c>
      <c r="F77" s="7">
        <f>E77*100/E229</f>
        <v>46.377328014433509</v>
      </c>
      <c r="I77" s="10">
        <v>75</v>
      </c>
      <c r="J77" s="45">
        <v>15.60332</v>
      </c>
      <c r="K77" s="11">
        <f t="shared" si="11"/>
        <v>13.568104347826088</v>
      </c>
      <c r="L77" s="12">
        <f t="shared" si="12"/>
        <v>1.3083710175090015</v>
      </c>
      <c r="M77" s="12">
        <f t="shared" si="16"/>
        <v>57.401872639097625</v>
      </c>
      <c r="N77" s="7">
        <f>M77*100/M229</f>
        <v>14.943926418916735</v>
      </c>
      <c r="Q77" s="10">
        <v>75</v>
      </c>
      <c r="R77" s="30">
        <v>16.264209999999999</v>
      </c>
      <c r="S77" s="11">
        <f t="shared" si="13"/>
        <v>14.142791304347826</v>
      </c>
      <c r="T77" s="12">
        <f t="shared" si="14"/>
        <v>1.481763145948608</v>
      </c>
      <c r="U77" s="12">
        <f t="shared" si="17"/>
        <v>73.955175723460556</v>
      </c>
      <c r="V77" s="7">
        <f>U77*100/U229</f>
        <v>15.969523367498798</v>
      </c>
    </row>
    <row r="78" spans="1:22" ht="24">
      <c r="A78" s="10">
        <v>76</v>
      </c>
      <c r="B78" s="45">
        <v>26.103760000000001</v>
      </c>
      <c r="C78" s="11">
        <f t="shared" si="9"/>
        <v>22.698921739130437</v>
      </c>
      <c r="D78" s="12">
        <f t="shared" si="10"/>
        <v>6.1261704051661869</v>
      </c>
      <c r="E78" s="12">
        <f t="shared" si="15"/>
        <v>164.15376929484225</v>
      </c>
      <c r="F78" s="7">
        <f>E78*100/E229</f>
        <v>48.175212791199982</v>
      </c>
      <c r="I78" s="10">
        <v>76</v>
      </c>
      <c r="J78" s="45">
        <v>15.63029</v>
      </c>
      <c r="K78" s="11">
        <f t="shared" si="11"/>
        <v>13.591556521739133</v>
      </c>
      <c r="L78" s="12">
        <f t="shared" si="12"/>
        <v>1.3151672238087011</v>
      </c>
      <c r="M78" s="12">
        <f t="shared" si="16"/>
        <v>58.717039862906326</v>
      </c>
      <c r="N78" s="7">
        <f>M78*100/M229</f>
        <v>15.286315287390368</v>
      </c>
      <c r="Q78" s="10">
        <v>76</v>
      </c>
      <c r="R78" s="30">
        <v>16.28322</v>
      </c>
      <c r="S78" s="11">
        <f t="shared" si="13"/>
        <v>14.159321739130435</v>
      </c>
      <c r="T78" s="12">
        <f t="shared" si="14"/>
        <v>1.4869649825036642</v>
      </c>
      <c r="U78" s="12">
        <f t="shared" si="17"/>
        <v>75.442140705964221</v>
      </c>
      <c r="V78" s="7">
        <f>U78*100/U229</f>
        <v>16.2906114022773</v>
      </c>
    </row>
    <row r="79" spans="1:22" ht="24">
      <c r="A79" s="10">
        <v>77</v>
      </c>
      <c r="B79" s="45">
        <v>26.17539</v>
      </c>
      <c r="C79" s="28">
        <f t="shared" si="9"/>
        <v>22.761208695652176</v>
      </c>
      <c r="D79" s="12">
        <f t="shared" si="10"/>
        <v>6.1767404561330874</v>
      </c>
      <c r="E79" s="12">
        <f t="shared" si="15"/>
        <v>170.33050975097532</v>
      </c>
      <c r="F79" s="27">
        <f>E79*100/E229</f>
        <v>49.987938670773033</v>
      </c>
      <c r="I79" s="10">
        <v>77</v>
      </c>
      <c r="J79" s="45">
        <v>15.66394</v>
      </c>
      <c r="K79" s="11">
        <f t="shared" si="11"/>
        <v>13.62081739130435</v>
      </c>
      <c r="L79" s="12">
        <f t="shared" si="12"/>
        <v>1.3236796803741835</v>
      </c>
      <c r="M79" s="12">
        <f t="shared" si="16"/>
        <v>60.04071954328051</v>
      </c>
      <c r="N79" s="7">
        <f>M79*100/M229</f>
        <v>15.630920277372068</v>
      </c>
      <c r="Q79" s="10">
        <v>77</v>
      </c>
      <c r="R79" s="30">
        <v>16.29655</v>
      </c>
      <c r="S79" s="11">
        <f t="shared" si="13"/>
        <v>14.170913043478262</v>
      </c>
      <c r="T79" s="12">
        <f t="shared" si="14"/>
        <v>1.4906198137946296</v>
      </c>
      <c r="U79" s="12">
        <f t="shared" si="17"/>
        <v>76.932760519758844</v>
      </c>
      <c r="V79" s="7">
        <f>U79*100/U229</f>
        <v>16.612488643668243</v>
      </c>
    </row>
    <row r="80" spans="1:22" ht="24">
      <c r="A80" s="10">
        <v>78</v>
      </c>
      <c r="B80" s="45">
        <v>26.3384</v>
      </c>
      <c r="C80" s="11">
        <f t="shared" si="9"/>
        <v>22.902956521739132</v>
      </c>
      <c r="D80" s="12">
        <f t="shared" si="10"/>
        <v>6.2928595134059933</v>
      </c>
      <c r="E80" s="12">
        <f t="shared" si="15"/>
        <v>176.62336926438132</v>
      </c>
      <c r="F80" s="7">
        <f>E80*100/E229</f>
        <v>51.834742721790256</v>
      </c>
      <c r="I80" s="10">
        <v>78</v>
      </c>
      <c r="J80" s="45">
        <v>15.697520000000001</v>
      </c>
      <c r="K80" s="11">
        <f t="shared" si="11"/>
        <v>13.650017391304349</v>
      </c>
      <c r="L80" s="12">
        <f t="shared" si="12"/>
        <v>1.3322109670499662</v>
      </c>
      <c r="M80" s="12">
        <f t="shared" si="16"/>
        <v>61.372930510330477</v>
      </c>
      <c r="N80" s="7">
        <f>M80*100/M229</f>
        <v>15.977746291067456</v>
      </c>
      <c r="Q80" s="10">
        <v>78</v>
      </c>
      <c r="R80" s="30">
        <v>16.30612</v>
      </c>
      <c r="S80" s="11">
        <f t="shared" si="13"/>
        <v>14.179234782608697</v>
      </c>
      <c r="T80" s="12">
        <f t="shared" si="14"/>
        <v>1.4932474147993817</v>
      </c>
      <c r="U80" s="12">
        <f t="shared" si="17"/>
        <v>78.426007934558228</v>
      </c>
      <c r="V80" s="7">
        <f>U80*100/U229</f>
        <v>16.934933276526188</v>
      </c>
    </row>
    <row r="81" spans="1:22" ht="24">
      <c r="A81" s="10">
        <v>79</v>
      </c>
      <c r="B81" s="45">
        <v>26.897819999999999</v>
      </c>
      <c r="C81" s="11">
        <f t="shared" si="9"/>
        <v>23.389408695652175</v>
      </c>
      <c r="D81" s="12">
        <f t="shared" si="10"/>
        <v>6.7024119641400519</v>
      </c>
      <c r="E81" s="12">
        <f t="shared" si="15"/>
        <v>183.32578122852138</v>
      </c>
      <c r="F81" s="7">
        <f>E81*100/E229</f>
        <v>53.801740640715757</v>
      </c>
      <c r="I81" s="10">
        <v>79</v>
      </c>
      <c r="J81" s="45">
        <v>15.710929999999999</v>
      </c>
      <c r="K81" s="11">
        <f t="shared" si="11"/>
        <v>13.661678260869566</v>
      </c>
      <c r="L81" s="12">
        <f t="shared" si="12"/>
        <v>1.33562810841904</v>
      </c>
      <c r="M81" s="12">
        <f t="shared" si="16"/>
        <v>62.708558618749514</v>
      </c>
      <c r="N81" s="7">
        <f>M81*100/M229</f>
        <v>16.325461918756858</v>
      </c>
      <c r="Q81" s="10">
        <v>79</v>
      </c>
      <c r="R81" s="30">
        <v>16.336600000000001</v>
      </c>
      <c r="S81" s="11">
        <f t="shared" si="13"/>
        <v>14.205739130434784</v>
      </c>
      <c r="T81" s="12">
        <f t="shared" si="14"/>
        <v>1.5016367761550444</v>
      </c>
      <c r="U81" s="12">
        <f t="shared" si="17"/>
        <v>79.927644710713267</v>
      </c>
      <c r="V81" s="7">
        <f>U81*100/U229</f>
        <v>17.259189467546179</v>
      </c>
    </row>
    <row r="82" spans="1:22" ht="24">
      <c r="A82" s="10">
        <v>80</v>
      </c>
      <c r="B82" s="45">
        <v>27.01689</v>
      </c>
      <c r="C82" s="11">
        <f t="shared" si="9"/>
        <v>23.492947826086958</v>
      </c>
      <c r="D82" s="12">
        <f t="shared" si="10"/>
        <v>6.7918163325604954</v>
      </c>
      <c r="E82" s="12">
        <f t="shared" si="15"/>
        <v>190.11759756108188</v>
      </c>
      <c r="F82" s="7">
        <f>E82*100/E229</f>
        <v>55.794976607610678</v>
      </c>
      <c r="I82" s="10">
        <v>80</v>
      </c>
      <c r="J82" s="45">
        <v>15.710929999999999</v>
      </c>
      <c r="K82" s="11">
        <f t="shared" si="11"/>
        <v>13.661678260869566</v>
      </c>
      <c r="L82" s="12">
        <f t="shared" si="12"/>
        <v>1.33562810841904</v>
      </c>
      <c r="M82" s="12">
        <f t="shared" si="16"/>
        <v>64.044186727168551</v>
      </c>
      <c r="N82" s="7">
        <f>M82*100/M229</f>
        <v>16.673177546446265</v>
      </c>
      <c r="Q82" s="10">
        <v>80</v>
      </c>
      <c r="R82" s="30">
        <v>16.341719999999999</v>
      </c>
      <c r="S82" s="11">
        <f t="shared" si="13"/>
        <v>14.210191304347825</v>
      </c>
      <c r="T82" s="12">
        <f t="shared" si="14"/>
        <v>1.5030490877992511</v>
      </c>
      <c r="U82" s="12">
        <f t="shared" si="17"/>
        <v>81.430693798512522</v>
      </c>
      <c r="V82" s="7">
        <f>U82*100/U229</f>
        <v>17.583750626319731</v>
      </c>
    </row>
    <row r="83" spans="1:22" ht="24">
      <c r="A83" s="10">
        <v>81</v>
      </c>
      <c r="B83" s="45">
        <v>27.026789999999998</v>
      </c>
      <c r="C83" s="11">
        <f t="shared" si="9"/>
        <v>23.501556521739129</v>
      </c>
      <c r="D83" s="12">
        <f t="shared" si="10"/>
        <v>6.7992853961998154</v>
      </c>
      <c r="E83" s="12">
        <f t="shared" si="15"/>
        <v>196.9168829572817</v>
      </c>
      <c r="F83" s="7">
        <f>E83*100/E229</f>
        <v>57.790404566390521</v>
      </c>
      <c r="I83" s="10">
        <v>81</v>
      </c>
      <c r="J83" s="45">
        <v>15.771140000000001</v>
      </c>
      <c r="K83" s="11">
        <f t="shared" si="11"/>
        <v>13.714034782608698</v>
      </c>
      <c r="L83" s="12">
        <f t="shared" si="12"/>
        <v>1.3510428713495644</v>
      </c>
      <c r="M83" s="12">
        <f t="shared" si="16"/>
        <v>65.395229598518114</v>
      </c>
      <c r="N83" s="7">
        <f>M83*100/M229</f>
        <v>17.024906232811421</v>
      </c>
      <c r="Q83" s="10">
        <v>81</v>
      </c>
      <c r="R83" s="30">
        <v>16.488150000000001</v>
      </c>
      <c r="S83" s="11">
        <f t="shared" si="13"/>
        <v>14.337521739130437</v>
      </c>
      <c r="T83" s="12">
        <f t="shared" si="14"/>
        <v>1.5438164302112174</v>
      </c>
      <c r="U83" s="12">
        <f t="shared" si="17"/>
        <v>82.974510228723744</v>
      </c>
      <c r="V83" s="7">
        <f>U83*100/U229</f>
        <v>17.917114888066262</v>
      </c>
    </row>
    <row r="84" spans="1:22" ht="24">
      <c r="A84" s="10">
        <v>82</v>
      </c>
      <c r="B84" s="45">
        <v>27.201090000000001</v>
      </c>
      <c r="C84" s="11">
        <f t="shared" si="9"/>
        <v>23.653121739130437</v>
      </c>
      <c r="D84" s="12">
        <f t="shared" si="10"/>
        <v>6.9316845678984258</v>
      </c>
      <c r="E84" s="12">
        <f t="shared" si="15"/>
        <v>203.84856752518013</v>
      </c>
      <c r="F84" s="7">
        <f>E84*100/E229</f>
        <v>59.82468852157762</v>
      </c>
      <c r="I84" s="10">
        <v>82</v>
      </c>
      <c r="J84" s="45">
        <v>15.804489999999999</v>
      </c>
      <c r="K84" s="11">
        <f t="shared" si="11"/>
        <v>13.743034782608696</v>
      </c>
      <c r="L84" s="12">
        <f t="shared" si="12"/>
        <v>1.3596318432378558</v>
      </c>
      <c r="M84" s="12">
        <f t="shared" si="16"/>
        <v>66.754861441755963</v>
      </c>
      <c r="N84" s="7">
        <f>M84*100/M229</f>
        <v>17.378870960581004</v>
      </c>
      <c r="Q84" s="10">
        <v>82</v>
      </c>
      <c r="R84" s="30">
        <v>16.521159999999998</v>
      </c>
      <c r="S84" s="11">
        <f t="shared" si="13"/>
        <v>14.366226086956521</v>
      </c>
      <c r="T84" s="12">
        <f t="shared" si="14"/>
        <v>1.5531073710449093</v>
      </c>
      <c r="U84" s="12">
        <f t="shared" si="17"/>
        <v>84.527617599768661</v>
      </c>
      <c r="V84" s="7">
        <f>U84*100/U229</f>
        <v>18.252485390691795</v>
      </c>
    </row>
    <row r="85" spans="1:22" ht="24">
      <c r="A85" s="10">
        <v>83</v>
      </c>
      <c r="B85" s="45">
        <v>27.704519999999999</v>
      </c>
      <c r="C85" s="11">
        <f t="shared" si="9"/>
        <v>24.090886956521739</v>
      </c>
      <c r="D85" s="12">
        <f t="shared" si="10"/>
        <v>7.3237204664559297</v>
      </c>
      <c r="E85" s="12">
        <f t="shared" si="15"/>
        <v>211.17228799163607</v>
      </c>
      <c r="F85" s="7">
        <f>E85*100/E229</f>
        <v>61.974025654744921</v>
      </c>
      <c r="I85" s="10">
        <v>83</v>
      </c>
      <c r="J85" s="45">
        <v>15.804489999999999</v>
      </c>
      <c r="K85" s="11">
        <f t="shared" si="11"/>
        <v>13.743034782608696</v>
      </c>
      <c r="L85" s="12">
        <f t="shared" si="12"/>
        <v>1.3596318432378558</v>
      </c>
      <c r="M85" s="12">
        <f t="shared" si="16"/>
        <v>68.114493284993813</v>
      </c>
      <c r="N85" s="7">
        <f>M85*100/M229</f>
        <v>17.73283568835059</v>
      </c>
      <c r="Q85" s="10">
        <v>83</v>
      </c>
      <c r="R85" s="30">
        <v>16.52582</v>
      </c>
      <c r="S85" s="11">
        <f t="shared" si="13"/>
        <v>14.370278260869567</v>
      </c>
      <c r="T85" s="12">
        <f t="shared" si="14"/>
        <v>1.5544219619022603</v>
      </c>
      <c r="U85" s="12">
        <f t="shared" si="17"/>
        <v>86.082039561670925</v>
      </c>
      <c r="V85" s="7">
        <f>U85*100/U229</f>
        <v>18.58813975971626</v>
      </c>
    </row>
    <row r="86" spans="1:22" ht="24">
      <c r="A86" s="10">
        <v>84</v>
      </c>
      <c r="B86" s="45">
        <v>27.772030000000001</v>
      </c>
      <c r="C86" s="11">
        <f t="shared" si="9"/>
        <v>24.14959130434783</v>
      </c>
      <c r="D86" s="12">
        <f t="shared" si="10"/>
        <v>7.3773900648388366</v>
      </c>
      <c r="E86" s="12">
        <f t="shared" si="15"/>
        <v>218.5496780564749</v>
      </c>
      <c r="F86" s="7">
        <f>E86*100/E229</f>
        <v>64.13911353389642</v>
      </c>
      <c r="I86" s="10">
        <v>84</v>
      </c>
      <c r="J86" s="45">
        <v>15.82447</v>
      </c>
      <c r="K86" s="11">
        <f t="shared" si="11"/>
        <v>13.760408695652174</v>
      </c>
      <c r="L86" s="12">
        <f t="shared" si="12"/>
        <v>1.3647948952298012</v>
      </c>
      <c r="M86" s="12">
        <f t="shared" si="16"/>
        <v>69.47928818022362</v>
      </c>
      <c r="N86" s="7">
        <f>M86*100/M229</f>
        <v>18.088144558140591</v>
      </c>
      <c r="Q86" s="10">
        <v>84</v>
      </c>
      <c r="R86" s="30">
        <v>16.527539999999998</v>
      </c>
      <c r="S86" s="11">
        <f t="shared" si="13"/>
        <v>14.371773913043478</v>
      </c>
      <c r="T86" s="12">
        <f t="shared" si="14"/>
        <v>1.5549073630596897</v>
      </c>
      <c r="U86" s="12">
        <f t="shared" si="17"/>
        <v>87.636946924730609</v>
      </c>
      <c r="V86" s="7">
        <f>U86*100/U229</f>
        <v>18.923898943921678</v>
      </c>
    </row>
    <row r="87" spans="1:22" ht="24">
      <c r="A87" s="10">
        <v>85</v>
      </c>
      <c r="B87" s="45">
        <v>28.075379999999999</v>
      </c>
      <c r="C87" s="11">
        <f t="shared" si="9"/>
        <v>24.413373913043479</v>
      </c>
      <c r="D87" s="12">
        <f t="shared" si="10"/>
        <v>7.6217868433489828</v>
      </c>
      <c r="E87" s="12">
        <f t="shared" si="15"/>
        <v>226.17146489982389</v>
      </c>
      <c r="F87" s="7">
        <f>E87*100/E229</f>
        <v>66.375926033571645</v>
      </c>
      <c r="I87" s="10">
        <v>85</v>
      </c>
      <c r="J87" s="45">
        <v>15.82447</v>
      </c>
      <c r="K87" s="11">
        <f t="shared" si="11"/>
        <v>13.760408695652174</v>
      </c>
      <c r="L87" s="12">
        <f t="shared" si="12"/>
        <v>1.3647948952298012</v>
      </c>
      <c r="M87" s="12">
        <f t="shared" si="16"/>
        <v>70.844083075453426</v>
      </c>
      <c r="N87" s="7">
        <f>M87*100/M229</f>
        <v>18.443453427930592</v>
      </c>
      <c r="Q87" s="10">
        <v>85</v>
      </c>
      <c r="R87" s="30">
        <v>16.527539999999998</v>
      </c>
      <c r="S87" s="11">
        <f t="shared" si="13"/>
        <v>14.371773913043478</v>
      </c>
      <c r="T87" s="12">
        <f t="shared" si="14"/>
        <v>1.5549073630596897</v>
      </c>
      <c r="U87" s="12">
        <f t="shared" si="17"/>
        <v>89.191854287790292</v>
      </c>
      <c r="V87" s="7">
        <f>U87*100/U229</f>
        <v>19.259658128127096</v>
      </c>
    </row>
    <row r="88" spans="1:22" ht="24">
      <c r="A88" s="10">
        <v>86</v>
      </c>
      <c r="B88" s="45">
        <v>28.227409999999999</v>
      </c>
      <c r="C88" s="11">
        <f t="shared" si="9"/>
        <v>24.54557391304348</v>
      </c>
      <c r="D88" s="12">
        <f t="shared" si="10"/>
        <v>7.7462759401830796</v>
      </c>
      <c r="E88" s="12">
        <f t="shared" si="15"/>
        <v>233.91774084000696</v>
      </c>
      <c r="F88" s="7">
        <f>E88*100/E229</f>
        <v>68.649273111501927</v>
      </c>
      <c r="I88" s="10">
        <v>86</v>
      </c>
      <c r="J88" s="45">
        <v>15.930580000000001</v>
      </c>
      <c r="K88" s="11">
        <f t="shared" si="11"/>
        <v>13.852678260869567</v>
      </c>
      <c r="L88" s="12">
        <f t="shared" si="12"/>
        <v>1.3924340441249838</v>
      </c>
      <c r="M88" s="12">
        <f t="shared" si="16"/>
        <v>72.236517119578409</v>
      </c>
      <c r="N88" s="7">
        <f>M88*100/M229</f>
        <v>18.805957836618219</v>
      </c>
      <c r="Q88" s="10">
        <v>86</v>
      </c>
      <c r="R88" s="30">
        <v>16.527539999999998</v>
      </c>
      <c r="S88" s="11">
        <f t="shared" si="13"/>
        <v>14.371773913043478</v>
      </c>
      <c r="T88" s="12">
        <f t="shared" si="14"/>
        <v>1.5549073630596897</v>
      </c>
      <c r="U88" s="12">
        <f t="shared" si="17"/>
        <v>90.746761650849976</v>
      </c>
      <c r="V88" s="7">
        <f>U88*100/U229</f>
        <v>19.595417312332518</v>
      </c>
    </row>
    <row r="89" spans="1:22" ht="24">
      <c r="A89" s="10">
        <v>87</v>
      </c>
      <c r="B89" s="45">
        <v>28.344049999999999</v>
      </c>
      <c r="C89" s="11">
        <f t="shared" si="9"/>
        <v>24.647000000000002</v>
      </c>
      <c r="D89" s="12">
        <f t="shared" si="10"/>
        <v>7.8426996937263347</v>
      </c>
      <c r="E89" s="12">
        <f t="shared" si="15"/>
        <v>241.76044053373329</v>
      </c>
      <c r="F89" s="7">
        <f>E89*100/E229</f>
        <v>70.950918259376195</v>
      </c>
      <c r="I89" s="10">
        <v>87</v>
      </c>
      <c r="J89" s="45">
        <v>15.9636</v>
      </c>
      <c r="K89" s="11">
        <f t="shared" si="11"/>
        <v>13.881391304347828</v>
      </c>
      <c r="L89" s="12">
        <f t="shared" si="12"/>
        <v>1.4011104775482792</v>
      </c>
      <c r="M89" s="12">
        <f t="shared" si="16"/>
        <v>73.637627597126681</v>
      </c>
      <c r="N89" s="7">
        <f>M89*100/M229</f>
        <v>19.170721056328812</v>
      </c>
      <c r="Q89" s="10">
        <v>87</v>
      </c>
      <c r="R89" s="30">
        <v>16.527539999999998</v>
      </c>
      <c r="S89" s="11">
        <f t="shared" si="13"/>
        <v>14.371773913043478</v>
      </c>
      <c r="T89" s="12">
        <f t="shared" si="14"/>
        <v>1.5549073630596897</v>
      </c>
      <c r="U89" s="12">
        <f t="shared" si="17"/>
        <v>92.30166901390966</v>
      </c>
      <c r="V89" s="7">
        <f>U89*100/U229</f>
        <v>19.93117649653794</v>
      </c>
    </row>
    <row r="90" spans="1:22" ht="24">
      <c r="A90" s="10">
        <v>88</v>
      </c>
      <c r="B90" s="45">
        <v>28.391200000000001</v>
      </c>
      <c r="C90" s="11">
        <f t="shared" si="9"/>
        <v>24.688000000000002</v>
      </c>
      <c r="D90" s="12">
        <f t="shared" si="10"/>
        <v>7.8819035578758099</v>
      </c>
      <c r="E90" s="12">
        <f t="shared" si="15"/>
        <v>249.64234409160909</v>
      </c>
      <c r="F90" s="7">
        <f>E90*100/E229</f>
        <v>73.26406880554714</v>
      </c>
      <c r="I90" s="10">
        <v>88</v>
      </c>
      <c r="J90" s="45">
        <v>15.9636</v>
      </c>
      <c r="K90" s="11">
        <f t="shared" si="11"/>
        <v>13.881391304347828</v>
      </c>
      <c r="L90" s="12">
        <f t="shared" si="12"/>
        <v>1.4011104775482792</v>
      </c>
      <c r="M90" s="12">
        <f t="shared" si="16"/>
        <v>75.038738074674967</v>
      </c>
      <c r="N90" s="7">
        <f>M90*100/M229</f>
        <v>19.535484276039409</v>
      </c>
      <c r="Q90" s="10">
        <v>88</v>
      </c>
      <c r="R90" s="30">
        <v>16.54664</v>
      </c>
      <c r="S90" s="11">
        <f t="shared" si="13"/>
        <v>14.388382608695654</v>
      </c>
      <c r="T90" s="12">
        <f t="shared" si="14"/>
        <v>1.5603043668063195</v>
      </c>
      <c r="U90" s="12">
        <f t="shared" si="17"/>
        <v>93.86197338071598</v>
      </c>
      <c r="V90" s="7">
        <f>U90*100/U229</f>
        <v>20.268101083659424</v>
      </c>
    </row>
    <row r="91" spans="1:22" ht="24">
      <c r="A91" s="10">
        <v>89</v>
      </c>
      <c r="B91" s="45">
        <v>28.969470000000001</v>
      </c>
      <c r="C91" s="11">
        <f t="shared" si="9"/>
        <v>25.190843478260874</v>
      </c>
      <c r="D91" s="12">
        <f t="shared" si="10"/>
        <v>8.3733938435628197</v>
      </c>
      <c r="E91" s="12">
        <f t="shared" si="15"/>
        <v>258.0157379351719</v>
      </c>
      <c r="F91" s="7">
        <f>E91*100/E229</f>
        <v>75.721460018255868</v>
      </c>
      <c r="I91" s="10">
        <v>89</v>
      </c>
      <c r="J91" s="45">
        <v>16.029430000000001</v>
      </c>
      <c r="K91" s="11">
        <f t="shared" si="11"/>
        <v>13.938634782608698</v>
      </c>
      <c r="L91" s="12">
        <f t="shared" si="12"/>
        <v>1.4185155705115815</v>
      </c>
      <c r="M91" s="12">
        <f t="shared" si="16"/>
        <v>76.457253645186555</v>
      </c>
      <c r="N91" s="7">
        <f>M91*100/M229</f>
        <v>19.904778714273018</v>
      </c>
      <c r="Q91" s="10">
        <v>89</v>
      </c>
      <c r="R91" s="30">
        <v>16.578410000000002</v>
      </c>
      <c r="S91" s="11">
        <f t="shared" si="13"/>
        <v>14.416008695652176</v>
      </c>
      <c r="T91" s="12">
        <f t="shared" si="14"/>
        <v>1.5693091148523499</v>
      </c>
      <c r="U91" s="12">
        <f t="shared" si="17"/>
        <v>95.431282495568325</v>
      </c>
      <c r="V91" s="7">
        <f>U91*100/U229</f>
        <v>20.606970112571936</v>
      </c>
    </row>
    <row r="92" spans="1:22" ht="24">
      <c r="A92" s="10">
        <v>90</v>
      </c>
      <c r="B92" s="45">
        <v>29.333449999999999</v>
      </c>
      <c r="C92" s="11">
        <f t="shared" si="9"/>
        <v>25.507347826086956</v>
      </c>
      <c r="D92" s="12">
        <f t="shared" si="10"/>
        <v>8.6929924726924099</v>
      </c>
      <c r="E92" s="12">
        <f t="shared" si="15"/>
        <v>266.70873040786432</v>
      </c>
      <c r="F92" s="7">
        <f>E92*100/E229</f>
        <v>78.272645799509903</v>
      </c>
      <c r="I92" s="10">
        <v>90</v>
      </c>
      <c r="J92" s="45">
        <v>16.0688</v>
      </c>
      <c r="K92" s="11">
        <f t="shared" si="11"/>
        <v>13.972869565217392</v>
      </c>
      <c r="L92" s="12">
        <f t="shared" si="12"/>
        <v>1.4289933422908145</v>
      </c>
      <c r="M92" s="12">
        <f t="shared" si="16"/>
        <v>77.886246987477364</v>
      </c>
      <c r="N92" s="7">
        <f>M92*100/M229</f>
        <v>20.276800921537571</v>
      </c>
      <c r="Q92" s="10">
        <v>90</v>
      </c>
      <c r="R92" s="30">
        <v>16.60839</v>
      </c>
      <c r="S92" s="11">
        <f t="shared" si="13"/>
        <v>14.442078260869566</v>
      </c>
      <c r="T92" s="12">
        <f t="shared" si="14"/>
        <v>1.5778382232812058</v>
      </c>
      <c r="U92" s="12">
        <f t="shared" si="17"/>
        <v>97.00912071884953</v>
      </c>
      <c r="V92" s="7">
        <f>U92*100/U229</f>
        <v>20.947680875954369</v>
      </c>
    </row>
    <row r="93" spans="1:22" ht="24">
      <c r="A93" s="10">
        <v>91</v>
      </c>
      <c r="B93" s="45">
        <v>29.379010000000001</v>
      </c>
      <c r="C93" s="11">
        <f t="shared" si="9"/>
        <v>25.546965217391307</v>
      </c>
      <c r="D93" s="12">
        <f t="shared" si="10"/>
        <v>8.7335606494659643</v>
      </c>
      <c r="E93" s="12">
        <f t="shared" si="15"/>
        <v>275.44229105733029</v>
      </c>
      <c r="F93" s="7">
        <f>E93*100/E229</f>
        <v>80.835737372248431</v>
      </c>
      <c r="I93" s="10">
        <v>91</v>
      </c>
      <c r="J93" s="45">
        <v>16.0688</v>
      </c>
      <c r="K93" s="11">
        <f t="shared" si="11"/>
        <v>13.972869565217392</v>
      </c>
      <c r="L93" s="12">
        <f t="shared" si="12"/>
        <v>1.4289933422908145</v>
      </c>
      <c r="M93" s="12">
        <f t="shared" si="16"/>
        <v>79.315240329768173</v>
      </c>
      <c r="N93" s="7">
        <f>M93*100/M229</f>
        <v>20.648823128802121</v>
      </c>
      <c r="Q93" s="10">
        <v>91</v>
      </c>
      <c r="R93" s="30">
        <v>16.72777</v>
      </c>
      <c r="S93" s="11">
        <f t="shared" si="13"/>
        <v>14.545886956521739</v>
      </c>
      <c r="T93" s="12">
        <f t="shared" si="14"/>
        <v>1.6121075606963524</v>
      </c>
      <c r="U93" s="12">
        <f t="shared" si="17"/>
        <v>98.621228279545889</v>
      </c>
      <c r="V93" s="7">
        <f>U93*100/U229</f>
        <v>21.295791594502699</v>
      </c>
    </row>
    <row r="94" spans="1:22" ht="24">
      <c r="A94" s="10">
        <v>92</v>
      </c>
      <c r="B94" s="45">
        <v>29.406320000000001</v>
      </c>
      <c r="C94" s="11">
        <f t="shared" si="9"/>
        <v>25.570713043478264</v>
      </c>
      <c r="D94" s="12">
        <f t="shared" si="10"/>
        <v>8.757938801723423</v>
      </c>
      <c r="E94" s="12">
        <f t="shared" si="15"/>
        <v>284.20022985905371</v>
      </c>
      <c r="F94" s="7">
        <f>E94*100/E229</f>
        <v>83.405983350746283</v>
      </c>
      <c r="I94" s="10">
        <v>92</v>
      </c>
      <c r="J94" s="45">
        <v>16.114599999999999</v>
      </c>
      <c r="K94" s="11">
        <f t="shared" si="11"/>
        <v>14.012695652173914</v>
      </c>
      <c r="L94" s="12">
        <f t="shared" si="12"/>
        <v>1.44124714122561</v>
      </c>
      <c r="M94" s="12">
        <f t="shared" si="16"/>
        <v>80.75648747099379</v>
      </c>
      <c r="N94" s="7">
        <f>M94*100/M229</f>
        <v>21.024035473621684</v>
      </c>
      <c r="Q94" s="10">
        <v>92</v>
      </c>
      <c r="R94" s="30">
        <v>16.82414</v>
      </c>
      <c r="S94" s="11">
        <f t="shared" si="13"/>
        <v>14.62968695652174</v>
      </c>
      <c r="T94" s="12">
        <f t="shared" si="14"/>
        <v>1.6401308223845112</v>
      </c>
      <c r="U94" s="12">
        <f t="shared" si="17"/>
        <v>100.2613591019304</v>
      </c>
      <c r="V94" s="7">
        <f>U94*100/U229</f>
        <v>21.649953520799301</v>
      </c>
    </row>
    <row r="95" spans="1:22" ht="24">
      <c r="A95" s="10">
        <v>93</v>
      </c>
      <c r="B95" s="45">
        <v>29.515270000000001</v>
      </c>
      <c r="C95" s="11">
        <f t="shared" si="9"/>
        <v>25.665452173913046</v>
      </c>
      <c r="D95" s="12">
        <f t="shared" si="10"/>
        <v>8.8556440241710543</v>
      </c>
      <c r="E95" s="12">
        <f t="shared" si="15"/>
        <v>293.05587388322476</v>
      </c>
      <c r="F95" s="7">
        <f>E95*100/E229</f>
        <v>86.004903479721747</v>
      </c>
      <c r="I95" s="10">
        <v>93</v>
      </c>
      <c r="J95" s="45">
        <v>16.140720000000002</v>
      </c>
      <c r="K95" s="11">
        <f t="shared" si="11"/>
        <v>14.035408695652176</v>
      </c>
      <c r="L95" s="12">
        <f t="shared" si="12"/>
        <v>1.4482668179145097</v>
      </c>
      <c r="M95" s="12">
        <f t="shared" si="16"/>
        <v>82.204754288908305</v>
      </c>
      <c r="N95" s="7">
        <f>M95*100/M229</f>
        <v>21.401075311641389</v>
      </c>
      <c r="Q95" s="10">
        <v>93</v>
      </c>
      <c r="R95" s="30">
        <v>16.830590000000001</v>
      </c>
      <c r="S95" s="11">
        <f t="shared" si="13"/>
        <v>14.635295652173914</v>
      </c>
      <c r="T95" s="12">
        <f t="shared" si="14"/>
        <v>1.6420179143872073</v>
      </c>
      <c r="U95" s="12">
        <f t="shared" si="17"/>
        <v>101.90337701631761</v>
      </c>
      <c r="V95" s="7">
        <f>U95*100/U229</f>
        <v>22.004522936626405</v>
      </c>
    </row>
    <row r="96" spans="1:22" ht="24">
      <c r="A96" s="10">
        <v>94</v>
      </c>
      <c r="B96" s="45">
        <v>29.752980000000001</v>
      </c>
      <c r="C96" s="28">
        <f t="shared" si="9"/>
        <v>25.872156521739132</v>
      </c>
      <c r="D96" s="12">
        <f t="shared" si="10"/>
        <v>9.0713365626733928</v>
      </c>
      <c r="E96" s="12">
        <f t="shared" si="15"/>
        <v>302.12721044589813</v>
      </c>
      <c r="F96" s="27">
        <f>E96*100/E229</f>
        <v>88.667124219974411</v>
      </c>
      <c r="I96" s="10">
        <v>94</v>
      </c>
      <c r="J96" s="45">
        <v>16.218820000000001</v>
      </c>
      <c r="K96" s="11">
        <f t="shared" si="11"/>
        <v>14.103321739130436</v>
      </c>
      <c r="L96" s="12">
        <f t="shared" si="12"/>
        <v>1.4693918651459867</v>
      </c>
      <c r="M96" s="12">
        <f t="shared" si="16"/>
        <v>83.674146154054284</v>
      </c>
      <c r="N96" s="7">
        <f>M96*100/M229</f>
        <v>21.783614816081531</v>
      </c>
      <c r="Q96" s="10">
        <v>94</v>
      </c>
      <c r="R96" s="30">
        <v>16.875800000000002</v>
      </c>
      <c r="S96" s="11">
        <f t="shared" si="13"/>
        <v>14.674608695652177</v>
      </c>
      <c r="T96" s="12">
        <f t="shared" si="14"/>
        <v>1.6552857592012948</v>
      </c>
      <c r="U96" s="12">
        <f t="shared" si="17"/>
        <v>103.5586627755189</v>
      </c>
      <c r="V96" s="7">
        <f>U96*100/U229</f>
        <v>22.361957346765564</v>
      </c>
    </row>
    <row r="97" spans="1:22" ht="24">
      <c r="A97" s="10">
        <v>95</v>
      </c>
      <c r="B97" s="45">
        <v>30.240469999999998</v>
      </c>
      <c r="C97" s="11">
        <f t="shared" si="9"/>
        <v>26.296060869565217</v>
      </c>
      <c r="D97" s="12">
        <f t="shared" si="10"/>
        <v>9.5245722276671128</v>
      </c>
      <c r="E97" s="12">
        <f t="shared" si="15"/>
        <v>311.65178267356526</v>
      </c>
      <c r="F97" s="7">
        <f>E97*100/E229</f>
        <v>91.462358808763327</v>
      </c>
      <c r="I97" s="10">
        <v>95</v>
      </c>
      <c r="J97" s="45">
        <v>16.22531</v>
      </c>
      <c r="K97" s="11">
        <f t="shared" si="11"/>
        <v>14.108965217391306</v>
      </c>
      <c r="L97" s="12">
        <f t="shared" si="12"/>
        <v>1.471156513198415</v>
      </c>
      <c r="M97" s="12">
        <f t="shared" si="16"/>
        <v>85.145302667252693</v>
      </c>
      <c r="N97" s="7">
        <f>M97*100/M229</f>
        <v>22.166613726625307</v>
      </c>
      <c r="Q97" s="10">
        <v>95</v>
      </c>
      <c r="R97" s="30">
        <v>16.930399999999999</v>
      </c>
      <c r="S97" s="11">
        <f t="shared" si="13"/>
        <v>14.722086956521739</v>
      </c>
      <c r="T97" s="12">
        <f t="shared" si="14"/>
        <v>1.6714043424272871</v>
      </c>
      <c r="U97" s="12">
        <f t="shared" si="17"/>
        <v>105.23006711794618</v>
      </c>
      <c r="V97" s="7">
        <f>U97*100/U229</f>
        <v>22.722872325897502</v>
      </c>
    </row>
    <row r="98" spans="1:22" ht="24">
      <c r="A98" s="10">
        <v>96</v>
      </c>
      <c r="B98" s="45">
        <v>30.275829999999999</v>
      </c>
      <c r="C98" s="11">
        <f t="shared" si="9"/>
        <v>26.326808695652176</v>
      </c>
      <c r="D98" s="12">
        <f t="shared" si="10"/>
        <v>9.5580223856180169</v>
      </c>
      <c r="E98" s="12">
        <f t="shared" si="15"/>
        <v>321.20980505918328</v>
      </c>
      <c r="F98" s="7">
        <f>E98*100/E229</f>
        <v>94.267410220425717</v>
      </c>
      <c r="I98" s="10">
        <v>96</v>
      </c>
      <c r="J98" s="45">
        <v>16.29655</v>
      </c>
      <c r="K98" s="11">
        <f t="shared" si="11"/>
        <v>14.170913043478262</v>
      </c>
      <c r="L98" s="12">
        <f t="shared" si="12"/>
        <v>1.4906198137946296</v>
      </c>
      <c r="M98" s="12">
        <f t="shared" si="16"/>
        <v>86.635922481047317</v>
      </c>
      <c r="N98" s="7">
        <f>M98*100/M229</f>
        <v>22.554679686702606</v>
      </c>
      <c r="Q98" s="10">
        <v>96</v>
      </c>
      <c r="R98" s="30">
        <v>16.956669999999999</v>
      </c>
      <c r="S98" s="11">
        <f t="shared" si="13"/>
        <v>14.744930434782608</v>
      </c>
      <c r="T98" s="12">
        <f t="shared" si="14"/>
        <v>1.6791967082359498</v>
      </c>
      <c r="U98" s="12">
        <f t="shared" si="17"/>
        <v>106.90926382618213</v>
      </c>
      <c r="V98" s="7">
        <f>U98*100/U229</f>
        <v>23.085469950857156</v>
      </c>
    </row>
    <row r="99" spans="1:22" ht="24">
      <c r="A99" s="10">
        <v>97</v>
      </c>
      <c r="B99" s="45">
        <v>30.405139999999999</v>
      </c>
      <c r="C99" s="11">
        <f t="shared" si="9"/>
        <v>26.439252173913044</v>
      </c>
      <c r="D99" s="12">
        <f t="shared" si="10"/>
        <v>9.6810149710132869</v>
      </c>
      <c r="E99" s="12">
        <f t="shared" si="15"/>
        <v>330.89082003019655</v>
      </c>
      <c r="F99" s="7">
        <f>E99*100/E229</f>
        <v>97.108557019958951</v>
      </c>
      <c r="I99" s="10">
        <v>97</v>
      </c>
      <c r="J99" s="45">
        <v>16.341719999999999</v>
      </c>
      <c r="K99" s="11">
        <f t="shared" si="11"/>
        <v>14.210191304347825</v>
      </c>
      <c r="L99" s="12">
        <f t="shared" si="12"/>
        <v>1.5030490877992511</v>
      </c>
      <c r="M99" s="12">
        <f t="shared" si="16"/>
        <v>88.138971568846571</v>
      </c>
      <c r="N99" s="7">
        <f>M99*100/M229</f>
        <v>22.945981467278891</v>
      </c>
      <c r="Q99" s="10">
        <v>97</v>
      </c>
      <c r="R99" s="30">
        <v>16.980080000000001</v>
      </c>
      <c r="S99" s="11">
        <f t="shared" si="13"/>
        <v>14.765286956521742</v>
      </c>
      <c r="T99" s="12">
        <f t="shared" si="14"/>
        <v>1.6861610987234699</v>
      </c>
      <c r="U99" s="12">
        <f t="shared" si="17"/>
        <v>108.5954249249056</v>
      </c>
      <c r="V99" s="7">
        <f>U99*100/U229</f>
        <v>23.449571432653652</v>
      </c>
    </row>
    <row r="100" spans="1:22" ht="24">
      <c r="A100" s="10">
        <v>98</v>
      </c>
      <c r="B100" s="45">
        <v>30.58351</v>
      </c>
      <c r="C100" s="11">
        <f t="shared" si="9"/>
        <v>26.594356521739133</v>
      </c>
      <c r="D100" s="12">
        <f t="shared" si="10"/>
        <v>9.8523957939122901</v>
      </c>
      <c r="E100" s="12">
        <f t="shared" si="15"/>
        <v>340.74321582410886</v>
      </c>
      <c r="F100" s="7">
        <f>E100*100/E229</f>
        <v>100</v>
      </c>
      <c r="I100" s="10">
        <v>98</v>
      </c>
      <c r="J100" s="45">
        <v>16.54664</v>
      </c>
      <c r="K100" s="11">
        <f t="shared" si="11"/>
        <v>14.388382608695654</v>
      </c>
      <c r="L100" s="12">
        <f t="shared" si="12"/>
        <v>1.5603043668063195</v>
      </c>
      <c r="M100" s="12">
        <f t="shared" si="16"/>
        <v>89.699275935652892</v>
      </c>
      <c r="N100" s="7">
        <f>M100*100/M229</f>
        <v>23.352189010284839</v>
      </c>
      <c r="Q100" s="10">
        <v>98</v>
      </c>
      <c r="R100" s="30">
        <v>17.00487</v>
      </c>
      <c r="S100" s="11">
        <f t="shared" si="13"/>
        <v>14.78684347826087</v>
      </c>
      <c r="T100" s="12">
        <f t="shared" si="14"/>
        <v>1.6935569983272916</v>
      </c>
      <c r="U100" s="12">
        <f t="shared" si="17"/>
        <v>110.2889819232329</v>
      </c>
      <c r="V100" s="7">
        <f>U100*100/U229</f>
        <v>23.815269949280925</v>
      </c>
    </row>
    <row r="101" spans="1:22" ht="24">
      <c r="A101" s="10">
        <v>99</v>
      </c>
      <c r="B101" s="58"/>
      <c r="C101" s="11">
        <f t="shared" si="9"/>
        <v>0</v>
      </c>
      <c r="D101" s="12">
        <f t="shared" si="10"/>
        <v>0</v>
      </c>
      <c r="E101" s="12">
        <f t="shared" si="15"/>
        <v>340.74321582410886</v>
      </c>
      <c r="F101" s="7">
        <f>E101*100/E229</f>
        <v>100</v>
      </c>
      <c r="I101" s="10">
        <v>99</v>
      </c>
      <c r="J101" s="45">
        <v>16.578430000000001</v>
      </c>
      <c r="K101" s="11">
        <f t="shared" si="11"/>
        <v>14.416026086956524</v>
      </c>
      <c r="L101" s="12">
        <f t="shared" si="12"/>
        <v>1.5693147944477086</v>
      </c>
      <c r="M101" s="12">
        <f t="shared" si="16"/>
        <v>91.268590730100598</v>
      </c>
      <c r="N101" s="7">
        <f>M101*100/M229</f>
        <v>23.760742315919863</v>
      </c>
      <c r="Q101" s="10">
        <v>99</v>
      </c>
      <c r="R101" s="30">
        <v>17.035810000000001</v>
      </c>
      <c r="S101" s="11">
        <f t="shared" si="13"/>
        <v>14.813747826086958</v>
      </c>
      <c r="T101" s="12">
        <f t="shared" si="14"/>
        <v>1.702818001132024</v>
      </c>
      <c r="U101" s="12">
        <f t="shared" si="17"/>
        <v>111.99179992436493</v>
      </c>
      <c r="V101" s="7">
        <f>U101*100/U229</f>
        <v>24.182968242113851</v>
      </c>
    </row>
    <row r="102" spans="1:22" ht="24">
      <c r="A102" s="10">
        <v>100</v>
      </c>
      <c r="B102" s="30"/>
      <c r="C102" s="11">
        <f t="shared" si="9"/>
        <v>0</v>
      </c>
      <c r="D102" s="12">
        <f t="shared" si="10"/>
        <v>0</v>
      </c>
      <c r="E102" s="12">
        <f t="shared" si="15"/>
        <v>340.74321582410886</v>
      </c>
      <c r="F102" s="7">
        <f>E102*100/E229</f>
        <v>100</v>
      </c>
      <c r="I102" s="10">
        <v>100</v>
      </c>
      <c r="J102" s="45">
        <v>16.578430000000001</v>
      </c>
      <c r="K102" s="11">
        <f t="shared" si="11"/>
        <v>14.416026086956524</v>
      </c>
      <c r="L102" s="12">
        <f t="shared" si="12"/>
        <v>1.5693147944477086</v>
      </c>
      <c r="M102" s="12">
        <f t="shared" si="16"/>
        <v>92.837905524548304</v>
      </c>
      <c r="N102" s="7">
        <f>M102*100/M229</f>
        <v>24.169295621554884</v>
      </c>
      <c r="Q102" s="10">
        <v>100</v>
      </c>
      <c r="R102" s="30">
        <v>17.17529</v>
      </c>
      <c r="S102" s="11">
        <f t="shared" si="13"/>
        <v>14.935034782608698</v>
      </c>
      <c r="T102" s="12">
        <f t="shared" si="14"/>
        <v>1.7449866372466447</v>
      </c>
      <c r="U102" s="12">
        <f t="shared" si="17"/>
        <v>113.73678656161157</v>
      </c>
      <c r="V102" s="7">
        <f>U102*100/U229</f>
        <v>24.559772226512248</v>
      </c>
    </row>
    <row r="103" spans="1:22" ht="24">
      <c r="A103" s="10">
        <v>101</v>
      </c>
      <c r="B103" s="30"/>
      <c r="C103" s="11">
        <f t="shared" si="9"/>
        <v>0</v>
      </c>
      <c r="D103" s="12">
        <f t="shared" si="10"/>
        <v>0</v>
      </c>
      <c r="E103" s="12">
        <f t="shared" si="15"/>
        <v>340.74321582410886</v>
      </c>
      <c r="F103" s="7">
        <f>E103*100/E229</f>
        <v>100</v>
      </c>
      <c r="I103" s="10">
        <v>101</v>
      </c>
      <c r="J103" s="45">
        <v>16.584779999999999</v>
      </c>
      <c r="K103" s="11">
        <f t="shared" si="11"/>
        <v>14.421547826086956</v>
      </c>
      <c r="L103" s="12">
        <f t="shared" si="12"/>
        <v>1.5711187589415845</v>
      </c>
      <c r="M103" s="12">
        <f t="shared" si="16"/>
        <v>94.409024283489885</v>
      </c>
      <c r="N103" s="7">
        <f>M103*100/M229</f>
        <v>24.578318568883105</v>
      </c>
      <c r="Q103" s="10">
        <v>101</v>
      </c>
      <c r="R103" s="30">
        <v>17.201889999999999</v>
      </c>
      <c r="S103" s="11">
        <f t="shared" si="13"/>
        <v>14.958165217391304</v>
      </c>
      <c r="T103" s="12">
        <f t="shared" si="14"/>
        <v>1.7531067741673836</v>
      </c>
      <c r="U103" s="12">
        <f t="shared" si="17"/>
        <v>115.48989333577894</v>
      </c>
      <c r="V103" s="7">
        <f>U103*100/U229</f>
        <v>24.938329634048838</v>
      </c>
    </row>
    <row r="104" spans="1:22" ht="24">
      <c r="A104" s="10">
        <v>102</v>
      </c>
      <c r="B104" s="30"/>
      <c r="C104" s="11">
        <f t="shared" si="9"/>
        <v>0</v>
      </c>
      <c r="D104" s="12">
        <f t="shared" si="10"/>
        <v>0</v>
      </c>
      <c r="E104" s="12">
        <f t="shared" si="15"/>
        <v>340.74321582410886</v>
      </c>
      <c r="F104" s="7">
        <f>E104*100/E229</f>
        <v>100</v>
      </c>
      <c r="I104" s="10">
        <v>102</v>
      </c>
      <c r="J104" s="45">
        <v>16.629169999999998</v>
      </c>
      <c r="K104" s="11">
        <f t="shared" si="11"/>
        <v>14.460147826086956</v>
      </c>
      <c r="L104" s="12">
        <f t="shared" si="12"/>
        <v>1.5837680909427649</v>
      </c>
      <c r="M104" s="12">
        <f t="shared" si="16"/>
        <v>95.992792374432653</v>
      </c>
      <c r="N104" s="7">
        <f>M104*100/M229</f>
        <v>24.99063462631354</v>
      </c>
      <c r="Q104" s="10">
        <v>102</v>
      </c>
      <c r="R104" s="30">
        <v>17.244689999999999</v>
      </c>
      <c r="S104" s="11">
        <f t="shared" si="13"/>
        <v>14.995382608695651</v>
      </c>
      <c r="T104" s="12">
        <f t="shared" si="14"/>
        <v>1.7662250677158116</v>
      </c>
      <c r="U104" s="12">
        <f t="shared" si="17"/>
        <v>117.25611840349475</v>
      </c>
      <c r="V104" s="7">
        <f>U104*100/U229</f>
        <v>25.319719742519666</v>
      </c>
    </row>
    <row r="105" spans="1:22" ht="24">
      <c r="A105" s="10">
        <v>103</v>
      </c>
      <c r="B105" s="30"/>
      <c r="C105" s="11">
        <f t="shared" si="9"/>
        <v>0</v>
      </c>
      <c r="D105" s="12">
        <f t="shared" si="10"/>
        <v>0</v>
      </c>
      <c r="E105" s="12">
        <f t="shared" si="15"/>
        <v>340.74321582410886</v>
      </c>
      <c r="F105" s="7">
        <f>E105*100/E229</f>
        <v>100</v>
      </c>
      <c r="I105" s="10">
        <v>103</v>
      </c>
      <c r="J105" s="45">
        <v>16.6355</v>
      </c>
      <c r="K105" s="11">
        <f t="shared" si="11"/>
        <v>14.465652173913044</v>
      </c>
      <c r="L105" s="12">
        <f t="shared" si="12"/>
        <v>1.585577393874223</v>
      </c>
      <c r="M105" s="12">
        <f t="shared" si="16"/>
        <v>97.578369768306871</v>
      </c>
      <c r="N105" s="7">
        <f>M105*100/M229</f>
        <v>25.403421715238846</v>
      </c>
      <c r="Q105" s="10">
        <v>103</v>
      </c>
      <c r="R105" s="30">
        <v>17.281289999999998</v>
      </c>
      <c r="S105" s="11">
        <f t="shared" si="13"/>
        <v>15.027208695652174</v>
      </c>
      <c r="T105" s="12">
        <f t="shared" si="14"/>
        <v>1.7774948210373256</v>
      </c>
      <c r="U105" s="12">
        <f t="shared" si="17"/>
        <v>119.03361322453208</v>
      </c>
      <c r="V105" s="7">
        <f>U105*100/U229</f>
        <v>25.703543387078444</v>
      </c>
    </row>
    <row r="106" spans="1:22" ht="24">
      <c r="A106" s="10">
        <v>104</v>
      </c>
      <c r="B106" s="30"/>
      <c r="C106" s="14">
        <f t="shared" si="9"/>
        <v>0</v>
      </c>
      <c r="D106" s="15">
        <f t="shared" si="10"/>
        <v>0</v>
      </c>
      <c r="E106" s="15">
        <f t="shared" si="15"/>
        <v>340.74321582410886</v>
      </c>
      <c r="F106" s="16">
        <f>E106*100/E229</f>
        <v>100</v>
      </c>
      <c r="I106" s="10">
        <v>104</v>
      </c>
      <c r="J106" s="45">
        <v>16.679749999999999</v>
      </c>
      <c r="K106" s="14">
        <f t="shared" si="11"/>
        <v>14.504130434782608</v>
      </c>
      <c r="L106" s="15">
        <f t="shared" si="12"/>
        <v>1.5982638644452736</v>
      </c>
      <c r="M106" s="15">
        <f t="shared" si="16"/>
        <v>99.176633632752143</v>
      </c>
      <c r="N106" s="16">
        <f>M106*100/M229</f>
        <v>25.819511582871762</v>
      </c>
      <c r="Q106" s="10">
        <v>104</v>
      </c>
      <c r="R106" s="30">
        <v>17.281289999999998</v>
      </c>
      <c r="S106" s="14">
        <f t="shared" si="13"/>
        <v>15.027208695652174</v>
      </c>
      <c r="T106" s="15">
        <f t="shared" si="14"/>
        <v>1.7774948210373256</v>
      </c>
      <c r="U106" s="15">
        <f t="shared" si="17"/>
        <v>120.8111080455694</v>
      </c>
      <c r="V106" s="16">
        <f>U106*100/U229</f>
        <v>26.087367031637225</v>
      </c>
    </row>
    <row r="107" spans="1:22" ht="24">
      <c r="A107" s="10">
        <v>105</v>
      </c>
      <c r="B107" s="30"/>
      <c r="C107" s="14">
        <f t="shared" si="9"/>
        <v>0</v>
      </c>
      <c r="D107" s="12">
        <f t="shared" si="10"/>
        <v>0</v>
      </c>
      <c r="E107" s="12">
        <f t="shared" si="15"/>
        <v>340.74321582410886</v>
      </c>
      <c r="F107" s="16">
        <f>E107*100/E229</f>
        <v>100</v>
      </c>
      <c r="I107" s="10">
        <v>105</v>
      </c>
      <c r="J107" s="45">
        <v>16.704979999999999</v>
      </c>
      <c r="K107" s="14">
        <f t="shared" si="11"/>
        <v>14.526069565217391</v>
      </c>
      <c r="L107" s="12">
        <f t="shared" si="12"/>
        <v>1.6055275026189963</v>
      </c>
      <c r="M107" s="12">
        <f t="shared" si="16"/>
        <v>100.78216113537114</v>
      </c>
      <c r="N107" s="16">
        <f>M107*100/M229</f>
        <v>26.237492456310083</v>
      </c>
      <c r="Q107" s="10">
        <v>105</v>
      </c>
      <c r="R107" s="30">
        <v>17.348199999999999</v>
      </c>
      <c r="S107" s="14">
        <f t="shared" si="13"/>
        <v>15.085391304347826</v>
      </c>
      <c r="T107" s="12">
        <f t="shared" si="14"/>
        <v>1.7982212696637772</v>
      </c>
      <c r="U107" s="12">
        <f t="shared" si="17"/>
        <v>122.60932931523317</v>
      </c>
      <c r="V107" s="16">
        <f>U107*100/U229</f>
        <v>26.475666245382712</v>
      </c>
    </row>
    <row r="108" spans="1:22" ht="24">
      <c r="A108" s="10">
        <v>106</v>
      </c>
      <c r="B108" s="30"/>
      <c r="C108" s="11">
        <f t="shared" si="9"/>
        <v>0</v>
      </c>
      <c r="D108" s="12">
        <f t="shared" si="10"/>
        <v>0</v>
      </c>
      <c r="E108" s="12">
        <f t="shared" si="15"/>
        <v>340.74321582410886</v>
      </c>
      <c r="F108" s="7">
        <f>E108*100/E229</f>
        <v>100</v>
      </c>
      <c r="I108" s="10">
        <v>106</v>
      </c>
      <c r="J108" s="45">
        <v>16.704979999999999</v>
      </c>
      <c r="K108" s="11">
        <f t="shared" si="11"/>
        <v>14.526069565217391</v>
      </c>
      <c r="L108" s="12">
        <f t="shared" si="12"/>
        <v>1.6055275026189963</v>
      </c>
      <c r="M108" s="12">
        <f t="shared" si="16"/>
        <v>102.38768863799014</v>
      </c>
      <c r="N108" s="7">
        <f>M108*100/M229</f>
        <v>26.655473329748411</v>
      </c>
      <c r="Q108" s="10">
        <v>106</v>
      </c>
      <c r="R108" s="30">
        <v>17.37246</v>
      </c>
      <c r="S108" s="11">
        <f t="shared" si="13"/>
        <v>15.10648695652174</v>
      </c>
      <c r="T108" s="12">
        <f t="shared" si="14"/>
        <v>1.8057758082539701</v>
      </c>
      <c r="U108" s="12">
        <f t="shared" si="17"/>
        <v>124.41510512348714</v>
      </c>
      <c r="V108" s="7">
        <f>U108*100/U229</f>
        <v>26.86559674969531</v>
      </c>
    </row>
    <row r="109" spans="1:22" ht="24">
      <c r="A109" s="10">
        <v>107</v>
      </c>
      <c r="B109" s="30"/>
      <c r="C109" s="11">
        <f t="shared" si="9"/>
        <v>0</v>
      </c>
      <c r="D109" s="12">
        <f t="shared" si="10"/>
        <v>0</v>
      </c>
      <c r="E109" s="12">
        <f t="shared" si="15"/>
        <v>340.74321582410886</v>
      </c>
      <c r="F109" s="7">
        <f>E109*100/E229</f>
        <v>100</v>
      </c>
      <c r="I109" s="10">
        <v>107</v>
      </c>
      <c r="J109" s="45">
        <v>16.805540000000001</v>
      </c>
      <c r="K109" s="11">
        <f t="shared" si="11"/>
        <v>14.613513043478262</v>
      </c>
      <c r="L109" s="12">
        <f t="shared" si="12"/>
        <v>1.6346970731633463</v>
      </c>
      <c r="M109" s="12">
        <f t="shared" si="16"/>
        <v>104.02238571115349</v>
      </c>
      <c r="N109" s="7">
        <f>M109*100/M229</f>
        <v>27.081048170000795</v>
      </c>
      <c r="Q109" s="10">
        <v>107</v>
      </c>
      <c r="R109" s="30">
        <v>17.414840000000002</v>
      </c>
      <c r="S109" s="11">
        <f t="shared" si="13"/>
        <v>15.143339130434786</v>
      </c>
      <c r="T109" s="12">
        <f t="shared" si="14"/>
        <v>1.8190236077035595</v>
      </c>
      <c r="U109" s="12">
        <f t="shared" si="17"/>
        <v>126.23412873119069</v>
      </c>
      <c r="V109" s="7">
        <f>U109*100/U229</f>
        <v>27.258387919820791</v>
      </c>
    </row>
    <row r="110" spans="1:22" ht="24">
      <c r="A110" s="10">
        <v>108</v>
      </c>
      <c r="B110" s="30"/>
      <c r="C110" s="11">
        <f t="shared" si="9"/>
        <v>0</v>
      </c>
      <c r="D110" s="12">
        <f t="shared" si="10"/>
        <v>0</v>
      </c>
      <c r="E110" s="12">
        <f t="shared" si="15"/>
        <v>340.74321582410886</v>
      </c>
      <c r="F110" s="7">
        <f>E110*100/E229</f>
        <v>100</v>
      </c>
      <c r="I110" s="10">
        <v>108</v>
      </c>
      <c r="J110" s="45">
        <v>16.805540000000001</v>
      </c>
      <c r="K110" s="11">
        <f t="shared" si="11"/>
        <v>14.613513043478262</v>
      </c>
      <c r="L110" s="12">
        <f t="shared" si="12"/>
        <v>1.6346970731633463</v>
      </c>
      <c r="M110" s="12">
        <f t="shared" si="16"/>
        <v>105.65708278431684</v>
      </c>
      <c r="N110" s="7">
        <f>M110*100/M229</f>
        <v>27.506623010253179</v>
      </c>
      <c r="Q110" s="10">
        <v>108</v>
      </c>
      <c r="R110" s="30">
        <v>17.414840000000002</v>
      </c>
      <c r="S110" s="11">
        <f t="shared" si="13"/>
        <v>15.143339130434786</v>
      </c>
      <c r="T110" s="12">
        <f t="shared" si="14"/>
        <v>1.8190236077035595</v>
      </c>
      <c r="U110" s="12">
        <f t="shared" si="17"/>
        <v>128.05315233889425</v>
      </c>
      <c r="V110" s="7">
        <f>U110*100/U229</f>
        <v>27.651179089946279</v>
      </c>
    </row>
    <row r="111" spans="1:22" ht="24">
      <c r="A111" s="10">
        <v>109</v>
      </c>
      <c r="B111" s="30"/>
      <c r="C111" s="11">
        <f t="shared" si="9"/>
        <v>0</v>
      </c>
      <c r="D111" s="12">
        <f t="shared" si="10"/>
        <v>0</v>
      </c>
      <c r="E111" s="12">
        <f t="shared" si="15"/>
        <v>340.74321582410886</v>
      </c>
      <c r="F111" s="7">
        <f>E111*100/E229</f>
        <v>100</v>
      </c>
      <c r="I111" s="10">
        <v>109</v>
      </c>
      <c r="J111" s="45">
        <v>16.886800000000001</v>
      </c>
      <c r="K111" s="11">
        <f t="shared" si="11"/>
        <v>14.68417391304348</v>
      </c>
      <c r="L111" s="12">
        <f t="shared" si="12"/>
        <v>1.6585247193180106</v>
      </c>
      <c r="M111" s="12">
        <f t="shared" si="16"/>
        <v>107.31560750363485</v>
      </c>
      <c r="N111" s="7">
        <f>M111*100/M229</f>
        <v>27.938401107899445</v>
      </c>
      <c r="Q111" s="10">
        <v>109</v>
      </c>
      <c r="R111" s="30">
        <v>17.43901</v>
      </c>
      <c r="S111" s="11">
        <f t="shared" si="13"/>
        <v>15.164356521739132</v>
      </c>
      <c r="T111" s="12">
        <f t="shared" si="14"/>
        <v>1.8266079752005069</v>
      </c>
      <c r="U111" s="12">
        <f t="shared" si="17"/>
        <v>129.87976031409477</v>
      </c>
      <c r="V111" s="7">
        <f>U111*100/U229</f>
        <v>28.045607991748899</v>
      </c>
    </row>
    <row r="112" spans="1:22" ht="24">
      <c r="A112" s="10">
        <v>110</v>
      </c>
      <c r="B112" s="30"/>
      <c r="C112" s="11">
        <f t="shared" si="9"/>
        <v>0</v>
      </c>
      <c r="D112" s="12">
        <f t="shared" si="10"/>
        <v>0</v>
      </c>
      <c r="E112" s="12">
        <f t="shared" si="15"/>
        <v>340.74321582410886</v>
      </c>
      <c r="F112" s="7">
        <f>E112*100/E229</f>
        <v>100</v>
      </c>
      <c r="I112" s="10">
        <v>110</v>
      </c>
      <c r="J112" s="45">
        <v>16.92418</v>
      </c>
      <c r="K112" s="11">
        <f t="shared" si="11"/>
        <v>14.716678260869566</v>
      </c>
      <c r="L112" s="12">
        <f t="shared" si="12"/>
        <v>1.6695628650708949</v>
      </c>
      <c r="M112" s="12">
        <f t="shared" si="16"/>
        <v>108.98517036870575</v>
      </c>
      <c r="N112" s="7">
        <f>M112*100/M229</f>
        <v>28.373052861584245</v>
      </c>
      <c r="Q112" s="10">
        <v>110</v>
      </c>
      <c r="R112" s="30">
        <v>17.445039999999999</v>
      </c>
      <c r="S112" s="11">
        <f t="shared" si="13"/>
        <v>15.169600000000001</v>
      </c>
      <c r="T112" s="12">
        <f t="shared" si="14"/>
        <v>1.8285034248389</v>
      </c>
      <c r="U112" s="12">
        <f t="shared" si="17"/>
        <v>131.70826373893368</v>
      </c>
      <c r="V112" s="7">
        <f>U112*100/U229</f>
        <v>28.440446187789494</v>
      </c>
    </row>
    <row r="113" spans="1:22" ht="24">
      <c r="A113" s="10">
        <v>111</v>
      </c>
      <c r="B113" s="30"/>
      <c r="C113" s="11">
        <f t="shared" si="9"/>
        <v>0</v>
      </c>
      <c r="D113" s="12">
        <f t="shared" si="10"/>
        <v>0</v>
      </c>
      <c r="E113" s="12">
        <f t="shared" si="15"/>
        <v>340.74321582410886</v>
      </c>
      <c r="F113" s="7">
        <f>E113*100/E229</f>
        <v>100</v>
      </c>
      <c r="I113" s="10">
        <v>111</v>
      </c>
      <c r="J113" s="45">
        <v>16.92418</v>
      </c>
      <c r="K113" s="11">
        <f t="shared" si="11"/>
        <v>14.716678260869566</v>
      </c>
      <c r="L113" s="12">
        <f t="shared" si="12"/>
        <v>1.6695628650708949</v>
      </c>
      <c r="M113" s="12">
        <f t="shared" si="16"/>
        <v>110.65473323377665</v>
      </c>
      <c r="N113" s="7">
        <f>M113*100/M229</f>
        <v>28.807704615269049</v>
      </c>
      <c r="Q113" s="10">
        <v>111</v>
      </c>
      <c r="R113" s="30">
        <v>17.571349999999999</v>
      </c>
      <c r="S113" s="11">
        <f t="shared" si="13"/>
        <v>15.279434782608696</v>
      </c>
      <c r="T113" s="12">
        <f t="shared" si="14"/>
        <v>1.8685092739698179</v>
      </c>
      <c r="U113" s="12">
        <f t="shared" si="17"/>
        <v>133.57677301290349</v>
      </c>
      <c r="V113" s="7">
        <f>U113*100/U229</f>
        <v>28.843923053622746</v>
      </c>
    </row>
    <row r="114" spans="1:22" ht="24">
      <c r="A114" s="10">
        <v>112</v>
      </c>
      <c r="B114" s="30"/>
      <c r="C114" s="11">
        <f t="shared" si="9"/>
        <v>0</v>
      </c>
      <c r="D114" s="12">
        <f t="shared" si="10"/>
        <v>0</v>
      </c>
      <c r="E114" s="12">
        <f t="shared" si="15"/>
        <v>340.74321582410886</v>
      </c>
      <c r="F114" s="7">
        <f>E114*100/E229</f>
        <v>100</v>
      </c>
      <c r="I114" s="10">
        <v>112</v>
      </c>
      <c r="J114" s="45">
        <v>16.980080000000001</v>
      </c>
      <c r="K114" s="11">
        <f t="shared" si="11"/>
        <v>14.765286956521742</v>
      </c>
      <c r="L114" s="12">
        <f t="shared" si="12"/>
        <v>1.6861610987234699</v>
      </c>
      <c r="M114" s="12">
        <f t="shared" si="16"/>
        <v>112.34089433250013</v>
      </c>
      <c r="N114" s="7">
        <f>M114*100/M229</f>
        <v>29.246677530807702</v>
      </c>
      <c r="Q114" s="10">
        <v>112</v>
      </c>
      <c r="R114" s="30">
        <v>17.631180000000001</v>
      </c>
      <c r="S114" s="11">
        <f t="shared" si="13"/>
        <v>15.33146086956522</v>
      </c>
      <c r="T114" s="12">
        <f t="shared" si="14"/>
        <v>1.8876610171052375</v>
      </c>
      <c r="U114" s="12">
        <f t="shared" si="17"/>
        <v>135.46443403000873</v>
      </c>
      <c r="V114" s="7">
        <f>U114*100/U229</f>
        <v>29.251535454346389</v>
      </c>
    </row>
    <row r="115" spans="1:22" ht="24">
      <c r="A115" s="10">
        <v>113</v>
      </c>
      <c r="B115" s="30"/>
      <c r="C115" s="11">
        <f t="shared" si="9"/>
        <v>0</v>
      </c>
      <c r="D115" s="12">
        <f t="shared" si="10"/>
        <v>0</v>
      </c>
      <c r="E115" s="12">
        <f t="shared" si="15"/>
        <v>340.74321582410886</v>
      </c>
      <c r="F115" s="7">
        <f>E115*100/E229</f>
        <v>100</v>
      </c>
      <c r="I115" s="10">
        <v>113</v>
      </c>
      <c r="J115" s="45">
        <v>16.980080000000001</v>
      </c>
      <c r="K115" s="11">
        <f t="shared" si="11"/>
        <v>14.765286956521742</v>
      </c>
      <c r="L115" s="12">
        <f t="shared" si="12"/>
        <v>1.6861610987234699</v>
      </c>
      <c r="M115" s="12">
        <f t="shared" si="16"/>
        <v>114.0270554312236</v>
      </c>
      <c r="N115" s="7">
        <f>M115*100/M229</f>
        <v>29.685650446346362</v>
      </c>
      <c r="Q115" s="10">
        <v>113</v>
      </c>
      <c r="R115" s="30">
        <v>17.661010000000001</v>
      </c>
      <c r="S115" s="11">
        <f t="shared" si="13"/>
        <v>15.357400000000002</v>
      </c>
      <c r="T115" s="12">
        <f t="shared" si="14"/>
        <v>1.8972583753635939</v>
      </c>
      <c r="U115" s="12">
        <f t="shared" si="17"/>
        <v>137.36169240537234</v>
      </c>
      <c r="V115" s="7">
        <f>U115*100/U229</f>
        <v>29.661220262247408</v>
      </c>
    </row>
    <row r="116" spans="1:22" ht="24">
      <c r="A116" s="10">
        <v>114</v>
      </c>
      <c r="B116" s="30"/>
      <c r="C116" s="11">
        <f t="shared" si="9"/>
        <v>0</v>
      </c>
      <c r="D116" s="12">
        <f t="shared" si="10"/>
        <v>0</v>
      </c>
      <c r="E116" s="12">
        <f t="shared" si="15"/>
        <v>340.74321582410886</v>
      </c>
      <c r="F116" s="7">
        <f>E116*100/E229</f>
        <v>100</v>
      </c>
      <c r="I116" s="10">
        <v>114</v>
      </c>
      <c r="J116" s="45">
        <v>16.98629</v>
      </c>
      <c r="K116" s="11">
        <f t="shared" si="11"/>
        <v>14.770686956521741</v>
      </c>
      <c r="L116" s="12">
        <f t="shared" si="12"/>
        <v>1.6880117773528944</v>
      </c>
      <c r="M116" s="12">
        <f t="shared" si="16"/>
        <v>115.7150672085765</v>
      </c>
      <c r="N116" s="7">
        <f>M116*100/M229</f>
        <v>30.125105165073514</v>
      </c>
      <c r="Q116" s="10">
        <v>114</v>
      </c>
      <c r="R116" s="30">
        <v>17.71003</v>
      </c>
      <c r="S116" s="11">
        <f t="shared" si="13"/>
        <v>15.400026086956522</v>
      </c>
      <c r="T116" s="12">
        <f t="shared" si="14"/>
        <v>1.9131003887700919</v>
      </c>
      <c r="U116" s="12">
        <f t="shared" si="17"/>
        <v>139.27479279414243</v>
      </c>
      <c r="V116" s="7">
        <f>U116*100/U229</f>
        <v>30.074325917990489</v>
      </c>
    </row>
    <row r="117" spans="1:22" ht="24">
      <c r="A117" s="10">
        <v>115</v>
      </c>
      <c r="B117" s="30"/>
      <c r="C117" s="14">
        <f t="shared" si="9"/>
        <v>0</v>
      </c>
      <c r="D117" s="15">
        <f t="shared" si="10"/>
        <v>0</v>
      </c>
      <c r="E117" s="15">
        <f t="shared" si="15"/>
        <v>340.74321582410886</v>
      </c>
      <c r="F117" s="16">
        <f>E117*100/E229</f>
        <v>100</v>
      </c>
      <c r="I117" s="10">
        <v>115</v>
      </c>
      <c r="J117" s="45">
        <v>17.00487</v>
      </c>
      <c r="K117" s="14">
        <f t="shared" si="11"/>
        <v>14.78684347826087</v>
      </c>
      <c r="L117" s="15">
        <f t="shared" si="12"/>
        <v>1.6935569983272916</v>
      </c>
      <c r="M117" s="15">
        <f t="shared" si="16"/>
        <v>117.4086242069038</v>
      </c>
      <c r="N117" s="16">
        <f>M117*100/M229</f>
        <v>30.566003519180633</v>
      </c>
      <c r="Q117" s="10">
        <v>115</v>
      </c>
      <c r="R117" s="30">
        <v>17.759119999999999</v>
      </c>
      <c r="S117" s="14">
        <f t="shared" si="13"/>
        <v>15.442713043478262</v>
      </c>
      <c r="T117" s="15">
        <f t="shared" si="14"/>
        <v>1.9290531551072612</v>
      </c>
      <c r="U117" s="15">
        <f t="shared" si="17"/>
        <v>141.20384594924968</v>
      </c>
      <c r="V117" s="16">
        <f>U117*100/U229</f>
        <v>30.490876337028435</v>
      </c>
    </row>
    <row r="118" spans="1:22" ht="24">
      <c r="A118" s="10">
        <v>116</v>
      </c>
      <c r="B118" s="30"/>
      <c r="C118" s="11">
        <f t="shared" si="9"/>
        <v>0</v>
      </c>
      <c r="D118" s="12">
        <f t="shared" si="10"/>
        <v>0</v>
      </c>
      <c r="E118" s="12">
        <f t="shared" si="15"/>
        <v>340.74321582410886</v>
      </c>
      <c r="F118" s="7">
        <f>E118*100/E229</f>
        <v>100</v>
      </c>
      <c r="I118" s="10">
        <v>116</v>
      </c>
      <c r="J118" s="45">
        <v>17.023199999999999</v>
      </c>
      <c r="K118" s="11">
        <f t="shared" si="11"/>
        <v>14.802782608695653</v>
      </c>
      <c r="L118" s="12">
        <f t="shared" si="12"/>
        <v>1.6990394937124649</v>
      </c>
      <c r="M118" s="12">
        <f t="shared" si="16"/>
        <v>119.10766370061626</v>
      </c>
      <c r="N118" s="7">
        <f>M118*100/M229</f>
        <v>31.008329178772069</v>
      </c>
      <c r="Q118" s="10">
        <v>116</v>
      </c>
      <c r="R118" s="30">
        <v>17.842949999999998</v>
      </c>
      <c r="S118" s="11">
        <f t="shared" si="13"/>
        <v>15.515608695652174</v>
      </c>
      <c r="T118" s="12">
        <f t="shared" si="14"/>
        <v>1.9564999666945546</v>
      </c>
      <c r="U118" s="12">
        <f t="shared" si="17"/>
        <v>143.16034591594425</v>
      </c>
      <c r="V118" s="7">
        <f>U118*100/U229</f>
        <v>30.913353487964716</v>
      </c>
    </row>
    <row r="119" spans="1:22" ht="24">
      <c r="A119" s="10">
        <v>117</v>
      </c>
      <c r="B119" s="30"/>
      <c r="C119" s="11">
        <f t="shared" si="9"/>
        <v>0</v>
      </c>
      <c r="D119" s="12">
        <f t="shared" si="10"/>
        <v>0</v>
      </c>
      <c r="E119" s="12">
        <f t="shared" si="15"/>
        <v>340.74321582410886</v>
      </c>
      <c r="F119" s="7">
        <f>E119*100/E229</f>
        <v>100</v>
      </c>
      <c r="I119" s="10">
        <v>117</v>
      </c>
      <c r="J119" s="45">
        <v>17.035810000000001</v>
      </c>
      <c r="K119" s="11">
        <f t="shared" si="11"/>
        <v>14.813747826086958</v>
      </c>
      <c r="L119" s="12">
        <f t="shared" si="12"/>
        <v>1.702818001132024</v>
      </c>
      <c r="M119" s="12">
        <f t="shared" si="16"/>
        <v>120.81048170174829</v>
      </c>
      <c r="N119" s="7">
        <f>M119*100/M229</f>
        <v>31.451638529909715</v>
      </c>
      <c r="Q119" s="10">
        <v>117</v>
      </c>
      <c r="R119" s="30">
        <v>17.874379999999999</v>
      </c>
      <c r="S119" s="11">
        <f t="shared" si="13"/>
        <v>15.542939130434783</v>
      </c>
      <c r="T119" s="12">
        <f t="shared" si="14"/>
        <v>1.9668571961686478</v>
      </c>
      <c r="U119" s="12">
        <f t="shared" si="17"/>
        <v>145.12720311211291</v>
      </c>
      <c r="V119" s="7">
        <f>U119*100/U229</f>
        <v>31.338067128997746</v>
      </c>
    </row>
    <row r="120" spans="1:22" ht="24">
      <c r="A120" s="10">
        <v>118</v>
      </c>
      <c r="B120" s="30"/>
      <c r="C120" s="11">
        <f t="shared" si="9"/>
        <v>0</v>
      </c>
      <c r="D120" s="12">
        <f t="shared" si="10"/>
        <v>0</v>
      </c>
      <c r="E120" s="12">
        <f t="shared" si="15"/>
        <v>340.74321582410886</v>
      </c>
      <c r="F120" s="7">
        <f>E120*100/E229</f>
        <v>100</v>
      </c>
      <c r="I120" s="10">
        <v>118</v>
      </c>
      <c r="J120" s="45">
        <v>17.07902</v>
      </c>
      <c r="K120" s="11">
        <f t="shared" si="11"/>
        <v>14.851321739130436</v>
      </c>
      <c r="L120" s="12">
        <f t="shared" si="12"/>
        <v>1.7158080879673281</v>
      </c>
      <c r="M120" s="12">
        <f t="shared" si="16"/>
        <v>122.52628978971562</v>
      </c>
      <c r="N120" s="7">
        <f>M120*100/M229</f>
        <v>31.898329702805377</v>
      </c>
      <c r="Q120" s="10">
        <v>118</v>
      </c>
      <c r="R120" s="30">
        <v>17.874379999999999</v>
      </c>
      <c r="S120" s="11">
        <f t="shared" si="13"/>
        <v>15.542939130434783</v>
      </c>
      <c r="T120" s="12">
        <f t="shared" si="14"/>
        <v>1.9668571961686478</v>
      </c>
      <c r="U120" s="12">
        <f t="shared" si="17"/>
        <v>147.09406030828157</v>
      </c>
      <c r="V120" s="7">
        <f>U120*100/U229</f>
        <v>31.76278077003078</v>
      </c>
    </row>
    <row r="121" spans="1:22" ht="24">
      <c r="A121" s="10">
        <v>119</v>
      </c>
      <c r="B121" s="30"/>
      <c r="C121" s="11">
        <f t="shared" si="9"/>
        <v>0</v>
      </c>
      <c r="D121" s="12">
        <f t="shared" si="10"/>
        <v>0</v>
      </c>
      <c r="E121" s="12">
        <f t="shared" si="15"/>
        <v>340.74321582410886</v>
      </c>
      <c r="F121" s="7">
        <f>E121*100/E229</f>
        <v>100</v>
      </c>
      <c r="I121" s="10">
        <v>119</v>
      </c>
      <c r="J121" s="45">
        <v>17.146709999999999</v>
      </c>
      <c r="K121" s="11">
        <f t="shared" si="11"/>
        <v>14.910182608695653</v>
      </c>
      <c r="L121" s="12">
        <f t="shared" si="12"/>
        <v>1.736290054540429</v>
      </c>
      <c r="M121" s="12">
        <f t="shared" si="16"/>
        <v>124.26257984425605</v>
      </c>
      <c r="N121" s="7">
        <f>M121*100/M229</f>
        <v>32.350353123366681</v>
      </c>
      <c r="Q121" s="10">
        <v>119</v>
      </c>
      <c r="R121" s="30">
        <v>17.877770000000002</v>
      </c>
      <c r="S121" s="11">
        <f t="shared" si="13"/>
        <v>15.545886956521741</v>
      </c>
      <c r="T121" s="12">
        <f t="shared" si="14"/>
        <v>1.96797649270484</v>
      </c>
      <c r="U121" s="12">
        <f t="shared" si="17"/>
        <v>149.06203680098642</v>
      </c>
      <c r="V121" s="7">
        <f>U121*100/U229</f>
        <v>32.187736106550503</v>
      </c>
    </row>
    <row r="122" spans="1:22" ht="24">
      <c r="A122" s="10">
        <v>120</v>
      </c>
      <c r="B122" s="30"/>
      <c r="C122" s="11">
        <f t="shared" si="9"/>
        <v>0</v>
      </c>
      <c r="D122" s="12">
        <f t="shared" si="10"/>
        <v>0</v>
      </c>
      <c r="E122" s="12">
        <f t="shared" si="15"/>
        <v>340.74321582410886</v>
      </c>
      <c r="F122" s="7">
        <f>E122*100/E229</f>
        <v>100</v>
      </c>
      <c r="I122" s="10">
        <v>120</v>
      </c>
      <c r="J122" s="45">
        <v>17.183520000000001</v>
      </c>
      <c r="K122" s="11">
        <f t="shared" si="11"/>
        <v>14.942191304347828</v>
      </c>
      <c r="L122" s="12">
        <f t="shared" si="12"/>
        <v>1.7474963106256081</v>
      </c>
      <c r="M122" s="12">
        <f t="shared" si="16"/>
        <v>126.01007615488166</v>
      </c>
      <c r="N122" s="7">
        <f>M122*100/M229</f>
        <v>32.80529396558461</v>
      </c>
      <c r="Q122" s="10">
        <v>120</v>
      </c>
      <c r="R122" s="30">
        <v>17.991820000000001</v>
      </c>
      <c r="S122" s="11">
        <f t="shared" si="13"/>
        <v>15.645060869565219</v>
      </c>
      <c r="T122" s="12">
        <f t="shared" si="14"/>
        <v>2.0058809873684815</v>
      </c>
      <c r="U122" s="12">
        <f t="shared" si="17"/>
        <v>151.06791778835489</v>
      </c>
      <c r="V122" s="7">
        <f>U122*100/U229</f>
        <v>32.620876356530879</v>
      </c>
    </row>
    <row r="123" spans="1:22" ht="24">
      <c r="A123" s="10">
        <v>121</v>
      </c>
      <c r="B123" s="30"/>
      <c r="C123" s="11">
        <f t="shared" si="9"/>
        <v>0</v>
      </c>
      <c r="D123" s="12">
        <f t="shared" si="10"/>
        <v>0</v>
      </c>
      <c r="E123" s="12">
        <f t="shared" si="15"/>
        <v>340.74321582410886</v>
      </c>
      <c r="F123" s="7">
        <f>E123*100/E229</f>
        <v>100</v>
      </c>
      <c r="I123" s="10">
        <v>121</v>
      </c>
      <c r="J123" s="45">
        <v>17.201889999999999</v>
      </c>
      <c r="K123" s="11">
        <f t="shared" si="11"/>
        <v>14.958165217391304</v>
      </c>
      <c r="L123" s="12">
        <f t="shared" si="12"/>
        <v>1.7531067741673836</v>
      </c>
      <c r="M123" s="12">
        <f t="shared" si="16"/>
        <v>127.76318292904904</v>
      </c>
      <c r="N123" s="7">
        <f>M123*100/M229</f>
        <v>33.261695428344865</v>
      </c>
      <c r="Q123" s="10">
        <v>121</v>
      </c>
      <c r="R123" s="30">
        <v>17.997669999999999</v>
      </c>
      <c r="S123" s="11">
        <f t="shared" si="13"/>
        <v>15.650147826086958</v>
      </c>
      <c r="T123" s="12">
        <f t="shared" si="14"/>
        <v>2.0078382467682672</v>
      </c>
      <c r="U123" s="12">
        <f t="shared" si="17"/>
        <v>153.07575603512316</v>
      </c>
      <c r="V123" s="7">
        <f>U123*100/U229</f>
        <v>33.054439247650507</v>
      </c>
    </row>
    <row r="124" spans="1:22" ht="24">
      <c r="A124" s="10">
        <v>122</v>
      </c>
      <c r="B124" s="30"/>
      <c r="C124" s="11">
        <f t="shared" si="9"/>
        <v>0</v>
      </c>
      <c r="D124" s="12">
        <f t="shared" si="10"/>
        <v>0</v>
      </c>
      <c r="E124" s="12">
        <f t="shared" si="15"/>
        <v>340.74321582410886</v>
      </c>
      <c r="F124" s="7">
        <f>E124*100/E229</f>
        <v>100</v>
      </c>
      <c r="I124" s="10">
        <v>122</v>
      </c>
      <c r="J124" s="45">
        <v>17.275200000000002</v>
      </c>
      <c r="K124" s="11">
        <f t="shared" si="11"/>
        <v>15.021913043478264</v>
      </c>
      <c r="L124" s="12">
        <f t="shared" si="12"/>
        <v>1.7756162930190755</v>
      </c>
      <c r="M124" s="12">
        <f t="shared" si="16"/>
        <v>129.53879922206812</v>
      </c>
      <c r="N124" s="7">
        <f>M124*100/M229</f>
        <v>33.723956989007497</v>
      </c>
      <c r="Q124" s="10">
        <v>122</v>
      </c>
      <c r="R124" s="30">
        <v>18.08522</v>
      </c>
      <c r="S124" s="11">
        <f t="shared" si="13"/>
        <v>15.726278260869567</v>
      </c>
      <c r="T124" s="12">
        <f t="shared" si="14"/>
        <v>2.0372825149154892</v>
      </c>
      <c r="U124" s="12">
        <f t="shared" si="17"/>
        <v>155.11303855003865</v>
      </c>
      <c r="V124" s="7">
        <f>U124*100/U229</f>
        <v>33.494360191788282</v>
      </c>
    </row>
    <row r="125" spans="1:22" ht="24">
      <c r="A125" s="10">
        <v>123</v>
      </c>
      <c r="B125" s="30"/>
      <c r="C125" s="11">
        <f t="shared" si="9"/>
        <v>0</v>
      </c>
      <c r="D125" s="12">
        <f t="shared" si="10"/>
        <v>0</v>
      </c>
      <c r="E125" s="12">
        <f t="shared" si="15"/>
        <v>340.74321582410886</v>
      </c>
      <c r="F125" s="7">
        <f>E125*100/E229</f>
        <v>100</v>
      </c>
      <c r="I125" s="10">
        <v>123</v>
      </c>
      <c r="J125" s="45">
        <v>17.275200000000002</v>
      </c>
      <c r="K125" s="11">
        <f t="shared" si="11"/>
        <v>15.021913043478264</v>
      </c>
      <c r="L125" s="12">
        <f t="shared" si="12"/>
        <v>1.7756162930190755</v>
      </c>
      <c r="M125" s="12">
        <f t="shared" si="16"/>
        <v>131.31441551508721</v>
      </c>
      <c r="N125" s="7">
        <f>M125*100/M229</f>
        <v>34.186218549670123</v>
      </c>
      <c r="Q125" s="10">
        <v>123</v>
      </c>
      <c r="R125" s="30">
        <v>18.153890000000001</v>
      </c>
      <c r="S125" s="11">
        <f t="shared" si="13"/>
        <v>15.785991304347828</v>
      </c>
      <c r="T125" s="12">
        <f t="shared" si="14"/>
        <v>2.060577570253459</v>
      </c>
      <c r="U125" s="12">
        <f t="shared" si="17"/>
        <v>157.17361612029211</v>
      </c>
      <c r="V125" s="7">
        <f>U125*100/U229</f>
        <v>33.939311357637081</v>
      </c>
    </row>
    <row r="126" spans="1:22" ht="24">
      <c r="A126" s="10">
        <v>124</v>
      </c>
      <c r="B126" s="30"/>
      <c r="C126" s="11">
        <f t="shared" si="9"/>
        <v>0</v>
      </c>
      <c r="D126" s="12">
        <f t="shared" si="10"/>
        <v>0</v>
      </c>
      <c r="E126" s="12">
        <f t="shared" si="15"/>
        <v>340.74321582410886</v>
      </c>
      <c r="F126" s="7">
        <f>E126*100/E229</f>
        <v>100</v>
      </c>
      <c r="I126" s="10">
        <v>124</v>
      </c>
      <c r="J126" s="45">
        <v>17.281289999999998</v>
      </c>
      <c r="K126" s="11">
        <f t="shared" si="11"/>
        <v>15.027208695652174</v>
      </c>
      <c r="L126" s="12">
        <f t="shared" si="12"/>
        <v>1.7774948210373256</v>
      </c>
      <c r="M126" s="12">
        <f t="shared" si="16"/>
        <v>133.09191033612453</v>
      </c>
      <c r="N126" s="7">
        <f>M126*100/M229</f>
        <v>34.64896916379373</v>
      </c>
      <c r="Q126" s="10">
        <v>124</v>
      </c>
      <c r="R126" s="30">
        <v>18.27636</v>
      </c>
      <c r="S126" s="11">
        <f t="shared" si="13"/>
        <v>15.89248695652174</v>
      </c>
      <c r="T126" s="12">
        <f t="shared" si="14"/>
        <v>2.1025628247257475</v>
      </c>
      <c r="U126" s="12">
        <f t="shared" si="17"/>
        <v>159.27617894501785</v>
      </c>
      <c r="V126" s="7">
        <f>U126*100/U229</f>
        <v>34.393328616505421</v>
      </c>
    </row>
    <row r="127" spans="1:22" ht="24">
      <c r="A127" s="10">
        <v>125</v>
      </c>
      <c r="B127" s="30"/>
      <c r="C127" s="11">
        <f t="shared" si="9"/>
        <v>0</v>
      </c>
      <c r="D127" s="12">
        <f t="shared" si="10"/>
        <v>0</v>
      </c>
      <c r="E127" s="12">
        <f t="shared" si="15"/>
        <v>340.74321582410886</v>
      </c>
      <c r="F127" s="7">
        <f>E127*100/E229</f>
        <v>100</v>
      </c>
      <c r="I127" s="10">
        <v>125</v>
      </c>
      <c r="J127" s="45">
        <v>17.37246</v>
      </c>
      <c r="K127" s="11">
        <f t="shared" si="11"/>
        <v>15.10648695652174</v>
      </c>
      <c r="L127" s="12">
        <f t="shared" si="12"/>
        <v>1.8057758082539701</v>
      </c>
      <c r="M127" s="12">
        <f t="shared" si="16"/>
        <v>134.8976861443785</v>
      </c>
      <c r="N127" s="7">
        <f>M127*100/M229</f>
        <v>35.119082412141431</v>
      </c>
      <c r="Q127" s="10">
        <v>125</v>
      </c>
      <c r="R127" s="30">
        <v>18.368320000000001</v>
      </c>
      <c r="S127" s="11">
        <f t="shared" si="13"/>
        <v>15.972452173913045</v>
      </c>
      <c r="T127" s="12">
        <f t="shared" si="14"/>
        <v>2.1344607821587336</v>
      </c>
      <c r="U127" s="12">
        <f t="shared" si="17"/>
        <v>161.41063972717657</v>
      </c>
      <c r="V127" s="7">
        <f>U127*100/U229</f>
        <v>34.854233766202469</v>
      </c>
    </row>
    <row r="128" spans="1:22" ht="24">
      <c r="A128" s="10">
        <v>126</v>
      </c>
      <c r="B128" s="30"/>
      <c r="C128" s="11">
        <f t="shared" si="9"/>
        <v>0</v>
      </c>
      <c r="D128" s="12">
        <f t="shared" si="10"/>
        <v>0</v>
      </c>
      <c r="E128" s="12">
        <f t="shared" si="15"/>
        <v>340.74321582410886</v>
      </c>
      <c r="F128" s="7">
        <f>E128*100/E229</f>
        <v>100</v>
      </c>
      <c r="I128" s="10">
        <v>126</v>
      </c>
      <c r="J128" s="45">
        <v>17.445039999999999</v>
      </c>
      <c r="K128" s="11">
        <f t="shared" si="11"/>
        <v>15.169600000000001</v>
      </c>
      <c r="L128" s="12">
        <f t="shared" si="12"/>
        <v>1.8285034248389</v>
      </c>
      <c r="M128" s="12">
        <f t="shared" si="16"/>
        <v>136.72618956921741</v>
      </c>
      <c r="N128" s="7">
        <f>M128*100/M229</f>
        <v>35.59511253766243</v>
      </c>
      <c r="Q128" s="10">
        <v>126</v>
      </c>
      <c r="R128" s="30">
        <v>18.39209</v>
      </c>
      <c r="S128" s="11">
        <f t="shared" si="13"/>
        <v>15.993121739130435</v>
      </c>
      <c r="T128" s="12">
        <f t="shared" si="14"/>
        <v>2.1427579727868515</v>
      </c>
      <c r="U128" s="12">
        <f t="shared" si="17"/>
        <v>163.55339769996343</v>
      </c>
      <c r="V128" s="7">
        <f>U128*100/U229</f>
        <v>35.316930571159951</v>
      </c>
    </row>
    <row r="129" spans="1:22" ht="24">
      <c r="A129" s="10">
        <v>127</v>
      </c>
      <c r="B129" s="30"/>
      <c r="C129" s="11">
        <f t="shared" si="9"/>
        <v>0</v>
      </c>
      <c r="D129" s="12">
        <f t="shared" si="10"/>
        <v>0</v>
      </c>
      <c r="E129" s="12">
        <f t="shared" si="15"/>
        <v>340.74321582410886</v>
      </c>
      <c r="F129" s="7">
        <f>E129*100/E229</f>
        <v>100</v>
      </c>
      <c r="I129" s="10">
        <v>127</v>
      </c>
      <c r="J129" s="45">
        <v>17.475200000000001</v>
      </c>
      <c r="K129" s="11">
        <f t="shared" si="11"/>
        <v>15.195826086956524</v>
      </c>
      <c r="L129" s="12">
        <f t="shared" si="12"/>
        <v>1.8380034994835242</v>
      </c>
      <c r="M129" s="12">
        <f t="shared" si="16"/>
        <v>138.56419306870094</v>
      </c>
      <c r="N129" s="7">
        <f>M129*100/M229</f>
        <v>36.073615899855618</v>
      </c>
      <c r="Q129" s="10">
        <v>127</v>
      </c>
      <c r="R129" s="30">
        <v>18.448399999999999</v>
      </c>
      <c r="S129" s="11">
        <f t="shared" si="13"/>
        <v>16.042086956521739</v>
      </c>
      <c r="T129" s="12">
        <f t="shared" si="14"/>
        <v>2.1624993657821014</v>
      </c>
      <c r="U129" s="12">
        <f t="shared" si="17"/>
        <v>165.71589706574554</v>
      </c>
      <c r="V129" s="7">
        <f>U129*100/U229</f>
        <v>35.78389023714994</v>
      </c>
    </row>
    <row r="130" spans="1:22" ht="24">
      <c r="A130" s="10">
        <v>128</v>
      </c>
      <c r="B130" s="30"/>
      <c r="C130" s="11">
        <f t="shared" si="9"/>
        <v>0</v>
      </c>
      <c r="D130" s="12">
        <f t="shared" si="10"/>
        <v>0</v>
      </c>
      <c r="E130" s="12">
        <f t="shared" si="15"/>
        <v>340.74321582410886</v>
      </c>
      <c r="F130" s="7">
        <f>E130*100/E229</f>
        <v>100</v>
      </c>
      <c r="I130" s="10">
        <v>128</v>
      </c>
      <c r="J130" s="45">
        <v>17.475200000000001</v>
      </c>
      <c r="K130" s="11">
        <f t="shared" si="11"/>
        <v>15.195826086956524</v>
      </c>
      <c r="L130" s="12">
        <f t="shared" si="12"/>
        <v>1.8380034994835242</v>
      </c>
      <c r="M130" s="12">
        <f t="shared" si="16"/>
        <v>140.40219656818448</v>
      </c>
      <c r="N130" s="7">
        <f>M130*100/M229</f>
        <v>36.552119262048805</v>
      </c>
      <c r="Q130" s="10">
        <v>128</v>
      </c>
      <c r="R130" s="30">
        <v>18.448399999999999</v>
      </c>
      <c r="S130" s="11">
        <f t="shared" si="13"/>
        <v>16.042086956521739</v>
      </c>
      <c r="T130" s="12">
        <f t="shared" si="14"/>
        <v>2.1624993657821014</v>
      </c>
      <c r="U130" s="12">
        <f t="shared" si="17"/>
        <v>167.87839643152765</v>
      </c>
      <c r="V130" s="7">
        <f>U130*100/U229</f>
        <v>36.250849903139944</v>
      </c>
    </row>
    <row r="131" spans="1:22" ht="24">
      <c r="A131" s="10">
        <v>129</v>
      </c>
      <c r="B131" s="30"/>
      <c r="C131" s="11">
        <f t="shared" ref="C131:C194" si="18">B131/1.15</f>
        <v>0</v>
      </c>
      <c r="D131" s="12">
        <f t="shared" ref="D131:D194" si="19">((4/3)*(22/7)*((C131/2)^3))/10^3</f>
        <v>0</v>
      </c>
      <c r="E131" s="12">
        <f t="shared" si="15"/>
        <v>340.74321582410886</v>
      </c>
      <c r="F131" s="7">
        <f>E131*100/E229</f>
        <v>100</v>
      </c>
      <c r="I131" s="10">
        <v>129</v>
      </c>
      <c r="J131" s="45">
        <v>17.493269999999999</v>
      </c>
      <c r="K131" s="11">
        <f t="shared" ref="K131:K194" si="20">J131/1.15</f>
        <v>15.211539130434783</v>
      </c>
      <c r="L131" s="12">
        <f t="shared" ref="L131:L194" si="21">((4/3)*(22/7)*((K131/2)^3))/10^3</f>
        <v>1.8437110870793119</v>
      </c>
      <c r="M131" s="12">
        <f t="shared" si="16"/>
        <v>142.24590765526378</v>
      </c>
      <c r="N131" s="7">
        <f>M131*100/M229</f>
        <v>37.032108529930071</v>
      </c>
      <c r="Q131" s="10">
        <v>129</v>
      </c>
      <c r="R131" s="30">
        <v>18.448399999999999</v>
      </c>
      <c r="S131" s="11">
        <f t="shared" ref="S131:S194" si="22">R131/1.15</f>
        <v>16.042086956521739</v>
      </c>
      <c r="T131" s="12">
        <f t="shared" ref="T131:T194" si="23">((4/3)*(22/7)*((S131/2)^3))/10^3</f>
        <v>2.1624993657821014</v>
      </c>
      <c r="U131" s="12">
        <f t="shared" si="17"/>
        <v>170.04089579730976</v>
      </c>
      <c r="V131" s="7">
        <f>U131*100/U229</f>
        <v>36.71780956912994</v>
      </c>
    </row>
    <row r="132" spans="1:22" ht="24">
      <c r="A132" s="10">
        <v>130</v>
      </c>
      <c r="B132" s="30"/>
      <c r="C132" s="11">
        <f t="shared" si="18"/>
        <v>0</v>
      </c>
      <c r="D132" s="12">
        <f t="shared" si="19"/>
        <v>0</v>
      </c>
      <c r="E132" s="12">
        <f t="shared" ref="E132:E195" si="24">+E131+D132</f>
        <v>340.74321582410886</v>
      </c>
      <c r="F132" s="7">
        <f>E132*100/E229</f>
        <v>100</v>
      </c>
      <c r="I132" s="10">
        <v>130</v>
      </c>
      <c r="J132" s="45">
        <v>17.493269999999999</v>
      </c>
      <c r="K132" s="11">
        <f t="shared" si="20"/>
        <v>15.211539130434783</v>
      </c>
      <c r="L132" s="12">
        <f t="shared" si="21"/>
        <v>1.8437110870793119</v>
      </c>
      <c r="M132" s="12">
        <f t="shared" ref="M132:M195" si="25">+M131+L132</f>
        <v>144.08961874234308</v>
      </c>
      <c r="N132" s="7">
        <f>M132*100/M229</f>
        <v>37.512097797811336</v>
      </c>
      <c r="Q132" s="10">
        <v>130</v>
      </c>
      <c r="R132" s="30">
        <v>18.479790000000001</v>
      </c>
      <c r="S132" s="11">
        <f t="shared" si="22"/>
        <v>16.069382608695655</v>
      </c>
      <c r="T132" s="12">
        <f t="shared" si="23"/>
        <v>2.1735566531428687</v>
      </c>
      <c r="U132" s="12">
        <f t="shared" ref="U132:U195" si="26">+U131+T132</f>
        <v>172.21445245045263</v>
      </c>
      <c r="V132" s="7">
        <f>U132*100/U229</f>
        <v>37.187156892334755</v>
      </c>
    </row>
    <row r="133" spans="1:22" ht="24">
      <c r="A133" s="10">
        <v>131</v>
      </c>
      <c r="B133" s="30"/>
      <c r="C133" s="11">
        <f t="shared" si="18"/>
        <v>0</v>
      </c>
      <c r="D133" s="12">
        <f t="shared" si="19"/>
        <v>0</v>
      </c>
      <c r="E133" s="12">
        <f t="shared" si="24"/>
        <v>340.74321582410886</v>
      </c>
      <c r="F133" s="7">
        <f>E133*100/E229</f>
        <v>100</v>
      </c>
      <c r="I133" s="10">
        <v>131</v>
      </c>
      <c r="J133" s="45">
        <v>17.535350000000001</v>
      </c>
      <c r="K133" s="11">
        <f t="shared" si="20"/>
        <v>15.248130434782611</v>
      </c>
      <c r="L133" s="12">
        <f t="shared" si="21"/>
        <v>1.8570482399436252</v>
      </c>
      <c r="M133" s="12">
        <f t="shared" si="25"/>
        <v>145.9466669822867</v>
      </c>
      <c r="N133" s="7">
        <f>M133*100/M229</f>
        <v>37.995559242154428</v>
      </c>
      <c r="Q133" s="10">
        <v>131</v>
      </c>
      <c r="R133" s="30">
        <v>18.479790000000001</v>
      </c>
      <c r="S133" s="11">
        <f t="shared" si="22"/>
        <v>16.069382608695655</v>
      </c>
      <c r="T133" s="12">
        <f t="shared" si="23"/>
        <v>2.1735566531428687</v>
      </c>
      <c r="U133" s="12">
        <f t="shared" si="26"/>
        <v>174.38800910359549</v>
      </c>
      <c r="V133" s="7">
        <f>U133*100/U229</f>
        <v>37.656504215539563</v>
      </c>
    </row>
    <row r="134" spans="1:22" ht="24">
      <c r="A134" s="10">
        <v>132</v>
      </c>
      <c r="B134" s="30"/>
      <c r="C134" s="11">
        <f t="shared" si="18"/>
        <v>0</v>
      </c>
      <c r="D134" s="12">
        <f t="shared" si="19"/>
        <v>0</v>
      </c>
      <c r="E134" s="12">
        <f t="shared" si="24"/>
        <v>340.74321582410886</v>
      </c>
      <c r="F134" s="7">
        <f>E134*100/E229</f>
        <v>100</v>
      </c>
      <c r="I134" s="10">
        <v>132</v>
      </c>
      <c r="J134" s="45">
        <v>17.565359999999998</v>
      </c>
      <c r="K134" s="11">
        <f t="shared" si="20"/>
        <v>15.274226086956521</v>
      </c>
      <c r="L134" s="12">
        <f t="shared" si="21"/>
        <v>1.86659902423622</v>
      </c>
      <c r="M134" s="12">
        <f t="shared" si="25"/>
        <v>147.81326600652292</v>
      </c>
      <c r="N134" s="7">
        <f>M134*100/M229</f>
        <v>38.481507124851348</v>
      </c>
      <c r="Q134" s="10">
        <v>132</v>
      </c>
      <c r="R134" s="30">
        <v>18.51341</v>
      </c>
      <c r="S134" s="11">
        <f t="shared" si="22"/>
        <v>16.098617391304348</v>
      </c>
      <c r="T134" s="12">
        <f t="shared" si="23"/>
        <v>2.1854412036956008</v>
      </c>
      <c r="U134" s="12">
        <f t="shared" si="26"/>
        <v>176.5734503072911</v>
      </c>
      <c r="V134" s="7">
        <f>U134*100/U229</f>
        <v>38.128417831176343</v>
      </c>
    </row>
    <row r="135" spans="1:22" ht="24">
      <c r="A135" s="10">
        <v>133</v>
      </c>
      <c r="B135" s="30"/>
      <c r="C135" s="11">
        <f t="shared" si="18"/>
        <v>0</v>
      </c>
      <c r="D135" s="12">
        <f t="shared" si="19"/>
        <v>0</v>
      </c>
      <c r="E135" s="12">
        <f t="shared" si="24"/>
        <v>340.74321582410886</v>
      </c>
      <c r="F135" s="7">
        <f>E135*100/E229</f>
        <v>100</v>
      </c>
      <c r="I135" s="10">
        <v>133</v>
      </c>
      <c r="J135" s="45">
        <v>17.655049999999999</v>
      </c>
      <c r="K135" s="11">
        <f t="shared" si="20"/>
        <v>15.352217391304348</v>
      </c>
      <c r="L135" s="12">
        <f t="shared" si="21"/>
        <v>1.8953382398125387</v>
      </c>
      <c r="M135" s="12">
        <f t="shared" si="25"/>
        <v>149.70860424633545</v>
      </c>
      <c r="N135" s="7">
        <f>M135*100/M229</f>
        <v>38.974936936328014</v>
      </c>
      <c r="Q135" s="10">
        <v>133</v>
      </c>
      <c r="R135" s="30">
        <v>18.560369999999999</v>
      </c>
      <c r="S135" s="11">
        <f t="shared" si="22"/>
        <v>16.139452173913043</v>
      </c>
      <c r="T135" s="12">
        <f t="shared" si="23"/>
        <v>2.202113798291399</v>
      </c>
      <c r="U135" s="12">
        <f t="shared" si="26"/>
        <v>178.7755641055825</v>
      </c>
      <c r="V135" s="7">
        <f>U135*100/U229</f>
        <v>38.603931646344655</v>
      </c>
    </row>
    <row r="136" spans="1:22" ht="24">
      <c r="A136" s="10">
        <v>134</v>
      </c>
      <c r="B136" s="30"/>
      <c r="C136" s="11">
        <f t="shared" si="18"/>
        <v>0</v>
      </c>
      <c r="D136" s="12">
        <f t="shared" si="19"/>
        <v>0</v>
      </c>
      <c r="E136" s="12">
        <f t="shared" si="24"/>
        <v>340.74321582410886</v>
      </c>
      <c r="F136" s="7">
        <f>E136*100/E229</f>
        <v>100</v>
      </c>
      <c r="I136" s="10">
        <v>134</v>
      </c>
      <c r="J136" s="45">
        <v>17.897929999999999</v>
      </c>
      <c r="K136" s="11">
        <f t="shared" si="20"/>
        <v>15.563417391304348</v>
      </c>
      <c r="L136" s="12">
        <f t="shared" si="21"/>
        <v>1.9746416129152737</v>
      </c>
      <c r="M136" s="12">
        <f t="shared" si="25"/>
        <v>151.68324585925072</v>
      </c>
      <c r="N136" s="7">
        <f>M136*100/M229</f>
        <v>39.489012481435537</v>
      </c>
      <c r="Q136" s="10">
        <v>134</v>
      </c>
      <c r="R136" s="30">
        <v>18.560369999999999</v>
      </c>
      <c r="S136" s="11">
        <f t="shared" si="22"/>
        <v>16.139452173913043</v>
      </c>
      <c r="T136" s="12">
        <f t="shared" si="23"/>
        <v>2.202113798291399</v>
      </c>
      <c r="U136" s="12">
        <f t="shared" si="26"/>
        <v>180.97767790387391</v>
      </c>
      <c r="V136" s="7">
        <f>U136*100/U229</f>
        <v>39.079445461512982</v>
      </c>
    </row>
    <row r="137" spans="1:22" ht="24">
      <c r="A137" s="10">
        <v>135</v>
      </c>
      <c r="B137" s="30"/>
      <c r="C137" s="11">
        <f t="shared" si="18"/>
        <v>0</v>
      </c>
      <c r="D137" s="12">
        <f t="shared" si="19"/>
        <v>0</v>
      </c>
      <c r="E137" s="12">
        <f t="shared" si="24"/>
        <v>340.74321582410886</v>
      </c>
      <c r="F137" s="7">
        <f>E137*100/E229</f>
        <v>100</v>
      </c>
      <c r="I137" s="10">
        <v>135</v>
      </c>
      <c r="J137" s="45">
        <v>17.92145</v>
      </c>
      <c r="K137" s="11">
        <f t="shared" si="20"/>
        <v>15.583869565217393</v>
      </c>
      <c r="L137" s="12">
        <f t="shared" si="21"/>
        <v>1.9824365863826179</v>
      </c>
      <c r="M137" s="12">
        <f t="shared" si="25"/>
        <v>153.66568244563334</v>
      </c>
      <c r="N137" s="7">
        <f>M137*100/M229</f>
        <v>40.00511735946511</v>
      </c>
      <c r="Q137" s="10">
        <v>135</v>
      </c>
      <c r="R137" s="30">
        <v>18.56221</v>
      </c>
      <c r="S137" s="11">
        <f t="shared" si="22"/>
        <v>16.141052173913046</v>
      </c>
      <c r="T137" s="12">
        <f t="shared" si="23"/>
        <v>2.2027687891816763</v>
      </c>
      <c r="U137" s="12">
        <f t="shared" si="26"/>
        <v>183.18044669305559</v>
      </c>
      <c r="V137" s="7">
        <f>U137*100/U229</f>
        <v>39.555100712249875</v>
      </c>
    </row>
    <row r="138" spans="1:22" ht="24">
      <c r="A138" s="10">
        <v>136</v>
      </c>
      <c r="B138" s="30"/>
      <c r="C138" s="11">
        <f t="shared" si="18"/>
        <v>0</v>
      </c>
      <c r="D138" s="12">
        <f t="shared" si="19"/>
        <v>0</v>
      </c>
      <c r="E138" s="12">
        <f t="shared" si="24"/>
        <v>340.74321582410886</v>
      </c>
      <c r="F138" s="7">
        <f>E138*100/E229</f>
        <v>100</v>
      </c>
      <c r="I138" s="10">
        <v>136</v>
      </c>
      <c r="J138" s="45">
        <v>17.950800000000001</v>
      </c>
      <c r="K138" s="11">
        <f t="shared" si="20"/>
        <v>15.609391304347827</v>
      </c>
      <c r="L138" s="12">
        <f t="shared" si="21"/>
        <v>1.9921924690942991</v>
      </c>
      <c r="M138" s="12">
        <f t="shared" si="25"/>
        <v>155.65787491472764</v>
      </c>
      <c r="N138" s="7">
        <f>M138*100/M229</f>
        <v>40.523762070895437</v>
      </c>
      <c r="Q138" s="10">
        <v>136</v>
      </c>
      <c r="R138" s="30">
        <v>18.62058</v>
      </c>
      <c r="S138" s="11">
        <f t="shared" si="22"/>
        <v>16.191808695652174</v>
      </c>
      <c r="T138" s="12">
        <f t="shared" si="23"/>
        <v>2.2236144242442664</v>
      </c>
      <c r="U138" s="12">
        <f t="shared" si="26"/>
        <v>185.40406111729985</v>
      </c>
      <c r="V138" s="7">
        <f>U138*100/U229</f>
        <v>40.035257268716705</v>
      </c>
    </row>
    <row r="139" spans="1:22" ht="24">
      <c r="A139" s="10">
        <v>137</v>
      </c>
      <c r="B139" s="30"/>
      <c r="C139" s="11">
        <f t="shared" si="18"/>
        <v>0</v>
      </c>
      <c r="D139" s="12">
        <f t="shared" si="19"/>
        <v>0</v>
      </c>
      <c r="E139" s="12">
        <f t="shared" si="24"/>
        <v>340.74321582410886</v>
      </c>
      <c r="F139" s="7">
        <f>E139*100/E229</f>
        <v>100</v>
      </c>
      <c r="I139" s="10">
        <v>137</v>
      </c>
      <c r="J139" s="45">
        <v>17.950800000000001</v>
      </c>
      <c r="K139" s="11">
        <f t="shared" si="20"/>
        <v>15.609391304347827</v>
      </c>
      <c r="L139" s="12">
        <f t="shared" si="21"/>
        <v>1.9921924690942991</v>
      </c>
      <c r="M139" s="12">
        <f t="shared" si="25"/>
        <v>157.65006738382195</v>
      </c>
      <c r="N139" s="7">
        <f>M139*100/M229</f>
        <v>41.04240678232577</v>
      </c>
      <c r="Q139" s="10">
        <v>137</v>
      </c>
      <c r="R139" s="30">
        <v>18.62058</v>
      </c>
      <c r="S139" s="11">
        <f t="shared" si="22"/>
        <v>16.191808695652174</v>
      </c>
      <c r="T139" s="12">
        <f t="shared" si="23"/>
        <v>2.2236144242442664</v>
      </c>
      <c r="U139" s="12">
        <f t="shared" si="26"/>
        <v>187.62767554154411</v>
      </c>
      <c r="V139" s="7">
        <f>U139*100/U229</f>
        <v>40.515413825183536</v>
      </c>
    </row>
    <row r="140" spans="1:22" ht="24">
      <c r="A140" s="10">
        <v>138</v>
      </c>
      <c r="B140" s="30"/>
      <c r="C140" s="11">
        <f t="shared" si="18"/>
        <v>0</v>
      </c>
      <c r="D140" s="12">
        <f t="shared" si="19"/>
        <v>0</v>
      </c>
      <c r="E140" s="12">
        <f t="shared" si="24"/>
        <v>340.74321582410886</v>
      </c>
      <c r="F140" s="7">
        <f>E140*100/E229</f>
        <v>100</v>
      </c>
      <c r="I140" s="10">
        <v>138</v>
      </c>
      <c r="J140" s="45">
        <v>17.997669999999999</v>
      </c>
      <c r="K140" s="11">
        <f t="shared" si="20"/>
        <v>15.650147826086958</v>
      </c>
      <c r="L140" s="12">
        <f t="shared" si="21"/>
        <v>2.0078382467682672</v>
      </c>
      <c r="M140" s="12">
        <f t="shared" si="25"/>
        <v>159.65790563059022</v>
      </c>
      <c r="N140" s="7">
        <f>M140*100/M229</f>
        <v>41.56512469449985</v>
      </c>
      <c r="Q140" s="10">
        <v>138</v>
      </c>
      <c r="R140" s="30">
        <v>18.633929999999999</v>
      </c>
      <c r="S140" s="11">
        <f t="shared" si="22"/>
        <v>16.203417391304349</v>
      </c>
      <c r="T140" s="12">
        <f t="shared" si="23"/>
        <v>2.2284005061684806</v>
      </c>
      <c r="U140" s="12">
        <f t="shared" si="26"/>
        <v>189.85607604771258</v>
      </c>
      <c r="V140" s="7">
        <f>U140*100/U229</f>
        <v>40.996603865059463</v>
      </c>
    </row>
    <row r="141" spans="1:22" ht="24">
      <c r="A141" s="10">
        <v>139</v>
      </c>
      <c r="B141" s="30"/>
      <c r="C141" s="11">
        <f t="shared" si="18"/>
        <v>0</v>
      </c>
      <c r="D141" s="12">
        <f t="shared" si="19"/>
        <v>0</v>
      </c>
      <c r="E141" s="12">
        <f t="shared" si="24"/>
        <v>340.74321582410886</v>
      </c>
      <c r="F141" s="7">
        <f>E141*100/E229</f>
        <v>100</v>
      </c>
      <c r="I141" s="10">
        <v>139</v>
      </c>
      <c r="J141" s="45">
        <v>18.005759999999999</v>
      </c>
      <c r="K141" s="11">
        <f t="shared" si="20"/>
        <v>15.657182608695653</v>
      </c>
      <c r="L141" s="12">
        <f t="shared" si="21"/>
        <v>2.0105470497355151</v>
      </c>
      <c r="M141" s="12">
        <f t="shared" si="25"/>
        <v>161.66845268032574</v>
      </c>
      <c r="N141" s="7">
        <f>M141*100/M229</f>
        <v>42.088547812799881</v>
      </c>
      <c r="Q141" s="10">
        <v>139</v>
      </c>
      <c r="R141" s="30">
        <v>18.686599999999999</v>
      </c>
      <c r="S141" s="11">
        <f t="shared" si="22"/>
        <v>16.249217391304349</v>
      </c>
      <c r="T141" s="12">
        <f t="shared" si="23"/>
        <v>2.2473501191594392</v>
      </c>
      <c r="U141" s="12">
        <f t="shared" si="26"/>
        <v>192.10342616687203</v>
      </c>
      <c r="V141" s="7">
        <f>U141*100/U229</f>
        <v>41.481885792818886</v>
      </c>
    </row>
    <row r="142" spans="1:22" ht="24">
      <c r="A142" s="10">
        <v>140</v>
      </c>
      <c r="B142" s="30"/>
      <c r="C142" s="11">
        <f t="shared" si="18"/>
        <v>0</v>
      </c>
      <c r="D142" s="12">
        <f t="shared" si="19"/>
        <v>0</v>
      </c>
      <c r="E142" s="12">
        <f t="shared" si="24"/>
        <v>340.74321582410886</v>
      </c>
      <c r="F142" s="7">
        <f>E142*100/E229</f>
        <v>100</v>
      </c>
      <c r="I142" s="10">
        <v>140</v>
      </c>
      <c r="J142" s="45">
        <v>18.044419999999999</v>
      </c>
      <c r="K142" s="11">
        <f t="shared" si="20"/>
        <v>15.690799999999999</v>
      </c>
      <c r="L142" s="12">
        <f t="shared" si="21"/>
        <v>2.0235253561627817</v>
      </c>
      <c r="M142" s="12">
        <f t="shared" si="25"/>
        <v>163.69197803648854</v>
      </c>
      <c r="N142" s="7">
        <f>M142*100/M229</f>
        <v>42.615349685962336</v>
      </c>
      <c r="Q142" s="10">
        <v>140</v>
      </c>
      <c r="R142" s="30">
        <v>18.693899999999999</v>
      </c>
      <c r="S142" s="11">
        <f t="shared" si="22"/>
        <v>16.255565217391304</v>
      </c>
      <c r="T142" s="12">
        <f t="shared" si="23"/>
        <v>2.2499849589340162</v>
      </c>
      <c r="U142" s="12">
        <f t="shared" si="26"/>
        <v>194.35341112580605</v>
      </c>
      <c r="V142" s="7">
        <f>U142*100/U229</f>
        <v>41.967736675150299</v>
      </c>
    </row>
    <row r="143" spans="1:22" ht="24">
      <c r="A143" s="10">
        <v>141</v>
      </c>
      <c r="B143" s="30"/>
      <c r="C143" s="11">
        <f t="shared" si="18"/>
        <v>0</v>
      </c>
      <c r="D143" s="12">
        <f t="shared" si="19"/>
        <v>0</v>
      </c>
      <c r="E143" s="12">
        <f t="shared" si="24"/>
        <v>340.74321582410886</v>
      </c>
      <c r="F143" s="7">
        <f>E143*100/E229</f>
        <v>100</v>
      </c>
      <c r="I143" s="10">
        <v>141</v>
      </c>
      <c r="J143" s="45">
        <v>18.061920000000001</v>
      </c>
      <c r="K143" s="11">
        <f t="shared" si="20"/>
        <v>15.70601739130435</v>
      </c>
      <c r="L143" s="12">
        <f t="shared" si="21"/>
        <v>2.0294184879097497</v>
      </c>
      <c r="M143" s="12">
        <f t="shared" si="25"/>
        <v>165.72139652439827</v>
      </c>
      <c r="N143" s="7">
        <f>M143*100/M229</f>
        <v>43.143685769127949</v>
      </c>
      <c r="Q143" s="10">
        <v>141</v>
      </c>
      <c r="R143" s="30">
        <v>18.726009999999999</v>
      </c>
      <c r="S143" s="11">
        <f t="shared" si="22"/>
        <v>16.283486956521738</v>
      </c>
      <c r="T143" s="12">
        <f t="shared" si="23"/>
        <v>2.2615990980071108</v>
      </c>
      <c r="U143" s="12">
        <f t="shared" si="26"/>
        <v>196.61501022381316</v>
      </c>
      <c r="V143" s="7">
        <f>U143*100/U229</f>
        <v>42.456095458565123</v>
      </c>
    </row>
    <row r="144" spans="1:22" ht="24">
      <c r="A144" s="10">
        <v>142</v>
      </c>
      <c r="B144" s="30"/>
      <c r="C144" s="11">
        <f t="shared" si="18"/>
        <v>0</v>
      </c>
      <c r="D144" s="12">
        <f t="shared" si="19"/>
        <v>0</v>
      </c>
      <c r="E144" s="12">
        <f t="shared" si="24"/>
        <v>340.74321582410886</v>
      </c>
      <c r="F144" s="7">
        <f>E144*100/E229</f>
        <v>100</v>
      </c>
      <c r="I144" s="10">
        <v>142</v>
      </c>
      <c r="J144" s="45">
        <v>18.108499999999999</v>
      </c>
      <c r="K144" s="11">
        <f t="shared" si="20"/>
        <v>15.746521739130435</v>
      </c>
      <c r="L144" s="12">
        <f t="shared" si="21"/>
        <v>2.0451600548456321</v>
      </c>
      <c r="M144" s="12">
        <f t="shared" si="25"/>
        <v>167.76655657924391</v>
      </c>
      <c r="N144" s="7">
        <f>M144*100/M229</f>
        <v>43.676119990685109</v>
      </c>
      <c r="Q144" s="10">
        <v>142</v>
      </c>
      <c r="R144" s="30">
        <v>18.740410000000001</v>
      </c>
      <c r="S144" s="11">
        <f t="shared" si="22"/>
        <v>16.296008695652176</v>
      </c>
      <c r="T144" s="12">
        <f t="shared" si="23"/>
        <v>2.2668205109428765</v>
      </c>
      <c r="U144" s="12">
        <f t="shared" si="26"/>
        <v>198.88183073475602</v>
      </c>
      <c r="V144" s="7">
        <f>U144*100/U229</f>
        <v>42.945581728664592</v>
      </c>
    </row>
    <row r="145" spans="1:22" ht="24">
      <c r="A145" s="10">
        <v>143</v>
      </c>
      <c r="B145" s="30"/>
      <c r="C145" s="11">
        <f t="shared" si="18"/>
        <v>0</v>
      </c>
      <c r="D145" s="12">
        <f t="shared" si="19"/>
        <v>0</v>
      </c>
      <c r="E145" s="12">
        <f t="shared" si="24"/>
        <v>340.74321582410886</v>
      </c>
      <c r="F145" s="7">
        <f>E145*100/E229</f>
        <v>100</v>
      </c>
      <c r="I145" s="10">
        <v>143</v>
      </c>
      <c r="J145" s="45">
        <v>18.154959999999999</v>
      </c>
      <c r="K145" s="11">
        <f t="shared" si="20"/>
        <v>15.786921739130435</v>
      </c>
      <c r="L145" s="12">
        <f t="shared" si="21"/>
        <v>2.0609419463661061</v>
      </c>
      <c r="M145" s="12">
        <f t="shared" si="25"/>
        <v>169.82749852561003</v>
      </c>
      <c r="N145" s="7">
        <f>M145*100/M229</f>
        <v>44.212662848681987</v>
      </c>
      <c r="Q145" s="10">
        <v>143</v>
      </c>
      <c r="R145" s="30">
        <v>18.74849</v>
      </c>
      <c r="S145" s="11">
        <f t="shared" si="22"/>
        <v>16.303034782608698</v>
      </c>
      <c r="T145" s="12">
        <f t="shared" si="23"/>
        <v>2.2697538204870793</v>
      </c>
      <c r="U145" s="12">
        <f t="shared" si="26"/>
        <v>201.15158455524309</v>
      </c>
      <c r="V145" s="7">
        <f>U145*100/U229</f>
        <v>43.435701403456193</v>
      </c>
    </row>
    <row r="146" spans="1:22" ht="24">
      <c r="A146" s="10">
        <v>144</v>
      </c>
      <c r="B146" s="30"/>
      <c r="C146" s="11">
        <f t="shared" si="18"/>
        <v>0</v>
      </c>
      <c r="D146" s="12">
        <f t="shared" si="19"/>
        <v>0</v>
      </c>
      <c r="E146" s="12">
        <f t="shared" si="24"/>
        <v>340.74321582410886</v>
      </c>
      <c r="F146" s="7">
        <f>E146*100/E229</f>
        <v>100</v>
      </c>
      <c r="I146" s="10">
        <v>144</v>
      </c>
      <c r="J146" s="45">
        <v>18.154959999999999</v>
      </c>
      <c r="K146" s="11">
        <f t="shared" si="20"/>
        <v>15.786921739130435</v>
      </c>
      <c r="L146" s="12">
        <f t="shared" si="21"/>
        <v>2.0609419463661061</v>
      </c>
      <c r="M146" s="12">
        <f t="shared" si="25"/>
        <v>171.88844047197614</v>
      </c>
      <c r="N146" s="7">
        <f>M146*100/M229</f>
        <v>44.749205706678865</v>
      </c>
      <c r="Q146" s="10">
        <v>144</v>
      </c>
      <c r="R146" s="30">
        <v>18.77356</v>
      </c>
      <c r="S146" s="11">
        <f t="shared" si="22"/>
        <v>16.324834782608697</v>
      </c>
      <c r="T146" s="12">
        <f t="shared" si="23"/>
        <v>2.2788711709078147</v>
      </c>
      <c r="U146" s="12">
        <f t="shared" si="26"/>
        <v>203.43045572615091</v>
      </c>
      <c r="V146" s="7">
        <f>U146*100/U229</f>
        <v>43.92778983485163</v>
      </c>
    </row>
    <row r="147" spans="1:22" ht="24">
      <c r="A147" s="10">
        <v>145</v>
      </c>
      <c r="B147" s="30"/>
      <c r="C147" s="11">
        <f t="shared" si="18"/>
        <v>0</v>
      </c>
      <c r="D147" s="12">
        <f t="shared" si="19"/>
        <v>0</v>
      </c>
      <c r="E147" s="12">
        <f t="shared" si="24"/>
        <v>340.74321582410886</v>
      </c>
      <c r="F147" s="7">
        <f>E147*100/E229</f>
        <v>100</v>
      </c>
      <c r="I147" s="10">
        <v>145</v>
      </c>
      <c r="J147" s="45">
        <v>18.18394</v>
      </c>
      <c r="K147" s="11">
        <f t="shared" si="20"/>
        <v>15.812121739130436</v>
      </c>
      <c r="L147" s="12">
        <f t="shared" si="21"/>
        <v>2.0708270939942746</v>
      </c>
      <c r="M147" s="12">
        <f t="shared" si="25"/>
        <v>173.95926756597041</v>
      </c>
      <c r="N147" s="7">
        <f>M147*100/M229</f>
        <v>45.288322050731225</v>
      </c>
      <c r="Q147" s="10">
        <v>145</v>
      </c>
      <c r="R147" s="30">
        <v>18.866070000000001</v>
      </c>
      <c r="S147" s="11">
        <f t="shared" si="22"/>
        <v>16.405278260869569</v>
      </c>
      <c r="T147" s="12">
        <f t="shared" si="23"/>
        <v>2.3127260587573737</v>
      </c>
      <c r="U147" s="12">
        <f t="shared" si="26"/>
        <v>205.74318178490827</v>
      </c>
      <c r="V147" s="7">
        <f>U147*100/U229</f>
        <v>44.427188727175981</v>
      </c>
    </row>
    <row r="148" spans="1:22" ht="24">
      <c r="A148" s="10">
        <v>146</v>
      </c>
      <c r="B148" s="30"/>
      <c r="C148" s="11">
        <f t="shared" si="18"/>
        <v>0</v>
      </c>
      <c r="D148" s="12">
        <f t="shared" si="19"/>
        <v>0</v>
      </c>
      <c r="E148" s="12">
        <f t="shared" si="24"/>
        <v>340.74321582410886</v>
      </c>
      <c r="F148" s="7">
        <f>E148*100/E229</f>
        <v>100</v>
      </c>
      <c r="I148" s="10">
        <v>146</v>
      </c>
      <c r="J148" s="45">
        <v>18.27636</v>
      </c>
      <c r="K148" s="11">
        <f t="shared" si="20"/>
        <v>15.89248695652174</v>
      </c>
      <c r="L148" s="12">
        <f t="shared" si="21"/>
        <v>2.1025628247257475</v>
      </c>
      <c r="M148" s="12">
        <f t="shared" si="25"/>
        <v>176.06183039069614</v>
      </c>
      <c r="N148" s="7">
        <f>M148*100/M229</f>
        <v>45.83570043229382</v>
      </c>
      <c r="Q148" s="10">
        <v>146</v>
      </c>
      <c r="R148" s="30">
        <v>18.866070000000001</v>
      </c>
      <c r="S148" s="11">
        <f t="shared" si="22"/>
        <v>16.405278260869569</v>
      </c>
      <c r="T148" s="12">
        <f t="shared" si="23"/>
        <v>2.3127260587573737</v>
      </c>
      <c r="U148" s="12">
        <f t="shared" si="26"/>
        <v>208.05590784366564</v>
      </c>
      <c r="V148" s="7">
        <f>U148*100/U229</f>
        <v>44.926587619500339</v>
      </c>
    </row>
    <row r="149" spans="1:22" ht="24">
      <c r="A149" s="10">
        <v>147</v>
      </c>
      <c r="B149" s="30"/>
      <c r="C149" s="11">
        <f t="shared" si="18"/>
        <v>0</v>
      </c>
      <c r="D149" s="12">
        <f t="shared" si="19"/>
        <v>0</v>
      </c>
      <c r="E149" s="12">
        <f t="shared" si="24"/>
        <v>340.74321582410886</v>
      </c>
      <c r="F149" s="7">
        <f>E149*100/E229</f>
        <v>100</v>
      </c>
      <c r="I149" s="10">
        <v>147</v>
      </c>
      <c r="J149" s="45">
        <v>18.356850000000001</v>
      </c>
      <c r="K149" s="11">
        <f t="shared" si="20"/>
        <v>15.962478260869569</v>
      </c>
      <c r="L149" s="12">
        <f t="shared" si="21"/>
        <v>2.1304647203741744</v>
      </c>
      <c r="M149" s="12">
        <f t="shared" si="25"/>
        <v>178.19229511107031</v>
      </c>
      <c r="N149" s="7">
        <f>M149*100/M229</f>
        <v>46.390342755890835</v>
      </c>
      <c r="Q149" s="10">
        <v>147</v>
      </c>
      <c r="R149" s="30">
        <v>18.905100000000001</v>
      </c>
      <c r="S149" s="11">
        <f t="shared" si="22"/>
        <v>16.43921739130435</v>
      </c>
      <c r="T149" s="12">
        <f t="shared" si="23"/>
        <v>2.3271094307990365</v>
      </c>
      <c r="U149" s="12">
        <f t="shared" si="26"/>
        <v>210.38301727446466</v>
      </c>
      <c r="V149" s="7">
        <f>U149*100/U229</f>
        <v>45.429092387697146</v>
      </c>
    </row>
    <row r="150" spans="1:22" ht="24">
      <c r="A150" s="10">
        <v>148</v>
      </c>
      <c r="B150" s="30"/>
      <c r="C150" s="11">
        <f t="shared" si="18"/>
        <v>0</v>
      </c>
      <c r="D150" s="12">
        <f t="shared" si="19"/>
        <v>0</v>
      </c>
      <c r="E150" s="12">
        <f t="shared" si="24"/>
        <v>340.74321582410886</v>
      </c>
      <c r="F150" s="7">
        <f>E150*100/E229</f>
        <v>100</v>
      </c>
      <c r="I150" s="10">
        <v>148</v>
      </c>
      <c r="J150" s="45">
        <v>18.356850000000001</v>
      </c>
      <c r="K150" s="11">
        <f t="shared" si="20"/>
        <v>15.962478260869569</v>
      </c>
      <c r="L150" s="12">
        <f t="shared" si="21"/>
        <v>2.1304647203741744</v>
      </c>
      <c r="M150" s="12">
        <f t="shared" si="25"/>
        <v>180.32275983144447</v>
      </c>
      <c r="N150" s="7">
        <f>M150*100/M229</f>
        <v>46.944985079487857</v>
      </c>
      <c r="Q150" s="10">
        <v>148</v>
      </c>
      <c r="R150" s="30">
        <v>18.95814</v>
      </c>
      <c r="S150" s="11">
        <f t="shared" si="22"/>
        <v>16.485339130434784</v>
      </c>
      <c r="T150" s="12">
        <f t="shared" si="23"/>
        <v>2.3467511944462971</v>
      </c>
      <c r="U150" s="12">
        <f t="shared" si="26"/>
        <v>212.72976846891095</v>
      </c>
      <c r="V150" s="7">
        <f>U150*100/U229</f>
        <v>45.935838503446384</v>
      </c>
    </row>
    <row r="151" spans="1:22" ht="24">
      <c r="A151" s="10">
        <v>149</v>
      </c>
      <c r="B151" s="30"/>
      <c r="C151" s="11">
        <f t="shared" si="18"/>
        <v>0</v>
      </c>
      <c r="D151" s="12">
        <f t="shared" si="19"/>
        <v>0</v>
      </c>
      <c r="E151" s="12">
        <f t="shared" si="24"/>
        <v>340.74321582410886</v>
      </c>
      <c r="F151" s="7">
        <f>E151*100/E229</f>
        <v>100</v>
      </c>
      <c r="I151" s="10">
        <v>149</v>
      </c>
      <c r="J151" s="45">
        <v>18.37978</v>
      </c>
      <c r="K151" s="11">
        <f t="shared" si="20"/>
        <v>15.982417391304349</v>
      </c>
      <c r="L151" s="12">
        <f t="shared" si="21"/>
        <v>2.13845834724567</v>
      </c>
      <c r="M151" s="12">
        <f t="shared" si="25"/>
        <v>182.46121817869013</v>
      </c>
      <c r="N151" s="7">
        <f>M151*100/M229</f>
        <v>47.501708453167332</v>
      </c>
      <c r="Q151" s="10">
        <v>149</v>
      </c>
      <c r="R151" s="30">
        <v>19.016179999999999</v>
      </c>
      <c r="S151" s="11">
        <f t="shared" si="22"/>
        <v>16.535808695652175</v>
      </c>
      <c r="T151" s="12">
        <f t="shared" si="23"/>
        <v>2.368370855762969</v>
      </c>
      <c r="U151" s="12">
        <f t="shared" si="26"/>
        <v>215.09813932467392</v>
      </c>
      <c r="V151" s="7">
        <f>U151*100/U229</f>
        <v>46.447253064415534</v>
      </c>
    </row>
    <row r="152" spans="1:22" ht="24">
      <c r="A152" s="10">
        <v>150</v>
      </c>
      <c r="B152" s="30"/>
      <c r="C152" s="11">
        <f t="shared" si="18"/>
        <v>0</v>
      </c>
      <c r="D152" s="12">
        <f t="shared" si="19"/>
        <v>0</v>
      </c>
      <c r="E152" s="12">
        <f t="shared" si="24"/>
        <v>340.74321582410886</v>
      </c>
      <c r="F152" s="7">
        <f>E152*100/E229</f>
        <v>100</v>
      </c>
      <c r="I152" s="10">
        <v>150</v>
      </c>
      <c r="J152" s="45">
        <v>18.431270000000001</v>
      </c>
      <c r="K152" s="11">
        <f t="shared" si="20"/>
        <v>16.027191304347827</v>
      </c>
      <c r="L152" s="12">
        <f t="shared" si="21"/>
        <v>2.1564810831462524</v>
      </c>
      <c r="M152" s="12">
        <f t="shared" si="25"/>
        <v>184.61769926183638</v>
      </c>
      <c r="N152" s="7">
        <f>M152*100/M229</f>
        <v>48.063123841702463</v>
      </c>
      <c r="Q152" s="10">
        <v>150</v>
      </c>
      <c r="R152" s="30">
        <v>19.056280000000001</v>
      </c>
      <c r="S152" s="11">
        <f t="shared" si="22"/>
        <v>16.570678260869567</v>
      </c>
      <c r="T152" s="12">
        <f t="shared" si="23"/>
        <v>2.3833852406321414</v>
      </c>
      <c r="U152" s="12">
        <f t="shared" si="26"/>
        <v>217.48152456530607</v>
      </c>
      <c r="V152" s="7">
        <f>U152*100/U229</f>
        <v>46.961909759118676</v>
      </c>
    </row>
    <row r="153" spans="1:22" ht="24">
      <c r="A153" s="10">
        <v>151</v>
      </c>
      <c r="B153" s="30"/>
      <c r="C153" s="11">
        <f t="shared" si="18"/>
        <v>0</v>
      </c>
      <c r="D153" s="12">
        <f t="shared" si="19"/>
        <v>0</v>
      </c>
      <c r="E153" s="12">
        <f t="shared" si="24"/>
        <v>340.74321582410886</v>
      </c>
      <c r="F153" s="7">
        <f>E153*100/E229</f>
        <v>100</v>
      </c>
      <c r="I153" s="10">
        <v>151</v>
      </c>
      <c r="J153" s="45">
        <v>18.459820000000001</v>
      </c>
      <c r="K153" s="11">
        <f t="shared" si="20"/>
        <v>16.05201739130435</v>
      </c>
      <c r="L153" s="12">
        <f t="shared" si="21"/>
        <v>2.1665177684347867</v>
      </c>
      <c r="M153" s="12">
        <f t="shared" si="25"/>
        <v>186.78421703027118</v>
      </c>
      <c r="N153" s="7">
        <f>M153*100/M229</f>
        <v>48.627152167404041</v>
      </c>
      <c r="Q153" s="10">
        <v>151</v>
      </c>
      <c r="R153" s="30">
        <v>19.17061</v>
      </c>
      <c r="S153" s="11">
        <f t="shared" si="22"/>
        <v>16.670095652173913</v>
      </c>
      <c r="T153" s="12">
        <f t="shared" si="23"/>
        <v>2.4265411790660507</v>
      </c>
      <c r="U153" s="12">
        <f t="shared" si="26"/>
        <v>219.90806574437212</v>
      </c>
      <c r="V153" s="7">
        <f>U153*100/U229</f>
        <v>47.485885338680454</v>
      </c>
    </row>
    <row r="154" spans="1:22" ht="24">
      <c r="A154" s="10">
        <v>152</v>
      </c>
      <c r="B154" s="30"/>
      <c r="C154" s="11">
        <f t="shared" si="18"/>
        <v>0</v>
      </c>
      <c r="D154" s="12">
        <f t="shared" si="19"/>
        <v>0</v>
      </c>
      <c r="E154" s="12">
        <f t="shared" si="24"/>
        <v>340.74321582410886</v>
      </c>
      <c r="F154" s="7">
        <f>E154*100/E229</f>
        <v>100</v>
      </c>
      <c r="I154" s="10">
        <v>152</v>
      </c>
      <c r="J154" s="45">
        <v>18.459820000000001</v>
      </c>
      <c r="K154" s="11">
        <f t="shared" si="20"/>
        <v>16.05201739130435</v>
      </c>
      <c r="L154" s="12">
        <f t="shared" si="21"/>
        <v>2.1665177684347867</v>
      </c>
      <c r="M154" s="12">
        <f t="shared" si="25"/>
        <v>188.95073479870598</v>
      </c>
      <c r="N154" s="7">
        <f>M154*100/M229</f>
        <v>49.191180493105612</v>
      </c>
      <c r="Q154" s="10">
        <v>152</v>
      </c>
      <c r="R154" s="30">
        <v>19.176100000000002</v>
      </c>
      <c r="S154" s="11">
        <f t="shared" si="22"/>
        <v>16.674869565217396</v>
      </c>
      <c r="T154" s="12">
        <f t="shared" si="23"/>
        <v>2.4286264846124741</v>
      </c>
      <c r="U154" s="12">
        <f t="shared" si="26"/>
        <v>222.33669222898459</v>
      </c>
      <c r="V154" s="7">
        <f>U154*100/U229</f>
        <v>48.010311209047792</v>
      </c>
    </row>
    <row r="155" spans="1:22" ht="24">
      <c r="A155" s="10">
        <v>153</v>
      </c>
      <c r="B155" s="30"/>
      <c r="C155" s="11">
        <f t="shared" si="18"/>
        <v>0</v>
      </c>
      <c r="D155" s="12">
        <f t="shared" si="19"/>
        <v>0</v>
      </c>
      <c r="E155" s="12">
        <f t="shared" si="24"/>
        <v>340.74321582410886</v>
      </c>
      <c r="F155" s="7">
        <f>E155*100/E229</f>
        <v>100</v>
      </c>
      <c r="I155" s="10">
        <v>153</v>
      </c>
      <c r="J155" s="45">
        <v>18.56221</v>
      </c>
      <c r="K155" s="28">
        <f t="shared" si="20"/>
        <v>16.141052173913046</v>
      </c>
      <c r="L155" s="12">
        <f t="shared" si="21"/>
        <v>2.2027687891816763</v>
      </c>
      <c r="M155" s="12">
        <f t="shared" si="25"/>
        <v>191.15350358788766</v>
      </c>
      <c r="N155" s="27">
        <f>M155*100/M229</f>
        <v>49.764646360854954</v>
      </c>
      <c r="Q155" s="10">
        <v>153</v>
      </c>
      <c r="R155" s="30">
        <v>19.21998</v>
      </c>
      <c r="S155" s="11">
        <f t="shared" si="22"/>
        <v>16.713026086956521</v>
      </c>
      <c r="T155" s="12">
        <f t="shared" si="23"/>
        <v>2.4453366872519244</v>
      </c>
      <c r="U155" s="12">
        <f t="shared" si="26"/>
        <v>224.78202891623653</v>
      </c>
      <c r="V155" s="7">
        <f>U155*100/U229</f>
        <v>48.538345399845937</v>
      </c>
    </row>
    <row r="156" spans="1:22" ht="24">
      <c r="A156" s="10">
        <v>154</v>
      </c>
      <c r="B156" s="30"/>
      <c r="C156" s="11">
        <f t="shared" si="18"/>
        <v>0</v>
      </c>
      <c r="D156" s="12">
        <f t="shared" si="19"/>
        <v>0</v>
      </c>
      <c r="E156" s="12">
        <f t="shared" si="24"/>
        <v>340.74321582410886</v>
      </c>
      <c r="F156" s="7">
        <f>E156*100/E229</f>
        <v>100</v>
      </c>
      <c r="I156" s="10">
        <v>154</v>
      </c>
      <c r="J156" s="45">
        <v>18.635819999999999</v>
      </c>
      <c r="K156" s="11">
        <f t="shared" si="20"/>
        <v>16.205060869565219</v>
      </c>
      <c r="L156" s="12">
        <f t="shared" si="21"/>
        <v>2.2290786407572494</v>
      </c>
      <c r="M156" s="12">
        <f t="shared" si="25"/>
        <v>193.38258222864491</v>
      </c>
      <c r="N156" s="7">
        <f>M156*100/M229</f>
        <v>50.344961700023283</v>
      </c>
      <c r="Q156" s="10">
        <v>154</v>
      </c>
      <c r="R156" s="30">
        <v>19.26399</v>
      </c>
      <c r="S156" s="11">
        <f t="shared" si="22"/>
        <v>16.751295652173916</v>
      </c>
      <c r="T156" s="12">
        <f t="shared" si="23"/>
        <v>2.4621732109316112</v>
      </c>
      <c r="U156" s="12">
        <f t="shared" si="26"/>
        <v>227.24420212716814</v>
      </c>
      <c r="V156" s="7">
        <f>U156*100/U229</f>
        <v>49.070015188230052</v>
      </c>
    </row>
    <row r="157" spans="1:22" ht="24">
      <c r="A157" s="10">
        <v>155</v>
      </c>
      <c r="B157" s="30"/>
      <c r="C157" s="11">
        <f t="shared" si="18"/>
        <v>0</v>
      </c>
      <c r="D157" s="12">
        <f t="shared" si="19"/>
        <v>0</v>
      </c>
      <c r="E157" s="12">
        <f t="shared" si="24"/>
        <v>340.74321582410886</v>
      </c>
      <c r="F157" s="7">
        <f>E157*100/E229</f>
        <v>100</v>
      </c>
      <c r="I157" s="10">
        <v>155</v>
      </c>
      <c r="J157" s="45">
        <v>18.635819999999999</v>
      </c>
      <c r="K157" s="11">
        <f t="shared" si="20"/>
        <v>16.205060869565219</v>
      </c>
      <c r="L157" s="12">
        <f t="shared" si="21"/>
        <v>2.2290786407572494</v>
      </c>
      <c r="M157" s="12">
        <f t="shared" si="25"/>
        <v>195.61166086940216</v>
      </c>
      <c r="N157" s="7">
        <f>M157*100/M229</f>
        <v>50.925277039191613</v>
      </c>
      <c r="Q157" s="10">
        <v>155</v>
      </c>
      <c r="R157" s="30">
        <v>19.30199</v>
      </c>
      <c r="S157" s="11">
        <f t="shared" si="22"/>
        <v>16.784339130434784</v>
      </c>
      <c r="T157" s="12">
        <f t="shared" si="23"/>
        <v>2.4767725640573253</v>
      </c>
      <c r="U157" s="12">
        <f t="shared" si="26"/>
        <v>229.72097469122545</v>
      </c>
      <c r="V157" s="7">
        <f>U157*100/U229</f>
        <v>49.604837490398495</v>
      </c>
    </row>
    <row r="158" spans="1:22" ht="24">
      <c r="A158" s="10">
        <v>156</v>
      </c>
      <c r="B158" s="30"/>
      <c r="C158" s="11">
        <f t="shared" si="18"/>
        <v>0</v>
      </c>
      <c r="D158" s="12">
        <f t="shared" si="19"/>
        <v>0</v>
      </c>
      <c r="E158" s="12">
        <f t="shared" si="24"/>
        <v>340.74321582410886</v>
      </c>
      <c r="F158" s="7">
        <f>E158*100/E229</f>
        <v>100</v>
      </c>
      <c r="I158" s="10">
        <v>156</v>
      </c>
      <c r="J158" s="45">
        <v>18.686599999999999</v>
      </c>
      <c r="K158" s="11">
        <f t="shared" si="20"/>
        <v>16.249217391304349</v>
      </c>
      <c r="L158" s="12">
        <f t="shared" si="21"/>
        <v>2.2473501191594392</v>
      </c>
      <c r="M158" s="12">
        <f t="shared" si="25"/>
        <v>197.85901098856161</v>
      </c>
      <c r="N158" s="7">
        <f>M158*100/M229</f>
        <v>51.510349150504368</v>
      </c>
      <c r="Q158" s="10">
        <v>156</v>
      </c>
      <c r="R158" s="30">
        <v>19.367000000000001</v>
      </c>
      <c r="S158" s="28">
        <f t="shared" si="22"/>
        <v>16.840869565217393</v>
      </c>
      <c r="T158" s="12">
        <f t="shared" si="23"/>
        <v>2.5018826018071683</v>
      </c>
      <c r="U158" s="12">
        <f t="shared" si="26"/>
        <v>232.22285729303263</v>
      </c>
      <c r="V158" s="27">
        <f>U158*100/U229</f>
        <v>50.145081932811799</v>
      </c>
    </row>
    <row r="159" spans="1:22" ht="24">
      <c r="A159" s="10">
        <v>157</v>
      </c>
      <c r="B159" s="30"/>
      <c r="C159" s="11">
        <f t="shared" si="18"/>
        <v>0</v>
      </c>
      <c r="D159" s="12">
        <f t="shared" si="19"/>
        <v>0</v>
      </c>
      <c r="E159" s="12">
        <f t="shared" si="24"/>
        <v>340.74321582410886</v>
      </c>
      <c r="F159" s="7">
        <f>E159*100/E229</f>
        <v>100</v>
      </c>
      <c r="I159" s="10">
        <v>157</v>
      </c>
      <c r="J159" s="45">
        <v>18.74849</v>
      </c>
      <c r="K159" s="11">
        <f t="shared" si="20"/>
        <v>16.303034782608698</v>
      </c>
      <c r="L159" s="12">
        <f t="shared" si="21"/>
        <v>2.2697538204870793</v>
      </c>
      <c r="M159" s="12">
        <f t="shared" si="25"/>
        <v>200.12876480904868</v>
      </c>
      <c r="N159" s="7">
        <f>M159*100/M229</f>
        <v>52.101253811327418</v>
      </c>
      <c r="Q159" s="10">
        <v>157</v>
      </c>
      <c r="R159" s="30">
        <v>19.367339999999999</v>
      </c>
      <c r="S159" s="11">
        <f t="shared" si="22"/>
        <v>16.841165217391303</v>
      </c>
      <c r="T159" s="12">
        <f t="shared" si="23"/>
        <v>2.5020143705403051</v>
      </c>
      <c r="U159" s="12">
        <f t="shared" si="26"/>
        <v>234.72487166357294</v>
      </c>
      <c r="V159" s="7">
        <f>U159*100/U229</f>
        <v>50.685354828728755</v>
      </c>
    </row>
    <row r="160" spans="1:22" ht="24">
      <c r="A160" s="10">
        <v>158</v>
      </c>
      <c r="B160" s="30"/>
      <c r="C160" s="11">
        <f t="shared" si="18"/>
        <v>0</v>
      </c>
      <c r="D160" s="12">
        <f t="shared" si="19"/>
        <v>0</v>
      </c>
      <c r="E160" s="12">
        <f t="shared" si="24"/>
        <v>340.74321582410886</v>
      </c>
      <c r="F160" s="7">
        <f>E160*100/E229</f>
        <v>100</v>
      </c>
      <c r="I160" s="10">
        <v>158</v>
      </c>
      <c r="J160" s="45">
        <v>18.821370000000002</v>
      </c>
      <c r="K160" s="11">
        <f t="shared" si="20"/>
        <v>16.366408695652176</v>
      </c>
      <c r="L160" s="12">
        <f t="shared" si="21"/>
        <v>2.2963261234204873</v>
      </c>
      <c r="M160" s="12">
        <f t="shared" si="25"/>
        <v>202.42509093246917</v>
      </c>
      <c r="N160" s="7">
        <f>M160*100/M229</f>
        <v>52.699076269803435</v>
      </c>
      <c r="Q160" s="10">
        <v>158</v>
      </c>
      <c r="R160" s="30">
        <v>19.410789999999999</v>
      </c>
      <c r="S160" s="11">
        <f t="shared" si="22"/>
        <v>16.878947826086957</v>
      </c>
      <c r="T160" s="12">
        <f t="shared" si="23"/>
        <v>2.5188917424173023</v>
      </c>
      <c r="U160" s="12">
        <f t="shared" si="26"/>
        <v>237.24376340599025</v>
      </c>
      <c r="V160" s="7">
        <f>U160*100/U229</f>
        <v>51.229272142794059</v>
      </c>
    </row>
    <row r="161" spans="1:22" ht="24">
      <c r="A161" s="10">
        <v>159</v>
      </c>
      <c r="B161" s="30"/>
      <c r="C161" s="11">
        <f t="shared" si="18"/>
        <v>0</v>
      </c>
      <c r="D161" s="12">
        <f t="shared" si="19"/>
        <v>0</v>
      </c>
      <c r="E161" s="12">
        <f t="shared" si="24"/>
        <v>340.74321582410886</v>
      </c>
      <c r="F161" s="7">
        <f>E161*100/E229</f>
        <v>100</v>
      </c>
      <c r="I161" s="10">
        <v>159</v>
      </c>
      <c r="J161" s="45">
        <v>18.821370000000002</v>
      </c>
      <c r="K161" s="11">
        <f t="shared" si="20"/>
        <v>16.366408695652176</v>
      </c>
      <c r="L161" s="12">
        <f t="shared" si="21"/>
        <v>2.2963261234204873</v>
      </c>
      <c r="M161" s="12">
        <f t="shared" si="25"/>
        <v>204.72141705588967</v>
      </c>
      <c r="N161" s="7">
        <f>M161*100/M229</f>
        <v>53.296898728279452</v>
      </c>
      <c r="Q161" s="10">
        <v>159</v>
      </c>
      <c r="R161" s="30">
        <v>19.475860000000001</v>
      </c>
      <c r="S161" s="11">
        <f t="shared" si="22"/>
        <v>16.93553043478261</v>
      </c>
      <c r="T161" s="12">
        <f t="shared" si="23"/>
        <v>2.5443086908207424</v>
      </c>
      <c r="U161" s="12">
        <f t="shared" si="26"/>
        <v>239.78807209681099</v>
      </c>
      <c r="V161" s="7">
        <f>U161*100/U229</f>
        <v>51.778677869908073</v>
      </c>
    </row>
    <row r="162" spans="1:22" ht="24">
      <c r="A162" s="10">
        <v>160</v>
      </c>
      <c r="B162" s="30"/>
      <c r="C162" s="11">
        <f t="shared" si="18"/>
        <v>0</v>
      </c>
      <c r="D162" s="12">
        <f t="shared" si="19"/>
        <v>0</v>
      </c>
      <c r="E162" s="12">
        <f t="shared" si="24"/>
        <v>340.74321582410886</v>
      </c>
      <c r="F162" s="7">
        <f>E162*100/E229</f>
        <v>100</v>
      </c>
      <c r="I162" s="10">
        <v>160</v>
      </c>
      <c r="J162" s="45">
        <v>18.866070000000001</v>
      </c>
      <c r="K162" s="11">
        <f t="shared" si="20"/>
        <v>16.405278260869569</v>
      </c>
      <c r="L162" s="12">
        <f t="shared" si="21"/>
        <v>2.3127260587573737</v>
      </c>
      <c r="M162" s="12">
        <f t="shared" si="25"/>
        <v>207.03414311464704</v>
      </c>
      <c r="N162" s="7">
        <f>M162*100/M229</f>
        <v>53.898990723892169</v>
      </c>
      <c r="Q162" s="10">
        <v>160</v>
      </c>
      <c r="R162" s="30">
        <v>19.497399999999999</v>
      </c>
      <c r="S162" s="11">
        <f t="shared" si="22"/>
        <v>16.954260869565218</v>
      </c>
      <c r="T162" s="12">
        <f t="shared" si="23"/>
        <v>2.5527599290780025</v>
      </c>
      <c r="U162" s="12">
        <f t="shared" si="26"/>
        <v>242.340832025889</v>
      </c>
      <c r="V162" s="7">
        <f>U162*100/U229</f>
        <v>52.32990851658333</v>
      </c>
    </row>
    <row r="163" spans="1:22" ht="24">
      <c r="A163" s="10">
        <v>161</v>
      </c>
      <c r="B163" s="30"/>
      <c r="C163" s="11">
        <f t="shared" si="18"/>
        <v>0</v>
      </c>
      <c r="D163" s="12">
        <f t="shared" si="19"/>
        <v>0</v>
      </c>
      <c r="E163" s="12">
        <f t="shared" si="24"/>
        <v>340.74321582410886</v>
      </c>
      <c r="F163" s="7">
        <f>E163*100/E229</f>
        <v>100</v>
      </c>
      <c r="I163" s="10">
        <v>161</v>
      </c>
      <c r="J163" s="45">
        <v>18.866070000000001</v>
      </c>
      <c r="K163" s="11">
        <f t="shared" si="20"/>
        <v>16.405278260869569</v>
      </c>
      <c r="L163" s="12">
        <f t="shared" si="21"/>
        <v>2.3127260587573737</v>
      </c>
      <c r="M163" s="12">
        <f t="shared" si="25"/>
        <v>209.3468691734044</v>
      </c>
      <c r="N163" s="7">
        <f>M163*100/M229</f>
        <v>54.501082719504879</v>
      </c>
      <c r="Q163" s="10">
        <v>161</v>
      </c>
      <c r="R163" s="30">
        <v>19.761119999999998</v>
      </c>
      <c r="S163" s="11">
        <f t="shared" si="22"/>
        <v>17.183582608695652</v>
      </c>
      <c r="T163" s="12">
        <f t="shared" si="23"/>
        <v>2.6577525020255597</v>
      </c>
      <c r="U163" s="12">
        <f t="shared" si="26"/>
        <v>244.99858452791457</v>
      </c>
      <c r="V163" s="7">
        <f>U163*100/U229</f>
        <v>52.90381075224068</v>
      </c>
    </row>
    <row r="164" spans="1:22" ht="24">
      <c r="A164" s="10">
        <v>162</v>
      </c>
      <c r="B164" s="30"/>
      <c r="C164" s="11">
        <f t="shared" si="18"/>
        <v>0</v>
      </c>
      <c r="D164" s="12">
        <f t="shared" si="19"/>
        <v>0</v>
      </c>
      <c r="E164" s="12">
        <f t="shared" si="24"/>
        <v>340.74321582410886</v>
      </c>
      <c r="F164" s="7">
        <f>E164*100/E229</f>
        <v>100</v>
      </c>
      <c r="I164" s="10">
        <v>162</v>
      </c>
      <c r="J164" s="45">
        <v>18.882809999999999</v>
      </c>
      <c r="K164" s="11">
        <f t="shared" si="20"/>
        <v>16.419834782608696</v>
      </c>
      <c r="L164" s="12">
        <f t="shared" si="21"/>
        <v>2.3188878184423034</v>
      </c>
      <c r="M164" s="12">
        <f t="shared" si="25"/>
        <v>211.66575699184671</v>
      </c>
      <c r="N164" s="7">
        <f>M164*100/M229</f>
        <v>55.104778859357317</v>
      </c>
      <c r="Q164" s="10">
        <v>162</v>
      </c>
      <c r="R164" s="30">
        <v>19.779990000000002</v>
      </c>
      <c r="S164" s="11">
        <f t="shared" si="22"/>
        <v>17.199991304347829</v>
      </c>
      <c r="T164" s="12">
        <f t="shared" si="23"/>
        <v>2.665373481277407</v>
      </c>
      <c r="U164" s="12">
        <f t="shared" si="26"/>
        <v>247.66395800919199</v>
      </c>
      <c r="V164" s="7">
        <f>U164*100/U229</f>
        <v>53.479358625340637</v>
      </c>
    </row>
    <row r="165" spans="1:22" ht="24">
      <c r="A165" s="10">
        <v>163</v>
      </c>
      <c r="B165" s="30"/>
      <c r="C165" s="11">
        <f t="shared" si="18"/>
        <v>0</v>
      </c>
      <c r="D165" s="12">
        <f t="shared" si="19"/>
        <v>0</v>
      </c>
      <c r="E165" s="12">
        <f t="shared" si="24"/>
        <v>340.74321582410886</v>
      </c>
      <c r="F165" s="7">
        <f>E165*100/E229</f>
        <v>100</v>
      </c>
      <c r="I165" s="10">
        <v>163</v>
      </c>
      <c r="J165" s="45">
        <v>18.921810000000001</v>
      </c>
      <c r="K165" s="11">
        <f t="shared" si="20"/>
        <v>16.453747826086957</v>
      </c>
      <c r="L165" s="12">
        <f t="shared" si="21"/>
        <v>2.3332856022450428</v>
      </c>
      <c r="M165" s="12">
        <f t="shared" si="25"/>
        <v>213.99904259409175</v>
      </c>
      <c r="N165" s="7">
        <f>M165*100/M229</f>
        <v>55.7122232989054</v>
      </c>
      <c r="Q165" s="10">
        <v>163</v>
      </c>
      <c r="R165" s="30">
        <v>19.813490000000002</v>
      </c>
      <c r="S165" s="11">
        <f t="shared" si="22"/>
        <v>17.229121739130438</v>
      </c>
      <c r="T165" s="12">
        <f t="shared" si="23"/>
        <v>2.6789389059274744</v>
      </c>
      <c r="U165" s="12">
        <f t="shared" si="26"/>
        <v>250.34289691511947</v>
      </c>
      <c r="V165" s="7">
        <f>U165*100/U229</f>
        <v>54.057835750704818</v>
      </c>
    </row>
    <row r="166" spans="1:22" ht="24">
      <c r="A166" s="10">
        <v>164</v>
      </c>
      <c r="B166" s="30"/>
      <c r="C166" s="11">
        <f t="shared" si="18"/>
        <v>0</v>
      </c>
      <c r="D166" s="12">
        <f t="shared" si="19"/>
        <v>0</v>
      </c>
      <c r="E166" s="12">
        <f t="shared" si="24"/>
        <v>340.74321582410886</v>
      </c>
      <c r="F166" s="7">
        <f>E166*100/E229</f>
        <v>100</v>
      </c>
      <c r="I166" s="10">
        <v>164</v>
      </c>
      <c r="J166" s="45">
        <v>18.921810000000001</v>
      </c>
      <c r="K166" s="11">
        <f t="shared" si="20"/>
        <v>16.453747826086957</v>
      </c>
      <c r="L166" s="12">
        <f t="shared" si="21"/>
        <v>2.3332856022450428</v>
      </c>
      <c r="M166" s="12">
        <f t="shared" si="25"/>
        <v>216.33232819633679</v>
      </c>
      <c r="N166" s="7">
        <f>M166*100/M229</f>
        <v>56.319667738453496</v>
      </c>
      <c r="Q166" s="10">
        <v>164</v>
      </c>
      <c r="R166" s="30">
        <v>19.813490000000002</v>
      </c>
      <c r="S166" s="11">
        <f t="shared" si="22"/>
        <v>17.229121739130438</v>
      </c>
      <c r="T166" s="12">
        <f t="shared" si="23"/>
        <v>2.6789389059274744</v>
      </c>
      <c r="U166" s="12">
        <f t="shared" si="26"/>
        <v>253.02183582104695</v>
      </c>
      <c r="V166" s="7">
        <f>U166*100/U229</f>
        <v>54.636312876069006</v>
      </c>
    </row>
    <row r="167" spans="1:22" ht="24">
      <c r="A167" s="10">
        <v>165</v>
      </c>
      <c r="B167" s="30"/>
      <c r="C167" s="11">
        <f t="shared" si="18"/>
        <v>0</v>
      </c>
      <c r="D167" s="12">
        <f t="shared" si="19"/>
        <v>0</v>
      </c>
      <c r="E167" s="12">
        <f t="shared" si="24"/>
        <v>340.74321582410886</v>
      </c>
      <c r="F167" s="7">
        <f>E167*100/E229</f>
        <v>100</v>
      </c>
      <c r="I167" s="10">
        <v>165</v>
      </c>
      <c r="J167" s="45">
        <v>18.921810000000001</v>
      </c>
      <c r="K167" s="11">
        <f t="shared" si="20"/>
        <v>16.453747826086957</v>
      </c>
      <c r="L167" s="12">
        <f t="shared" si="21"/>
        <v>2.3332856022450428</v>
      </c>
      <c r="M167" s="12">
        <f t="shared" si="25"/>
        <v>218.66561379858183</v>
      </c>
      <c r="N167" s="7">
        <f>M167*100/M229</f>
        <v>56.927112178001593</v>
      </c>
      <c r="Q167" s="10">
        <v>165</v>
      </c>
      <c r="R167" s="30">
        <v>19.8553</v>
      </c>
      <c r="S167" s="11">
        <f t="shared" si="22"/>
        <v>17.265478260869568</v>
      </c>
      <c r="T167" s="12">
        <f t="shared" si="23"/>
        <v>2.6959338354641451</v>
      </c>
      <c r="U167" s="12">
        <f t="shared" si="26"/>
        <v>255.71776965651108</v>
      </c>
      <c r="V167" s="7">
        <f>U167*100/U229</f>
        <v>55.21845980441465</v>
      </c>
    </row>
    <row r="168" spans="1:22" ht="24">
      <c r="A168" s="10">
        <v>166</v>
      </c>
      <c r="B168" s="30"/>
      <c r="C168" s="11">
        <f t="shared" si="18"/>
        <v>0</v>
      </c>
      <c r="D168" s="12">
        <f t="shared" si="19"/>
        <v>0</v>
      </c>
      <c r="E168" s="12">
        <f t="shared" si="24"/>
        <v>340.74321582410886</v>
      </c>
      <c r="F168" s="7">
        <f>E168*100/E229</f>
        <v>100</v>
      </c>
      <c r="I168" s="10">
        <v>166</v>
      </c>
      <c r="J168" s="45">
        <v>18.971830000000001</v>
      </c>
      <c r="K168" s="11">
        <f t="shared" si="20"/>
        <v>16.49724347826087</v>
      </c>
      <c r="L168" s="12">
        <f t="shared" si="21"/>
        <v>2.3518387550795339</v>
      </c>
      <c r="M168" s="12">
        <f t="shared" si="25"/>
        <v>221.01745255366137</v>
      </c>
      <c r="N168" s="7">
        <f>M168*100/M229</f>
        <v>57.539386720437463</v>
      </c>
      <c r="Q168" s="10">
        <v>166</v>
      </c>
      <c r="R168" s="30">
        <v>19.874079999999999</v>
      </c>
      <c r="S168" s="11">
        <f t="shared" si="22"/>
        <v>17.281808695652174</v>
      </c>
      <c r="T168" s="12">
        <f t="shared" si="23"/>
        <v>2.7035908651073832</v>
      </c>
      <c r="U168" s="12">
        <f t="shared" si="26"/>
        <v>258.42136052161845</v>
      </c>
      <c r="V168" s="7">
        <f>U168*100/U229</f>
        <v>55.802260154750265</v>
      </c>
    </row>
    <row r="169" spans="1:22" ht="24">
      <c r="A169" s="10">
        <v>167</v>
      </c>
      <c r="B169" s="30"/>
      <c r="C169" s="11">
        <f t="shared" si="18"/>
        <v>0</v>
      </c>
      <c r="D169" s="12">
        <f t="shared" si="19"/>
        <v>0</v>
      </c>
      <c r="E169" s="12">
        <f t="shared" si="24"/>
        <v>340.74321582410886</v>
      </c>
      <c r="F169" s="7">
        <f>E169*100/E229</f>
        <v>100</v>
      </c>
      <c r="I169" s="10">
        <v>167</v>
      </c>
      <c r="J169" s="45">
        <v>18.971830000000001</v>
      </c>
      <c r="K169" s="11">
        <f t="shared" si="20"/>
        <v>16.49724347826087</v>
      </c>
      <c r="L169" s="12">
        <f t="shared" si="21"/>
        <v>2.3518387550795339</v>
      </c>
      <c r="M169" s="12">
        <f t="shared" si="25"/>
        <v>223.36929130874091</v>
      </c>
      <c r="N169" s="7">
        <f>M169*100/M229</f>
        <v>58.151661262873326</v>
      </c>
      <c r="Q169" s="10">
        <v>167</v>
      </c>
      <c r="R169" s="30">
        <v>19.882470000000001</v>
      </c>
      <c r="S169" s="11">
        <f t="shared" si="22"/>
        <v>17.28910434782609</v>
      </c>
      <c r="T169" s="12">
        <f t="shared" si="23"/>
        <v>2.707016337567087</v>
      </c>
      <c r="U169" s="12">
        <f t="shared" si="26"/>
        <v>261.12837685918555</v>
      </c>
      <c r="V169" s="7">
        <f>U169*100/U229</f>
        <v>56.386800185060345</v>
      </c>
    </row>
    <row r="170" spans="1:22" ht="24">
      <c r="A170" s="10">
        <v>168</v>
      </c>
      <c r="B170" s="30"/>
      <c r="C170" s="14">
        <f t="shared" si="18"/>
        <v>0</v>
      </c>
      <c r="D170" s="15">
        <f t="shared" si="19"/>
        <v>0</v>
      </c>
      <c r="E170" s="15">
        <f t="shared" si="24"/>
        <v>340.74321582410886</v>
      </c>
      <c r="F170" s="16">
        <f>E170*100/E229</f>
        <v>100</v>
      </c>
      <c r="I170" s="10">
        <v>168</v>
      </c>
      <c r="J170" s="45">
        <v>18.971830000000001</v>
      </c>
      <c r="K170" s="14">
        <f t="shared" si="20"/>
        <v>16.49724347826087</v>
      </c>
      <c r="L170" s="15">
        <f t="shared" si="21"/>
        <v>2.3518387550795339</v>
      </c>
      <c r="M170" s="15">
        <f t="shared" si="25"/>
        <v>225.72113006382045</v>
      </c>
      <c r="N170" s="16">
        <f>M170*100/M229</f>
        <v>58.763935805309195</v>
      </c>
      <c r="Q170" s="10">
        <v>168</v>
      </c>
      <c r="R170" s="30">
        <v>19.973949999999999</v>
      </c>
      <c r="S170" s="14">
        <f t="shared" si="22"/>
        <v>17.368652173913045</v>
      </c>
      <c r="T170" s="15">
        <f t="shared" si="23"/>
        <v>2.7445537752999787</v>
      </c>
      <c r="U170" s="15">
        <f t="shared" si="26"/>
        <v>263.87293063448556</v>
      </c>
      <c r="V170" s="16">
        <f>U170*100/U229</f>
        <v>56.979445868330714</v>
      </c>
    </row>
    <row r="171" spans="1:22" ht="24">
      <c r="A171" s="10">
        <v>169</v>
      </c>
      <c r="B171" s="30"/>
      <c r="C171" s="11">
        <f t="shared" si="18"/>
        <v>0</v>
      </c>
      <c r="D171" s="12">
        <f t="shared" si="19"/>
        <v>0</v>
      </c>
      <c r="E171" s="12">
        <f t="shared" si="24"/>
        <v>340.74321582410886</v>
      </c>
      <c r="F171" s="7">
        <f>E171*100/E229</f>
        <v>100</v>
      </c>
      <c r="I171" s="10">
        <v>169</v>
      </c>
      <c r="J171" s="45">
        <v>19.016179999999999</v>
      </c>
      <c r="K171" s="11">
        <f t="shared" si="20"/>
        <v>16.535808695652175</v>
      </c>
      <c r="L171" s="12">
        <f t="shared" si="21"/>
        <v>2.368370855762969</v>
      </c>
      <c r="M171" s="12">
        <f t="shared" si="25"/>
        <v>228.08950091958343</v>
      </c>
      <c r="N171" s="7">
        <f>M171*100/M229</f>
        <v>59.380514292630565</v>
      </c>
      <c r="Q171" s="10">
        <v>169</v>
      </c>
      <c r="R171" s="30">
        <v>19.993379999999998</v>
      </c>
      <c r="S171" s="11">
        <f t="shared" si="22"/>
        <v>17.385547826086956</v>
      </c>
      <c r="T171" s="12">
        <f t="shared" si="23"/>
        <v>2.752571003406175</v>
      </c>
      <c r="U171" s="12">
        <f t="shared" si="26"/>
        <v>266.62550163789172</v>
      </c>
      <c r="V171" s="7">
        <f>U171*100/U229</f>
        <v>57.573822753107017</v>
      </c>
    </row>
    <row r="172" spans="1:22" ht="24">
      <c r="A172" s="10">
        <v>170</v>
      </c>
      <c r="B172" s="30"/>
      <c r="C172" s="14">
        <f t="shared" si="18"/>
        <v>0</v>
      </c>
      <c r="D172" s="12">
        <f t="shared" si="19"/>
        <v>0</v>
      </c>
      <c r="E172" s="12">
        <f t="shared" si="24"/>
        <v>340.74321582410886</v>
      </c>
      <c r="F172" s="16">
        <f>E172*100/E229</f>
        <v>100</v>
      </c>
      <c r="I172" s="10">
        <v>170</v>
      </c>
      <c r="J172" s="45">
        <v>19.078140000000001</v>
      </c>
      <c r="K172" s="14">
        <f t="shared" si="20"/>
        <v>16.589686956521742</v>
      </c>
      <c r="L172" s="12">
        <f t="shared" si="21"/>
        <v>2.391596799843442</v>
      </c>
      <c r="M172" s="12">
        <f t="shared" si="25"/>
        <v>230.48109771942688</v>
      </c>
      <c r="N172" s="16">
        <f>M172*100/M229</f>
        <v>60.003139391036044</v>
      </c>
      <c r="Q172" s="10">
        <v>170</v>
      </c>
      <c r="R172" s="30">
        <v>20.114159999999998</v>
      </c>
      <c r="S172" s="14">
        <f t="shared" si="22"/>
        <v>17.490573913043477</v>
      </c>
      <c r="T172" s="12">
        <f t="shared" si="23"/>
        <v>2.8027578052858106</v>
      </c>
      <c r="U172" s="12">
        <f t="shared" si="26"/>
        <v>269.42825944317752</v>
      </c>
      <c r="V172" s="16">
        <f>U172*100/U229</f>
        <v>58.179036733428241</v>
      </c>
    </row>
    <row r="173" spans="1:22" ht="24">
      <c r="A173" s="10">
        <v>171</v>
      </c>
      <c r="B173" s="30"/>
      <c r="C173" s="14">
        <f t="shared" si="18"/>
        <v>0</v>
      </c>
      <c r="D173" s="12">
        <f t="shared" si="19"/>
        <v>0</v>
      </c>
      <c r="E173" s="12">
        <f t="shared" si="24"/>
        <v>340.74321582410886</v>
      </c>
      <c r="F173" s="7">
        <f>E173*100/E229</f>
        <v>100</v>
      </c>
      <c r="I173" s="10">
        <v>171</v>
      </c>
      <c r="J173" s="45">
        <v>19.165109999999999</v>
      </c>
      <c r="K173" s="14">
        <f t="shared" si="20"/>
        <v>16.66531304347826</v>
      </c>
      <c r="L173" s="12">
        <f t="shared" si="21"/>
        <v>2.424453272433376</v>
      </c>
      <c r="M173" s="12">
        <f t="shared" si="25"/>
        <v>232.90555099186025</v>
      </c>
      <c r="N173" s="7">
        <f>M173*100/M229</f>
        <v>60.634318299381775</v>
      </c>
      <c r="Q173" s="10">
        <v>171</v>
      </c>
      <c r="R173" s="30">
        <v>20.1722</v>
      </c>
      <c r="S173" s="14">
        <f t="shared" si="22"/>
        <v>17.541043478260871</v>
      </c>
      <c r="T173" s="12">
        <f t="shared" si="23"/>
        <v>2.8270902023916222</v>
      </c>
      <c r="U173" s="12">
        <f t="shared" si="26"/>
        <v>272.25534964556914</v>
      </c>
      <c r="V173" s="7">
        <f>U173*100/U229</f>
        <v>58.789504934030433</v>
      </c>
    </row>
    <row r="174" spans="1:22" ht="24">
      <c r="A174" s="10">
        <v>172</v>
      </c>
      <c r="B174" s="30"/>
      <c r="C174" s="11">
        <f t="shared" si="18"/>
        <v>0</v>
      </c>
      <c r="D174" s="12">
        <f t="shared" si="19"/>
        <v>0</v>
      </c>
      <c r="E174" s="12">
        <f t="shared" si="24"/>
        <v>340.74321582410886</v>
      </c>
      <c r="F174" s="7">
        <f>E174*100/E229</f>
        <v>100</v>
      </c>
      <c r="I174" s="10">
        <v>172</v>
      </c>
      <c r="J174" s="45">
        <v>19.263760000000001</v>
      </c>
      <c r="K174" s="11">
        <f t="shared" si="20"/>
        <v>16.751095652173916</v>
      </c>
      <c r="L174" s="12">
        <f t="shared" si="21"/>
        <v>2.4620850215569381</v>
      </c>
      <c r="M174" s="12">
        <f t="shared" si="25"/>
        <v>235.36763601341718</v>
      </c>
      <c r="N174" s="7">
        <f>M174*100/M229</f>
        <v>61.275294206746217</v>
      </c>
      <c r="Q174" s="10">
        <v>172</v>
      </c>
      <c r="R174" s="30">
        <v>20.209160000000001</v>
      </c>
      <c r="S174" s="11">
        <f t="shared" si="22"/>
        <v>17.573182608695653</v>
      </c>
      <c r="T174" s="12">
        <f t="shared" si="23"/>
        <v>2.8426582839962049</v>
      </c>
      <c r="U174" s="12">
        <f t="shared" si="26"/>
        <v>275.09800792956537</v>
      </c>
      <c r="V174" s="7">
        <f>U174*100/U229</f>
        <v>59.403334830964759</v>
      </c>
    </row>
    <row r="175" spans="1:22" ht="24">
      <c r="A175" s="10">
        <v>173</v>
      </c>
      <c r="B175" s="30"/>
      <c r="C175" s="11">
        <f t="shared" si="18"/>
        <v>0</v>
      </c>
      <c r="D175" s="12">
        <f t="shared" si="19"/>
        <v>0</v>
      </c>
      <c r="E175" s="12">
        <f t="shared" si="24"/>
        <v>340.74321582410886</v>
      </c>
      <c r="F175" s="7">
        <f>E175*100/E229</f>
        <v>100</v>
      </c>
      <c r="I175" s="10">
        <v>173</v>
      </c>
      <c r="J175" s="45">
        <v>19.27469</v>
      </c>
      <c r="K175" s="11">
        <f t="shared" si="20"/>
        <v>16.7606</v>
      </c>
      <c r="L175" s="12">
        <f t="shared" si="21"/>
        <v>2.466278262266246</v>
      </c>
      <c r="M175" s="12">
        <f t="shared" si="25"/>
        <v>237.83391427568344</v>
      </c>
      <c r="N175" s="7">
        <f>M175*100/M229</f>
        <v>61.917361776764444</v>
      </c>
      <c r="Q175" s="10">
        <v>173</v>
      </c>
      <c r="R175" s="30">
        <v>20.239409999999999</v>
      </c>
      <c r="S175" s="11">
        <f t="shared" si="22"/>
        <v>17.599486956521741</v>
      </c>
      <c r="T175" s="12">
        <f t="shared" si="23"/>
        <v>2.8554424657807012</v>
      </c>
      <c r="U175" s="12">
        <f t="shared" si="26"/>
        <v>277.95345039534607</v>
      </c>
      <c r="V175" s="7">
        <f>U175*100/U229</f>
        <v>60.019925282353114</v>
      </c>
    </row>
    <row r="176" spans="1:22" ht="24">
      <c r="A176" s="10">
        <v>174</v>
      </c>
      <c r="B176" s="30"/>
      <c r="C176" s="11">
        <f t="shared" si="18"/>
        <v>0</v>
      </c>
      <c r="D176" s="12">
        <f t="shared" si="19"/>
        <v>0</v>
      </c>
      <c r="E176" s="12">
        <f t="shared" si="24"/>
        <v>340.74321582410886</v>
      </c>
      <c r="F176" s="7">
        <f>E176*100/E229</f>
        <v>100</v>
      </c>
      <c r="I176" s="10">
        <v>174</v>
      </c>
      <c r="J176" s="45">
        <v>19.27469</v>
      </c>
      <c r="K176" s="11">
        <f t="shared" si="20"/>
        <v>16.7606</v>
      </c>
      <c r="L176" s="12">
        <f t="shared" si="21"/>
        <v>2.466278262266246</v>
      </c>
      <c r="M176" s="12">
        <f t="shared" si="25"/>
        <v>240.3001925379497</v>
      </c>
      <c r="N176" s="7">
        <f>M176*100/M229</f>
        <v>62.559429346782665</v>
      </c>
      <c r="Q176" s="10">
        <v>174</v>
      </c>
      <c r="R176" s="30">
        <v>20.260210000000001</v>
      </c>
      <c r="S176" s="11">
        <f t="shared" si="22"/>
        <v>17.617573913043479</v>
      </c>
      <c r="T176" s="12">
        <f t="shared" si="23"/>
        <v>2.8642551133535274</v>
      </c>
      <c r="U176" s="12">
        <f t="shared" si="26"/>
        <v>280.81770550869959</v>
      </c>
      <c r="V176" s="7">
        <f>U176*100/U229</f>
        <v>60.63841869428434</v>
      </c>
    </row>
    <row r="177" spans="1:22" ht="24">
      <c r="A177" s="10">
        <v>175</v>
      </c>
      <c r="B177" s="30"/>
      <c r="C177" s="11">
        <f t="shared" si="18"/>
        <v>0</v>
      </c>
      <c r="D177" s="12">
        <f t="shared" si="19"/>
        <v>0</v>
      </c>
      <c r="E177" s="12">
        <f t="shared" si="24"/>
        <v>340.74321582410886</v>
      </c>
      <c r="F177" s="7">
        <f>E177*100/E229</f>
        <v>100</v>
      </c>
      <c r="I177" s="10">
        <v>175</v>
      </c>
      <c r="J177" s="45">
        <v>19.323799999999999</v>
      </c>
      <c r="K177" s="11">
        <f t="shared" si="20"/>
        <v>16.803304347826089</v>
      </c>
      <c r="L177" s="12">
        <f t="shared" si="21"/>
        <v>2.4851778326207894</v>
      </c>
      <c r="M177" s="12">
        <f t="shared" si="25"/>
        <v>242.78537037057049</v>
      </c>
      <c r="N177" s="7">
        <f>M177*100/M229</f>
        <v>63.206417205560506</v>
      </c>
      <c r="Q177" s="10">
        <v>175</v>
      </c>
      <c r="R177" s="30">
        <v>20.2758</v>
      </c>
      <c r="S177" s="11">
        <f t="shared" si="22"/>
        <v>17.631130434782609</v>
      </c>
      <c r="T177" s="12">
        <f t="shared" si="23"/>
        <v>2.8708722372487214</v>
      </c>
      <c r="U177" s="12">
        <f t="shared" si="26"/>
        <v>283.68857774594829</v>
      </c>
      <c r="V177" s="7">
        <f>U177*100/U229</f>
        <v>61.258340975982101</v>
      </c>
    </row>
    <row r="178" spans="1:22" ht="24">
      <c r="A178" s="10">
        <v>176</v>
      </c>
      <c r="B178" s="30"/>
      <c r="C178" s="11">
        <f t="shared" si="18"/>
        <v>0</v>
      </c>
      <c r="D178" s="12">
        <f t="shared" si="19"/>
        <v>0</v>
      </c>
      <c r="E178" s="12">
        <f t="shared" si="24"/>
        <v>340.74321582410886</v>
      </c>
      <c r="F178" s="7">
        <f>E178*100/E229</f>
        <v>100</v>
      </c>
      <c r="I178" s="10">
        <v>176</v>
      </c>
      <c r="J178" s="45">
        <v>19.323799999999999</v>
      </c>
      <c r="K178" s="11">
        <f t="shared" si="20"/>
        <v>16.803304347826089</v>
      </c>
      <c r="L178" s="12">
        <f t="shared" si="21"/>
        <v>2.4851778326207894</v>
      </c>
      <c r="M178" s="12">
        <f t="shared" si="25"/>
        <v>245.27054820319128</v>
      </c>
      <c r="N178" s="7">
        <f>M178*100/M229</f>
        <v>63.85340506433834</v>
      </c>
      <c r="Q178" s="10">
        <v>176</v>
      </c>
      <c r="R178" s="30">
        <v>20.344100000000001</v>
      </c>
      <c r="S178" s="11">
        <f t="shared" si="22"/>
        <v>17.690521739130435</v>
      </c>
      <c r="T178" s="12">
        <f t="shared" si="23"/>
        <v>2.8999820857713114</v>
      </c>
      <c r="U178" s="12">
        <f t="shared" si="26"/>
        <v>286.58855983171958</v>
      </c>
      <c r="V178" s="7">
        <f>U178*100/U229</f>
        <v>61.884549097739857</v>
      </c>
    </row>
    <row r="179" spans="1:22" ht="24">
      <c r="A179" s="10">
        <v>177</v>
      </c>
      <c r="B179" s="30"/>
      <c r="C179" s="14">
        <f t="shared" si="18"/>
        <v>0</v>
      </c>
      <c r="D179" s="15">
        <f t="shared" si="19"/>
        <v>0</v>
      </c>
      <c r="E179" s="15">
        <f t="shared" si="24"/>
        <v>340.74321582410886</v>
      </c>
      <c r="F179" s="16">
        <f>E179*100/E229</f>
        <v>100</v>
      </c>
      <c r="I179" s="10">
        <v>177</v>
      </c>
      <c r="J179" s="45">
        <v>19.361910000000002</v>
      </c>
      <c r="K179" s="14">
        <f t="shared" si="20"/>
        <v>16.836443478260872</v>
      </c>
      <c r="L179" s="15">
        <f t="shared" si="21"/>
        <v>2.4999104993871106</v>
      </c>
      <c r="M179" s="15">
        <f t="shared" si="25"/>
        <v>247.7704587025784</v>
      </c>
      <c r="N179" s="16">
        <f>M179*100/M229</f>
        <v>64.504228405792759</v>
      </c>
      <c r="Q179" s="10">
        <v>177</v>
      </c>
      <c r="R179" s="30">
        <v>20.538779999999999</v>
      </c>
      <c r="S179" s="14">
        <f t="shared" si="22"/>
        <v>17.859808695652173</v>
      </c>
      <c r="T179" s="15">
        <f t="shared" si="23"/>
        <v>2.9840342145469614</v>
      </c>
      <c r="U179" s="15">
        <f t="shared" si="26"/>
        <v>289.57259404626654</v>
      </c>
      <c r="V179" s="16">
        <f>U179*100/U229</f>
        <v>62.528907030128707</v>
      </c>
    </row>
    <row r="180" spans="1:22" ht="24">
      <c r="A180" s="10">
        <v>178</v>
      </c>
      <c r="B180" s="30"/>
      <c r="C180" s="11">
        <f t="shared" si="18"/>
        <v>0</v>
      </c>
      <c r="D180" s="12">
        <f t="shared" si="19"/>
        <v>0</v>
      </c>
      <c r="E180" s="12">
        <f t="shared" si="24"/>
        <v>340.74321582410886</v>
      </c>
      <c r="F180" s="7">
        <f>E180*100/E229</f>
        <v>100</v>
      </c>
      <c r="I180" s="10">
        <v>178</v>
      </c>
      <c r="J180" s="45">
        <v>19.470379999999999</v>
      </c>
      <c r="K180" s="11">
        <f t="shared" si="20"/>
        <v>16.930765217391304</v>
      </c>
      <c r="L180" s="12">
        <f t="shared" si="21"/>
        <v>2.542161588379654</v>
      </c>
      <c r="M180" s="12">
        <f t="shared" si="25"/>
        <v>250.31262029095805</v>
      </c>
      <c r="N180" s="7">
        <f>M180*100/M229</f>
        <v>65.166051339002536</v>
      </c>
      <c r="Q180" s="10">
        <v>178</v>
      </c>
      <c r="R180" s="30">
        <v>20.562989999999999</v>
      </c>
      <c r="S180" s="11">
        <f t="shared" si="22"/>
        <v>17.880860869565218</v>
      </c>
      <c r="T180" s="12">
        <f t="shared" si="23"/>
        <v>2.9945989109616598</v>
      </c>
      <c r="U180" s="12">
        <f t="shared" si="26"/>
        <v>292.5671929572282</v>
      </c>
      <c r="V180" s="7">
        <f>U180*100/U229</f>
        <v>63.175546252023203</v>
      </c>
    </row>
    <row r="181" spans="1:22" ht="24">
      <c r="A181" s="10">
        <v>179</v>
      </c>
      <c r="B181" s="30"/>
      <c r="C181" s="11">
        <f t="shared" si="18"/>
        <v>0</v>
      </c>
      <c r="D181" s="12">
        <f t="shared" si="19"/>
        <v>0</v>
      </c>
      <c r="E181" s="12">
        <f t="shared" si="24"/>
        <v>340.74321582410886</v>
      </c>
      <c r="F181" s="7">
        <f>E181*100/E229</f>
        <v>100</v>
      </c>
      <c r="I181" s="10">
        <v>179</v>
      </c>
      <c r="J181" s="45">
        <v>19.470379999999999</v>
      </c>
      <c r="K181" s="11">
        <f t="shared" si="20"/>
        <v>16.930765217391304</v>
      </c>
      <c r="L181" s="12">
        <f t="shared" si="21"/>
        <v>2.542161588379654</v>
      </c>
      <c r="M181" s="12">
        <f t="shared" si="25"/>
        <v>252.85478187933771</v>
      </c>
      <c r="N181" s="7">
        <f>M181*100/M229</f>
        <v>65.827874272212327</v>
      </c>
      <c r="Q181" s="10">
        <v>179</v>
      </c>
      <c r="R181" s="30">
        <v>20.617349999999998</v>
      </c>
      <c r="S181" s="11">
        <f t="shared" si="22"/>
        <v>17.928130434782609</v>
      </c>
      <c r="T181" s="12">
        <f t="shared" si="23"/>
        <v>3.0184111749751086</v>
      </c>
      <c r="U181" s="12">
        <f t="shared" si="26"/>
        <v>295.58560413220329</v>
      </c>
      <c r="V181" s="7">
        <f>U181*100/U229</f>
        <v>63.82732737917145</v>
      </c>
    </row>
    <row r="182" spans="1:22" ht="24">
      <c r="A182" s="10">
        <v>180</v>
      </c>
      <c r="B182" s="30"/>
      <c r="C182" s="14">
        <f t="shared" si="18"/>
        <v>0</v>
      </c>
      <c r="D182" s="15">
        <f t="shared" si="19"/>
        <v>0</v>
      </c>
      <c r="E182" s="15">
        <f t="shared" si="24"/>
        <v>340.74321582410886</v>
      </c>
      <c r="F182" s="16">
        <f>E182*100/E229</f>
        <v>100</v>
      </c>
      <c r="I182" s="10">
        <v>180</v>
      </c>
      <c r="J182" s="45">
        <v>19.470379999999999</v>
      </c>
      <c r="K182" s="14">
        <f t="shared" si="20"/>
        <v>16.930765217391304</v>
      </c>
      <c r="L182" s="15">
        <f t="shared" si="21"/>
        <v>2.542161588379654</v>
      </c>
      <c r="M182" s="15">
        <f t="shared" si="25"/>
        <v>255.39694346771736</v>
      </c>
      <c r="N182" s="16">
        <f>M182*100/M229</f>
        <v>66.489697205422118</v>
      </c>
      <c r="Q182" s="10">
        <v>180</v>
      </c>
      <c r="R182" s="30">
        <v>20.66555</v>
      </c>
      <c r="S182" s="14">
        <f t="shared" si="22"/>
        <v>17.97004347826087</v>
      </c>
      <c r="T182" s="15">
        <f t="shared" si="23"/>
        <v>3.0396303631148718</v>
      </c>
      <c r="U182" s="15">
        <f t="shared" si="26"/>
        <v>298.62523449531818</v>
      </c>
      <c r="V182" s="16">
        <f>U182*100/U229</f>
        <v>64.483690475296498</v>
      </c>
    </row>
    <row r="183" spans="1:22" ht="24">
      <c r="A183" s="10">
        <v>181</v>
      </c>
      <c r="B183" s="30"/>
      <c r="C183" s="11">
        <f t="shared" si="18"/>
        <v>0</v>
      </c>
      <c r="D183" s="12">
        <f t="shared" si="19"/>
        <v>0</v>
      </c>
      <c r="E183" s="12">
        <f t="shared" si="24"/>
        <v>340.74321582410886</v>
      </c>
      <c r="F183" s="7">
        <f>E183*100/E229</f>
        <v>100</v>
      </c>
      <c r="I183" s="10">
        <v>181</v>
      </c>
      <c r="J183" s="45">
        <v>19.52439</v>
      </c>
      <c r="K183" s="11">
        <f t="shared" si="20"/>
        <v>16.977730434782611</v>
      </c>
      <c r="L183" s="12">
        <f t="shared" si="21"/>
        <v>2.5633758692261144</v>
      </c>
      <c r="M183" s="12">
        <f t="shared" si="25"/>
        <v>257.96031933694348</v>
      </c>
      <c r="N183" s="7">
        <f>M183*100/M229</f>
        <v>67.1570430360118</v>
      </c>
      <c r="Q183" s="10">
        <v>181</v>
      </c>
      <c r="R183" s="30">
        <v>20.689599999999999</v>
      </c>
      <c r="S183" s="11">
        <f t="shared" si="22"/>
        <v>17.990956521739129</v>
      </c>
      <c r="T183" s="12">
        <f t="shared" si="23"/>
        <v>3.0502550334424483</v>
      </c>
      <c r="U183" s="12">
        <f t="shared" si="26"/>
        <v>301.67548952876064</v>
      </c>
      <c r="V183" s="7">
        <f>U183*100/U229</f>
        <v>65.142347811404179</v>
      </c>
    </row>
    <row r="184" spans="1:22" ht="24">
      <c r="A184" s="10">
        <v>182</v>
      </c>
      <c r="B184" s="30"/>
      <c r="C184" s="19">
        <f t="shared" si="18"/>
        <v>0</v>
      </c>
      <c r="D184" s="20">
        <f t="shared" si="19"/>
        <v>0</v>
      </c>
      <c r="E184" s="20">
        <f t="shared" si="24"/>
        <v>340.74321582410886</v>
      </c>
      <c r="F184" s="21">
        <f>E184*100/E229</f>
        <v>100</v>
      </c>
      <c r="I184" s="10">
        <v>182</v>
      </c>
      <c r="J184" s="45">
        <v>19.540559999999999</v>
      </c>
      <c r="K184" s="19">
        <f t="shared" si="20"/>
        <v>16.991791304347828</v>
      </c>
      <c r="L184" s="20">
        <f t="shared" si="21"/>
        <v>2.5697500697698454</v>
      </c>
      <c r="M184" s="20">
        <f t="shared" si="25"/>
        <v>260.53006940671332</v>
      </c>
      <c r="N184" s="21">
        <f>M184*100/M229</f>
        <v>67.826048317409018</v>
      </c>
      <c r="Q184" s="10">
        <v>182</v>
      </c>
      <c r="R184" s="30">
        <v>20.74363</v>
      </c>
      <c r="S184" s="19">
        <f t="shared" si="22"/>
        <v>18.037939130434783</v>
      </c>
      <c r="T184" s="20">
        <f t="shared" si="23"/>
        <v>3.0742143225528551</v>
      </c>
      <c r="U184" s="20">
        <f t="shared" si="26"/>
        <v>304.74970385131348</v>
      </c>
      <c r="V184" s="21">
        <f>U184*100/U229</f>
        <v>65.806178800654791</v>
      </c>
    </row>
    <row r="185" spans="1:22" ht="24">
      <c r="A185" s="10">
        <v>183</v>
      </c>
      <c r="B185" s="30"/>
      <c r="C185" s="11">
        <f t="shared" si="18"/>
        <v>0</v>
      </c>
      <c r="D185" s="12">
        <f t="shared" si="19"/>
        <v>0</v>
      </c>
      <c r="E185" s="12">
        <f t="shared" si="24"/>
        <v>340.74321582410886</v>
      </c>
      <c r="F185" s="7">
        <f>E185*100/E229</f>
        <v>100</v>
      </c>
      <c r="I185" s="10">
        <v>183</v>
      </c>
      <c r="J185" s="45">
        <v>19.540559999999999</v>
      </c>
      <c r="K185" s="11">
        <f t="shared" si="20"/>
        <v>16.991791304347828</v>
      </c>
      <c r="L185" s="12">
        <f t="shared" si="21"/>
        <v>2.5697500697698454</v>
      </c>
      <c r="M185" s="12">
        <f t="shared" si="25"/>
        <v>263.09981947648316</v>
      </c>
      <c r="N185" s="7">
        <f>M185*100/M229</f>
        <v>68.495053598806237</v>
      </c>
      <c r="Q185" s="10">
        <v>183</v>
      </c>
      <c r="R185" s="30">
        <v>20.834209999999999</v>
      </c>
      <c r="S185" s="11">
        <f t="shared" si="22"/>
        <v>18.116704347826087</v>
      </c>
      <c r="T185" s="12">
        <f t="shared" si="23"/>
        <v>3.1146624092824657</v>
      </c>
      <c r="U185" s="12">
        <f t="shared" si="26"/>
        <v>307.86436626059594</v>
      </c>
      <c r="V185" s="7">
        <f>U185*100/U229</f>
        <v>66.478743954348644</v>
      </c>
    </row>
    <row r="186" spans="1:22" ht="24">
      <c r="A186" s="10">
        <v>184</v>
      </c>
      <c r="B186" s="30"/>
      <c r="C186" s="11">
        <f t="shared" si="18"/>
        <v>0</v>
      </c>
      <c r="D186" s="12">
        <f t="shared" si="19"/>
        <v>0</v>
      </c>
      <c r="E186" s="12">
        <f t="shared" si="24"/>
        <v>340.74321582410886</v>
      </c>
      <c r="F186" s="7">
        <f>E186*100/E229</f>
        <v>100</v>
      </c>
      <c r="I186" s="10">
        <v>184</v>
      </c>
      <c r="J186" s="45">
        <v>19.567489999999999</v>
      </c>
      <c r="K186" s="11">
        <f t="shared" si="20"/>
        <v>17.015208695652174</v>
      </c>
      <c r="L186" s="12">
        <f t="shared" si="21"/>
        <v>2.5803892919482165</v>
      </c>
      <c r="M186" s="12">
        <f t="shared" si="25"/>
        <v>265.68020876843138</v>
      </c>
      <c r="N186" s="7">
        <f>M186*100/M229</f>
        <v>69.166828681014437</v>
      </c>
      <c r="Q186" s="10">
        <v>184</v>
      </c>
      <c r="R186" s="30">
        <v>20.976140000000001</v>
      </c>
      <c r="S186" s="11">
        <f t="shared" si="22"/>
        <v>18.240121739130437</v>
      </c>
      <c r="T186" s="12">
        <f t="shared" si="23"/>
        <v>3.1787515737793313</v>
      </c>
      <c r="U186" s="12">
        <f t="shared" si="26"/>
        <v>311.04311783437527</v>
      </c>
      <c r="V186" s="7">
        <f>U186*100/U229</f>
        <v>67.165148212608557</v>
      </c>
    </row>
    <row r="187" spans="1:22" ht="24">
      <c r="A187" s="10">
        <v>185</v>
      </c>
      <c r="B187" s="30"/>
      <c r="C187" s="14">
        <f t="shared" si="18"/>
        <v>0</v>
      </c>
      <c r="D187" s="12">
        <f t="shared" si="19"/>
        <v>0</v>
      </c>
      <c r="E187" s="12">
        <f t="shared" si="24"/>
        <v>340.74321582410886</v>
      </c>
      <c r="F187" s="16">
        <f>E187*100/E229</f>
        <v>100</v>
      </c>
      <c r="I187" s="10">
        <v>185</v>
      </c>
      <c r="J187" s="45">
        <v>19.733609999999999</v>
      </c>
      <c r="K187" s="14">
        <f t="shared" si="20"/>
        <v>17.159660869565219</v>
      </c>
      <c r="L187" s="12">
        <f t="shared" si="21"/>
        <v>2.6466681555703597</v>
      </c>
      <c r="M187" s="12">
        <f t="shared" si="25"/>
        <v>268.32687692400174</v>
      </c>
      <c r="N187" s="16">
        <f>M187*100/M229</f>
        <v>69.855858713550234</v>
      </c>
      <c r="Q187" s="10">
        <v>185</v>
      </c>
      <c r="R187" s="30">
        <v>20.976140000000001</v>
      </c>
      <c r="S187" s="14">
        <f t="shared" si="22"/>
        <v>18.240121739130437</v>
      </c>
      <c r="T187" s="12">
        <f t="shared" si="23"/>
        <v>3.1787515737793313</v>
      </c>
      <c r="U187" s="12">
        <f t="shared" si="26"/>
        <v>314.22186940815459</v>
      </c>
      <c r="V187" s="16">
        <f>U187*100/U229</f>
        <v>67.851552470868455</v>
      </c>
    </row>
    <row r="188" spans="1:22" ht="24">
      <c r="A188" s="10">
        <v>186</v>
      </c>
      <c r="B188" s="30"/>
      <c r="C188" s="11">
        <f t="shared" si="18"/>
        <v>0</v>
      </c>
      <c r="D188" s="12">
        <f t="shared" si="19"/>
        <v>0</v>
      </c>
      <c r="E188" s="12">
        <f t="shared" si="24"/>
        <v>340.74321582410886</v>
      </c>
      <c r="F188" s="7">
        <f>E188*100/E229</f>
        <v>100</v>
      </c>
      <c r="I188" s="10">
        <v>186</v>
      </c>
      <c r="J188" s="45">
        <v>19.733609999999999</v>
      </c>
      <c r="K188" s="11">
        <f t="shared" si="20"/>
        <v>17.159660869565219</v>
      </c>
      <c r="L188" s="12">
        <f t="shared" si="21"/>
        <v>2.6466681555703597</v>
      </c>
      <c r="M188" s="12">
        <f t="shared" si="25"/>
        <v>270.97354507957209</v>
      </c>
      <c r="N188" s="7">
        <f>M188*100/M229</f>
        <v>70.544888746086045</v>
      </c>
      <c r="Q188" s="10">
        <v>186</v>
      </c>
      <c r="R188" s="30">
        <v>21.041260000000001</v>
      </c>
      <c r="S188" s="11">
        <f t="shared" si="22"/>
        <v>18.29674782608696</v>
      </c>
      <c r="T188" s="12">
        <f t="shared" si="23"/>
        <v>3.2084486861730594</v>
      </c>
      <c r="U188" s="12">
        <f t="shared" si="26"/>
        <v>317.43031809432767</v>
      </c>
      <c r="V188" s="7">
        <f>U188*100/U229</f>
        <v>68.544369380111604</v>
      </c>
    </row>
    <row r="189" spans="1:22" ht="24">
      <c r="A189" s="10">
        <v>187</v>
      </c>
      <c r="B189" s="30"/>
      <c r="C189" s="11">
        <f t="shared" si="18"/>
        <v>0</v>
      </c>
      <c r="D189" s="12">
        <f t="shared" si="19"/>
        <v>0</v>
      </c>
      <c r="E189" s="12">
        <f t="shared" si="24"/>
        <v>340.74321582410886</v>
      </c>
      <c r="F189" s="7">
        <f>E189*100/E229</f>
        <v>100</v>
      </c>
      <c r="I189" s="10">
        <v>187</v>
      </c>
      <c r="J189" s="45">
        <v>19.813490000000002</v>
      </c>
      <c r="K189" s="11">
        <f t="shared" si="20"/>
        <v>17.229121739130438</v>
      </c>
      <c r="L189" s="12">
        <f t="shared" si="21"/>
        <v>2.6789389059274744</v>
      </c>
      <c r="M189" s="12">
        <f t="shared" si="25"/>
        <v>273.65248398549954</v>
      </c>
      <c r="N189" s="7">
        <f>M189*100/M229</f>
        <v>71.242320102422752</v>
      </c>
      <c r="Q189" s="10">
        <v>187</v>
      </c>
      <c r="R189" s="30">
        <v>21.041260000000001</v>
      </c>
      <c r="S189" s="11">
        <f t="shared" si="22"/>
        <v>18.29674782608696</v>
      </c>
      <c r="T189" s="12">
        <f t="shared" si="23"/>
        <v>3.2084486861730594</v>
      </c>
      <c r="U189" s="12">
        <f t="shared" si="26"/>
        <v>320.63876678050076</v>
      </c>
      <c r="V189" s="7">
        <f>U189*100/U229</f>
        <v>69.237186289354753</v>
      </c>
    </row>
    <row r="190" spans="1:22" ht="24">
      <c r="A190" s="10">
        <v>188</v>
      </c>
      <c r="B190" s="30"/>
      <c r="C190" s="11">
        <f t="shared" si="18"/>
        <v>0</v>
      </c>
      <c r="D190" s="12">
        <f t="shared" si="19"/>
        <v>0</v>
      </c>
      <c r="E190" s="12">
        <f t="shared" si="24"/>
        <v>340.74321582410886</v>
      </c>
      <c r="F190" s="7">
        <f>E190*100/E229</f>
        <v>100</v>
      </c>
      <c r="I190" s="10">
        <v>188</v>
      </c>
      <c r="J190" s="45">
        <v>19.818809999999999</v>
      </c>
      <c r="K190" s="11">
        <f t="shared" si="20"/>
        <v>17.233747826086958</v>
      </c>
      <c r="L190" s="12">
        <f t="shared" si="21"/>
        <v>2.681097402289498</v>
      </c>
      <c r="M190" s="12">
        <f t="shared" si="25"/>
        <v>276.33358138778902</v>
      </c>
      <c r="N190" s="7">
        <f>M190*100/M229</f>
        <v>71.940313398802999</v>
      </c>
      <c r="Q190" s="10">
        <v>188</v>
      </c>
      <c r="R190" s="30">
        <v>21.115359999999999</v>
      </c>
      <c r="S190" s="11">
        <f t="shared" si="22"/>
        <v>18.361182608695653</v>
      </c>
      <c r="T190" s="12">
        <f t="shared" si="23"/>
        <v>3.2424653214962609</v>
      </c>
      <c r="U190" s="12">
        <f t="shared" si="26"/>
        <v>323.881232101997</v>
      </c>
      <c r="V190" s="7">
        <f>U190*100/U229</f>
        <v>69.937348586494863</v>
      </c>
    </row>
    <row r="191" spans="1:22" ht="24">
      <c r="A191" s="10">
        <v>189</v>
      </c>
      <c r="B191" s="30"/>
      <c r="C191" s="14">
        <f t="shared" si="18"/>
        <v>0</v>
      </c>
      <c r="D191" s="15">
        <f t="shared" si="19"/>
        <v>0</v>
      </c>
      <c r="E191" s="15">
        <f t="shared" si="24"/>
        <v>340.74321582410886</v>
      </c>
      <c r="F191" s="16">
        <f>E191*100/E229</f>
        <v>100</v>
      </c>
      <c r="I191" s="10">
        <v>189</v>
      </c>
      <c r="J191" s="45">
        <v>19.818809999999999</v>
      </c>
      <c r="K191" s="14">
        <f t="shared" si="20"/>
        <v>17.233747826086958</v>
      </c>
      <c r="L191" s="15">
        <f t="shared" si="21"/>
        <v>2.681097402289498</v>
      </c>
      <c r="M191" s="15">
        <f t="shared" si="25"/>
        <v>279.01467879007851</v>
      </c>
      <c r="N191" s="16">
        <f>M191*100/M229</f>
        <v>72.638306695183246</v>
      </c>
      <c r="Q191" s="10">
        <v>189</v>
      </c>
      <c r="R191" s="30">
        <v>21.17512</v>
      </c>
      <c r="S191" s="14">
        <f t="shared" si="22"/>
        <v>18.413147826086959</v>
      </c>
      <c r="T191" s="15">
        <f t="shared" si="23"/>
        <v>3.2700734672776055</v>
      </c>
      <c r="U191" s="15">
        <f t="shared" si="26"/>
        <v>327.1513055692746</v>
      </c>
      <c r="V191" s="16">
        <f>U191*100/U229</f>
        <v>70.643472453259761</v>
      </c>
    </row>
    <row r="192" spans="1:22" ht="24">
      <c r="A192" s="10">
        <v>190</v>
      </c>
      <c r="B192" s="30"/>
      <c r="C192" s="11">
        <f t="shared" si="18"/>
        <v>0</v>
      </c>
      <c r="D192" s="12">
        <f t="shared" si="19"/>
        <v>0</v>
      </c>
      <c r="E192" s="12">
        <f t="shared" si="24"/>
        <v>340.74321582410886</v>
      </c>
      <c r="F192" s="7">
        <f>E192*100/E229</f>
        <v>100</v>
      </c>
      <c r="I192" s="10">
        <v>190</v>
      </c>
      <c r="J192" s="45">
        <v>19.866569999999999</v>
      </c>
      <c r="K192" s="11">
        <f t="shared" si="20"/>
        <v>17.275278260869566</v>
      </c>
      <c r="L192" s="12">
        <f t="shared" si="21"/>
        <v>2.700527131452608</v>
      </c>
      <c r="M192" s="12">
        <f t="shared" si="25"/>
        <v>281.71520592153109</v>
      </c>
      <c r="N192" s="7">
        <f>M192*100/M229</f>
        <v>73.341358301155211</v>
      </c>
      <c r="Q192" s="10">
        <v>190</v>
      </c>
      <c r="R192" s="30">
        <v>21.234719999999999</v>
      </c>
      <c r="S192" s="11">
        <f t="shared" si="22"/>
        <v>18.46497391304348</v>
      </c>
      <c r="T192" s="12">
        <f t="shared" si="23"/>
        <v>3.2977633391644052</v>
      </c>
      <c r="U192" s="12">
        <f t="shared" si="26"/>
        <v>330.44906890843902</v>
      </c>
      <c r="V192" s="7">
        <f>U192*100/U229</f>
        <v>71.355575537189836</v>
      </c>
    </row>
    <row r="193" spans="1:22" ht="24">
      <c r="A193" s="10">
        <v>191</v>
      </c>
      <c r="B193" s="30"/>
      <c r="C193" s="11">
        <f t="shared" si="18"/>
        <v>0</v>
      </c>
      <c r="D193" s="12">
        <f t="shared" si="19"/>
        <v>0</v>
      </c>
      <c r="E193" s="12">
        <f t="shared" si="24"/>
        <v>340.74321582410886</v>
      </c>
      <c r="F193" s="7">
        <f>E193*100/E229</f>
        <v>100</v>
      </c>
      <c r="I193" s="10">
        <v>191</v>
      </c>
      <c r="J193" s="45">
        <v>19.924790000000002</v>
      </c>
      <c r="K193" s="11">
        <f t="shared" si="20"/>
        <v>17.325904347826089</v>
      </c>
      <c r="L193" s="12">
        <f t="shared" si="21"/>
        <v>2.7243388757064353</v>
      </c>
      <c r="M193" s="12">
        <f t="shared" si="25"/>
        <v>284.43954479723755</v>
      </c>
      <c r="N193" s="7">
        <f>M193*100/M229</f>
        <v>74.05060902464156</v>
      </c>
      <c r="Q193" s="10">
        <v>191</v>
      </c>
      <c r="R193" s="30">
        <v>21.234719999999999</v>
      </c>
      <c r="S193" s="11">
        <f t="shared" si="22"/>
        <v>18.46497391304348</v>
      </c>
      <c r="T193" s="12">
        <f t="shared" si="23"/>
        <v>3.2977633391644052</v>
      </c>
      <c r="U193" s="12">
        <f t="shared" si="26"/>
        <v>333.74683224760344</v>
      </c>
      <c r="V193" s="7">
        <f>U193*100/U229</f>
        <v>72.06767862111991</v>
      </c>
    </row>
    <row r="194" spans="1:22" ht="24">
      <c r="A194" s="10">
        <v>192</v>
      </c>
      <c r="B194" s="30"/>
      <c r="C194" s="14">
        <f t="shared" si="18"/>
        <v>0</v>
      </c>
      <c r="D194" s="12">
        <f t="shared" si="19"/>
        <v>0</v>
      </c>
      <c r="E194" s="12">
        <f t="shared" si="24"/>
        <v>340.74321582410886</v>
      </c>
      <c r="F194" s="16">
        <f>E194*100/E229</f>
        <v>100</v>
      </c>
      <c r="I194" s="10">
        <v>192</v>
      </c>
      <c r="J194" s="45">
        <v>19.924790000000002</v>
      </c>
      <c r="K194" s="14">
        <f t="shared" si="20"/>
        <v>17.325904347826089</v>
      </c>
      <c r="L194" s="12">
        <f t="shared" si="21"/>
        <v>2.7243388757064353</v>
      </c>
      <c r="M194" s="12">
        <f t="shared" si="25"/>
        <v>287.163883672944</v>
      </c>
      <c r="N194" s="16">
        <f>M194*100/M229</f>
        <v>74.759859748127923</v>
      </c>
      <c r="Q194" s="10">
        <v>192</v>
      </c>
      <c r="R194" s="30">
        <v>21.305569999999999</v>
      </c>
      <c r="S194" s="14">
        <f t="shared" si="22"/>
        <v>18.526582608695652</v>
      </c>
      <c r="T194" s="12">
        <f t="shared" si="23"/>
        <v>3.3308827255050724</v>
      </c>
      <c r="U194" s="12">
        <f t="shared" si="26"/>
        <v>337.07771497310853</v>
      </c>
      <c r="V194" s="16">
        <f>U194*100/U229</f>
        <v>72.786933345336294</v>
      </c>
    </row>
    <row r="195" spans="1:22" ht="24">
      <c r="A195" s="10">
        <v>193</v>
      </c>
      <c r="B195" s="30"/>
      <c r="C195" s="14">
        <f t="shared" ref="C195:C229" si="27">B195/1.15</f>
        <v>0</v>
      </c>
      <c r="D195" s="12">
        <f t="shared" ref="D195:D229" si="28">((4/3)*(22/7)*((C195/2)^3))/10^3</f>
        <v>0</v>
      </c>
      <c r="E195" s="12">
        <f t="shared" si="24"/>
        <v>340.74321582410886</v>
      </c>
      <c r="F195" s="16">
        <f>E195*100/E229</f>
        <v>100</v>
      </c>
      <c r="I195" s="10">
        <v>193</v>
      </c>
      <c r="J195" s="45">
        <v>19.993379999999998</v>
      </c>
      <c r="K195" s="14">
        <f t="shared" ref="K195:K229" si="29">J195/1.15</f>
        <v>17.385547826086956</v>
      </c>
      <c r="L195" s="12">
        <f t="shared" ref="L195:L229" si="30">((4/3)*(22/7)*((K195/2)^3))/10^3</f>
        <v>2.752571003406175</v>
      </c>
      <c r="M195" s="12">
        <f t="shared" si="25"/>
        <v>289.91645467635016</v>
      </c>
      <c r="N195" s="16">
        <f>M195*100/M229</f>
        <v>75.476460385817361</v>
      </c>
      <c r="Q195" s="10">
        <v>193</v>
      </c>
      <c r="R195" s="30">
        <v>21.305569999999999</v>
      </c>
      <c r="S195" s="14">
        <f t="shared" ref="S195:S229" si="31">R195/1.15</f>
        <v>18.526582608695652</v>
      </c>
      <c r="T195" s="12">
        <f t="shared" ref="T195:T229" si="32">((4/3)*(22/7)*((S195/2)^3))/10^3</f>
        <v>3.3308827255050724</v>
      </c>
      <c r="U195" s="12">
        <f t="shared" si="26"/>
        <v>340.40859769861362</v>
      </c>
      <c r="V195" s="16">
        <f>U195*100/U229</f>
        <v>73.506188069552664</v>
      </c>
    </row>
    <row r="196" spans="1:22" ht="24">
      <c r="A196" s="10">
        <v>194</v>
      </c>
      <c r="B196" s="30"/>
      <c r="C196" s="11">
        <f t="shared" si="27"/>
        <v>0</v>
      </c>
      <c r="D196" s="12">
        <f t="shared" si="28"/>
        <v>0</v>
      </c>
      <c r="E196" s="12">
        <f t="shared" ref="E196:E226" si="33">+E195+D196</f>
        <v>340.74321582410886</v>
      </c>
      <c r="F196" s="7">
        <f>E196*100/E229</f>
        <v>100</v>
      </c>
      <c r="I196" s="10">
        <v>194</v>
      </c>
      <c r="J196" s="45">
        <v>20.119389999999999</v>
      </c>
      <c r="K196" s="11">
        <f t="shared" si="29"/>
        <v>17.495121739130436</v>
      </c>
      <c r="L196" s="12">
        <f t="shared" si="30"/>
        <v>2.8049446579916797</v>
      </c>
      <c r="M196" s="12">
        <f t="shared" ref="M196:M226" si="34">+M195+L196</f>
        <v>292.72139933434181</v>
      </c>
      <c r="N196" s="7">
        <f>M196*100/M229</f>
        <v>76.206695910391701</v>
      </c>
      <c r="Q196" s="10">
        <v>194</v>
      </c>
      <c r="R196" s="30">
        <v>21.421990000000001</v>
      </c>
      <c r="S196" s="11">
        <f t="shared" si="31"/>
        <v>18.627817391304351</v>
      </c>
      <c r="T196" s="12">
        <f t="shared" si="32"/>
        <v>3.3857844502204952</v>
      </c>
      <c r="U196" s="12">
        <f t="shared" ref="U196:U226" si="35">+U195+T196</f>
        <v>343.79438214883413</v>
      </c>
      <c r="V196" s="7">
        <f>U196*100/U229</f>
        <v>74.23729800697329</v>
      </c>
    </row>
    <row r="197" spans="1:22" ht="24">
      <c r="A197" s="10">
        <v>195</v>
      </c>
      <c r="B197" s="30"/>
      <c r="C197" s="14">
        <f t="shared" si="27"/>
        <v>0</v>
      </c>
      <c r="D197" s="12">
        <f t="shared" si="28"/>
        <v>0</v>
      </c>
      <c r="E197" s="12">
        <f t="shared" si="33"/>
        <v>340.74321582410886</v>
      </c>
      <c r="F197" s="16">
        <f>E197*100/E229</f>
        <v>100</v>
      </c>
      <c r="I197" s="10">
        <v>195</v>
      </c>
      <c r="J197" s="45">
        <v>20.192530000000001</v>
      </c>
      <c r="K197" s="14">
        <f t="shared" si="29"/>
        <v>17.558721739130437</v>
      </c>
      <c r="L197" s="12">
        <f t="shared" si="30"/>
        <v>2.8356464363604852</v>
      </c>
      <c r="M197" s="12">
        <f t="shared" si="34"/>
        <v>295.5570457707023</v>
      </c>
      <c r="N197" s="16">
        <f>M197*100/M229</f>
        <v>76.944924294707022</v>
      </c>
      <c r="Q197" s="10">
        <v>195</v>
      </c>
      <c r="R197" s="30">
        <v>21.647269999999999</v>
      </c>
      <c r="S197" s="14">
        <f t="shared" si="31"/>
        <v>18.823713043478261</v>
      </c>
      <c r="T197" s="12">
        <f t="shared" si="32"/>
        <v>3.493729455223554</v>
      </c>
      <c r="U197" s="12">
        <f t="shared" si="35"/>
        <v>347.28811160405769</v>
      </c>
      <c r="V197" s="16">
        <f>U197*100/U229</f>
        <v>74.991717067290836</v>
      </c>
    </row>
    <row r="198" spans="1:22" ht="24">
      <c r="A198" s="10">
        <v>196</v>
      </c>
      <c r="B198" s="30"/>
      <c r="C198" s="11">
        <f t="shared" si="27"/>
        <v>0</v>
      </c>
      <c r="D198" s="12">
        <f t="shared" si="28"/>
        <v>0</v>
      </c>
      <c r="E198" s="12">
        <f t="shared" si="33"/>
        <v>340.74321582410886</v>
      </c>
      <c r="F198" s="7">
        <f>E198*100/E229</f>
        <v>100</v>
      </c>
      <c r="I198" s="10">
        <v>196</v>
      </c>
      <c r="J198" s="45">
        <v>20.192530000000001</v>
      </c>
      <c r="K198" s="11">
        <f t="shared" si="29"/>
        <v>17.558721739130437</v>
      </c>
      <c r="L198" s="12">
        <f t="shared" si="30"/>
        <v>2.8356464363604852</v>
      </c>
      <c r="M198" s="12">
        <f t="shared" si="34"/>
        <v>298.39269220706279</v>
      </c>
      <c r="N198" s="7">
        <f>M198*100/M229</f>
        <v>77.683152679022328</v>
      </c>
      <c r="Q198" s="10">
        <v>196</v>
      </c>
      <c r="R198" s="30">
        <v>21.727499999999999</v>
      </c>
      <c r="S198" s="11">
        <f t="shared" si="31"/>
        <v>18.893478260869564</v>
      </c>
      <c r="T198" s="12">
        <f t="shared" si="32"/>
        <v>3.532719415261127</v>
      </c>
      <c r="U198" s="12">
        <f t="shared" si="35"/>
        <v>350.8208310193188</v>
      </c>
      <c r="V198" s="7">
        <f>U198*100/U229</f>
        <v>75.75455543121798</v>
      </c>
    </row>
    <row r="199" spans="1:22" ht="24">
      <c r="A199" s="10">
        <v>197</v>
      </c>
      <c r="B199" s="30"/>
      <c r="C199" s="14">
        <f t="shared" si="27"/>
        <v>0</v>
      </c>
      <c r="D199" s="15">
        <f t="shared" si="28"/>
        <v>0</v>
      </c>
      <c r="E199" s="15">
        <f t="shared" si="33"/>
        <v>340.74321582410886</v>
      </c>
      <c r="F199" s="16">
        <f>E199*100/E229</f>
        <v>100</v>
      </c>
      <c r="I199" s="10">
        <v>197</v>
      </c>
      <c r="J199" s="45">
        <v>20.197749999999999</v>
      </c>
      <c r="K199" s="14">
        <f t="shared" si="29"/>
        <v>17.563260869565219</v>
      </c>
      <c r="L199" s="15">
        <f t="shared" si="30"/>
        <v>2.8378461460402167</v>
      </c>
      <c r="M199" s="15">
        <f t="shared" si="34"/>
        <v>301.23053835310299</v>
      </c>
      <c r="N199" s="16">
        <f>M199*100/M229</f>
        <v>78.421953732800958</v>
      </c>
      <c r="Q199" s="10">
        <v>197</v>
      </c>
      <c r="R199" s="30">
        <v>21.76371</v>
      </c>
      <c r="S199" s="14">
        <f t="shared" si="31"/>
        <v>18.924965217391307</v>
      </c>
      <c r="T199" s="15">
        <f t="shared" si="32"/>
        <v>3.5504112445124298</v>
      </c>
      <c r="U199" s="15">
        <f t="shared" si="35"/>
        <v>354.37124226383122</v>
      </c>
      <c r="V199" s="16">
        <f>U199*100/U229</f>
        <v>76.521214083284235</v>
      </c>
    </row>
    <row r="200" spans="1:22" ht="24">
      <c r="A200" s="10">
        <v>198</v>
      </c>
      <c r="B200" s="30"/>
      <c r="C200" s="14">
        <f t="shared" si="27"/>
        <v>0</v>
      </c>
      <c r="D200" s="12">
        <f t="shared" si="28"/>
        <v>0</v>
      </c>
      <c r="E200" s="12">
        <f t="shared" si="33"/>
        <v>340.74321582410886</v>
      </c>
      <c r="F200" s="16">
        <f>E200*100/E229</f>
        <v>100</v>
      </c>
      <c r="I200" s="10">
        <v>198</v>
      </c>
      <c r="J200" s="45">
        <v>20.213380000000001</v>
      </c>
      <c r="K200" s="14">
        <f t="shared" si="29"/>
        <v>17.576852173913046</v>
      </c>
      <c r="L200" s="12">
        <f t="shared" si="30"/>
        <v>2.8444394351814668</v>
      </c>
      <c r="M200" s="12">
        <f t="shared" si="34"/>
        <v>304.07497778828446</v>
      </c>
      <c r="N200" s="16">
        <f>M200*100/M229</f>
        <v>79.162471274618298</v>
      </c>
      <c r="Q200" s="10">
        <v>198</v>
      </c>
      <c r="R200" s="30">
        <v>21.875820000000001</v>
      </c>
      <c r="S200" s="14">
        <f t="shared" si="31"/>
        <v>19.022452173913045</v>
      </c>
      <c r="T200" s="12">
        <f t="shared" si="32"/>
        <v>3.6055613782427041</v>
      </c>
      <c r="U200" s="12">
        <f t="shared" si="35"/>
        <v>357.97680364207395</v>
      </c>
      <c r="V200" s="16">
        <f>U200*100/U229</f>
        <v>77.299781588797345</v>
      </c>
    </row>
    <row r="201" spans="1:22" ht="24">
      <c r="A201" s="10">
        <v>199</v>
      </c>
      <c r="B201" s="30"/>
      <c r="C201" s="11">
        <f t="shared" si="27"/>
        <v>0</v>
      </c>
      <c r="D201" s="12">
        <f t="shared" si="28"/>
        <v>0</v>
      </c>
      <c r="E201" s="12">
        <f t="shared" si="33"/>
        <v>340.74321582410886</v>
      </c>
      <c r="F201" s="7">
        <f>E201*100/E229</f>
        <v>100</v>
      </c>
      <c r="I201" s="10">
        <v>199</v>
      </c>
      <c r="J201" s="45">
        <v>20.2758</v>
      </c>
      <c r="K201" s="11">
        <f t="shared" si="29"/>
        <v>17.631130434782609</v>
      </c>
      <c r="L201" s="12">
        <f t="shared" si="30"/>
        <v>2.8708722372487214</v>
      </c>
      <c r="M201" s="12">
        <f t="shared" si="34"/>
        <v>306.94585002553316</v>
      </c>
      <c r="N201" s="7">
        <f>M201*100/M229</f>
        <v>79.909870296620468</v>
      </c>
      <c r="Q201" s="10">
        <v>199</v>
      </c>
      <c r="R201" s="30">
        <v>21.875820000000001</v>
      </c>
      <c r="S201" s="11">
        <f t="shared" si="31"/>
        <v>19.022452173913045</v>
      </c>
      <c r="T201" s="12">
        <f t="shared" si="32"/>
        <v>3.6055613782427041</v>
      </c>
      <c r="U201" s="12">
        <f t="shared" si="35"/>
        <v>361.58236502031667</v>
      </c>
      <c r="V201" s="7">
        <f>U201*100/U229</f>
        <v>78.078349094310454</v>
      </c>
    </row>
    <row r="202" spans="1:22" ht="24">
      <c r="A202" s="10">
        <v>200</v>
      </c>
      <c r="B202" s="30"/>
      <c r="C202" s="11">
        <f t="shared" si="27"/>
        <v>0</v>
      </c>
      <c r="D202" s="12">
        <f t="shared" si="28"/>
        <v>0</v>
      </c>
      <c r="E202" s="12">
        <f t="shared" si="33"/>
        <v>340.74321582410886</v>
      </c>
      <c r="F202" s="7">
        <f>E202*100/E229</f>
        <v>100</v>
      </c>
      <c r="I202" s="10">
        <v>200</v>
      </c>
      <c r="J202" s="45">
        <v>20.317309999999999</v>
      </c>
      <c r="K202" s="11">
        <f t="shared" si="29"/>
        <v>17.667226086956521</v>
      </c>
      <c r="L202" s="12">
        <f t="shared" si="30"/>
        <v>2.8885406960741458</v>
      </c>
      <c r="M202" s="12">
        <f t="shared" si="34"/>
        <v>309.83439072160729</v>
      </c>
      <c r="N202" s="7">
        <f>M202*100/M229</f>
        <v>80.661869101460468</v>
      </c>
      <c r="Q202" s="10">
        <v>200</v>
      </c>
      <c r="R202" s="30">
        <v>21.9099</v>
      </c>
      <c r="S202" s="11">
        <f t="shared" si="31"/>
        <v>19.052086956521741</v>
      </c>
      <c r="T202" s="12">
        <f t="shared" si="32"/>
        <v>3.6224387881193176</v>
      </c>
      <c r="U202" s="12">
        <f t="shared" si="35"/>
        <v>365.204803808436</v>
      </c>
      <c r="V202" s="7">
        <f>U202*100/U229</f>
        <v>78.860561026177365</v>
      </c>
    </row>
    <row r="203" spans="1:22" ht="24">
      <c r="A203" s="10">
        <v>201</v>
      </c>
      <c r="B203" s="30"/>
      <c r="C203" s="11">
        <f t="shared" si="27"/>
        <v>0</v>
      </c>
      <c r="D203" s="12">
        <f t="shared" si="28"/>
        <v>0</v>
      </c>
      <c r="E203" s="12">
        <f t="shared" si="33"/>
        <v>340.74321582410886</v>
      </c>
      <c r="F203" s="7">
        <f>E203*100/E229</f>
        <v>100</v>
      </c>
      <c r="I203" s="10">
        <v>201</v>
      </c>
      <c r="J203" s="45">
        <v>20.322489999999998</v>
      </c>
      <c r="K203" s="11">
        <f t="shared" si="29"/>
        <v>17.67173043478261</v>
      </c>
      <c r="L203" s="12">
        <f t="shared" si="30"/>
        <v>2.8907506031824379</v>
      </c>
      <c r="M203" s="12">
        <f t="shared" si="34"/>
        <v>312.72514132478972</v>
      </c>
      <c r="N203" s="7">
        <f>M203*100/M229</f>
        <v>81.414443230548613</v>
      </c>
      <c r="Q203" s="10">
        <v>201</v>
      </c>
      <c r="R203" s="30">
        <v>22.147410000000001</v>
      </c>
      <c r="S203" s="11">
        <f t="shared" si="31"/>
        <v>19.258617391304352</v>
      </c>
      <c r="T203" s="12">
        <f t="shared" si="32"/>
        <v>3.7415254696902904</v>
      </c>
      <c r="U203" s="12">
        <f t="shared" si="35"/>
        <v>368.94632927812631</v>
      </c>
      <c r="V203" s="7">
        <f>U203*100/U229</f>
        <v>79.668487960753723</v>
      </c>
    </row>
    <row r="204" spans="1:22" ht="24">
      <c r="A204" s="10">
        <v>202</v>
      </c>
      <c r="B204" s="30"/>
      <c r="C204" s="11">
        <f t="shared" si="27"/>
        <v>0</v>
      </c>
      <c r="D204" s="12">
        <f t="shared" si="28"/>
        <v>0</v>
      </c>
      <c r="E204" s="12">
        <f t="shared" si="33"/>
        <v>340.74321582410886</v>
      </c>
      <c r="F204" s="7">
        <f>E204*100/E229</f>
        <v>100</v>
      </c>
      <c r="I204" s="10">
        <v>202</v>
      </c>
      <c r="J204" s="45">
        <v>20.322489999999998</v>
      </c>
      <c r="K204" s="11">
        <f t="shared" si="29"/>
        <v>17.67173043478261</v>
      </c>
      <c r="L204" s="12">
        <f t="shared" si="30"/>
        <v>2.8907506031824379</v>
      </c>
      <c r="M204" s="12">
        <f t="shared" si="34"/>
        <v>315.61589192797214</v>
      </c>
      <c r="N204" s="7">
        <f>M204*100/M229</f>
        <v>82.167017359636745</v>
      </c>
      <c r="Q204" s="10">
        <v>202</v>
      </c>
      <c r="R204" s="30">
        <v>22.152159999999999</v>
      </c>
      <c r="S204" s="11">
        <f t="shared" si="31"/>
        <v>19.262747826086958</v>
      </c>
      <c r="T204" s="12">
        <f t="shared" si="32"/>
        <v>3.7439333437355904</v>
      </c>
      <c r="U204" s="12">
        <f t="shared" si="35"/>
        <v>372.6902626218619</v>
      </c>
      <c r="V204" s="7">
        <f>U204*100/U229</f>
        <v>80.47693484001897</v>
      </c>
    </row>
    <row r="205" spans="1:22" ht="24">
      <c r="A205" s="10">
        <v>203</v>
      </c>
      <c r="B205" s="30"/>
      <c r="C205" s="11">
        <f t="shared" si="27"/>
        <v>0</v>
      </c>
      <c r="D205" s="12">
        <f t="shared" si="28"/>
        <v>0</v>
      </c>
      <c r="E205" s="12">
        <f t="shared" si="33"/>
        <v>340.74321582410886</v>
      </c>
      <c r="F205" s="7">
        <f>E205*100/E229</f>
        <v>100</v>
      </c>
      <c r="I205" s="10">
        <v>203</v>
      </c>
      <c r="J205" s="45">
        <v>20.369070000000001</v>
      </c>
      <c r="K205" s="11">
        <f t="shared" si="29"/>
        <v>17.712234782608697</v>
      </c>
      <c r="L205" s="12">
        <f t="shared" si="30"/>
        <v>2.9106733624025822</v>
      </c>
      <c r="M205" s="12">
        <f t="shared" si="34"/>
        <v>318.52656529037472</v>
      </c>
      <c r="N205" s="7">
        <f>M205*100/M229</f>
        <v>82.924778153099396</v>
      </c>
      <c r="Q205" s="10">
        <v>203</v>
      </c>
      <c r="R205" s="30">
        <v>22.219889999999999</v>
      </c>
      <c r="S205" s="11">
        <f t="shared" si="31"/>
        <v>19.321643478260871</v>
      </c>
      <c r="T205" s="12">
        <f t="shared" si="32"/>
        <v>3.778379560725317</v>
      </c>
      <c r="U205" s="12">
        <f t="shared" si="35"/>
        <v>376.46864218258725</v>
      </c>
      <c r="V205" s="7">
        <f>U205*100/U229</f>
        <v>81.292819868970923</v>
      </c>
    </row>
    <row r="206" spans="1:22" ht="24">
      <c r="A206" s="10">
        <v>204</v>
      </c>
      <c r="B206" s="30"/>
      <c r="C206" s="11">
        <f t="shared" si="27"/>
        <v>0</v>
      </c>
      <c r="D206" s="12">
        <f t="shared" si="28"/>
        <v>0</v>
      </c>
      <c r="E206" s="12">
        <f t="shared" si="33"/>
        <v>340.74321582410886</v>
      </c>
      <c r="F206" s="7">
        <f>E206*100/E229</f>
        <v>100</v>
      </c>
      <c r="I206" s="10">
        <v>204</v>
      </c>
      <c r="J206" s="45">
        <v>20.446470000000001</v>
      </c>
      <c r="K206" s="11">
        <f t="shared" si="29"/>
        <v>17.779539130434785</v>
      </c>
      <c r="L206" s="12">
        <f t="shared" si="30"/>
        <v>2.943980223619064</v>
      </c>
      <c r="M206" s="12">
        <f t="shared" si="34"/>
        <v>321.47054551399378</v>
      </c>
      <c r="N206" s="7">
        <f>M206*100/M229</f>
        <v>83.691210010072368</v>
      </c>
      <c r="Q206" s="10">
        <v>204</v>
      </c>
      <c r="R206" s="30">
        <v>22.2423</v>
      </c>
      <c r="S206" s="11">
        <f t="shared" si="31"/>
        <v>19.34113043478261</v>
      </c>
      <c r="T206" s="12">
        <f t="shared" si="32"/>
        <v>3.7898232149384752</v>
      </c>
      <c r="U206" s="12">
        <f t="shared" si="35"/>
        <v>380.2584653975257</v>
      </c>
      <c r="V206" s="7">
        <f>U206*100/U229</f>
        <v>82.111175985329268</v>
      </c>
    </row>
    <row r="207" spans="1:22" ht="24">
      <c r="A207" s="10">
        <v>205</v>
      </c>
      <c r="B207" s="30"/>
      <c r="C207" s="11">
        <f t="shared" si="27"/>
        <v>0</v>
      </c>
      <c r="D207" s="12">
        <f t="shared" si="28"/>
        <v>0</v>
      </c>
      <c r="E207" s="12">
        <f t="shared" si="33"/>
        <v>340.74321582410886</v>
      </c>
      <c r="F207" s="7">
        <f>E207*100/E229</f>
        <v>100</v>
      </c>
      <c r="I207" s="10">
        <v>205</v>
      </c>
      <c r="J207" s="45">
        <v>20.487629999999999</v>
      </c>
      <c r="K207" s="11">
        <f t="shared" si="29"/>
        <v>17.815330434782609</v>
      </c>
      <c r="L207" s="12">
        <f t="shared" si="30"/>
        <v>2.9617952773931622</v>
      </c>
      <c r="M207" s="12">
        <f t="shared" si="34"/>
        <v>324.43234079138693</v>
      </c>
      <c r="N207" s="7">
        <f>M207*100/M229</f>
        <v>84.462279814215151</v>
      </c>
      <c r="Q207" s="10">
        <v>205</v>
      </c>
      <c r="R207" s="30">
        <v>22.374469999999999</v>
      </c>
      <c r="S207" s="11">
        <f t="shared" si="31"/>
        <v>19.456060869565217</v>
      </c>
      <c r="T207" s="12">
        <f t="shared" si="32"/>
        <v>3.8577860592782698</v>
      </c>
      <c r="U207" s="12">
        <f t="shared" si="35"/>
        <v>384.11625145680398</v>
      </c>
      <c r="V207" s="7">
        <f>U207*100/U229</f>
        <v>82.94420766996511</v>
      </c>
    </row>
    <row r="208" spans="1:22" ht="24">
      <c r="A208" s="10">
        <v>206</v>
      </c>
      <c r="B208" s="30"/>
      <c r="C208" s="11">
        <f t="shared" si="27"/>
        <v>0</v>
      </c>
      <c r="D208" s="12">
        <f t="shared" si="28"/>
        <v>0</v>
      </c>
      <c r="E208" s="12">
        <f t="shared" si="33"/>
        <v>340.74321582410886</v>
      </c>
      <c r="F208" s="7">
        <f>E208*100/E229</f>
        <v>100</v>
      </c>
      <c r="I208" s="10">
        <v>206</v>
      </c>
      <c r="J208" s="45">
        <v>20.49277</v>
      </c>
      <c r="K208" s="11">
        <f t="shared" si="29"/>
        <v>17.819800000000001</v>
      </c>
      <c r="L208" s="12">
        <f t="shared" si="30"/>
        <v>2.9640250297943957</v>
      </c>
      <c r="M208" s="12">
        <f t="shared" si="34"/>
        <v>327.39636582118135</v>
      </c>
      <c r="N208" s="7">
        <f>M208*100/M229</f>
        <v>85.233930109103028</v>
      </c>
      <c r="Q208" s="10">
        <v>206</v>
      </c>
      <c r="R208" s="30">
        <v>22.412089999999999</v>
      </c>
      <c r="S208" s="11">
        <f t="shared" si="31"/>
        <v>19.488773913043477</v>
      </c>
      <c r="T208" s="12">
        <f t="shared" si="32"/>
        <v>3.8772780159948144</v>
      </c>
      <c r="U208" s="12">
        <f t="shared" si="35"/>
        <v>387.9935294727988</v>
      </c>
      <c r="V208" s="7">
        <f>U208*100/U229</f>
        <v>83.781448353568507</v>
      </c>
    </row>
    <row r="209" spans="1:22" ht="24">
      <c r="A209" s="10">
        <v>207</v>
      </c>
      <c r="B209" s="30"/>
      <c r="C209" s="11">
        <f t="shared" si="27"/>
        <v>0</v>
      </c>
      <c r="D209" s="12">
        <f t="shared" si="28"/>
        <v>0</v>
      </c>
      <c r="E209" s="12">
        <f t="shared" si="33"/>
        <v>340.74321582410886</v>
      </c>
      <c r="F209" s="7">
        <f>E209*100/E229</f>
        <v>100</v>
      </c>
      <c r="I209" s="10">
        <v>207</v>
      </c>
      <c r="J209" s="45">
        <v>20.49277</v>
      </c>
      <c r="K209" s="11">
        <f t="shared" si="29"/>
        <v>17.819800000000001</v>
      </c>
      <c r="L209" s="12">
        <f t="shared" si="30"/>
        <v>2.9640250297943957</v>
      </c>
      <c r="M209" s="12">
        <f t="shared" si="34"/>
        <v>330.36039085097576</v>
      </c>
      <c r="N209" s="7">
        <f>M209*100/M229</f>
        <v>86.005580403990876</v>
      </c>
      <c r="Q209" s="10">
        <v>207</v>
      </c>
      <c r="R209" s="30">
        <v>22.44266</v>
      </c>
      <c r="S209" s="11">
        <f t="shared" si="31"/>
        <v>19.515356521739132</v>
      </c>
      <c r="T209" s="12">
        <f t="shared" si="32"/>
        <v>3.8931654412235557</v>
      </c>
      <c r="U209" s="12">
        <f t="shared" si="35"/>
        <v>391.88669491402237</v>
      </c>
      <c r="V209" s="7">
        <f>U209*100/U229</f>
        <v>84.622119691023471</v>
      </c>
    </row>
    <row r="210" spans="1:22" ht="24">
      <c r="A210" s="10">
        <v>208</v>
      </c>
      <c r="B210" s="30"/>
      <c r="C210" s="11">
        <f t="shared" si="27"/>
        <v>0</v>
      </c>
      <c r="D210" s="12">
        <f t="shared" si="28"/>
        <v>0</v>
      </c>
      <c r="E210" s="12">
        <f t="shared" si="33"/>
        <v>340.74321582410886</v>
      </c>
      <c r="F210" s="7">
        <f>E210*100/E229</f>
        <v>100</v>
      </c>
      <c r="I210" s="10">
        <v>208</v>
      </c>
      <c r="J210" s="45">
        <v>20.508179999999999</v>
      </c>
      <c r="K210" s="11">
        <f t="shared" si="29"/>
        <v>17.833200000000001</v>
      </c>
      <c r="L210" s="12">
        <f t="shared" si="30"/>
        <v>2.970716655348288</v>
      </c>
      <c r="M210" s="12">
        <f t="shared" si="34"/>
        <v>333.33110750632403</v>
      </c>
      <c r="N210" s="7">
        <f>M210*100/M229</f>
        <v>86.778972787687053</v>
      </c>
      <c r="Q210" s="10">
        <v>208</v>
      </c>
      <c r="R210" s="30">
        <v>22.48714</v>
      </c>
      <c r="S210" s="11">
        <f t="shared" si="31"/>
        <v>19.554034782608696</v>
      </c>
      <c r="T210" s="12">
        <f t="shared" si="32"/>
        <v>3.9163594076391925</v>
      </c>
      <c r="U210" s="12">
        <f t="shared" si="35"/>
        <v>395.80305432166159</v>
      </c>
      <c r="V210" s="7">
        <f>U210*100/U229</f>
        <v>85.467799421535943</v>
      </c>
    </row>
    <row r="211" spans="1:22" ht="24">
      <c r="A211" s="10">
        <v>209</v>
      </c>
      <c r="B211" s="30"/>
      <c r="C211" s="11">
        <f t="shared" si="27"/>
        <v>0</v>
      </c>
      <c r="D211" s="12">
        <f t="shared" si="28"/>
        <v>0</v>
      </c>
      <c r="E211" s="12">
        <f t="shared" si="33"/>
        <v>340.74321582410886</v>
      </c>
      <c r="F211" s="7">
        <f>E211*100/E229</f>
        <v>100</v>
      </c>
      <c r="I211" s="10">
        <v>209</v>
      </c>
      <c r="J211" s="45">
        <v>20.523579999999999</v>
      </c>
      <c r="K211" s="11">
        <f t="shared" si="29"/>
        <v>17.846591304347825</v>
      </c>
      <c r="L211" s="12">
        <f t="shared" si="30"/>
        <v>2.9774139925501562</v>
      </c>
      <c r="M211" s="12">
        <f t="shared" si="34"/>
        <v>336.3085214988742</v>
      </c>
      <c r="N211" s="7">
        <f>M211*100/M229</f>
        <v>87.554108747154274</v>
      </c>
      <c r="Q211" s="10">
        <v>209</v>
      </c>
      <c r="R211" s="30">
        <v>22.56194</v>
      </c>
      <c r="S211" s="11">
        <f t="shared" si="31"/>
        <v>19.619078260869568</v>
      </c>
      <c r="T211" s="12">
        <f t="shared" si="32"/>
        <v>3.9555710454109603</v>
      </c>
      <c r="U211" s="12">
        <f t="shared" si="35"/>
        <v>399.75862536707257</v>
      </c>
      <c r="V211" s="7">
        <f>U211*100/U229</f>
        <v>86.321946323677011</v>
      </c>
    </row>
    <row r="212" spans="1:22" ht="24">
      <c r="A212" s="10">
        <v>210</v>
      </c>
      <c r="B212" s="30"/>
      <c r="C212" s="11">
        <f t="shared" si="27"/>
        <v>0</v>
      </c>
      <c r="D212" s="12">
        <f t="shared" si="28"/>
        <v>0</v>
      </c>
      <c r="E212" s="12">
        <f t="shared" si="33"/>
        <v>340.74321582410886</v>
      </c>
      <c r="F212" s="7">
        <f>E212*100/E229</f>
        <v>100</v>
      </c>
      <c r="I212" s="10">
        <v>210</v>
      </c>
      <c r="J212" s="45">
        <v>20.615729999999999</v>
      </c>
      <c r="K212" s="11">
        <f t="shared" si="29"/>
        <v>17.926721739130436</v>
      </c>
      <c r="L212" s="12">
        <f t="shared" si="30"/>
        <v>3.0176997195411079</v>
      </c>
      <c r="M212" s="12">
        <f t="shared" si="34"/>
        <v>339.3262212184153</v>
      </c>
      <c r="N212" s="7">
        <f>M212*100/M229</f>
        <v>88.339732638673311</v>
      </c>
      <c r="Q212" s="10">
        <v>210</v>
      </c>
      <c r="R212" s="30">
        <v>22.603909999999999</v>
      </c>
      <c r="S212" s="11">
        <f t="shared" si="31"/>
        <v>19.655573913043479</v>
      </c>
      <c r="T212" s="12">
        <f t="shared" si="32"/>
        <v>3.9776867409604444</v>
      </c>
      <c r="U212" s="12">
        <f t="shared" si="35"/>
        <v>403.73631210803302</v>
      </c>
      <c r="V212" s="7">
        <f>U212*100/U229</f>
        <v>87.180868782273876</v>
      </c>
    </row>
    <row r="213" spans="1:22" ht="24">
      <c r="A213" s="10">
        <v>211</v>
      </c>
      <c r="B213" s="30"/>
      <c r="C213" s="11">
        <f t="shared" si="27"/>
        <v>0</v>
      </c>
      <c r="D213" s="12">
        <f t="shared" si="28"/>
        <v>0</v>
      </c>
      <c r="E213" s="12">
        <f t="shared" si="33"/>
        <v>340.74321582410886</v>
      </c>
      <c r="F213" s="7">
        <f>E213*100/E229</f>
        <v>100</v>
      </c>
      <c r="I213" s="10">
        <v>211</v>
      </c>
      <c r="J213" s="45">
        <v>20.697299999999998</v>
      </c>
      <c r="K213" s="11">
        <f t="shared" si="29"/>
        <v>17.997652173913043</v>
      </c>
      <c r="L213" s="12">
        <f t="shared" si="30"/>
        <v>3.05366191988736</v>
      </c>
      <c r="M213" s="12">
        <f t="shared" si="34"/>
        <v>342.37988313830266</v>
      </c>
      <c r="N213" s="7">
        <f>M213*100/M229</f>
        <v>89.134718881124968</v>
      </c>
      <c r="Q213" s="10">
        <v>211</v>
      </c>
      <c r="R213" s="30">
        <v>22.70617</v>
      </c>
      <c r="S213" s="11">
        <f t="shared" si="31"/>
        <v>19.744495652173914</v>
      </c>
      <c r="T213" s="12">
        <f t="shared" si="32"/>
        <v>4.0319164552641364</v>
      </c>
      <c r="U213" s="12">
        <f t="shared" si="35"/>
        <v>407.76822856329716</v>
      </c>
      <c r="V213" s="7">
        <f>U213*100/U229</f>
        <v>88.05150134339317</v>
      </c>
    </row>
    <row r="214" spans="1:22" ht="24">
      <c r="A214" s="10">
        <v>212</v>
      </c>
      <c r="B214" s="30"/>
      <c r="C214" s="11">
        <f t="shared" si="27"/>
        <v>0</v>
      </c>
      <c r="D214" s="12">
        <f t="shared" si="28"/>
        <v>0</v>
      </c>
      <c r="E214" s="12">
        <f t="shared" si="33"/>
        <v>340.74321582410886</v>
      </c>
      <c r="F214" s="7">
        <f>E214*100/E229</f>
        <v>100</v>
      </c>
      <c r="I214" s="10">
        <v>212</v>
      </c>
      <c r="J214" s="45">
        <v>20.77854</v>
      </c>
      <c r="K214" s="28">
        <f t="shared" si="29"/>
        <v>18.068295652173916</v>
      </c>
      <c r="L214" s="12">
        <f t="shared" si="30"/>
        <v>3.0897614861425224</v>
      </c>
      <c r="M214" s="12">
        <f t="shared" si="34"/>
        <v>345.46964462444521</v>
      </c>
      <c r="N214" s="27">
        <f>M214*100/M229</f>
        <v>89.939103236165465</v>
      </c>
      <c r="Q214" s="10">
        <v>212</v>
      </c>
      <c r="R214" s="30">
        <v>22.71256</v>
      </c>
      <c r="S214" s="11">
        <f t="shared" si="31"/>
        <v>19.750052173913044</v>
      </c>
      <c r="T214" s="12">
        <f t="shared" si="32"/>
        <v>4.0353214148877958</v>
      </c>
      <c r="U214" s="12">
        <f t="shared" si="35"/>
        <v>411.80354997818495</v>
      </c>
      <c r="V214" s="7">
        <f>U214*100/U229</f>
        <v>88.922869155044197</v>
      </c>
    </row>
    <row r="215" spans="1:22" ht="24">
      <c r="A215" s="10">
        <v>213</v>
      </c>
      <c r="B215" s="30"/>
      <c r="C215" s="11">
        <f t="shared" si="27"/>
        <v>0</v>
      </c>
      <c r="D215" s="12">
        <f t="shared" si="28"/>
        <v>0</v>
      </c>
      <c r="E215" s="12">
        <f t="shared" si="33"/>
        <v>340.74321582410886</v>
      </c>
      <c r="F215" s="7">
        <f>E215*100/E229</f>
        <v>100</v>
      </c>
      <c r="I215" s="10">
        <v>213</v>
      </c>
      <c r="J215" s="45">
        <v>20.77854</v>
      </c>
      <c r="K215" s="11">
        <f t="shared" si="29"/>
        <v>18.068295652173916</v>
      </c>
      <c r="L215" s="12">
        <f t="shared" si="30"/>
        <v>3.0897614861425224</v>
      </c>
      <c r="M215" s="12">
        <f t="shared" si="34"/>
        <v>348.55940611058776</v>
      </c>
      <c r="N215" s="7">
        <f>M215*100/M229</f>
        <v>90.743487591205948</v>
      </c>
      <c r="Q215" s="10">
        <v>213</v>
      </c>
      <c r="R215" s="30">
        <v>22.784870000000002</v>
      </c>
      <c r="S215" s="28">
        <f t="shared" si="31"/>
        <v>19.812930434782611</v>
      </c>
      <c r="T215" s="12">
        <f t="shared" si="32"/>
        <v>4.0739860210601497</v>
      </c>
      <c r="U215" s="12">
        <f t="shared" si="35"/>
        <v>415.87753599924508</v>
      </c>
      <c r="V215" s="27">
        <f>U215*100/U229</f>
        <v>89.802586014962955</v>
      </c>
    </row>
    <row r="216" spans="1:22" ht="24">
      <c r="A216" s="10">
        <v>214</v>
      </c>
      <c r="B216" s="30"/>
      <c r="C216" s="11">
        <f t="shared" si="27"/>
        <v>0</v>
      </c>
      <c r="D216" s="12">
        <f t="shared" si="28"/>
        <v>0</v>
      </c>
      <c r="E216" s="12">
        <f t="shared" si="33"/>
        <v>340.74321582410886</v>
      </c>
      <c r="F216" s="7">
        <f>E216*100/E229</f>
        <v>100</v>
      </c>
      <c r="I216" s="10">
        <v>214</v>
      </c>
      <c r="J216" s="45">
        <v>20.77854</v>
      </c>
      <c r="K216" s="11">
        <f t="shared" si="29"/>
        <v>18.068295652173916</v>
      </c>
      <c r="L216" s="12">
        <f t="shared" si="30"/>
        <v>3.0897614861425224</v>
      </c>
      <c r="M216" s="12">
        <f t="shared" si="34"/>
        <v>351.64916759673031</v>
      </c>
      <c r="N216" s="7">
        <f>M216*100/M229</f>
        <v>91.547871946246445</v>
      </c>
      <c r="Q216" s="10">
        <v>214</v>
      </c>
      <c r="R216" s="30">
        <v>22.941379999999999</v>
      </c>
      <c r="S216" s="11">
        <f t="shared" si="31"/>
        <v>19.949026086956522</v>
      </c>
      <c r="T216" s="12">
        <f t="shared" si="32"/>
        <v>4.1585170378656331</v>
      </c>
      <c r="U216" s="12">
        <f t="shared" si="35"/>
        <v>420.03605303711072</v>
      </c>
      <c r="V216" s="7">
        <f>U216*100/U229</f>
        <v>90.700556094280472</v>
      </c>
    </row>
    <row r="217" spans="1:22" ht="24">
      <c r="A217" s="10">
        <v>215</v>
      </c>
      <c r="B217" s="30"/>
      <c r="C217" s="11">
        <f t="shared" si="27"/>
        <v>0</v>
      </c>
      <c r="D217" s="12">
        <f t="shared" si="28"/>
        <v>0</v>
      </c>
      <c r="E217" s="12">
        <f t="shared" si="33"/>
        <v>340.74321582410886</v>
      </c>
      <c r="F217" s="7">
        <f>E217*100/E229</f>
        <v>100</v>
      </c>
      <c r="I217" s="10">
        <v>215</v>
      </c>
      <c r="J217" s="45">
        <v>20.77854</v>
      </c>
      <c r="K217" s="11">
        <f t="shared" si="29"/>
        <v>18.068295652173916</v>
      </c>
      <c r="L217" s="12">
        <f t="shared" si="30"/>
        <v>3.0897614861425224</v>
      </c>
      <c r="M217" s="12">
        <f t="shared" si="34"/>
        <v>354.73892908287286</v>
      </c>
      <c r="N217" s="7">
        <f>M217*100/M229</f>
        <v>92.352256301286943</v>
      </c>
      <c r="Q217" s="10">
        <v>215</v>
      </c>
      <c r="R217" s="30">
        <v>22.946059999999999</v>
      </c>
      <c r="S217" s="11">
        <f t="shared" si="31"/>
        <v>19.953095652173914</v>
      </c>
      <c r="T217" s="12">
        <f t="shared" si="32"/>
        <v>4.1610625469228051</v>
      </c>
      <c r="U217" s="12">
        <f t="shared" si="35"/>
        <v>424.1971155840335</v>
      </c>
      <c r="V217" s="7">
        <f>U217*100/U229</f>
        <v>91.599075838526431</v>
      </c>
    </row>
    <row r="218" spans="1:22" ht="24">
      <c r="A218" s="10">
        <v>216</v>
      </c>
      <c r="B218" s="30"/>
      <c r="C218" s="11">
        <f t="shared" si="27"/>
        <v>0</v>
      </c>
      <c r="D218" s="12">
        <f t="shared" si="28"/>
        <v>0</v>
      </c>
      <c r="E218" s="12">
        <f t="shared" si="33"/>
        <v>340.74321582410886</v>
      </c>
      <c r="F218" s="7">
        <f>E218*100/E229</f>
        <v>100</v>
      </c>
      <c r="I218" s="10">
        <v>216</v>
      </c>
      <c r="J218" s="45">
        <v>20.81399</v>
      </c>
      <c r="K218" s="11">
        <f t="shared" si="29"/>
        <v>18.099121739130435</v>
      </c>
      <c r="L218" s="12">
        <f t="shared" si="30"/>
        <v>3.1056026889657344</v>
      </c>
      <c r="M218" s="12">
        <f t="shared" si="34"/>
        <v>357.8445317718386</v>
      </c>
      <c r="N218" s="7">
        <f>M218*100/M229</f>
        <v>93.160764733792035</v>
      </c>
      <c r="Q218" s="10">
        <v>216</v>
      </c>
      <c r="R218" s="30">
        <v>22.9468</v>
      </c>
      <c r="S218" s="11">
        <f t="shared" si="31"/>
        <v>19.953739130434784</v>
      </c>
      <c r="T218" s="12">
        <f t="shared" si="32"/>
        <v>4.1614651370304072</v>
      </c>
      <c r="U218" s="12">
        <f t="shared" si="35"/>
        <v>428.3585807210639</v>
      </c>
      <c r="V218" s="7">
        <f>U218*100/U229</f>
        <v>92.497682516135285</v>
      </c>
    </row>
    <row r="219" spans="1:22" ht="24">
      <c r="A219" s="10">
        <v>217</v>
      </c>
      <c r="B219" s="30"/>
      <c r="C219" s="11">
        <f t="shared" si="27"/>
        <v>0</v>
      </c>
      <c r="D219" s="12">
        <f t="shared" si="28"/>
        <v>0</v>
      </c>
      <c r="E219" s="12">
        <f t="shared" si="33"/>
        <v>340.74321582410886</v>
      </c>
      <c r="F219" s="7">
        <f>E219*100/E229</f>
        <v>100</v>
      </c>
      <c r="I219" s="10">
        <v>217</v>
      </c>
      <c r="J219" s="45">
        <v>20.899819999999998</v>
      </c>
      <c r="K219" s="11">
        <f t="shared" si="29"/>
        <v>18.173756521739129</v>
      </c>
      <c r="L219" s="12">
        <f t="shared" si="30"/>
        <v>3.1441807659577603</v>
      </c>
      <c r="M219" s="12">
        <f t="shared" si="34"/>
        <v>360.98871253779635</v>
      </c>
      <c r="N219" s="7">
        <f>M219*100/M229</f>
        <v>93.979316531041988</v>
      </c>
      <c r="Q219" s="10">
        <v>217</v>
      </c>
      <c r="R219" s="30">
        <v>22.95065</v>
      </c>
      <c r="S219" s="11">
        <f t="shared" si="31"/>
        <v>19.957086956521739</v>
      </c>
      <c r="T219" s="12">
        <f t="shared" si="32"/>
        <v>4.1635601126734958</v>
      </c>
      <c r="U219" s="12">
        <f t="shared" si="35"/>
        <v>432.52214083373741</v>
      </c>
      <c r="V219" s="7">
        <f>U219*100/U229</f>
        <v>93.396741572663672</v>
      </c>
    </row>
    <row r="220" spans="1:22" ht="24">
      <c r="A220" s="10">
        <v>218</v>
      </c>
      <c r="B220" s="30"/>
      <c r="C220" s="14">
        <f t="shared" si="27"/>
        <v>0</v>
      </c>
      <c r="D220" s="12">
        <f t="shared" si="28"/>
        <v>0</v>
      </c>
      <c r="E220" s="12">
        <f t="shared" si="33"/>
        <v>340.74321582410886</v>
      </c>
      <c r="F220" s="16">
        <f>E220*100/E229</f>
        <v>100</v>
      </c>
      <c r="I220" s="10">
        <v>218</v>
      </c>
      <c r="J220" s="45">
        <v>21.140280000000001</v>
      </c>
      <c r="K220" s="14">
        <f t="shared" si="29"/>
        <v>18.382852173913044</v>
      </c>
      <c r="L220" s="12">
        <f t="shared" si="30"/>
        <v>3.2539589879258934</v>
      </c>
      <c r="M220" s="12">
        <f t="shared" si="34"/>
        <v>364.24267152572224</v>
      </c>
      <c r="N220" s="16">
        <f>M220*100/M229</f>
        <v>94.826447843141665</v>
      </c>
      <c r="Q220" s="10">
        <v>218</v>
      </c>
      <c r="R220" s="30">
        <v>22.95065</v>
      </c>
      <c r="S220" s="14">
        <f t="shared" si="31"/>
        <v>19.957086956521739</v>
      </c>
      <c r="T220" s="12">
        <f t="shared" si="32"/>
        <v>4.1635601126734958</v>
      </c>
      <c r="U220" s="12">
        <f t="shared" si="35"/>
        <v>436.68570094641092</v>
      </c>
      <c r="V220" s="16">
        <f>U220*100/U229</f>
        <v>94.295800629192073</v>
      </c>
    </row>
    <row r="221" spans="1:22" ht="24">
      <c r="A221" s="10">
        <v>219</v>
      </c>
      <c r="B221" s="30"/>
      <c r="C221" s="11">
        <f t="shared" si="27"/>
        <v>0</v>
      </c>
      <c r="D221" s="12">
        <f t="shared" si="28"/>
        <v>0</v>
      </c>
      <c r="E221" s="12">
        <f t="shared" si="33"/>
        <v>340.74321582410886</v>
      </c>
      <c r="F221" s="7">
        <f>E221*100/E229</f>
        <v>100</v>
      </c>
      <c r="I221" s="10">
        <v>219</v>
      </c>
      <c r="J221" s="45">
        <v>21.15522</v>
      </c>
      <c r="K221" s="11">
        <f t="shared" si="29"/>
        <v>18.395843478260872</v>
      </c>
      <c r="L221" s="12">
        <f t="shared" si="30"/>
        <v>3.2608626587431391</v>
      </c>
      <c r="M221" s="12">
        <f t="shared" si="34"/>
        <v>367.50353418446537</v>
      </c>
      <c r="N221" s="7">
        <f>M221*100/M229</f>
        <v>95.675376447628679</v>
      </c>
      <c r="Q221" s="10">
        <v>219</v>
      </c>
      <c r="R221" s="30">
        <v>22.95065</v>
      </c>
      <c r="S221" s="11">
        <f t="shared" si="31"/>
        <v>19.957086956521739</v>
      </c>
      <c r="T221" s="12">
        <f t="shared" si="32"/>
        <v>4.1635601126734958</v>
      </c>
      <c r="U221" s="12">
        <f t="shared" si="35"/>
        <v>440.84926105908443</v>
      </c>
      <c r="V221" s="7">
        <f>U221*100/U229</f>
        <v>95.194859685720459</v>
      </c>
    </row>
    <row r="222" spans="1:22" ht="24">
      <c r="A222" s="10">
        <v>220</v>
      </c>
      <c r="B222" s="30"/>
      <c r="C222" s="14">
        <f t="shared" si="27"/>
        <v>0</v>
      </c>
      <c r="D222" s="12">
        <f t="shared" si="28"/>
        <v>0</v>
      </c>
      <c r="E222" s="12">
        <f t="shared" si="33"/>
        <v>340.74321582410886</v>
      </c>
      <c r="F222" s="16">
        <f>E222*100/E229</f>
        <v>100</v>
      </c>
      <c r="I222" s="10">
        <v>220</v>
      </c>
      <c r="J222" s="45">
        <v>21.234719999999999</v>
      </c>
      <c r="K222" s="14">
        <f t="shared" si="29"/>
        <v>18.46497391304348</v>
      </c>
      <c r="L222" s="12">
        <f t="shared" si="30"/>
        <v>3.2977633391644052</v>
      </c>
      <c r="M222" s="12">
        <f t="shared" si="34"/>
        <v>370.80129752362978</v>
      </c>
      <c r="N222" s="16">
        <f>M222*100/M229</f>
        <v>96.533911725690444</v>
      </c>
      <c r="Q222" s="10">
        <v>220</v>
      </c>
      <c r="R222" s="30">
        <v>23.368960000000001</v>
      </c>
      <c r="S222" s="14">
        <f t="shared" si="31"/>
        <v>20.320834782608699</v>
      </c>
      <c r="T222" s="12">
        <f t="shared" si="32"/>
        <v>4.3953961656571572</v>
      </c>
      <c r="U222" s="12">
        <f t="shared" si="35"/>
        <v>445.24465722474156</v>
      </c>
      <c r="V222" s="16">
        <f>U222*100/U229</f>
        <v>96.143980299527726</v>
      </c>
    </row>
    <row r="223" spans="1:22" ht="24">
      <c r="A223" s="10">
        <v>221</v>
      </c>
      <c r="B223" s="30"/>
      <c r="C223" s="11">
        <f t="shared" si="27"/>
        <v>0</v>
      </c>
      <c r="D223" s="12">
        <f t="shared" si="28"/>
        <v>0</v>
      </c>
      <c r="E223" s="12">
        <f t="shared" si="33"/>
        <v>340.74321582410886</v>
      </c>
      <c r="F223" s="7">
        <f>E223*100/E229</f>
        <v>100</v>
      </c>
      <c r="I223" s="10">
        <v>221</v>
      </c>
      <c r="J223" s="45">
        <v>21.259499999999999</v>
      </c>
      <c r="K223" s="11">
        <f t="shared" si="29"/>
        <v>18.486521739130435</v>
      </c>
      <c r="L223" s="12">
        <f t="shared" si="30"/>
        <v>3.309321858610327</v>
      </c>
      <c r="M223" s="12">
        <f t="shared" si="34"/>
        <v>374.11061938224009</v>
      </c>
      <c r="N223" s="7">
        <f>M223*100/M229</f>
        <v>97.39545613317901</v>
      </c>
      <c r="Q223" s="10">
        <v>221</v>
      </c>
      <c r="R223" s="30">
        <v>23.373470000000001</v>
      </c>
      <c r="S223" s="11">
        <f t="shared" si="31"/>
        <v>20.324756521739133</v>
      </c>
      <c r="T223" s="12">
        <f t="shared" si="32"/>
        <v>4.3979414731069166</v>
      </c>
      <c r="U223" s="12">
        <f t="shared" si="35"/>
        <v>449.64259869784848</v>
      </c>
      <c r="V223" s="7">
        <f>U223*100/U229</f>
        <v>97.093650534729321</v>
      </c>
    </row>
    <row r="224" spans="1:22" ht="24">
      <c r="A224" s="10">
        <v>222</v>
      </c>
      <c r="B224" s="30"/>
      <c r="C224" s="11">
        <f t="shared" si="27"/>
        <v>0</v>
      </c>
      <c r="D224" s="12">
        <f t="shared" si="28"/>
        <v>0</v>
      </c>
      <c r="E224" s="12">
        <f t="shared" si="33"/>
        <v>340.74321582410886</v>
      </c>
      <c r="F224" s="7">
        <f>E224*100/E229</f>
        <v>100</v>
      </c>
      <c r="I224" s="10">
        <v>222</v>
      </c>
      <c r="J224" s="45">
        <v>21.259499999999999</v>
      </c>
      <c r="K224" s="11">
        <f t="shared" si="29"/>
        <v>18.486521739130435</v>
      </c>
      <c r="L224" s="12">
        <f t="shared" si="30"/>
        <v>3.309321858610327</v>
      </c>
      <c r="M224" s="12">
        <f t="shared" si="34"/>
        <v>377.41994124085039</v>
      </c>
      <c r="N224" s="7">
        <f>M224*100/M229</f>
        <v>98.257000540667562</v>
      </c>
      <c r="Q224" s="10">
        <v>222</v>
      </c>
      <c r="R224" s="30">
        <v>23.445409999999999</v>
      </c>
      <c r="S224" s="11">
        <f t="shared" si="31"/>
        <v>20.387313043478262</v>
      </c>
      <c r="T224" s="12">
        <f t="shared" si="32"/>
        <v>4.4386751813707006</v>
      </c>
      <c r="U224" s="12">
        <f t="shared" si="35"/>
        <v>454.08127387921917</v>
      </c>
      <c r="V224" s="7">
        <f>U224*100/U229</f>
        <v>98.052116610108399</v>
      </c>
    </row>
    <row r="225" spans="1:22" ht="24">
      <c r="A225" s="10">
        <v>223</v>
      </c>
      <c r="B225" s="30"/>
      <c r="C225" s="11">
        <f t="shared" si="27"/>
        <v>0</v>
      </c>
      <c r="D225" s="12">
        <f t="shared" si="28"/>
        <v>0</v>
      </c>
      <c r="E225" s="12">
        <f t="shared" si="33"/>
        <v>340.74321582410886</v>
      </c>
      <c r="F225" s="7">
        <f>E225*100/E229</f>
        <v>100</v>
      </c>
      <c r="I225" s="10">
        <v>223</v>
      </c>
      <c r="J225" s="45">
        <v>21.333670000000001</v>
      </c>
      <c r="K225" s="11">
        <f t="shared" si="29"/>
        <v>18.551017391304349</v>
      </c>
      <c r="L225" s="12">
        <f t="shared" si="30"/>
        <v>3.3440794583834261</v>
      </c>
      <c r="M225" s="12">
        <f t="shared" si="34"/>
        <v>380.76402069923381</v>
      </c>
      <c r="N225" s="7">
        <f>M225*100/M229</f>
        <v>99.127593694993593</v>
      </c>
      <c r="Q225" s="10">
        <v>223</v>
      </c>
      <c r="R225" s="30">
        <v>23.517189999999999</v>
      </c>
      <c r="S225" s="11">
        <f t="shared" si="31"/>
        <v>20.449730434782609</v>
      </c>
      <c r="T225" s="12">
        <f t="shared" si="32"/>
        <v>4.4795682019076075</v>
      </c>
      <c r="U225" s="12">
        <f t="shared" si="35"/>
        <v>458.56084208112679</v>
      </c>
      <c r="V225" s="7">
        <f>U225*100/U229</f>
        <v>99.019412926787624</v>
      </c>
    </row>
    <row r="226" spans="1:22" ht="24">
      <c r="A226" s="10">
        <v>224</v>
      </c>
      <c r="B226" s="30"/>
      <c r="C226" s="11">
        <f t="shared" si="27"/>
        <v>0</v>
      </c>
      <c r="D226" s="12">
        <f t="shared" si="28"/>
        <v>0</v>
      </c>
      <c r="E226" s="12">
        <f t="shared" si="33"/>
        <v>340.74321582410886</v>
      </c>
      <c r="F226" s="7">
        <f>E226*100/E229</f>
        <v>100</v>
      </c>
      <c r="I226" s="10">
        <v>224</v>
      </c>
      <c r="J226" s="45">
        <v>21.348469999999999</v>
      </c>
      <c r="K226" s="11">
        <f t="shared" si="29"/>
        <v>18.563886956521738</v>
      </c>
      <c r="L226" s="12">
        <f t="shared" si="30"/>
        <v>3.3510440432932693</v>
      </c>
      <c r="M226" s="12">
        <f t="shared" si="34"/>
        <v>384.11506474252707</v>
      </c>
      <c r="N226" s="7">
        <f>M226*100/M229</f>
        <v>100.00000000000001</v>
      </c>
      <c r="Q226" s="10">
        <v>224</v>
      </c>
      <c r="R226" s="30">
        <v>23.624410000000001</v>
      </c>
      <c r="S226" s="11">
        <f t="shared" si="31"/>
        <v>20.542965217391306</v>
      </c>
      <c r="T226" s="12">
        <f t="shared" si="32"/>
        <v>4.5411179559164001</v>
      </c>
      <c r="U226" s="12">
        <f t="shared" si="35"/>
        <v>463.10196003704317</v>
      </c>
      <c r="V226" s="7">
        <f>U226*100/U229</f>
        <v>100</v>
      </c>
    </row>
    <row r="227" spans="1:22" ht="24">
      <c r="A227" s="5"/>
      <c r="B227" s="24"/>
      <c r="C227" s="5">
        <f t="shared" si="27"/>
        <v>0</v>
      </c>
      <c r="D227" s="5">
        <f t="shared" si="28"/>
        <v>0</v>
      </c>
      <c r="E227" s="5"/>
      <c r="F227" s="9"/>
      <c r="I227" s="5"/>
      <c r="J227" s="45">
        <v>21.353400000000001</v>
      </c>
      <c r="K227" s="5">
        <f t="shared" si="29"/>
        <v>18.568173913043481</v>
      </c>
      <c r="L227" s="5">
        <f t="shared" si="30"/>
        <v>3.3533661482317232</v>
      </c>
      <c r="M227" s="5"/>
      <c r="N227" s="9"/>
      <c r="Q227" s="5"/>
      <c r="R227" s="30">
        <v>23.63034</v>
      </c>
      <c r="S227" s="5">
        <f t="shared" si="31"/>
        <v>20.548121739130437</v>
      </c>
      <c r="T227" s="5">
        <f t="shared" si="32"/>
        <v>4.544538433654254</v>
      </c>
      <c r="U227" s="5"/>
      <c r="V227" s="9"/>
    </row>
    <row r="228" spans="1:22" ht="24">
      <c r="A228" s="5"/>
      <c r="B228" s="24"/>
      <c r="C228" s="5">
        <f t="shared" si="27"/>
        <v>0</v>
      </c>
      <c r="D228" s="5">
        <f t="shared" si="28"/>
        <v>0</v>
      </c>
      <c r="E228" s="5"/>
      <c r="F228" s="9"/>
      <c r="I228" s="5"/>
      <c r="J228" s="45">
        <v>21.510629999999999</v>
      </c>
      <c r="K228" s="5">
        <f t="shared" si="29"/>
        <v>18.704895652173914</v>
      </c>
      <c r="L228" s="5">
        <f t="shared" si="30"/>
        <v>3.427987737698404</v>
      </c>
      <c r="M228" s="5"/>
      <c r="N228" s="9"/>
      <c r="Q228" s="5"/>
      <c r="R228" s="30">
        <v>23.810890000000001</v>
      </c>
      <c r="S228" s="5">
        <f t="shared" si="31"/>
        <v>20.705121739130437</v>
      </c>
      <c r="T228" s="5">
        <f t="shared" si="32"/>
        <v>4.6495053896524636</v>
      </c>
      <c r="U228" s="5"/>
      <c r="V228" s="9"/>
    </row>
    <row r="229" spans="1:22" ht="24">
      <c r="A229" s="5"/>
      <c r="B229" s="24"/>
      <c r="C229" s="5">
        <f t="shared" si="27"/>
        <v>0</v>
      </c>
      <c r="D229" s="5">
        <f t="shared" si="28"/>
        <v>0</v>
      </c>
      <c r="E229" s="5">
        <f>E226</f>
        <v>340.74321582410886</v>
      </c>
      <c r="F229" s="9"/>
      <c r="I229" s="5"/>
      <c r="J229" s="45">
        <v>21.549759999999999</v>
      </c>
      <c r="K229" s="5">
        <f t="shared" si="29"/>
        <v>18.738921739130436</v>
      </c>
      <c r="L229" s="5">
        <f t="shared" si="30"/>
        <v>3.4467293529543097</v>
      </c>
      <c r="M229" s="5">
        <f>M226</f>
        <v>384.11506474252707</v>
      </c>
      <c r="N229" s="9"/>
      <c r="Q229" s="5"/>
      <c r="R229" s="30">
        <v>23.863900000000001</v>
      </c>
      <c r="S229" s="5">
        <f t="shared" si="31"/>
        <v>20.751217391304351</v>
      </c>
      <c r="T229" s="5">
        <f t="shared" si="32"/>
        <v>4.6806280485848886</v>
      </c>
      <c r="U229" s="5">
        <f>U226</f>
        <v>463.10196003704317</v>
      </c>
      <c r="V229" s="9"/>
    </row>
    <row r="230" spans="1:22" ht="24">
      <c r="J230" s="45">
        <v>21.569299999999998</v>
      </c>
      <c r="R230" s="30">
        <v>23.86599</v>
      </c>
    </row>
    <row r="231" spans="1:22" ht="24">
      <c r="J231" s="45">
        <v>21.574179999999998</v>
      </c>
      <c r="R231" s="30">
        <v>23.86599</v>
      </c>
    </row>
    <row r="232" spans="1:22" ht="24">
      <c r="J232" s="45">
        <v>21.603439999999999</v>
      </c>
      <c r="R232" s="30">
        <v>23.86599</v>
      </c>
    </row>
    <row r="233" spans="1:22" ht="24">
      <c r="J233" s="45">
        <v>21.647269999999999</v>
      </c>
      <c r="R233" s="30">
        <v>23.9344</v>
      </c>
    </row>
    <row r="234" spans="1:22" ht="24">
      <c r="J234" s="45">
        <v>21.647269999999999</v>
      </c>
      <c r="R234" s="30">
        <v>24.356000000000002</v>
      </c>
    </row>
    <row r="235" spans="1:22" ht="24">
      <c r="J235" s="45">
        <v>21.691009999999999</v>
      </c>
      <c r="R235" s="30">
        <v>24.36176</v>
      </c>
    </row>
    <row r="236" spans="1:22" ht="24">
      <c r="J236" s="45">
        <v>21.691009999999999</v>
      </c>
      <c r="R236" s="30">
        <v>24.51885</v>
      </c>
    </row>
    <row r="237" spans="1:22" ht="24">
      <c r="J237" s="45">
        <v>21.768540000000002</v>
      </c>
      <c r="R237" s="30">
        <v>24.806280000000001</v>
      </c>
    </row>
    <row r="238" spans="1:22" ht="24">
      <c r="J238" s="45">
        <v>21.807210000000001</v>
      </c>
      <c r="R238" s="30">
        <v>24.819959999999998</v>
      </c>
    </row>
    <row r="239" spans="1:22" ht="24">
      <c r="J239" s="45">
        <v>21.91799</v>
      </c>
      <c r="R239" s="30">
        <v>24.846350000000001</v>
      </c>
    </row>
    <row r="240" spans="1:22" ht="24">
      <c r="J240" s="45">
        <v>21.937200000000001</v>
      </c>
      <c r="R240" s="30">
        <v>24.88775</v>
      </c>
    </row>
    <row r="241" spans="10:18" ht="24">
      <c r="J241" s="45">
        <v>22.033000000000001</v>
      </c>
      <c r="R241" s="30">
        <v>24.96801</v>
      </c>
    </row>
    <row r="242" spans="10:18" ht="24">
      <c r="J242" s="45">
        <v>22.037780000000001</v>
      </c>
      <c r="R242" s="30">
        <v>25.01595</v>
      </c>
    </row>
    <row r="243" spans="10:18" ht="24">
      <c r="J243" s="45">
        <v>22.2423</v>
      </c>
      <c r="R243" s="30">
        <v>25.060649999999999</v>
      </c>
    </row>
    <row r="244" spans="10:18" ht="24">
      <c r="J244" s="45">
        <v>22.350919999999999</v>
      </c>
      <c r="R244" s="30">
        <v>25.20309</v>
      </c>
    </row>
    <row r="245" spans="10:18" ht="24">
      <c r="J245" s="45">
        <v>22.412089999999999</v>
      </c>
      <c r="R245" s="30">
        <v>25.233740000000001</v>
      </c>
    </row>
    <row r="246" spans="10:18" ht="24">
      <c r="J246" s="45">
        <v>22.416789999999999</v>
      </c>
      <c r="R246" s="30">
        <v>25.337029999999999</v>
      </c>
    </row>
    <row r="247" spans="10:18" ht="24">
      <c r="J247" s="45">
        <v>22.430869999999999</v>
      </c>
      <c r="R247" s="30">
        <v>25.454560000000001</v>
      </c>
    </row>
    <row r="248" spans="10:18" ht="24">
      <c r="J248" s="45">
        <v>22.56194</v>
      </c>
      <c r="R248" s="30">
        <v>25.547219999999999</v>
      </c>
    </row>
    <row r="249" spans="10:18" ht="24">
      <c r="J249" s="45">
        <v>22.64115</v>
      </c>
      <c r="R249" s="30">
        <v>25.556950000000001</v>
      </c>
    </row>
    <row r="250" spans="10:18" ht="24">
      <c r="J250" s="45">
        <v>22.673680000000001</v>
      </c>
      <c r="R250" s="30">
        <v>25.588719999999999</v>
      </c>
    </row>
    <row r="251" spans="10:18" ht="24">
      <c r="J251" s="45">
        <v>22.715440000000001</v>
      </c>
      <c r="R251" s="30">
        <v>25.673480000000001</v>
      </c>
    </row>
    <row r="252" spans="10:18" ht="24">
      <c r="J252" s="45">
        <v>22.715440000000001</v>
      </c>
      <c r="R252" s="30">
        <v>25.699590000000001</v>
      </c>
    </row>
    <row r="253" spans="10:18" ht="24">
      <c r="J253" s="45">
        <v>22.784870000000002</v>
      </c>
      <c r="R253" s="30">
        <v>25.736440000000002</v>
      </c>
    </row>
    <row r="254" spans="10:18" ht="24">
      <c r="J254" s="45">
        <v>22.826429999999998</v>
      </c>
      <c r="R254" s="30">
        <v>25.976859999999999</v>
      </c>
    </row>
    <row r="255" spans="10:18" ht="24">
      <c r="J255" s="45">
        <v>22.840260000000001</v>
      </c>
      <c r="R255" s="30">
        <v>26.09402</v>
      </c>
    </row>
    <row r="256" spans="10:18" ht="24">
      <c r="J256" s="45">
        <v>22.889720000000001</v>
      </c>
      <c r="R256" s="30">
        <v>26.39479</v>
      </c>
    </row>
    <row r="257" spans="10:18" ht="24">
      <c r="J257" s="45">
        <v>22.913910000000001</v>
      </c>
      <c r="R257" s="30">
        <v>26.41489</v>
      </c>
    </row>
    <row r="258" spans="10:18" ht="24">
      <c r="J258" s="45">
        <v>22.936879999999999</v>
      </c>
      <c r="R258" s="30">
        <v>26.641159999999999</v>
      </c>
    </row>
    <row r="259" spans="10:18" ht="24">
      <c r="J259" s="45">
        <v>22.946059999999999</v>
      </c>
      <c r="R259" s="30">
        <v>26.83867</v>
      </c>
    </row>
    <row r="260" spans="10:18" ht="24">
      <c r="J260" s="45">
        <v>22.946059999999999</v>
      </c>
      <c r="R260" s="30">
        <v>26.972709999999999</v>
      </c>
    </row>
    <row r="261" spans="10:18" ht="24">
      <c r="J261" s="45">
        <v>22.946059999999999</v>
      </c>
      <c r="R261" s="30">
        <v>27.032589999999999</v>
      </c>
    </row>
    <row r="262" spans="10:18" ht="24">
      <c r="J262" s="45">
        <v>22.964410000000001</v>
      </c>
      <c r="R262" s="30">
        <v>27.173410000000001</v>
      </c>
    </row>
    <row r="263" spans="10:18" ht="24">
      <c r="J263" s="45">
        <v>22.98733</v>
      </c>
      <c r="R263" s="30">
        <v>27.38908</v>
      </c>
    </row>
    <row r="264" spans="10:18" ht="24">
      <c r="J264" s="45">
        <v>23.001059999999999</v>
      </c>
      <c r="R264" s="30">
        <v>27.504660000000001</v>
      </c>
    </row>
    <row r="265" spans="10:18" ht="24">
      <c r="J265" s="45">
        <v>23.046800000000001</v>
      </c>
      <c r="R265" s="30">
        <v>27.588139999999999</v>
      </c>
    </row>
    <row r="266" spans="10:18" ht="24">
      <c r="J266" s="45">
        <v>23.060510000000001</v>
      </c>
      <c r="R266" s="30">
        <v>27.63072</v>
      </c>
    </row>
    <row r="267" spans="10:18" ht="24">
      <c r="J267" s="45">
        <v>23.060510000000001</v>
      </c>
      <c r="R267" s="30">
        <v>27.732019999999999</v>
      </c>
    </row>
    <row r="268" spans="10:18" ht="24">
      <c r="J268" s="45">
        <v>23.078759999999999</v>
      </c>
      <c r="R268" s="30">
        <v>27.737220000000001</v>
      </c>
    </row>
    <row r="269" spans="10:18" ht="24">
      <c r="J269" s="45">
        <v>23.169840000000001</v>
      </c>
      <c r="R269" s="30">
        <v>27.937709999999999</v>
      </c>
    </row>
    <row r="270" spans="10:18" ht="24">
      <c r="J270" s="45">
        <v>23.169840000000001</v>
      </c>
      <c r="R270" s="30">
        <v>27.946439999999999</v>
      </c>
    </row>
    <row r="271" spans="10:18" ht="24">
      <c r="J271" s="45">
        <v>23.224309999999999</v>
      </c>
      <c r="R271" s="30">
        <v>27.960319999999999</v>
      </c>
    </row>
    <row r="272" spans="10:18" ht="24">
      <c r="J272" s="45">
        <v>23.224309999999999</v>
      </c>
      <c r="R272" s="30">
        <v>28.039739999999998</v>
      </c>
    </row>
    <row r="273" spans="10:18" ht="24">
      <c r="J273" s="45">
        <v>23.400480000000002</v>
      </c>
      <c r="R273" s="30">
        <v>28.106190000000002</v>
      </c>
    </row>
    <row r="274" spans="10:18" ht="24">
      <c r="J274" s="45">
        <v>23.404979999999998</v>
      </c>
      <c r="R274" s="30">
        <v>28.129290000000001</v>
      </c>
    </row>
    <row r="275" spans="10:18" ht="24">
      <c r="J275" s="45">
        <v>23.422969999999999</v>
      </c>
      <c r="R275" s="30">
        <v>28.18572</v>
      </c>
    </row>
    <row r="276" spans="10:18" ht="24">
      <c r="J276" s="45">
        <v>23.445440000000001</v>
      </c>
      <c r="R276" s="30">
        <v>28.431740000000001</v>
      </c>
    </row>
    <row r="277" spans="10:18" ht="24">
      <c r="J277" s="45">
        <v>23.454419999999999</v>
      </c>
      <c r="R277" s="30">
        <v>28.584420000000001</v>
      </c>
    </row>
    <row r="278" spans="10:18" ht="24">
      <c r="J278" s="45">
        <v>23.508240000000001</v>
      </c>
      <c r="R278" s="30">
        <v>28.770900000000001</v>
      </c>
    </row>
    <row r="279" spans="10:18" ht="24">
      <c r="J279" s="45">
        <v>23.54852</v>
      </c>
      <c r="R279" s="30">
        <v>29.199950000000001</v>
      </c>
    </row>
    <row r="280" spans="10:18" ht="24">
      <c r="J280" s="45">
        <v>23.602119999999999</v>
      </c>
      <c r="R280" s="30">
        <v>29.727329999999998</v>
      </c>
    </row>
    <row r="281" spans="10:18" ht="24">
      <c r="J281" s="45">
        <v>23.624410000000001</v>
      </c>
      <c r="R281" s="30">
        <v>29.890270000000001</v>
      </c>
    </row>
    <row r="282" spans="10:18" ht="24">
      <c r="J282" s="45">
        <v>23.6556</v>
      </c>
      <c r="R282" s="30">
        <v>29.98996</v>
      </c>
    </row>
    <row r="283" spans="10:18" ht="24">
      <c r="J283" s="45">
        <v>23.797619999999998</v>
      </c>
      <c r="R283" s="30">
        <v>30.027259999999998</v>
      </c>
    </row>
    <row r="284" spans="10:18" ht="24">
      <c r="J284" s="45">
        <v>23.863900000000001</v>
      </c>
      <c r="R284" s="30">
        <v>30.040939999999999</v>
      </c>
    </row>
    <row r="285" spans="10:18" ht="24">
      <c r="J285" s="45">
        <v>23.863900000000001</v>
      </c>
      <c r="R285" s="30">
        <v>30.19247</v>
      </c>
    </row>
    <row r="286" spans="10:18" ht="24">
      <c r="J286" s="45">
        <v>23.881550000000001</v>
      </c>
      <c r="R286" s="30">
        <v>30.63449</v>
      </c>
    </row>
    <row r="287" spans="10:18" ht="24">
      <c r="J287" s="45">
        <v>23.956389999999999</v>
      </c>
      <c r="R287" s="30">
        <v>30.80247</v>
      </c>
    </row>
    <row r="288" spans="10:18" ht="24">
      <c r="J288" s="45">
        <v>24.092269999999999</v>
      </c>
    </row>
    <row r="289" spans="10:10" ht="24">
      <c r="J289" s="45">
        <v>24.231729999999999</v>
      </c>
    </row>
    <row r="290" spans="10:10" ht="24">
      <c r="J290" s="45">
        <v>24.236080000000001</v>
      </c>
    </row>
    <row r="291" spans="10:10" ht="24">
      <c r="J291" s="45">
        <v>24.478190000000001</v>
      </c>
    </row>
    <row r="292" spans="10:10" ht="24">
      <c r="J292" s="45">
        <v>24.628299999999999</v>
      </c>
    </row>
    <row r="293" spans="10:10" ht="24">
      <c r="J293" s="45">
        <v>24.64967</v>
      </c>
    </row>
    <row r="294" spans="10:10" ht="24">
      <c r="J294" s="45">
        <v>24.75198</v>
      </c>
    </row>
    <row r="295" spans="10:10" ht="24">
      <c r="J295" s="45">
        <v>24.819959999999998</v>
      </c>
    </row>
    <row r="296" spans="10:10" ht="24">
      <c r="J296" s="45">
        <v>24.875050000000002</v>
      </c>
    </row>
    <row r="297" spans="10:10" ht="24">
      <c r="J297" s="45">
        <v>24.875050000000002</v>
      </c>
    </row>
    <row r="298" spans="10:10" ht="24">
      <c r="J298" s="45">
        <v>24.88775</v>
      </c>
    </row>
    <row r="299" spans="10:10" ht="24">
      <c r="J299" s="45">
        <v>24.989090000000001</v>
      </c>
    </row>
    <row r="300" spans="10:10" ht="24">
      <c r="J300" s="45">
        <v>25.03961</v>
      </c>
    </row>
    <row r="301" spans="10:10" ht="24">
      <c r="J301" s="45">
        <v>25.07743</v>
      </c>
    </row>
    <row r="302" spans="10:10" ht="24">
      <c r="J302" s="45">
        <v>25.27402</v>
      </c>
    </row>
    <row r="303" spans="10:10" ht="24">
      <c r="J303" s="45">
        <v>25.30733</v>
      </c>
    </row>
    <row r="304" spans="10:10" ht="24">
      <c r="J304" s="45">
        <v>25.30733</v>
      </c>
    </row>
    <row r="305" spans="10:10" ht="24">
      <c r="J305" s="45">
        <v>25.344750000000001</v>
      </c>
    </row>
    <row r="306" spans="10:10" ht="24">
      <c r="J306" s="45">
        <v>25.407</v>
      </c>
    </row>
    <row r="307" spans="10:10" ht="24">
      <c r="J307" s="45">
        <v>25.407</v>
      </c>
    </row>
    <row r="308" spans="10:10" ht="24">
      <c r="J308" s="45">
        <v>25.444269999999999</v>
      </c>
    </row>
    <row r="309" spans="10:10" ht="24">
      <c r="J309" s="45">
        <v>25.50628</v>
      </c>
    </row>
    <row r="310" spans="10:10" ht="24">
      <c r="J310" s="45">
        <v>25.56185</v>
      </c>
    </row>
    <row r="311" spans="10:10" ht="24">
      <c r="J311" s="45">
        <v>25.63805</v>
      </c>
    </row>
    <row r="312" spans="10:10" ht="24">
      <c r="J312" s="45">
        <v>25.63805</v>
      </c>
    </row>
    <row r="313" spans="10:10" ht="24">
      <c r="J313" s="45">
        <v>25.674990000000001</v>
      </c>
    </row>
    <row r="314" spans="10:10" ht="24">
      <c r="J314" s="45">
        <v>25.715969999999999</v>
      </c>
    </row>
    <row r="315" spans="10:10" ht="24">
      <c r="J315" s="45">
        <v>25.715969999999999</v>
      </c>
    </row>
    <row r="316" spans="10:10" ht="24">
      <c r="J316" s="45">
        <v>25.72007</v>
      </c>
    </row>
    <row r="317" spans="10:10" ht="24">
      <c r="J317" s="45">
        <v>25.736440000000002</v>
      </c>
    </row>
    <row r="318" spans="10:10" ht="24">
      <c r="J318" s="45">
        <v>25.936150000000001</v>
      </c>
    </row>
    <row r="319" spans="10:10" ht="24">
      <c r="J319" s="45">
        <v>26.021650000000001</v>
      </c>
    </row>
    <row r="320" spans="10:10" ht="24">
      <c r="J320" s="45">
        <v>26.045549999999999</v>
      </c>
    </row>
    <row r="321" spans="10:10" ht="24">
      <c r="J321" s="45">
        <v>26.045549999999999</v>
      </c>
    </row>
    <row r="322" spans="10:10" ht="24">
      <c r="J322" s="45">
        <v>26.077870000000001</v>
      </c>
    </row>
    <row r="323" spans="10:10" ht="24">
      <c r="J323" s="45">
        <v>26.089980000000001</v>
      </c>
    </row>
    <row r="324" spans="10:10" ht="24">
      <c r="J324" s="45">
        <v>26.222840000000001</v>
      </c>
    </row>
    <row r="325" spans="10:10" ht="24">
      <c r="J325" s="45">
        <v>26.30303</v>
      </c>
    </row>
    <row r="326" spans="10:10" ht="24">
      <c r="J326" s="45">
        <v>26.482579999999999</v>
      </c>
    </row>
    <row r="327" spans="10:10" ht="24">
      <c r="J327" s="45">
        <v>26.482579999999999</v>
      </c>
    </row>
    <row r="328" spans="10:10" ht="24">
      <c r="J328" s="45">
        <v>26.60952</v>
      </c>
    </row>
    <row r="329" spans="10:10" ht="24">
      <c r="J329" s="45">
        <v>26.60952</v>
      </c>
    </row>
    <row r="330" spans="10:10" ht="24">
      <c r="J330" s="45">
        <v>26.617429999999999</v>
      </c>
    </row>
    <row r="331" spans="10:10" ht="24">
      <c r="J331" s="45">
        <v>26.617429999999999</v>
      </c>
    </row>
    <row r="332" spans="10:10" ht="24">
      <c r="J332" s="45">
        <v>26.617429999999999</v>
      </c>
    </row>
    <row r="333" spans="10:10" ht="24">
      <c r="J333" s="45">
        <v>26.621390000000002</v>
      </c>
    </row>
    <row r="334" spans="10:10" ht="24">
      <c r="J334" s="45">
        <v>26.641159999999999</v>
      </c>
    </row>
    <row r="335" spans="10:10" ht="24">
      <c r="J335" s="45">
        <v>26.653009999999998</v>
      </c>
    </row>
    <row r="336" spans="10:10" ht="24">
      <c r="J336" s="45">
        <v>26.704319999999999</v>
      </c>
    </row>
    <row r="337" spans="10:10" ht="24">
      <c r="J337" s="45">
        <v>26.731909999999999</v>
      </c>
    </row>
    <row r="338" spans="10:10" ht="24">
      <c r="J338" s="45">
        <v>26.731909999999999</v>
      </c>
    </row>
    <row r="339" spans="10:10" ht="24">
      <c r="J339" s="45">
        <v>26.735849999999999</v>
      </c>
    </row>
    <row r="340" spans="10:10" ht="24">
      <c r="J340" s="45">
        <v>26.830210000000001</v>
      </c>
    </row>
    <row r="341" spans="10:10" ht="24">
      <c r="J341" s="45">
        <v>26.857669999999999</v>
      </c>
    </row>
    <row r="342" spans="10:10" ht="24">
      <c r="J342" s="45">
        <v>26.892939999999999</v>
      </c>
    </row>
    <row r="343" spans="10:10" ht="24">
      <c r="J343" s="45">
        <v>26.951609999999999</v>
      </c>
    </row>
    <row r="344" spans="10:10" ht="24">
      <c r="J344" s="45">
        <v>26.99456</v>
      </c>
    </row>
    <row r="345" spans="10:10" ht="24">
      <c r="J345" s="45">
        <v>27.010149999999999</v>
      </c>
    </row>
    <row r="346" spans="10:10" ht="24">
      <c r="J346" s="45">
        <v>27.091899999999999</v>
      </c>
    </row>
    <row r="347" spans="10:10" ht="24">
      <c r="J347" s="45">
        <v>27.091899999999999</v>
      </c>
    </row>
    <row r="348" spans="10:10" ht="24">
      <c r="J348" s="45">
        <v>27.091899999999999</v>
      </c>
    </row>
    <row r="349" spans="10:10" ht="24">
      <c r="J349" s="45">
        <v>27.103560000000002</v>
      </c>
    </row>
    <row r="350" spans="10:10" ht="24">
      <c r="J350" s="45">
        <v>27.154019999999999</v>
      </c>
    </row>
    <row r="351" spans="10:10" ht="24">
      <c r="J351" s="45">
        <v>27.169530000000002</v>
      </c>
    </row>
    <row r="352" spans="10:10" ht="24">
      <c r="J352" s="45">
        <v>27.243069999999999</v>
      </c>
    </row>
    <row r="353" spans="10:10" ht="24">
      <c r="J353" s="45">
        <v>27.266249999999999</v>
      </c>
    </row>
    <row r="354" spans="10:10" ht="24">
      <c r="J354" s="45">
        <v>27.277840000000001</v>
      </c>
    </row>
    <row r="355" spans="10:10" ht="24">
      <c r="J355" s="45">
        <v>27.297129999999999</v>
      </c>
    </row>
    <row r="356" spans="10:10" ht="24">
      <c r="J356" s="45">
        <v>27.308700000000002</v>
      </c>
    </row>
    <row r="357" spans="10:10" ht="24">
      <c r="J357" s="45">
        <v>27.324120000000001</v>
      </c>
    </row>
    <row r="358" spans="10:10" ht="24">
      <c r="J358" s="45">
        <v>27.358789999999999</v>
      </c>
    </row>
    <row r="359" spans="10:10" ht="24">
      <c r="J359" s="45">
        <v>27.370329999999999</v>
      </c>
    </row>
    <row r="360" spans="10:10" ht="24">
      <c r="J360" s="45">
        <v>27.381869999999999</v>
      </c>
    </row>
    <row r="361" spans="10:10" ht="24">
      <c r="J361" s="45">
        <v>27.381869999999999</v>
      </c>
    </row>
    <row r="362" spans="10:10" ht="24">
      <c r="J362" s="45">
        <v>27.381869999999999</v>
      </c>
    </row>
    <row r="363" spans="10:10" ht="24">
      <c r="J363" s="45">
        <v>27.535270000000001</v>
      </c>
    </row>
    <row r="364" spans="10:10" ht="24">
      <c r="J364" s="45">
        <v>27.539100000000001</v>
      </c>
    </row>
    <row r="365" spans="10:10" ht="24">
      <c r="J365" s="45">
        <v>27.58494</v>
      </c>
    </row>
    <row r="366" spans="10:10" ht="24">
      <c r="J366" s="45">
        <v>27.600210000000001</v>
      </c>
    </row>
    <row r="367" spans="10:10" ht="24">
      <c r="J367" s="45">
        <v>27.63072</v>
      </c>
    </row>
    <row r="368" spans="10:10" ht="24">
      <c r="J368" s="45">
        <v>27.63072</v>
      </c>
    </row>
    <row r="369" spans="10:10" ht="24">
      <c r="J369" s="45">
        <v>27.672609999999999</v>
      </c>
    </row>
    <row r="370" spans="10:10" ht="24">
      <c r="J370" s="45">
        <v>27.72203</v>
      </c>
    </row>
    <row r="371" spans="10:10" ht="24">
      <c r="J371" s="45">
        <v>27.737220000000001</v>
      </c>
    </row>
    <row r="372" spans="10:10" ht="24">
      <c r="J372" s="45">
        <v>27.78274</v>
      </c>
    </row>
    <row r="373" spans="10:10" ht="24">
      <c r="J373" s="45">
        <v>27.843319999999999</v>
      </c>
    </row>
    <row r="374" spans="10:10" ht="24">
      <c r="J374" s="45">
        <v>27.915089999999999</v>
      </c>
    </row>
    <row r="375" spans="10:10" ht="24">
      <c r="J375" s="45">
        <v>27.915089999999999</v>
      </c>
    </row>
    <row r="376" spans="10:10" ht="24">
      <c r="J376" s="45">
        <v>27.949020000000001</v>
      </c>
    </row>
    <row r="377" spans="10:10" ht="24">
      <c r="J377" s="45">
        <v>28.009239999999998</v>
      </c>
    </row>
    <row r="378" spans="10:10" ht="24">
      <c r="J378" s="45">
        <v>28.009239999999998</v>
      </c>
    </row>
    <row r="379" spans="10:10" ht="24">
      <c r="J379" s="45">
        <v>28.020510000000002</v>
      </c>
    </row>
    <row r="380" spans="10:10" ht="24">
      <c r="J380" s="45">
        <v>28.054320000000001</v>
      </c>
    </row>
    <row r="381" spans="10:10" ht="24">
      <c r="J381" s="45">
        <v>28.095569999999999</v>
      </c>
    </row>
    <row r="382" spans="10:10" ht="24">
      <c r="J382" s="45">
        <v>28.177910000000001</v>
      </c>
    </row>
    <row r="383" spans="10:10" ht="24">
      <c r="J383" s="45">
        <v>28.207789999999999</v>
      </c>
    </row>
    <row r="384" spans="10:10" ht="24">
      <c r="J384" s="45">
        <v>28.382709999999999</v>
      </c>
    </row>
    <row r="385" spans="10:10" ht="24">
      <c r="J385" s="45">
        <v>28.556550000000001</v>
      </c>
    </row>
    <row r="386" spans="10:10" ht="24">
      <c r="J386" s="45">
        <v>28.62285</v>
      </c>
    </row>
    <row r="387" spans="10:10" ht="24">
      <c r="J387" s="45">
        <v>28.73301</v>
      </c>
    </row>
    <row r="388" spans="10:10" ht="24">
      <c r="J388" s="45">
        <v>28.73301</v>
      </c>
    </row>
    <row r="389" spans="10:10" ht="24">
      <c r="J389" s="45">
        <v>28.74034</v>
      </c>
    </row>
    <row r="390" spans="10:10" ht="24">
      <c r="J390" s="45">
        <v>28.747669999999999</v>
      </c>
    </row>
    <row r="391" spans="10:10" ht="24">
      <c r="J391" s="45">
        <v>28.751329999999999</v>
      </c>
    </row>
    <row r="392" spans="10:10" ht="24">
      <c r="J392" s="45">
        <v>28.82084</v>
      </c>
    </row>
    <row r="393" spans="10:10" ht="24">
      <c r="J393" s="45">
        <v>28.82084</v>
      </c>
    </row>
    <row r="394" spans="10:10" ht="24">
      <c r="J394" s="45">
        <v>28.828140000000001</v>
      </c>
    </row>
    <row r="395" spans="10:10" ht="24">
      <c r="J395" s="45">
        <v>28.926600000000001</v>
      </c>
    </row>
    <row r="396" spans="10:10" ht="24">
      <c r="J396" s="45">
        <v>28.97025</v>
      </c>
    </row>
    <row r="397" spans="10:10" ht="24">
      <c r="J397" s="45">
        <v>29.205570000000002</v>
      </c>
    </row>
    <row r="398" spans="10:10" ht="24">
      <c r="J398" s="45">
        <v>29.230799999999999</v>
      </c>
    </row>
    <row r="399" spans="10:10" ht="24">
      <c r="J399" s="45">
        <v>29.230799999999999</v>
      </c>
    </row>
    <row r="400" spans="10:10" ht="24">
      <c r="J400" s="45">
        <v>29.234400000000001</v>
      </c>
    </row>
    <row r="401" spans="10:10" ht="24">
      <c r="J401" s="45">
        <v>29.284780000000001</v>
      </c>
    </row>
    <row r="402" spans="10:10" ht="24">
      <c r="J402" s="45">
        <v>29.349440000000001</v>
      </c>
    </row>
    <row r="403" spans="10:10" ht="24">
      <c r="J403" s="45">
        <v>29.37454</v>
      </c>
    </row>
    <row r="404" spans="10:10" ht="24">
      <c r="J404" s="45">
        <v>29.464030000000001</v>
      </c>
    </row>
    <row r="405" spans="10:10" ht="24">
      <c r="J405" s="45">
        <v>29.531860000000002</v>
      </c>
    </row>
    <row r="406" spans="10:10" ht="24">
      <c r="J406" s="45">
        <v>29.556809999999999</v>
      </c>
    </row>
    <row r="407" spans="10:10" ht="24">
      <c r="J407" s="45">
        <v>29.57461</v>
      </c>
    </row>
    <row r="408" spans="10:10" ht="24">
      <c r="J408" s="45">
        <v>29.663499999999999</v>
      </c>
    </row>
    <row r="409" spans="10:10" ht="24">
      <c r="J409" s="45">
        <v>29.75919</v>
      </c>
    </row>
    <row r="410" spans="10:10" ht="24">
      <c r="J410" s="45">
        <v>29.776879999999998</v>
      </c>
    </row>
    <row r="411" spans="10:10" ht="24">
      <c r="J411" s="45">
        <v>29.829879999999999</v>
      </c>
    </row>
    <row r="412" spans="10:10" ht="24">
      <c r="J412" s="45">
        <v>29.844000000000001</v>
      </c>
    </row>
    <row r="413" spans="10:10" ht="24">
      <c r="J413" s="45">
        <v>29.956689999999998</v>
      </c>
    </row>
    <row r="414" spans="10:10" ht="24">
      <c r="J414" s="45">
        <v>30.065470000000001</v>
      </c>
    </row>
    <row r="415" spans="10:10" ht="24">
      <c r="J415" s="45">
        <v>30.06897</v>
      </c>
    </row>
    <row r="416" spans="10:10" ht="24">
      <c r="J416" s="45">
        <v>30.194780000000002</v>
      </c>
    </row>
    <row r="417" spans="10:10" ht="24">
      <c r="J417" s="45">
        <v>30.302700000000002</v>
      </c>
    </row>
    <row r="418" spans="10:10" ht="24">
      <c r="J418" s="45">
        <v>30.320070000000001</v>
      </c>
    </row>
    <row r="419" spans="10:10" ht="24">
      <c r="J419" s="45">
        <v>30.420629999999999</v>
      </c>
    </row>
    <row r="420" spans="10:10" ht="24">
      <c r="J420" s="45">
        <v>30.431010000000001</v>
      </c>
    </row>
    <row r="421" spans="10:10" ht="24">
      <c r="J421" s="45">
        <v>30.613859999999999</v>
      </c>
    </row>
    <row r="422" spans="10:10" ht="24">
      <c r="J422" s="45">
        <v>30.613859999999999</v>
      </c>
    </row>
    <row r="423" spans="10:10" ht="24">
      <c r="J423" s="45">
        <v>30.637930000000001</v>
      </c>
    </row>
    <row r="424" spans="10:10" ht="24">
      <c r="J424" s="45">
        <v>30.675719999999998</v>
      </c>
    </row>
    <row r="425" spans="10:10" ht="24">
      <c r="J425" s="45">
        <v>30.67915</v>
      </c>
    </row>
    <row r="426" spans="10:10" ht="24">
      <c r="J426" s="45">
        <v>30.78537</v>
      </c>
    </row>
    <row r="427" spans="10:10" ht="24">
      <c r="J427" s="45">
        <v>30.80247</v>
      </c>
    </row>
    <row r="428" spans="10:10" ht="24">
      <c r="J428" s="45">
        <v>30.829809999999998</v>
      </c>
    </row>
    <row r="429" spans="10:10" ht="24">
      <c r="J429" s="45">
        <v>30.840050000000002</v>
      </c>
    </row>
    <row r="430" spans="10:10" ht="24">
      <c r="J430" s="45">
        <v>30.840050000000002</v>
      </c>
    </row>
    <row r="431" spans="10:10" ht="24">
      <c r="J431" s="45">
        <v>30.84347</v>
      </c>
    </row>
    <row r="432" spans="10:10" ht="24">
      <c r="J432" s="45">
        <v>30.87077</v>
      </c>
    </row>
    <row r="433" spans="10:10" ht="24">
      <c r="J433" s="45">
        <v>30.93891</v>
      </c>
    </row>
    <row r="434" spans="10:10" ht="24">
      <c r="J434" s="45">
        <v>30.99672</v>
      </c>
    </row>
    <row r="435" spans="10:10" ht="24">
      <c r="J435" s="45">
        <v>31.785060000000001</v>
      </c>
    </row>
    <row r="436" spans="10:10" ht="24">
      <c r="J436" s="45">
        <v>32.229210000000002</v>
      </c>
    </row>
  </sheetData>
  <sortState xmlns:xlrd2="http://schemas.microsoft.com/office/spreadsheetml/2017/richdata2" ref="R3:R287">
    <sortCondition ref="R3:R28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2E00-A0B3-4607-AAD3-34D8D61CB09B}">
  <sheetPr>
    <tabColor theme="2" tint="-0.249977111117893"/>
  </sheetPr>
  <dimension ref="A1:V336"/>
  <sheetViews>
    <sheetView topLeftCell="R203" workbookViewId="0">
      <selection activeCell="B62" sqref="B62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51" t="s">
        <v>126</v>
      </c>
      <c r="J2" s="52" t="s">
        <v>127</v>
      </c>
      <c r="K2" s="51" t="s">
        <v>128</v>
      </c>
      <c r="L2" s="51" t="s">
        <v>129</v>
      </c>
      <c r="M2" s="51" t="s">
        <v>130</v>
      </c>
      <c r="N2" s="53" t="s">
        <v>131</v>
      </c>
      <c r="Q2" s="6" t="s">
        <v>126</v>
      </c>
      <c r="R2" s="6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59">
        <v>10.749840000000001</v>
      </c>
      <c r="C3" s="11">
        <f t="shared" ref="C3:C66" si="0">B3/1.15</f>
        <v>9.3476869565217413</v>
      </c>
      <c r="D3" s="12">
        <f t="shared" ref="D3:D66" si="1">((4/3)*(22/7)*((C3/2)^3))/10^3</f>
        <v>0.42784441801067097</v>
      </c>
      <c r="E3" s="12">
        <f>0+D3</f>
        <v>0.42784441801067097</v>
      </c>
      <c r="F3" s="7">
        <f>+E3*100/E229</f>
        <v>6.0113548212446077E-2</v>
      </c>
      <c r="I3" s="10">
        <v>1</v>
      </c>
      <c r="J3" s="45">
        <v>10.56578</v>
      </c>
      <c r="K3" s="11">
        <f t="shared" ref="K3:K66" si="2">J3/1.15</f>
        <v>9.187634782608697</v>
      </c>
      <c r="L3" s="12">
        <f t="shared" ref="L3:L66" si="3">((4/3)*(22/7)*((K3/2)^3))/10^3</f>
        <v>0.40624175539135415</v>
      </c>
      <c r="M3" s="12">
        <f>0+L3</f>
        <v>0.40624175539135415</v>
      </c>
      <c r="N3" s="7">
        <f>+M3*100/M229</f>
        <v>4.0899290876572084E-2</v>
      </c>
      <c r="Q3" s="10">
        <v>1</v>
      </c>
      <c r="R3" s="30">
        <v>10.97963</v>
      </c>
      <c r="S3" s="11">
        <f t="shared" ref="S3:S66" si="4">R3/1.15</f>
        <v>9.5475043478260879</v>
      </c>
      <c r="T3" s="12">
        <f t="shared" ref="T3:T66" si="5">((4/3)*(22/7)*((S3/2)^3))/10^3</f>
        <v>0.45587206985702278</v>
      </c>
      <c r="U3" s="12">
        <f>0+T3</f>
        <v>0.45587206985702278</v>
      </c>
      <c r="V3" s="7">
        <f>+U3*100/U229</f>
        <v>5.8936267618709473E-2</v>
      </c>
    </row>
    <row r="4" spans="1:22" ht="24">
      <c r="A4" s="10">
        <v>2</v>
      </c>
      <c r="B4" s="59">
        <v>11.3706</v>
      </c>
      <c r="C4" s="11">
        <f t="shared" si="0"/>
        <v>9.8874782608695657</v>
      </c>
      <c r="D4" s="12">
        <f t="shared" si="1"/>
        <v>0.50632575078406383</v>
      </c>
      <c r="E4" s="12">
        <f t="shared" ref="E4:E67" si="6">+E3+D4</f>
        <v>0.9341701687947348</v>
      </c>
      <c r="F4" s="7">
        <f>E4*100/E229</f>
        <v>0.1312539818599914</v>
      </c>
      <c r="I4" s="10">
        <v>2</v>
      </c>
      <c r="J4" s="45">
        <v>11.831759999999999</v>
      </c>
      <c r="K4" s="11">
        <f t="shared" si="2"/>
        <v>10.288486956521739</v>
      </c>
      <c r="L4" s="12">
        <f t="shared" si="3"/>
        <v>0.57046358177095824</v>
      </c>
      <c r="M4" s="12">
        <f t="shared" ref="M4:M67" si="7">+M3+L4</f>
        <v>0.97670533716231245</v>
      </c>
      <c r="N4" s="7">
        <f>M4*100/M229</f>
        <v>9.8331978815961937E-2</v>
      </c>
      <c r="Q4" s="10">
        <v>2</v>
      </c>
      <c r="R4" s="30">
        <v>11.3706</v>
      </c>
      <c r="S4" s="11">
        <f t="shared" si="4"/>
        <v>9.8874782608695657</v>
      </c>
      <c r="T4" s="12">
        <f t="shared" si="5"/>
        <v>0.50632575078406383</v>
      </c>
      <c r="U4" s="12">
        <f t="shared" ref="U4:U67" si="8">+U3+T4</f>
        <v>0.96219782064108661</v>
      </c>
      <c r="V4" s="7">
        <f>U4*100/U229</f>
        <v>0.12439531177513855</v>
      </c>
    </row>
    <row r="5" spans="1:22" ht="24">
      <c r="A5" s="10">
        <v>3</v>
      </c>
      <c r="B5" s="59">
        <v>12.420030000000001</v>
      </c>
      <c r="C5" s="11">
        <f t="shared" si="0"/>
        <v>10.800026086956523</v>
      </c>
      <c r="D5" s="12">
        <f t="shared" si="1"/>
        <v>0.65985392438422041</v>
      </c>
      <c r="E5" s="12">
        <f t="shared" si="6"/>
        <v>1.5940240931789553</v>
      </c>
      <c r="F5" s="7">
        <f>E5*100/E229</f>
        <v>0.22396562896076827</v>
      </c>
      <c r="I5" s="10">
        <v>3</v>
      </c>
      <c r="J5" s="45">
        <v>12.311870000000001</v>
      </c>
      <c r="K5" s="11">
        <f t="shared" si="2"/>
        <v>10.705973913043479</v>
      </c>
      <c r="L5" s="12">
        <f t="shared" si="3"/>
        <v>0.64276457441396495</v>
      </c>
      <c r="M5" s="12">
        <f t="shared" si="7"/>
        <v>1.6194699115762774</v>
      </c>
      <c r="N5" s="7">
        <f>M5*100/M229</f>
        <v>0.16304372975054424</v>
      </c>
      <c r="Q5" s="10">
        <v>3</v>
      </c>
      <c r="R5" s="30">
        <v>11.409750000000001</v>
      </c>
      <c r="S5" s="11">
        <f t="shared" si="4"/>
        <v>9.9215217391304353</v>
      </c>
      <c r="T5" s="12">
        <f t="shared" si="5"/>
        <v>0.51157375422850893</v>
      </c>
      <c r="U5" s="12">
        <f t="shared" si="8"/>
        <v>1.4737715748695956</v>
      </c>
      <c r="V5" s="7">
        <f>U5*100/U229</f>
        <v>0.1905328307843103</v>
      </c>
    </row>
    <row r="6" spans="1:22" ht="24">
      <c r="A6" s="10">
        <v>4</v>
      </c>
      <c r="B6" s="59">
        <v>12.427210000000001</v>
      </c>
      <c r="C6" s="11">
        <f t="shared" si="0"/>
        <v>10.806269565217393</v>
      </c>
      <c r="D6" s="12">
        <f t="shared" si="1"/>
        <v>0.66099896765499477</v>
      </c>
      <c r="E6" s="12">
        <f t="shared" si="6"/>
        <v>2.2550230608339499</v>
      </c>
      <c r="F6" s="7">
        <f>E6*100/E229</f>
        <v>0.31683815840794349</v>
      </c>
      <c r="I6" s="10">
        <v>4</v>
      </c>
      <c r="J6" s="45">
        <v>12.311870000000001</v>
      </c>
      <c r="K6" s="11">
        <f t="shared" si="2"/>
        <v>10.705973913043479</v>
      </c>
      <c r="L6" s="12">
        <f t="shared" si="3"/>
        <v>0.64276457441396495</v>
      </c>
      <c r="M6" s="12">
        <f t="shared" si="7"/>
        <v>2.2622344859902421</v>
      </c>
      <c r="N6" s="7">
        <f>M6*100/M229</f>
        <v>0.22775548068512652</v>
      </c>
      <c r="Q6" s="10">
        <v>4</v>
      </c>
      <c r="R6" s="30">
        <v>11.595789999999999</v>
      </c>
      <c r="S6" s="11">
        <f t="shared" si="4"/>
        <v>10.083295652173913</v>
      </c>
      <c r="T6" s="12">
        <f t="shared" si="5"/>
        <v>0.53700817161689263</v>
      </c>
      <c r="U6" s="12">
        <f t="shared" si="8"/>
        <v>2.0107797464864881</v>
      </c>
      <c r="V6" s="7">
        <f>U6*100/U229</f>
        <v>0.25995857412009599</v>
      </c>
    </row>
    <row r="7" spans="1:22" ht="24">
      <c r="A7" s="10">
        <v>5</v>
      </c>
      <c r="B7" s="59">
        <v>12.668810000000001</v>
      </c>
      <c r="C7" s="11">
        <f t="shared" si="0"/>
        <v>11.016356521739132</v>
      </c>
      <c r="D7" s="12">
        <f t="shared" si="1"/>
        <v>0.70030517880649967</v>
      </c>
      <c r="E7" s="12">
        <f t="shared" si="6"/>
        <v>2.9553282396404494</v>
      </c>
      <c r="F7" s="7">
        <f>+E7*100/E229</f>
        <v>0.41523333982774696</v>
      </c>
      <c r="I7" s="10">
        <v>5</v>
      </c>
      <c r="J7" s="45">
        <v>12.427210000000001</v>
      </c>
      <c r="K7" s="11">
        <f t="shared" si="2"/>
        <v>10.806269565217393</v>
      </c>
      <c r="L7" s="12">
        <f t="shared" si="3"/>
        <v>0.66099896765499477</v>
      </c>
      <c r="M7" s="12">
        <f t="shared" si="7"/>
        <v>2.9232334536452367</v>
      </c>
      <c r="N7" s="7">
        <f>+M7*100/M229</f>
        <v>0.29430301965288191</v>
      </c>
      <c r="Q7" s="10">
        <v>5</v>
      </c>
      <c r="R7" s="30">
        <v>11.944269999999999</v>
      </c>
      <c r="S7" s="11">
        <f t="shared" si="4"/>
        <v>10.386321739130436</v>
      </c>
      <c r="T7" s="12">
        <f t="shared" si="5"/>
        <v>0.5868926971350189</v>
      </c>
      <c r="U7" s="12">
        <f t="shared" si="8"/>
        <v>2.5976724436215068</v>
      </c>
      <c r="V7" s="7">
        <f>+U7*100/U229</f>
        <v>0.33583351217599411</v>
      </c>
    </row>
    <row r="8" spans="1:22" ht="24">
      <c r="A8" s="10">
        <v>6</v>
      </c>
      <c r="B8" s="59">
        <v>13.15226</v>
      </c>
      <c r="C8" s="11">
        <f t="shared" si="0"/>
        <v>11.436747826086958</v>
      </c>
      <c r="D8" s="12">
        <f t="shared" si="1"/>
        <v>0.78357582067403231</v>
      </c>
      <c r="E8" s="12">
        <f t="shared" si="6"/>
        <v>3.7389040603144816</v>
      </c>
      <c r="F8" s="7">
        <f>E8*100/E229</f>
        <v>0.52532832036579058</v>
      </c>
      <c r="I8" s="10">
        <v>6</v>
      </c>
      <c r="J8" s="45">
        <v>12.55569</v>
      </c>
      <c r="K8" s="11">
        <f t="shared" si="2"/>
        <v>10.917991304347828</v>
      </c>
      <c r="L8" s="12">
        <f t="shared" si="3"/>
        <v>0.68171307338000886</v>
      </c>
      <c r="M8" s="12">
        <f t="shared" si="7"/>
        <v>3.6049465270252457</v>
      </c>
      <c r="N8" s="7">
        <f>M8*100/M229</f>
        <v>0.36293599721490305</v>
      </c>
      <c r="Q8" s="10">
        <v>6</v>
      </c>
      <c r="R8" s="30">
        <v>12.275600000000001</v>
      </c>
      <c r="S8" s="11">
        <f t="shared" si="4"/>
        <v>10.674434782608698</v>
      </c>
      <c r="T8" s="12">
        <f t="shared" si="5"/>
        <v>0.63710065990612808</v>
      </c>
      <c r="U8" s="12">
        <f t="shared" si="8"/>
        <v>3.234773103527635</v>
      </c>
      <c r="V8" s="7">
        <f>U8*100/U229</f>
        <v>0.41819945971926087</v>
      </c>
    </row>
    <row r="9" spans="1:22" ht="24">
      <c r="A9" s="10">
        <v>7</v>
      </c>
      <c r="B9" s="59">
        <v>13.15226</v>
      </c>
      <c r="C9" s="11">
        <f t="shared" si="0"/>
        <v>11.436747826086958</v>
      </c>
      <c r="D9" s="12">
        <f t="shared" si="1"/>
        <v>0.78357582067403231</v>
      </c>
      <c r="E9" s="12">
        <f t="shared" si="6"/>
        <v>4.5224798809885138</v>
      </c>
      <c r="F9" s="7">
        <f>+E9*100/E229</f>
        <v>0.63542330090383436</v>
      </c>
      <c r="I9" s="10">
        <v>7</v>
      </c>
      <c r="J9" s="45">
        <v>12.69693</v>
      </c>
      <c r="K9" s="11">
        <f t="shared" si="2"/>
        <v>11.040808695652174</v>
      </c>
      <c r="L9" s="12">
        <f t="shared" si="3"/>
        <v>0.70497878053461738</v>
      </c>
      <c r="M9" s="12">
        <f t="shared" si="7"/>
        <v>4.3099253075598627</v>
      </c>
      <c r="N9" s="7">
        <f>+M9*100/M229</f>
        <v>0.43391130151152785</v>
      </c>
      <c r="Q9" s="10">
        <v>7</v>
      </c>
      <c r="R9" s="30">
        <v>12.36246</v>
      </c>
      <c r="S9" s="11">
        <f t="shared" si="4"/>
        <v>10.749965217391306</v>
      </c>
      <c r="T9" s="12">
        <f t="shared" si="5"/>
        <v>0.6507206180846199</v>
      </c>
      <c r="U9" s="12">
        <f t="shared" si="8"/>
        <v>3.8854937216122547</v>
      </c>
      <c r="V9" s="7">
        <f>+U9*100/U229</f>
        <v>0.50232622910979485</v>
      </c>
    </row>
    <row r="10" spans="1:22" ht="24">
      <c r="A10" s="10">
        <v>8</v>
      </c>
      <c r="B10" s="59">
        <v>13.51999</v>
      </c>
      <c r="C10" s="11">
        <f t="shared" si="0"/>
        <v>11.756513043478261</v>
      </c>
      <c r="D10" s="12">
        <f t="shared" si="1"/>
        <v>0.85115563854493592</v>
      </c>
      <c r="E10" s="12">
        <f t="shared" si="6"/>
        <v>5.3736355195334493</v>
      </c>
      <c r="F10" s="7">
        <f>E10*100/E229</f>
        <v>0.7550134681704086</v>
      </c>
      <c r="I10" s="10">
        <v>8</v>
      </c>
      <c r="J10" s="45">
        <v>12.8713</v>
      </c>
      <c r="K10" s="11">
        <f t="shared" si="2"/>
        <v>11.192434782608697</v>
      </c>
      <c r="L10" s="12">
        <f t="shared" si="3"/>
        <v>0.73442441807994518</v>
      </c>
      <c r="M10" s="12">
        <f t="shared" si="7"/>
        <v>5.0443497256398082</v>
      </c>
      <c r="N10" s="7">
        <f>M10*100/M229</f>
        <v>0.50785111075878808</v>
      </c>
      <c r="Q10" s="10">
        <v>8</v>
      </c>
      <c r="R10" s="30">
        <v>12.47733</v>
      </c>
      <c r="S10" s="11">
        <f t="shared" si="4"/>
        <v>10.849852173913044</v>
      </c>
      <c r="T10" s="12">
        <f t="shared" si="5"/>
        <v>0.6690288619885264</v>
      </c>
      <c r="U10" s="12">
        <f t="shared" si="8"/>
        <v>4.5545225836007814</v>
      </c>
      <c r="V10" s="7">
        <f>U10*100/U229</f>
        <v>0.58881993351059991</v>
      </c>
    </row>
    <row r="11" spans="1:22" ht="24">
      <c r="A11" s="10">
        <v>9</v>
      </c>
      <c r="B11" s="59">
        <v>13.832940000000001</v>
      </c>
      <c r="C11" s="11">
        <f t="shared" si="0"/>
        <v>12.028643478260872</v>
      </c>
      <c r="D11" s="12">
        <f t="shared" si="1"/>
        <v>0.91163995071164872</v>
      </c>
      <c r="E11" s="12">
        <f t="shared" si="6"/>
        <v>6.2852754702450984</v>
      </c>
      <c r="F11" s="7">
        <f>+E11*100/E229</f>
        <v>0.88310188027195413</v>
      </c>
      <c r="I11" s="10">
        <v>9</v>
      </c>
      <c r="J11" s="45">
        <v>13.25356</v>
      </c>
      <c r="K11" s="11">
        <f t="shared" si="2"/>
        <v>11.524834782608696</v>
      </c>
      <c r="L11" s="12">
        <f t="shared" si="3"/>
        <v>0.80182116339757115</v>
      </c>
      <c r="M11" s="12">
        <f t="shared" si="7"/>
        <v>5.8461708890373796</v>
      </c>
      <c r="N11" s="7">
        <f>+M11*100/M229</f>
        <v>0.58857623701075745</v>
      </c>
      <c r="Q11" s="10">
        <v>9</v>
      </c>
      <c r="R11" s="30">
        <v>12.731999999999999</v>
      </c>
      <c r="S11" s="11">
        <f t="shared" si="4"/>
        <v>11.071304347826088</v>
      </c>
      <c r="T11" s="12">
        <f t="shared" si="5"/>
        <v>0.71083656444161603</v>
      </c>
      <c r="U11" s="12">
        <f t="shared" si="8"/>
        <v>5.2653591480423971</v>
      </c>
      <c r="V11" s="7">
        <f>+U11*100/U229</f>
        <v>0.68071864098841162</v>
      </c>
    </row>
    <row r="12" spans="1:22" ht="24">
      <c r="A12" s="10">
        <v>10</v>
      </c>
      <c r="B12" s="59">
        <v>13.852259999999999</v>
      </c>
      <c r="C12" s="11">
        <f t="shared" si="0"/>
        <v>12.04544347826087</v>
      </c>
      <c r="D12" s="12">
        <f t="shared" si="1"/>
        <v>0.91546505830699121</v>
      </c>
      <c r="E12" s="12">
        <f t="shared" si="6"/>
        <v>7.2007405285520898</v>
      </c>
      <c r="F12" s="7">
        <f>E12*100/E229</f>
        <v>1.011727732574121</v>
      </c>
      <c r="I12" s="10">
        <v>10</v>
      </c>
      <c r="J12" s="45">
        <v>13.67736</v>
      </c>
      <c r="K12" s="11">
        <f t="shared" si="2"/>
        <v>11.893356521739131</v>
      </c>
      <c r="L12" s="12">
        <f t="shared" si="3"/>
        <v>0.88122478530187665</v>
      </c>
      <c r="M12" s="12">
        <f t="shared" si="7"/>
        <v>6.727395674339256</v>
      </c>
      <c r="N12" s="7">
        <f>M12*100/M229</f>
        <v>0.67729549923180998</v>
      </c>
      <c r="Q12" s="10">
        <v>10</v>
      </c>
      <c r="R12" s="30">
        <v>12.926600000000001</v>
      </c>
      <c r="S12" s="11">
        <f t="shared" si="4"/>
        <v>11.240521739130436</v>
      </c>
      <c r="T12" s="12">
        <f t="shared" si="5"/>
        <v>0.74393124613647565</v>
      </c>
      <c r="U12" s="12">
        <f t="shared" si="8"/>
        <v>6.0092903941788727</v>
      </c>
      <c r="V12" s="7">
        <f>U12*100/U229</f>
        <v>0.77689591069034902</v>
      </c>
    </row>
    <row r="13" spans="1:22" ht="24">
      <c r="A13" s="10">
        <v>11</v>
      </c>
      <c r="B13" s="59">
        <v>13.92929</v>
      </c>
      <c r="C13" s="11">
        <f t="shared" si="0"/>
        <v>12.112426086956523</v>
      </c>
      <c r="D13" s="12">
        <f t="shared" si="1"/>
        <v>0.93082236609466806</v>
      </c>
      <c r="E13" s="12">
        <f t="shared" si="6"/>
        <v>8.1315628946467573</v>
      </c>
      <c r="F13" s="7">
        <f>+E13*100/E229</f>
        <v>1.1425113371414695</v>
      </c>
      <c r="I13" s="10">
        <v>11</v>
      </c>
      <c r="J13" s="45">
        <v>13.787739999999999</v>
      </c>
      <c r="K13" s="11">
        <f t="shared" si="2"/>
        <v>11.989339130434782</v>
      </c>
      <c r="L13" s="12">
        <f t="shared" si="3"/>
        <v>0.90273259721606225</v>
      </c>
      <c r="M13" s="12">
        <f t="shared" si="7"/>
        <v>7.6301282715553178</v>
      </c>
      <c r="N13" s="7">
        <f>+M13*100/M229</f>
        <v>0.76818010818032889</v>
      </c>
      <c r="Q13" s="10">
        <v>11</v>
      </c>
      <c r="R13" s="30">
        <v>12.95416</v>
      </c>
      <c r="S13" s="11">
        <f t="shared" si="4"/>
        <v>11.26448695652174</v>
      </c>
      <c r="T13" s="12">
        <f t="shared" si="5"/>
        <v>0.748699666797076</v>
      </c>
      <c r="U13" s="12">
        <f t="shared" si="8"/>
        <v>6.7579900609759491</v>
      </c>
      <c r="V13" s="7">
        <f>+U13*100/U229</f>
        <v>0.87368965359771866</v>
      </c>
    </row>
    <row r="14" spans="1:22" ht="24">
      <c r="A14" s="10">
        <v>12</v>
      </c>
      <c r="B14" s="59">
        <v>13.935689999999999</v>
      </c>
      <c r="C14" s="11">
        <f t="shared" si="0"/>
        <v>12.117991304347827</v>
      </c>
      <c r="D14" s="12">
        <f t="shared" si="1"/>
        <v>0.93210599233269786</v>
      </c>
      <c r="E14" s="12">
        <f t="shared" si="6"/>
        <v>9.0636688869794551</v>
      </c>
      <c r="F14" s="7">
        <f>E14*100/E229</f>
        <v>1.2734752954180126</v>
      </c>
      <c r="I14" s="10">
        <v>12</v>
      </c>
      <c r="J14" s="45">
        <v>13.92929</v>
      </c>
      <c r="K14" s="11">
        <f t="shared" si="2"/>
        <v>12.112426086956523</v>
      </c>
      <c r="L14" s="12">
        <f t="shared" si="3"/>
        <v>0.93082236609466806</v>
      </c>
      <c r="M14" s="12">
        <f t="shared" si="7"/>
        <v>8.5609506376499862</v>
      </c>
      <c r="N14" s="7">
        <f>M14*100/M229</f>
        <v>0.86189271699044512</v>
      </c>
      <c r="Q14" s="10">
        <v>12</v>
      </c>
      <c r="R14" s="30">
        <v>13.63165</v>
      </c>
      <c r="S14" s="11">
        <f t="shared" si="4"/>
        <v>11.853608695652175</v>
      </c>
      <c r="T14" s="12">
        <f t="shared" si="5"/>
        <v>0.87241906934237234</v>
      </c>
      <c r="U14" s="12">
        <f t="shared" si="8"/>
        <v>7.6304091303183217</v>
      </c>
      <c r="V14" s="7">
        <f>U14*100/U229</f>
        <v>0.98647814656802435</v>
      </c>
    </row>
    <row r="15" spans="1:22" ht="24">
      <c r="A15" s="10">
        <v>13</v>
      </c>
      <c r="B15" s="59">
        <v>13.99316</v>
      </c>
      <c r="C15" s="11">
        <f t="shared" si="0"/>
        <v>12.167965217391306</v>
      </c>
      <c r="D15" s="12">
        <f t="shared" si="1"/>
        <v>0.94368547214525011</v>
      </c>
      <c r="E15" s="12">
        <f t="shared" si="6"/>
        <v>10.007354359124705</v>
      </c>
      <c r="F15" s="7">
        <f>+E15*100/E229</f>
        <v>1.406066208701293</v>
      </c>
      <c r="I15" s="10">
        <v>13</v>
      </c>
      <c r="J15" s="45">
        <v>13.92929</v>
      </c>
      <c r="K15" s="11">
        <f t="shared" si="2"/>
        <v>12.112426086956523</v>
      </c>
      <c r="L15" s="12">
        <f t="shared" si="3"/>
        <v>0.93082236609466806</v>
      </c>
      <c r="M15" s="12">
        <f t="shared" si="7"/>
        <v>9.4917730037446546</v>
      </c>
      <c r="N15" s="7">
        <f>+M15*100/M229</f>
        <v>0.95560532580056134</v>
      </c>
      <c r="Q15" s="10">
        <v>13</v>
      </c>
      <c r="R15" s="30">
        <v>13.807130000000001</v>
      </c>
      <c r="S15" s="11">
        <f t="shared" si="4"/>
        <v>12.006200000000002</v>
      </c>
      <c r="T15" s="12">
        <f t="shared" si="5"/>
        <v>0.90654655356483871</v>
      </c>
      <c r="U15" s="12">
        <f t="shared" si="8"/>
        <v>8.5369556838831606</v>
      </c>
      <c r="V15" s="7">
        <f>+U15*100/U229</f>
        <v>1.1036787250252067</v>
      </c>
    </row>
    <row r="16" spans="1:22" ht="24">
      <c r="A16" s="10">
        <v>14</v>
      </c>
      <c r="B16" s="59">
        <v>14.780279999999999</v>
      </c>
      <c r="C16" s="14">
        <f t="shared" si="0"/>
        <v>12.852417391304348</v>
      </c>
      <c r="D16" s="15">
        <f t="shared" si="1"/>
        <v>1.1120590629127203</v>
      </c>
      <c r="E16" s="15">
        <f t="shared" si="6"/>
        <v>11.119413422037425</v>
      </c>
      <c r="F16" s="16">
        <f>E16*100/E229</f>
        <v>1.5623141653868566</v>
      </c>
      <c r="I16" s="10">
        <v>14</v>
      </c>
      <c r="J16" s="45">
        <v>13.961259999999999</v>
      </c>
      <c r="K16" s="14">
        <f t="shared" si="2"/>
        <v>12.140226086956522</v>
      </c>
      <c r="L16" s="15">
        <f t="shared" si="3"/>
        <v>0.93724625640238646</v>
      </c>
      <c r="M16" s="15">
        <f t="shared" si="7"/>
        <v>10.42901926014704</v>
      </c>
      <c r="N16" s="16">
        <f>M16*100/M229</f>
        <v>1.0499646740331219</v>
      </c>
      <c r="Q16" s="10">
        <v>14</v>
      </c>
      <c r="R16" s="30">
        <v>13.92929</v>
      </c>
      <c r="S16" s="14">
        <f t="shared" si="4"/>
        <v>12.112426086956523</v>
      </c>
      <c r="T16" s="15">
        <f t="shared" si="5"/>
        <v>0.93082236609466806</v>
      </c>
      <c r="U16" s="15">
        <f t="shared" si="8"/>
        <v>9.467778049977829</v>
      </c>
      <c r="V16" s="16">
        <f>U16*100/U229</f>
        <v>1.2240177405100585</v>
      </c>
    </row>
    <row r="17" spans="1:22" ht="24">
      <c r="A17" s="10">
        <v>15</v>
      </c>
      <c r="B17" s="59">
        <v>14.97804</v>
      </c>
      <c r="C17" s="11">
        <f t="shared" si="0"/>
        <v>13.024382608695653</v>
      </c>
      <c r="D17" s="12">
        <f t="shared" si="1"/>
        <v>1.1572970006489598</v>
      </c>
      <c r="E17" s="12">
        <f t="shared" si="6"/>
        <v>12.276710422686385</v>
      </c>
      <c r="F17" s="7">
        <f>+E17*100/E229</f>
        <v>1.7249182011438344</v>
      </c>
      <c r="I17" s="10">
        <v>15</v>
      </c>
      <c r="J17" s="45">
        <v>13.98678</v>
      </c>
      <c r="K17" s="11">
        <f t="shared" si="2"/>
        <v>12.162417391304349</v>
      </c>
      <c r="L17" s="12">
        <f t="shared" si="3"/>
        <v>0.94239527707924953</v>
      </c>
      <c r="M17" s="12">
        <f t="shared" si="7"/>
        <v>11.37141453722629</v>
      </c>
      <c r="N17" s="7">
        <f>+M17*100/M229</f>
        <v>1.1448424113569013</v>
      </c>
      <c r="Q17" s="10">
        <v>15</v>
      </c>
      <c r="R17" s="30">
        <v>14.53083</v>
      </c>
      <c r="S17" s="11">
        <f t="shared" si="4"/>
        <v>12.635504347826087</v>
      </c>
      <c r="T17" s="12">
        <f t="shared" si="5"/>
        <v>1.0566986072014604</v>
      </c>
      <c r="U17" s="12">
        <f t="shared" si="8"/>
        <v>10.524476657179289</v>
      </c>
      <c r="V17" s="7">
        <f>+U17*100/U229</f>
        <v>1.3606303474764718</v>
      </c>
    </row>
    <row r="18" spans="1:22" ht="24">
      <c r="A18" s="10">
        <v>16</v>
      </c>
      <c r="B18" s="59">
        <v>15.10844</v>
      </c>
      <c r="C18" s="11">
        <f t="shared" si="0"/>
        <v>13.137773913043478</v>
      </c>
      <c r="D18" s="12">
        <f t="shared" si="1"/>
        <v>1.1877874765862759</v>
      </c>
      <c r="E18" s="12">
        <f t="shared" si="6"/>
        <v>13.464497899272661</v>
      </c>
      <c r="F18" s="7">
        <f>E18*100/E229</f>
        <v>1.8918062490746783</v>
      </c>
      <c r="I18" s="10">
        <v>16</v>
      </c>
      <c r="J18" s="45">
        <v>14.03769</v>
      </c>
      <c r="K18" s="11">
        <f t="shared" si="2"/>
        <v>12.20668695652174</v>
      </c>
      <c r="L18" s="12">
        <f t="shared" si="3"/>
        <v>0.95272335541862285</v>
      </c>
      <c r="M18" s="12">
        <f t="shared" si="7"/>
        <v>12.324137892644913</v>
      </c>
      <c r="N18" s="7">
        <f>M18*100/M229</f>
        <v>1.2407599509033527</v>
      </c>
      <c r="Q18" s="10">
        <v>16</v>
      </c>
      <c r="R18" s="30">
        <v>14.579840000000001</v>
      </c>
      <c r="S18" s="11">
        <f t="shared" si="4"/>
        <v>12.678121739130436</v>
      </c>
      <c r="T18" s="12">
        <f t="shared" si="5"/>
        <v>1.0674269007401016</v>
      </c>
      <c r="U18" s="12">
        <f t="shared" si="8"/>
        <v>11.591903557919391</v>
      </c>
      <c r="V18" s="7">
        <f>U18*100/U229</f>
        <v>1.4986299347404144</v>
      </c>
    </row>
    <row r="19" spans="1:22" ht="24">
      <c r="A19" s="10">
        <v>17</v>
      </c>
      <c r="B19" s="59">
        <v>15.26111</v>
      </c>
      <c r="C19" s="11">
        <f t="shared" si="0"/>
        <v>13.270530434782611</v>
      </c>
      <c r="D19" s="12">
        <f t="shared" si="1"/>
        <v>1.2241601489325606</v>
      </c>
      <c r="E19" s="12">
        <f t="shared" si="6"/>
        <v>14.688658048205221</v>
      </c>
      <c r="F19" s="7">
        <f>+E19*100/E229</f>
        <v>2.0638047771255388</v>
      </c>
      <c r="I19" s="10">
        <v>17</v>
      </c>
      <c r="J19" s="45">
        <v>14.245760000000001</v>
      </c>
      <c r="K19" s="11">
        <f t="shared" si="2"/>
        <v>12.387617391304349</v>
      </c>
      <c r="L19" s="12">
        <f t="shared" si="3"/>
        <v>0.99571887496242162</v>
      </c>
      <c r="M19" s="12">
        <f t="shared" si="7"/>
        <v>13.319856767607334</v>
      </c>
      <c r="N19" s="7">
        <f>+M19*100/M229</f>
        <v>1.3410061598612415</v>
      </c>
      <c r="Q19" s="10">
        <v>17</v>
      </c>
      <c r="R19" s="30">
        <v>14.73194</v>
      </c>
      <c r="S19" s="11">
        <f t="shared" si="4"/>
        <v>12.810382608695653</v>
      </c>
      <c r="T19" s="12">
        <f t="shared" si="5"/>
        <v>1.1011834954529351</v>
      </c>
      <c r="U19" s="12">
        <f t="shared" si="8"/>
        <v>12.693087053372325</v>
      </c>
      <c r="V19" s="7">
        <f>+U19*100/U229</f>
        <v>1.6409936579789863</v>
      </c>
    </row>
    <row r="20" spans="1:22" ht="24">
      <c r="A20" s="10">
        <v>18</v>
      </c>
      <c r="B20" s="59">
        <v>15.412269999999999</v>
      </c>
      <c r="C20" s="11">
        <f t="shared" si="0"/>
        <v>13.401973913043479</v>
      </c>
      <c r="D20" s="12">
        <f t="shared" si="1"/>
        <v>1.2608972431097045</v>
      </c>
      <c r="E20" s="12">
        <f t="shared" si="6"/>
        <v>15.949555291314926</v>
      </c>
      <c r="F20" s="7">
        <f>E20*100/E229</f>
        <v>2.2409649877624931</v>
      </c>
      <c r="I20" s="10">
        <v>18</v>
      </c>
      <c r="J20" s="45">
        <v>14.245760000000001</v>
      </c>
      <c r="K20" s="11">
        <f t="shared" si="2"/>
        <v>12.387617391304349</v>
      </c>
      <c r="L20" s="12">
        <f t="shared" si="3"/>
        <v>0.99571887496242162</v>
      </c>
      <c r="M20" s="12">
        <f t="shared" si="7"/>
        <v>14.315575642569755</v>
      </c>
      <c r="N20" s="7">
        <f>M20*100/M229</f>
        <v>1.4412523688191299</v>
      </c>
      <c r="Q20" s="10">
        <v>18</v>
      </c>
      <c r="R20" s="30">
        <v>14.97804</v>
      </c>
      <c r="S20" s="11">
        <f t="shared" si="4"/>
        <v>13.024382608695653</v>
      </c>
      <c r="T20" s="12">
        <f t="shared" si="5"/>
        <v>1.1572970006489598</v>
      </c>
      <c r="U20" s="12">
        <f t="shared" si="8"/>
        <v>13.850384054021285</v>
      </c>
      <c r="V20" s="7">
        <f>U20*100/U229</f>
        <v>1.7906118738217969</v>
      </c>
    </row>
    <row r="21" spans="1:22" ht="24">
      <c r="A21" s="10">
        <v>19</v>
      </c>
      <c r="B21" s="59">
        <v>15.49305</v>
      </c>
      <c r="C21" s="11">
        <f t="shared" si="0"/>
        <v>13.472217391304349</v>
      </c>
      <c r="D21" s="12">
        <f t="shared" si="1"/>
        <v>1.280827479968409</v>
      </c>
      <c r="E21" s="12">
        <f t="shared" si="6"/>
        <v>17.230382771283335</v>
      </c>
      <c r="F21" s="7">
        <f>+E21*100/E229</f>
        <v>2.4209254622426966</v>
      </c>
      <c r="I21" s="10">
        <v>19</v>
      </c>
      <c r="J21" s="45">
        <v>14.3828</v>
      </c>
      <c r="K21" s="11">
        <f t="shared" si="2"/>
        <v>12.506782608695653</v>
      </c>
      <c r="L21" s="12">
        <f t="shared" si="3"/>
        <v>1.0247317526704185</v>
      </c>
      <c r="M21" s="12">
        <f t="shared" si="7"/>
        <v>15.340307395240174</v>
      </c>
      <c r="N21" s="7">
        <f>+M21*100/M229</f>
        <v>1.544419513669989</v>
      </c>
      <c r="Q21" s="10">
        <v>19</v>
      </c>
      <c r="R21" s="30">
        <v>15.120229999999999</v>
      </c>
      <c r="S21" s="11">
        <f t="shared" si="4"/>
        <v>13.148026086956522</v>
      </c>
      <c r="T21" s="12">
        <f t="shared" si="5"/>
        <v>1.1905703473545888</v>
      </c>
      <c r="U21" s="12">
        <f t="shared" si="8"/>
        <v>15.040954401375874</v>
      </c>
      <c r="V21" s="7">
        <f>+U21*100/U229</f>
        <v>1.9445317501427941</v>
      </c>
    </row>
    <row r="22" spans="1:22" ht="24">
      <c r="A22" s="10">
        <v>20</v>
      </c>
      <c r="B22" s="59">
        <v>15.57342</v>
      </c>
      <c r="C22" s="11">
        <f t="shared" si="0"/>
        <v>13.542104347826088</v>
      </c>
      <c r="D22" s="12">
        <f t="shared" si="1"/>
        <v>1.3008638888916955</v>
      </c>
      <c r="E22" s="12">
        <f t="shared" si="6"/>
        <v>18.531246660175029</v>
      </c>
      <c r="F22" s="7">
        <f>E22*100/E229</f>
        <v>2.603701118090497</v>
      </c>
      <c r="I22" s="10">
        <v>20</v>
      </c>
      <c r="J22" s="45">
        <v>14.78631</v>
      </c>
      <c r="K22" s="11">
        <f t="shared" si="2"/>
        <v>12.857660869565219</v>
      </c>
      <c r="L22" s="12">
        <f t="shared" si="3"/>
        <v>1.1134206986110051</v>
      </c>
      <c r="M22" s="12">
        <f t="shared" si="7"/>
        <v>16.453728093851179</v>
      </c>
      <c r="N22" s="7">
        <f>M22*100/M229</f>
        <v>1.6565156151074649</v>
      </c>
      <c r="Q22" s="10">
        <v>20</v>
      </c>
      <c r="R22" s="30">
        <v>15.255269999999999</v>
      </c>
      <c r="S22" s="11">
        <f t="shared" si="4"/>
        <v>13.265452173913044</v>
      </c>
      <c r="T22" s="12">
        <f t="shared" si="5"/>
        <v>1.2227553310929851</v>
      </c>
      <c r="U22" s="12">
        <f t="shared" si="8"/>
        <v>16.263709732468858</v>
      </c>
      <c r="V22" s="7">
        <f>U22*100/U229</f>
        <v>2.102612580688306</v>
      </c>
    </row>
    <row r="23" spans="1:22" ht="24">
      <c r="A23" s="10">
        <v>21</v>
      </c>
      <c r="B23" s="59">
        <v>15.57342</v>
      </c>
      <c r="C23" s="11">
        <f t="shared" si="0"/>
        <v>13.542104347826088</v>
      </c>
      <c r="D23" s="12">
        <f t="shared" si="1"/>
        <v>1.3008638888916955</v>
      </c>
      <c r="E23" s="12">
        <f t="shared" si="6"/>
        <v>19.832110549066723</v>
      </c>
      <c r="F23" s="7">
        <f>+E23*100/E229</f>
        <v>2.7864767739382974</v>
      </c>
      <c r="I23" s="10">
        <v>21</v>
      </c>
      <c r="J23" s="45">
        <v>14.99588</v>
      </c>
      <c r="K23" s="11">
        <f t="shared" si="2"/>
        <v>13.039895652173914</v>
      </c>
      <c r="L23" s="12">
        <f t="shared" si="3"/>
        <v>1.1614372178158321</v>
      </c>
      <c r="M23" s="12">
        <f t="shared" si="7"/>
        <v>17.61516531166701</v>
      </c>
      <c r="N23" s="7">
        <f>+M23*100/M229</f>
        <v>1.7734458862475282</v>
      </c>
      <c r="Q23" s="10">
        <v>21</v>
      </c>
      <c r="R23" s="30">
        <v>15.307779999999999</v>
      </c>
      <c r="S23" s="11">
        <f t="shared" si="4"/>
        <v>13.311113043478262</v>
      </c>
      <c r="T23" s="12">
        <f t="shared" si="5"/>
        <v>1.2354253412256944</v>
      </c>
      <c r="U23" s="12">
        <f t="shared" si="8"/>
        <v>17.499135073694553</v>
      </c>
      <c r="V23" s="7">
        <f>+U23*100/U229</f>
        <v>2.2623314214504724</v>
      </c>
    </row>
    <row r="24" spans="1:22" ht="24">
      <c r="A24" s="10">
        <v>22</v>
      </c>
      <c r="B24" s="59">
        <v>15.670450000000001</v>
      </c>
      <c r="C24" s="14">
        <f t="shared" si="0"/>
        <v>13.626478260869566</v>
      </c>
      <c r="D24" s="15">
        <f t="shared" si="1"/>
        <v>1.3253307470677762</v>
      </c>
      <c r="E24" s="15">
        <f t="shared" si="6"/>
        <v>21.1574412961345</v>
      </c>
      <c r="F24" s="16">
        <f>E24*100/E229</f>
        <v>2.9726901038485853</v>
      </c>
      <c r="I24" s="10">
        <v>22</v>
      </c>
      <c r="J24" s="45">
        <v>15.255269999999999</v>
      </c>
      <c r="K24" s="14">
        <f t="shared" si="2"/>
        <v>13.265452173913044</v>
      </c>
      <c r="L24" s="15">
        <f t="shared" si="3"/>
        <v>1.2227553310929851</v>
      </c>
      <c r="M24" s="15">
        <f t="shared" si="7"/>
        <v>18.837920642759993</v>
      </c>
      <c r="N24" s="16">
        <f>M24*100/M229</f>
        <v>1.8965494946126358</v>
      </c>
      <c r="Q24" s="10">
        <v>22</v>
      </c>
      <c r="R24" s="30">
        <v>15.487299999999999</v>
      </c>
      <c r="S24" s="14">
        <f t="shared" si="4"/>
        <v>13.467217391304349</v>
      </c>
      <c r="T24" s="15">
        <f t="shared" si="5"/>
        <v>1.27940193270017</v>
      </c>
      <c r="U24" s="15">
        <f t="shared" si="8"/>
        <v>18.778537006394725</v>
      </c>
      <c r="V24" s="16">
        <f>U24*100/U229</f>
        <v>2.4277356646215016</v>
      </c>
    </row>
    <row r="25" spans="1:22" ht="24">
      <c r="A25" s="10">
        <v>23</v>
      </c>
      <c r="B25" s="59">
        <v>15.82897</v>
      </c>
      <c r="C25" s="11">
        <f t="shared" si="0"/>
        <v>13.764321739130436</v>
      </c>
      <c r="D25" s="12">
        <f t="shared" si="1"/>
        <v>1.3659595453582263</v>
      </c>
      <c r="E25" s="12">
        <f t="shared" si="6"/>
        <v>22.523400841492727</v>
      </c>
      <c r="F25" s="7">
        <f>E25*100/E229</f>
        <v>3.164611913575444</v>
      </c>
      <c r="I25" s="10">
        <v>23</v>
      </c>
      <c r="J25" s="45">
        <v>15.346500000000001</v>
      </c>
      <c r="K25" s="11">
        <f t="shared" si="2"/>
        <v>13.344782608695654</v>
      </c>
      <c r="L25" s="12">
        <f t="shared" si="3"/>
        <v>1.2448238500241757</v>
      </c>
      <c r="M25" s="12">
        <f t="shared" si="7"/>
        <v>20.082744492784169</v>
      </c>
      <c r="N25" s="7">
        <f>M25*100/M229</f>
        <v>2.0218749001293248</v>
      </c>
      <c r="Q25" s="10">
        <v>23</v>
      </c>
      <c r="R25" s="30">
        <v>15.62486</v>
      </c>
      <c r="S25" s="11">
        <f t="shared" si="4"/>
        <v>13.586834782608697</v>
      </c>
      <c r="T25" s="12">
        <f t="shared" si="5"/>
        <v>1.3137970232453509</v>
      </c>
      <c r="U25" s="12">
        <f t="shared" si="8"/>
        <v>20.092334029640075</v>
      </c>
      <c r="V25" s="7">
        <f>U25*100/U229</f>
        <v>2.5975865900860438</v>
      </c>
    </row>
    <row r="26" spans="1:22" ht="24">
      <c r="A26" s="10">
        <v>24</v>
      </c>
      <c r="B26" s="59">
        <v>15.90203</v>
      </c>
      <c r="C26" s="11">
        <f t="shared" si="0"/>
        <v>13.827852173913044</v>
      </c>
      <c r="D26" s="12">
        <f t="shared" si="1"/>
        <v>1.3849610978713929</v>
      </c>
      <c r="E26" s="12">
        <f t="shared" si="6"/>
        <v>23.90836193936412</v>
      </c>
      <c r="F26" s="7">
        <f>E26*100/E229</f>
        <v>3.3592035039399066</v>
      </c>
      <c r="I26" s="10">
        <v>24</v>
      </c>
      <c r="J26" s="45">
        <v>15.50456</v>
      </c>
      <c r="K26" s="11">
        <f t="shared" si="2"/>
        <v>13.482226086956523</v>
      </c>
      <c r="L26" s="12">
        <f t="shared" si="3"/>
        <v>1.283684234309648</v>
      </c>
      <c r="M26" s="12">
        <f t="shared" si="7"/>
        <v>21.366428727093815</v>
      </c>
      <c r="N26" s="7">
        <f>M26*100/M229</f>
        <v>2.1511126611323079</v>
      </c>
      <c r="Q26" s="10">
        <v>24</v>
      </c>
      <c r="R26" s="30">
        <v>15.67614</v>
      </c>
      <c r="S26" s="11">
        <f t="shared" si="4"/>
        <v>13.631426086956523</v>
      </c>
      <c r="T26" s="12">
        <f t="shared" si="5"/>
        <v>1.3267749692495121</v>
      </c>
      <c r="U26" s="12">
        <f t="shared" si="8"/>
        <v>21.419108998889588</v>
      </c>
      <c r="V26" s="7">
        <f>U26*100/U229</f>
        <v>2.7691153364775896</v>
      </c>
    </row>
    <row r="27" spans="1:22" ht="24">
      <c r="A27" s="10">
        <v>25</v>
      </c>
      <c r="B27" s="59">
        <v>16.069369999999999</v>
      </c>
      <c r="C27" s="11">
        <f t="shared" si="0"/>
        <v>13.973365217391304</v>
      </c>
      <c r="D27" s="12">
        <f t="shared" si="1"/>
        <v>1.429145417448642</v>
      </c>
      <c r="E27" s="12">
        <f t="shared" si="6"/>
        <v>25.337507356812761</v>
      </c>
      <c r="F27" s="7">
        <f>+E27*100/E229</f>
        <v>3.5600031365583518</v>
      </c>
      <c r="I27" s="10">
        <v>25</v>
      </c>
      <c r="J27" s="45">
        <v>15.62486</v>
      </c>
      <c r="K27" s="11">
        <f t="shared" si="2"/>
        <v>13.586834782608697</v>
      </c>
      <c r="L27" s="12">
        <f t="shared" si="3"/>
        <v>1.3137970232453509</v>
      </c>
      <c r="M27" s="12">
        <f t="shared" si="7"/>
        <v>22.680225750339165</v>
      </c>
      <c r="N27" s="7">
        <f>+M27*100/M229</f>
        <v>2.2833820940337133</v>
      </c>
      <c r="Q27" s="10">
        <v>25</v>
      </c>
      <c r="R27" s="30">
        <v>15.77819</v>
      </c>
      <c r="S27" s="11">
        <f t="shared" si="4"/>
        <v>13.720165217391306</v>
      </c>
      <c r="T27" s="12">
        <f t="shared" si="5"/>
        <v>1.3528555070882318</v>
      </c>
      <c r="U27" s="12">
        <f t="shared" si="8"/>
        <v>22.77196450597782</v>
      </c>
      <c r="V27" s="7">
        <f>+U27*100/U229</f>
        <v>2.9440158392440869</v>
      </c>
    </row>
    <row r="28" spans="1:22" ht="24">
      <c r="A28" s="10">
        <v>26</v>
      </c>
      <c r="B28" s="59">
        <v>16.080459999999999</v>
      </c>
      <c r="C28" s="11">
        <f t="shared" si="0"/>
        <v>13.983008695652174</v>
      </c>
      <c r="D28" s="12">
        <f t="shared" si="1"/>
        <v>1.4321063605219893</v>
      </c>
      <c r="E28" s="12">
        <f t="shared" si="6"/>
        <v>26.769613717334749</v>
      </c>
      <c r="F28" s="7">
        <f>E28*100/E229</f>
        <v>3.7612187914192319</v>
      </c>
      <c r="I28" s="10">
        <v>26</v>
      </c>
      <c r="J28" s="45">
        <v>15.62486</v>
      </c>
      <c r="K28" s="11">
        <f t="shared" si="2"/>
        <v>13.586834782608697</v>
      </c>
      <c r="L28" s="12">
        <f t="shared" si="3"/>
        <v>1.3137970232453509</v>
      </c>
      <c r="M28" s="12">
        <f t="shared" si="7"/>
        <v>23.994022773584515</v>
      </c>
      <c r="N28" s="7">
        <f>M28*100/M229</f>
        <v>2.4156515269351195</v>
      </c>
      <c r="Q28" s="10">
        <v>26</v>
      </c>
      <c r="R28" s="30">
        <v>15.86835</v>
      </c>
      <c r="S28" s="11">
        <f t="shared" si="4"/>
        <v>13.798565217391305</v>
      </c>
      <c r="T28" s="12">
        <f t="shared" si="5"/>
        <v>1.3761798103549745</v>
      </c>
      <c r="U28" s="12">
        <f t="shared" si="8"/>
        <v>24.148144316332793</v>
      </c>
      <c r="V28" s="7">
        <f>U28*100/U229</f>
        <v>3.1219317655696091</v>
      </c>
    </row>
    <row r="29" spans="1:22" ht="24">
      <c r="A29" s="10">
        <v>27</v>
      </c>
      <c r="B29" s="59">
        <v>16.080459999999999</v>
      </c>
      <c r="C29" s="11">
        <f t="shared" si="0"/>
        <v>13.983008695652174</v>
      </c>
      <c r="D29" s="12">
        <f t="shared" si="1"/>
        <v>1.4321063605219893</v>
      </c>
      <c r="E29" s="12">
        <f t="shared" si="6"/>
        <v>28.201720077856738</v>
      </c>
      <c r="F29" s="7">
        <f>+E29*100/E229</f>
        <v>3.962434446280112</v>
      </c>
      <c r="I29" s="10">
        <v>27</v>
      </c>
      <c r="J29" s="45">
        <v>15.64767</v>
      </c>
      <c r="K29" s="11">
        <f t="shared" si="2"/>
        <v>13.606669565217393</v>
      </c>
      <c r="L29" s="12">
        <f t="shared" si="3"/>
        <v>1.3195592790049984</v>
      </c>
      <c r="M29" s="12">
        <f t="shared" si="7"/>
        <v>25.313582052589513</v>
      </c>
      <c r="N29" s="7">
        <f>+M29*100/M229</f>
        <v>2.5485010877315322</v>
      </c>
      <c r="Q29" s="10">
        <v>27</v>
      </c>
      <c r="R29" s="30">
        <v>16.047160000000002</v>
      </c>
      <c r="S29" s="11">
        <f t="shared" si="4"/>
        <v>13.954052173913047</v>
      </c>
      <c r="T29" s="12">
        <f t="shared" si="5"/>
        <v>1.4232277985462034</v>
      </c>
      <c r="U29" s="12">
        <f t="shared" si="8"/>
        <v>25.571372114878997</v>
      </c>
      <c r="V29" s="7">
        <f>+U29*100/U229</f>
        <v>3.3059301720607404</v>
      </c>
    </row>
    <row r="30" spans="1:22" ht="24">
      <c r="A30" s="10">
        <v>28</v>
      </c>
      <c r="B30" s="59">
        <v>16.097090000000001</v>
      </c>
      <c r="C30" s="11">
        <f t="shared" si="0"/>
        <v>13.997469565217393</v>
      </c>
      <c r="D30" s="12">
        <f t="shared" si="1"/>
        <v>1.4365541002800073</v>
      </c>
      <c r="E30" s="12">
        <f t="shared" si="6"/>
        <v>29.638274178136744</v>
      </c>
      <c r="F30" s="7">
        <f>E30*100/E229</f>
        <v>4.1642750232087451</v>
      </c>
      <c r="I30" s="10">
        <v>28</v>
      </c>
      <c r="J30" s="45">
        <v>15.87397</v>
      </c>
      <c r="K30" s="11">
        <f t="shared" si="2"/>
        <v>13.803452173913044</v>
      </c>
      <c r="L30" s="12">
        <f t="shared" si="3"/>
        <v>1.3776425087468669</v>
      </c>
      <c r="M30" s="12">
        <f t="shared" si="7"/>
        <v>26.69122456133638</v>
      </c>
      <c r="N30" s="7">
        <f>M30*100/M229</f>
        <v>2.6871983066692775</v>
      </c>
      <c r="Q30" s="10">
        <v>28</v>
      </c>
      <c r="R30" s="30">
        <v>16.069369999999999</v>
      </c>
      <c r="S30" s="11">
        <f t="shared" si="4"/>
        <v>13.973365217391304</v>
      </c>
      <c r="T30" s="12">
        <f t="shared" si="5"/>
        <v>1.429145417448642</v>
      </c>
      <c r="U30" s="12">
        <f t="shared" si="8"/>
        <v>27.000517532327638</v>
      </c>
      <c r="V30" s="7">
        <f>U30*100/U229</f>
        <v>3.4906936229455963</v>
      </c>
    </row>
    <row r="31" spans="1:22" ht="24">
      <c r="A31" s="10">
        <v>29</v>
      </c>
      <c r="B31" s="59">
        <v>16.135819999999999</v>
      </c>
      <c r="C31" s="11">
        <f t="shared" si="0"/>
        <v>14.031147826086956</v>
      </c>
      <c r="D31" s="12">
        <f t="shared" si="1"/>
        <v>1.4469482237127687</v>
      </c>
      <c r="E31" s="12">
        <f t="shared" si="6"/>
        <v>31.085222401849514</v>
      </c>
      <c r="F31" s="7">
        <f>+E31*100/E229</f>
        <v>4.3675760086732822</v>
      </c>
      <c r="I31" s="10">
        <v>29</v>
      </c>
      <c r="J31" s="45">
        <v>15.90203</v>
      </c>
      <c r="K31" s="11">
        <f t="shared" si="2"/>
        <v>13.827852173913044</v>
      </c>
      <c r="L31" s="12">
        <f t="shared" si="3"/>
        <v>1.3849610978713929</v>
      </c>
      <c r="M31" s="12">
        <f t="shared" si="7"/>
        <v>28.076185659207773</v>
      </c>
      <c r="N31" s="7">
        <f>+M31*100/M229</f>
        <v>2.826632340819732</v>
      </c>
      <c r="Q31" s="10">
        <v>29</v>
      </c>
      <c r="R31" s="30">
        <v>16.185469999999999</v>
      </c>
      <c r="S31" s="11">
        <f t="shared" si="4"/>
        <v>14.074321739130434</v>
      </c>
      <c r="T31" s="12">
        <f t="shared" si="5"/>
        <v>1.4603461658863257</v>
      </c>
      <c r="U31" s="12">
        <f t="shared" si="8"/>
        <v>28.460863698213963</v>
      </c>
      <c r="V31" s="7">
        <f>+U31*100/U229</f>
        <v>3.6794907836833142</v>
      </c>
    </row>
    <row r="32" spans="1:22" ht="24">
      <c r="A32" s="10">
        <v>30</v>
      </c>
      <c r="B32" s="59">
        <v>16.163419999999999</v>
      </c>
      <c r="C32" s="11">
        <f t="shared" si="0"/>
        <v>14.055147826086957</v>
      </c>
      <c r="D32" s="12">
        <f t="shared" si="1"/>
        <v>1.4543858598414041</v>
      </c>
      <c r="E32" s="12">
        <f t="shared" si="6"/>
        <v>32.539608261690915</v>
      </c>
      <c r="F32" s="7">
        <f>E32*100/E229</f>
        <v>4.5719220064815209</v>
      </c>
      <c r="I32" s="10">
        <v>30</v>
      </c>
      <c r="J32" s="45">
        <v>16.024920000000002</v>
      </c>
      <c r="K32" s="11">
        <f t="shared" si="2"/>
        <v>13.934713043478263</v>
      </c>
      <c r="L32" s="12">
        <f t="shared" si="3"/>
        <v>1.4173185774670591</v>
      </c>
      <c r="M32" s="12">
        <f t="shared" si="7"/>
        <v>29.493504236674834</v>
      </c>
      <c r="N32" s="7">
        <f>M32*100/M229</f>
        <v>2.9693240360856503</v>
      </c>
      <c r="Q32" s="10">
        <v>30</v>
      </c>
      <c r="R32" s="30">
        <v>16.24596</v>
      </c>
      <c r="S32" s="11">
        <f t="shared" si="4"/>
        <v>14.126921739130436</v>
      </c>
      <c r="T32" s="12">
        <f t="shared" si="5"/>
        <v>1.4767807007786926</v>
      </c>
      <c r="U32" s="12">
        <f t="shared" si="8"/>
        <v>29.937644398992656</v>
      </c>
      <c r="V32" s="7">
        <f>U32*100/U229</f>
        <v>3.8704126417004896</v>
      </c>
    </row>
    <row r="33" spans="1:22" ht="24">
      <c r="A33" s="10">
        <v>31</v>
      </c>
      <c r="B33" s="59">
        <v>16.24596</v>
      </c>
      <c r="C33" s="11">
        <f t="shared" si="0"/>
        <v>14.126921739130436</v>
      </c>
      <c r="D33" s="12">
        <f t="shared" si="1"/>
        <v>1.4767807007786926</v>
      </c>
      <c r="E33" s="12">
        <f t="shared" si="6"/>
        <v>34.016388962469605</v>
      </c>
      <c r="F33" s="7">
        <f>+E33*10/E229</f>
        <v>0.4779414553113871</v>
      </c>
      <c r="I33" s="10">
        <v>31</v>
      </c>
      <c r="J33" s="45">
        <v>16.163419999999999</v>
      </c>
      <c r="K33" s="11">
        <f t="shared" si="2"/>
        <v>14.055147826086957</v>
      </c>
      <c r="L33" s="12">
        <f t="shared" si="3"/>
        <v>1.4543858598414041</v>
      </c>
      <c r="M33" s="12">
        <f t="shared" si="7"/>
        <v>30.94789009651624</v>
      </c>
      <c r="N33" s="7">
        <f>+M33*10/M229</f>
        <v>0.31157475623209668</v>
      </c>
      <c r="Q33" s="10">
        <v>31</v>
      </c>
      <c r="R33" s="30">
        <v>16.447780000000002</v>
      </c>
      <c r="S33" s="11">
        <f t="shared" si="4"/>
        <v>14.302417391304351</v>
      </c>
      <c r="T33" s="12">
        <f t="shared" si="5"/>
        <v>1.5325044154911329</v>
      </c>
      <c r="U33" s="12">
        <f t="shared" si="8"/>
        <v>31.470148814483789</v>
      </c>
      <c r="V33" s="7">
        <f>+U33*10/U229</f>
        <v>0.40685385992450407</v>
      </c>
    </row>
    <row r="34" spans="1:22" ht="24">
      <c r="A34" s="10">
        <v>32</v>
      </c>
      <c r="B34" s="59">
        <v>16.426079999999999</v>
      </c>
      <c r="C34" s="11">
        <f t="shared" si="0"/>
        <v>14.283547826086957</v>
      </c>
      <c r="D34" s="12">
        <f t="shared" si="1"/>
        <v>1.5264467912215889</v>
      </c>
      <c r="E34" s="12">
        <f t="shared" si="6"/>
        <v>35.542835753691193</v>
      </c>
      <c r="F34" s="7">
        <f>E34*100/E229</f>
        <v>4.9938853488402373</v>
      </c>
      <c r="I34" s="10">
        <v>32</v>
      </c>
      <c r="J34" s="45">
        <v>16.185469999999999</v>
      </c>
      <c r="K34" s="11">
        <f t="shared" si="2"/>
        <v>14.074321739130434</v>
      </c>
      <c r="L34" s="12">
        <f t="shared" si="3"/>
        <v>1.4603461658863257</v>
      </c>
      <c r="M34" s="12">
        <f t="shared" si="7"/>
        <v>32.408236262402568</v>
      </c>
      <c r="N34" s="7">
        <f>M34*100/M229</f>
        <v>3.2627711556035766</v>
      </c>
      <c r="Q34" s="10">
        <v>32</v>
      </c>
      <c r="R34" s="30">
        <v>16.47486</v>
      </c>
      <c r="S34" s="11">
        <f t="shared" si="4"/>
        <v>14.325965217391305</v>
      </c>
      <c r="T34" s="12">
        <f t="shared" si="5"/>
        <v>1.5400863354786678</v>
      </c>
      <c r="U34" s="12">
        <f t="shared" si="8"/>
        <v>33.010235149962455</v>
      </c>
      <c r="V34" s="7">
        <f>U34*100/U229</f>
        <v>4.2676447661399681</v>
      </c>
    </row>
    <row r="35" spans="1:22" ht="24">
      <c r="A35" s="10">
        <v>33</v>
      </c>
      <c r="B35" s="59">
        <v>16.426079999999999</v>
      </c>
      <c r="C35" s="11">
        <f t="shared" si="0"/>
        <v>14.283547826086957</v>
      </c>
      <c r="D35" s="12">
        <f t="shared" si="1"/>
        <v>1.5264467912215889</v>
      </c>
      <c r="E35" s="12">
        <f t="shared" si="6"/>
        <v>37.069282544912781</v>
      </c>
      <c r="F35" s="7">
        <f>+E35*100/E229</f>
        <v>5.2083561445666033</v>
      </c>
      <c r="I35" s="10">
        <v>33</v>
      </c>
      <c r="J35" s="45">
        <v>16.311689999999999</v>
      </c>
      <c r="K35" s="11">
        <f t="shared" si="2"/>
        <v>14.184078260869565</v>
      </c>
      <c r="L35" s="12">
        <f t="shared" si="3"/>
        <v>1.4947781706548562</v>
      </c>
      <c r="M35" s="12">
        <f t="shared" si="7"/>
        <v>33.903014433057422</v>
      </c>
      <c r="N35" s="7">
        <f>+M35*100/M229</f>
        <v>3.4132612674303835</v>
      </c>
      <c r="Q35" s="10">
        <v>33</v>
      </c>
      <c r="R35" s="30">
        <v>16.51811</v>
      </c>
      <c r="S35" s="11">
        <f t="shared" si="4"/>
        <v>14.36357391304348</v>
      </c>
      <c r="T35" s="12">
        <f t="shared" si="5"/>
        <v>1.5522473642958909</v>
      </c>
      <c r="U35" s="12">
        <f t="shared" si="8"/>
        <v>34.562482514258349</v>
      </c>
      <c r="V35" s="7">
        <f>+U35*100/U229</f>
        <v>4.4683231408894271</v>
      </c>
    </row>
    <row r="36" spans="1:22" ht="24">
      <c r="A36" s="10">
        <v>34</v>
      </c>
      <c r="B36" s="59">
        <v>16.447780000000002</v>
      </c>
      <c r="C36" s="11">
        <f t="shared" si="0"/>
        <v>14.302417391304351</v>
      </c>
      <c r="D36" s="12">
        <f t="shared" si="1"/>
        <v>1.5325044154911329</v>
      </c>
      <c r="E36" s="12">
        <f t="shared" si="6"/>
        <v>38.601786960403913</v>
      </c>
      <c r="F36" s="7">
        <f>E36*100/E229</f>
        <v>5.4236780564306377</v>
      </c>
      <c r="I36" s="10">
        <v>34</v>
      </c>
      <c r="J36" s="45">
        <v>16.469449999999998</v>
      </c>
      <c r="K36" s="11">
        <f t="shared" si="2"/>
        <v>14.321260869565217</v>
      </c>
      <c r="L36" s="12">
        <f t="shared" si="3"/>
        <v>1.5385696370612134</v>
      </c>
      <c r="M36" s="12">
        <f t="shared" si="7"/>
        <v>35.441584070118637</v>
      </c>
      <c r="N36" s="7">
        <f>M36*100/M229</f>
        <v>3.5681601823865976</v>
      </c>
      <c r="Q36" s="10">
        <v>34</v>
      </c>
      <c r="R36" s="30">
        <v>16.60425</v>
      </c>
      <c r="S36" s="11">
        <f t="shared" si="4"/>
        <v>14.438478260869566</v>
      </c>
      <c r="T36" s="12">
        <f t="shared" si="5"/>
        <v>1.5766585865900167</v>
      </c>
      <c r="U36" s="12">
        <f t="shared" si="8"/>
        <v>36.139141100848363</v>
      </c>
      <c r="V36" s="7">
        <f>U36*100/U229</f>
        <v>4.6721574587754713</v>
      </c>
    </row>
    <row r="37" spans="1:22" ht="24">
      <c r="A37" s="10">
        <v>35</v>
      </c>
      <c r="B37" s="59">
        <v>16.49109</v>
      </c>
      <c r="C37" s="11">
        <f t="shared" si="0"/>
        <v>14.340078260869566</v>
      </c>
      <c r="D37" s="12">
        <f t="shared" si="1"/>
        <v>1.544642410627955</v>
      </c>
      <c r="E37" s="12">
        <f t="shared" si="6"/>
        <v>40.146429371031871</v>
      </c>
      <c r="F37" s="7">
        <f>+E37*100/E229</f>
        <v>5.6407053965418195</v>
      </c>
      <c r="I37" s="10">
        <v>35</v>
      </c>
      <c r="J37" s="45">
        <v>16.55585</v>
      </c>
      <c r="K37" s="11">
        <f t="shared" si="2"/>
        <v>14.396391304347826</v>
      </c>
      <c r="L37" s="12">
        <f t="shared" si="3"/>
        <v>1.5629112531694425</v>
      </c>
      <c r="M37" s="12">
        <f t="shared" si="7"/>
        <v>37.004495323288083</v>
      </c>
      <c r="N37" s="7">
        <f>+M37*100/M229</f>
        <v>3.7255097436006226</v>
      </c>
      <c r="Q37" s="10">
        <v>35</v>
      </c>
      <c r="R37" s="30">
        <v>16.705970000000001</v>
      </c>
      <c r="S37" s="11">
        <f t="shared" si="4"/>
        <v>14.52693043478261</v>
      </c>
      <c r="T37" s="12">
        <f t="shared" si="5"/>
        <v>1.6058129683473417</v>
      </c>
      <c r="U37" s="12">
        <f t="shared" si="8"/>
        <v>37.744954069195707</v>
      </c>
      <c r="V37" s="7">
        <f>+U37*100/U229</f>
        <v>4.879760927173515</v>
      </c>
    </row>
    <row r="38" spans="1:22" ht="24">
      <c r="A38" s="10">
        <v>36</v>
      </c>
      <c r="B38" s="59">
        <v>16.51811</v>
      </c>
      <c r="C38" s="11">
        <f t="shared" si="0"/>
        <v>14.36357391304348</v>
      </c>
      <c r="D38" s="12">
        <f t="shared" si="1"/>
        <v>1.5522473642958909</v>
      </c>
      <c r="E38" s="12">
        <f t="shared" si="6"/>
        <v>41.698676735327766</v>
      </c>
      <c r="F38" s="7">
        <f>E38*10/E229</f>
        <v>0.58588012576614013</v>
      </c>
      <c r="I38" s="10">
        <v>36</v>
      </c>
      <c r="J38" s="45">
        <v>16.891739999999999</v>
      </c>
      <c r="K38" s="11">
        <f t="shared" si="2"/>
        <v>14.688469565217391</v>
      </c>
      <c r="L38" s="12">
        <f t="shared" si="3"/>
        <v>1.6599806806242756</v>
      </c>
      <c r="M38" s="12">
        <f t="shared" si="7"/>
        <v>38.664476003912355</v>
      </c>
      <c r="N38" s="7">
        <f>M38*10/M229</f>
        <v>0.38926319849884833</v>
      </c>
      <c r="Q38" s="10">
        <v>36</v>
      </c>
      <c r="R38" s="30">
        <v>16.705970000000001</v>
      </c>
      <c r="S38" s="11">
        <f t="shared" si="4"/>
        <v>14.52693043478261</v>
      </c>
      <c r="T38" s="12">
        <f t="shared" si="5"/>
        <v>1.6058129683473417</v>
      </c>
      <c r="U38" s="12">
        <f t="shared" si="8"/>
        <v>39.350767037543051</v>
      </c>
      <c r="V38" s="7">
        <f>U38*10/U229</f>
        <v>0.50873643955715597</v>
      </c>
    </row>
    <row r="39" spans="1:22" ht="24">
      <c r="A39" s="10">
        <v>37</v>
      </c>
      <c r="B39" s="59">
        <v>16.55585</v>
      </c>
      <c r="C39" s="11">
        <f t="shared" si="0"/>
        <v>14.396391304347826</v>
      </c>
      <c r="D39" s="12">
        <f t="shared" si="1"/>
        <v>1.5629112531694425</v>
      </c>
      <c r="E39" s="12">
        <f t="shared" si="6"/>
        <v>43.261587988497212</v>
      </c>
      <c r="F39" s="7">
        <f>+E39*100/E229</f>
        <v>6.0783954302487659</v>
      </c>
      <c r="I39" s="10">
        <v>37</v>
      </c>
      <c r="J39" s="45">
        <v>16.897020000000001</v>
      </c>
      <c r="K39" s="11">
        <f t="shared" si="2"/>
        <v>14.693060869565219</v>
      </c>
      <c r="L39" s="12">
        <f t="shared" si="3"/>
        <v>1.6615377916036114</v>
      </c>
      <c r="M39" s="12">
        <f t="shared" si="7"/>
        <v>40.326013795515969</v>
      </c>
      <c r="N39" s="7">
        <f>+M39*100/M229</f>
        <v>4.0599109919821101</v>
      </c>
      <c r="Q39" s="10">
        <v>37</v>
      </c>
      <c r="R39" s="30">
        <v>16.891739999999999</v>
      </c>
      <c r="S39" s="11">
        <f t="shared" si="4"/>
        <v>14.688469565217391</v>
      </c>
      <c r="T39" s="12">
        <f t="shared" si="5"/>
        <v>1.6599806806242756</v>
      </c>
      <c r="U39" s="12">
        <f t="shared" si="8"/>
        <v>41.010747718167323</v>
      </c>
      <c r="V39" s="7">
        <f>+U39*100/U229</f>
        <v>5.3019707996573446</v>
      </c>
    </row>
    <row r="40" spans="1:22" ht="24">
      <c r="A40" s="10">
        <v>38</v>
      </c>
      <c r="B40" s="59">
        <v>16.663219999999999</v>
      </c>
      <c r="C40" s="11">
        <f t="shared" si="0"/>
        <v>14.48975652173913</v>
      </c>
      <c r="D40" s="12">
        <f t="shared" si="1"/>
        <v>1.5935168277898353</v>
      </c>
      <c r="E40" s="12">
        <f t="shared" si="6"/>
        <v>44.855104816287046</v>
      </c>
      <c r="F40" s="7">
        <f>E40*100/E229</f>
        <v>6.3022897867536098</v>
      </c>
      <c r="I40" s="10">
        <v>38</v>
      </c>
      <c r="J40" s="45">
        <v>16.897020000000001</v>
      </c>
      <c r="K40" s="11">
        <f t="shared" si="2"/>
        <v>14.693060869565219</v>
      </c>
      <c r="L40" s="12">
        <f t="shared" si="3"/>
        <v>1.6615377916036114</v>
      </c>
      <c r="M40" s="12">
        <f t="shared" si="7"/>
        <v>41.987551587119583</v>
      </c>
      <c r="N40" s="7">
        <f>M40*100/M229</f>
        <v>4.227189998975736</v>
      </c>
      <c r="Q40" s="10">
        <v>38</v>
      </c>
      <c r="R40" s="30">
        <v>16.891739999999999</v>
      </c>
      <c r="S40" s="11">
        <f t="shared" si="4"/>
        <v>14.688469565217391</v>
      </c>
      <c r="T40" s="12">
        <f t="shared" si="5"/>
        <v>1.6599806806242756</v>
      </c>
      <c r="U40" s="12">
        <f t="shared" si="8"/>
        <v>42.670728398791596</v>
      </c>
      <c r="V40" s="7">
        <f>U40*100/U229</f>
        <v>5.5165772037431307</v>
      </c>
    </row>
    <row r="41" spans="1:22" ht="24">
      <c r="A41" s="10">
        <v>39</v>
      </c>
      <c r="B41" s="59">
        <v>16.73264</v>
      </c>
      <c r="C41" s="11">
        <f t="shared" si="0"/>
        <v>14.550121739130436</v>
      </c>
      <c r="D41" s="12">
        <f t="shared" si="1"/>
        <v>1.6135159820904124</v>
      </c>
      <c r="E41" s="12">
        <f t="shared" si="6"/>
        <v>46.468620798377458</v>
      </c>
      <c r="F41" s="7">
        <f>+E41*100/E229</f>
        <v>6.5289940902290029</v>
      </c>
      <c r="I41" s="10">
        <v>39</v>
      </c>
      <c r="J41" s="45">
        <v>16.9023</v>
      </c>
      <c r="K41" s="11">
        <f t="shared" si="2"/>
        <v>14.697652173913045</v>
      </c>
      <c r="L41" s="12">
        <f t="shared" si="3"/>
        <v>1.6630958760227108</v>
      </c>
      <c r="M41" s="12">
        <f t="shared" si="7"/>
        <v>43.650647463142292</v>
      </c>
      <c r="N41" s="7">
        <f>+M41*100/M229</f>
        <v>4.3946258695783378</v>
      </c>
      <c r="Q41" s="10">
        <v>39</v>
      </c>
      <c r="R41" s="30">
        <v>16.912849999999999</v>
      </c>
      <c r="S41" s="11">
        <f t="shared" si="4"/>
        <v>14.706826086956521</v>
      </c>
      <c r="T41" s="12">
        <f t="shared" si="5"/>
        <v>1.6662120108696294</v>
      </c>
      <c r="U41" s="12">
        <f t="shared" si="8"/>
        <v>44.336940409661224</v>
      </c>
      <c r="V41" s="7">
        <f>+U41*100/U229</f>
        <v>5.7319892096002105</v>
      </c>
    </row>
    <row r="42" spans="1:22" ht="24">
      <c r="A42" s="10">
        <v>40</v>
      </c>
      <c r="B42" s="59">
        <v>16.9023</v>
      </c>
      <c r="C42" s="11">
        <f t="shared" si="0"/>
        <v>14.697652173913045</v>
      </c>
      <c r="D42" s="12">
        <f t="shared" si="1"/>
        <v>1.6630958760227108</v>
      </c>
      <c r="E42" s="12">
        <f t="shared" si="6"/>
        <v>48.131716674400167</v>
      </c>
      <c r="F42" s="7">
        <f>E42*100/E229</f>
        <v>6.762664531905112</v>
      </c>
      <c r="I42" s="10">
        <v>40</v>
      </c>
      <c r="J42" s="45">
        <v>16.986499999999999</v>
      </c>
      <c r="K42" s="11">
        <f t="shared" si="2"/>
        <v>14.770869565217392</v>
      </c>
      <c r="L42" s="12">
        <f t="shared" si="3"/>
        <v>1.6880743843475403</v>
      </c>
      <c r="M42" s="12">
        <f t="shared" si="7"/>
        <v>45.338721847489829</v>
      </c>
      <c r="N42" s="7">
        <f>M42*100/M229</f>
        <v>4.5645765069770201</v>
      </c>
      <c r="Q42" s="10">
        <v>40</v>
      </c>
      <c r="R42" s="30">
        <v>16.975989999999999</v>
      </c>
      <c r="S42" s="11">
        <f t="shared" si="4"/>
        <v>14.76173043478261</v>
      </c>
      <c r="T42" s="12">
        <f t="shared" si="5"/>
        <v>1.6849429528923103</v>
      </c>
      <c r="U42" s="12">
        <f t="shared" si="8"/>
        <v>46.021883362553538</v>
      </c>
      <c r="V42" s="7">
        <f>U42*100/U229</f>
        <v>5.9498227979248144</v>
      </c>
    </row>
    <row r="43" spans="1:22" ht="24">
      <c r="A43" s="10">
        <v>41</v>
      </c>
      <c r="B43" s="59">
        <v>17.085940000000001</v>
      </c>
      <c r="C43" s="11">
        <f t="shared" si="0"/>
        <v>14.857339130434784</v>
      </c>
      <c r="D43" s="12">
        <f t="shared" si="1"/>
        <v>1.7178945431782844</v>
      </c>
      <c r="E43" s="12">
        <f t="shared" si="6"/>
        <v>49.849611217578449</v>
      </c>
      <c r="F43" s="7">
        <f>+E43*100/E229</f>
        <v>7.0040343665880318</v>
      </c>
      <c r="I43" s="10">
        <v>41</v>
      </c>
      <c r="J43" s="45">
        <v>17.112010000000001</v>
      </c>
      <c r="K43" s="11">
        <f t="shared" si="2"/>
        <v>14.880008695652176</v>
      </c>
      <c r="L43" s="12">
        <f t="shared" si="3"/>
        <v>1.7257701203972966</v>
      </c>
      <c r="M43" s="12">
        <f t="shared" si="7"/>
        <v>47.064491967887129</v>
      </c>
      <c r="N43" s="7">
        <f>+M43*100/M229</f>
        <v>4.7383222463144978</v>
      </c>
      <c r="Q43" s="10">
        <v>41</v>
      </c>
      <c r="R43" s="30">
        <v>17.00224</v>
      </c>
      <c r="S43" s="11">
        <f t="shared" si="4"/>
        <v>14.784556521739132</v>
      </c>
      <c r="T43" s="12">
        <f t="shared" si="5"/>
        <v>1.6927713352666578</v>
      </c>
      <c r="U43" s="12">
        <f t="shared" si="8"/>
        <v>47.714654697820194</v>
      </c>
      <c r="V43" s="7">
        <f>+U43*100/U229</f>
        <v>6.1686684588661533</v>
      </c>
    </row>
    <row r="44" spans="1:22" ht="24">
      <c r="A44" s="10">
        <v>42</v>
      </c>
      <c r="B44" s="59">
        <v>17.14845</v>
      </c>
      <c r="C44" s="11">
        <f t="shared" si="0"/>
        <v>14.911695652173915</v>
      </c>
      <c r="D44" s="12">
        <f t="shared" si="1"/>
        <v>1.7368186897041233</v>
      </c>
      <c r="E44" s="12">
        <f t="shared" si="6"/>
        <v>51.586429907282572</v>
      </c>
      <c r="F44" s="7">
        <f>E44*100/E229</f>
        <v>7.248063106112693</v>
      </c>
      <c r="I44" s="10">
        <v>42</v>
      </c>
      <c r="J44" s="45">
        <v>17.314039999999999</v>
      </c>
      <c r="K44" s="11">
        <f t="shared" si="2"/>
        <v>15.05568695652174</v>
      </c>
      <c r="L44" s="12">
        <f t="shared" si="3"/>
        <v>1.78761964595772</v>
      </c>
      <c r="M44" s="12">
        <f t="shared" si="7"/>
        <v>48.852111613844848</v>
      </c>
      <c r="N44" s="7">
        <f>M44*100/M229</f>
        <v>4.9182948239887612</v>
      </c>
      <c r="Q44" s="10">
        <v>42</v>
      </c>
      <c r="R44" s="30">
        <v>17.112010000000001</v>
      </c>
      <c r="S44" s="11">
        <f t="shared" si="4"/>
        <v>14.880008695652176</v>
      </c>
      <c r="T44" s="12">
        <f t="shared" si="5"/>
        <v>1.7257701203972966</v>
      </c>
      <c r="U44" s="12">
        <f t="shared" si="8"/>
        <v>49.440424818217494</v>
      </c>
      <c r="V44" s="7">
        <f>U44*100/U229</f>
        <v>6.391780284286841</v>
      </c>
    </row>
    <row r="45" spans="1:22" ht="24">
      <c r="A45" s="10">
        <v>43</v>
      </c>
      <c r="B45" s="59">
        <v>17.190000000000001</v>
      </c>
      <c r="C45" s="11">
        <f t="shared" si="0"/>
        <v>14.947826086956525</v>
      </c>
      <c r="D45" s="12">
        <f t="shared" si="1"/>
        <v>1.7494740276861305</v>
      </c>
      <c r="E45" s="12">
        <f t="shared" si="6"/>
        <v>53.335903934968705</v>
      </c>
      <c r="F45" s="7">
        <f>+E45*100/E229</f>
        <v>7.4938699622561549</v>
      </c>
      <c r="I45" s="10">
        <v>43</v>
      </c>
      <c r="J45" s="45">
        <v>17.334630000000001</v>
      </c>
      <c r="K45" s="11">
        <f t="shared" si="2"/>
        <v>15.073591304347827</v>
      </c>
      <c r="L45" s="12">
        <f t="shared" si="3"/>
        <v>1.7940047895446005</v>
      </c>
      <c r="M45" s="12">
        <f t="shared" si="7"/>
        <v>50.646116403389449</v>
      </c>
      <c r="N45" s="7">
        <f>+M45*100/M229</f>
        <v>5.0989102401733035</v>
      </c>
      <c r="Q45" s="10">
        <v>43</v>
      </c>
      <c r="R45" s="30">
        <v>17.231439999999999</v>
      </c>
      <c r="S45" s="11">
        <f t="shared" si="4"/>
        <v>14.983860869565218</v>
      </c>
      <c r="T45" s="12">
        <f t="shared" si="5"/>
        <v>1.7621569449375263</v>
      </c>
      <c r="U45" s="12">
        <f t="shared" si="8"/>
        <v>51.202581763155017</v>
      </c>
      <c r="V45" s="7">
        <f>+U45*100/U229</f>
        <v>6.6195962882933541</v>
      </c>
    </row>
    <row r="46" spans="1:22" ht="24">
      <c r="A46" s="10">
        <v>44</v>
      </c>
      <c r="B46" s="59">
        <v>17.360330000000001</v>
      </c>
      <c r="C46" s="11">
        <f t="shared" si="0"/>
        <v>15.095939130434784</v>
      </c>
      <c r="D46" s="12">
        <f t="shared" si="1"/>
        <v>1.8019958997078291</v>
      </c>
      <c r="E46" s="12">
        <f t="shared" si="6"/>
        <v>55.137899834676531</v>
      </c>
      <c r="F46" s="7">
        <f>E46*100/E229</f>
        <v>7.7470563142001341</v>
      </c>
      <c r="I46" s="10">
        <v>44</v>
      </c>
      <c r="J46" s="45">
        <v>17.360330000000001</v>
      </c>
      <c r="K46" s="11">
        <f t="shared" si="2"/>
        <v>15.095939130434784</v>
      </c>
      <c r="L46" s="12">
        <f t="shared" si="3"/>
        <v>1.8019958997078291</v>
      </c>
      <c r="M46" s="12">
        <f t="shared" si="7"/>
        <v>52.448112303097275</v>
      </c>
      <c r="N46" s="7">
        <f>M46*100/M229</f>
        <v>5.2803301791196118</v>
      </c>
      <c r="Q46" s="10">
        <v>44</v>
      </c>
      <c r="R46" s="30">
        <v>17.314039999999999</v>
      </c>
      <c r="S46" s="11">
        <f t="shared" si="4"/>
        <v>15.05568695652174</v>
      </c>
      <c r="T46" s="12">
        <f t="shared" si="5"/>
        <v>1.78761964595772</v>
      </c>
      <c r="U46" s="12">
        <f t="shared" si="8"/>
        <v>52.990201409112736</v>
      </c>
      <c r="V46" s="7">
        <f>U46*100/U229</f>
        <v>6.8507041732042895</v>
      </c>
    </row>
    <row r="47" spans="1:22" ht="24">
      <c r="A47" s="10">
        <v>45</v>
      </c>
      <c r="B47" s="59">
        <v>17.396239999999999</v>
      </c>
      <c r="C47" s="11">
        <f t="shared" si="0"/>
        <v>15.127165217391305</v>
      </c>
      <c r="D47" s="12">
        <f t="shared" si="1"/>
        <v>1.8132013809852625</v>
      </c>
      <c r="E47" s="12">
        <f t="shared" si="6"/>
        <v>56.951101215661794</v>
      </c>
      <c r="F47" s="7">
        <f>+E47*100/E229</f>
        <v>8.0018170731263218</v>
      </c>
      <c r="I47" s="10">
        <v>45</v>
      </c>
      <c r="J47" s="45">
        <v>17.41161</v>
      </c>
      <c r="K47" s="11">
        <f t="shared" si="2"/>
        <v>15.14053043478261</v>
      </c>
      <c r="L47" s="12">
        <f t="shared" si="3"/>
        <v>1.8180116506753436</v>
      </c>
      <c r="M47" s="12">
        <f t="shared" si="7"/>
        <v>54.26612395377262</v>
      </c>
      <c r="N47" s="7">
        <f>+M47*100/M229</f>
        <v>5.4633625393612055</v>
      </c>
      <c r="Q47" s="10">
        <v>45</v>
      </c>
      <c r="R47" s="30">
        <v>17.319189999999999</v>
      </c>
      <c r="S47" s="11">
        <f t="shared" si="4"/>
        <v>15.060165217391305</v>
      </c>
      <c r="T47" s="12">
        <f t="shared" si="5"/>
        <v>1.7892152839160622</v>
      </c>
      <c r="U47" s="12">
        <f t="shared" si="8"/>
        <v>54.7794166930288</v>
      </c>
      <c r="V47" s="7">
        <f>+U47*100/U229</f>
        <v>7.0820183461331885</v>
      </c>
    </row>
    <row r="48" spans="1:22" ht="24">
      <c r="A48" s="10">
        <v>46</v>
      </c>
      <c r="B48" s="59">
        <v>17.498449999999998</v>
      </c>
      <c r="C48" s="11">
        <f t="shared" si="0"/>
        <v>15.21604347826087</v>
      </c>
      <c r="D48" s="12">
        <f t="shared" si="1"/>
        <v>1.8453494174297467</v>
      </c>
      <c r="E48" s="12">
        <f t="shared" si="6"/>
        <v>58.796450633091538</v>
      </c>
      <c r="F48" s="7">
        <f>E48*100/E229</f>
        <v>8.2610947369305165</v>
      </c>
      <c r="I48" s="10">
        <v>46</v>
      </c>
      <c r="J48" s="45">
        <v>17.56457</v>
      </c>
      <c r="K48" s="11">
        <f t="shared" si="2"/>
        <v>15.273539130434784</v>
      </c>
      <c r="L48" s="12">
        <f t="shared" si="3"/>
        <v>1.866347185348276</v>
      </c>
      <c r="M48" s="12">
        <f t="shared" si="7"/>
        <v>56.132471139120895</v>
      </c>
      <c r="N48" s="7">
        <f>M48*100/M229</f>
        <v>5.6512611868960851</v>
      </c>
      <c r="Q48" s="10">
        <v>46</v>
      </c>
      <c r="R48" s="30">
        <v>17.334630000000001</v>
      </c>
      <c r="S48" s="11">
        <f t="shared" si="4"/>
        <v>15.073591304347827</v>
      </c>
      <c r="T48" s="12">
        <f t="shared" si="5"/>
        <v>1.7940047895446005</v>
      </c>
      <c r="U48" s="12">
        <f t="shared" si="8"/>
        <v>56.573421482573401</v>
      </c>
      <c r="V48" s="7">
        <f>U48*100/U229</f>
        <v>7.3139517181842741</v>
      </c>
    </row>
    <row r="49" spans="1:22" ht="24">
      <c r="A49" s="10">
        <v>47</v>
      </c>
      <c r="B49" s="59">
        <v>17.736329999999999</v>
      </c>
      <c r="C49" s="11">
        <f t="shared" si="0"/>
        <v>15.422895652173914</v>
      </c>
      <c r="D49" s="12">
        <f t="shared" si="1"/>
        <v>1.9216361105091819</v>
      </c>
      <c r="E49" s="12">
        <f t="shared" si="6"/>
        <v>60.718086743600722</v>
      </c>
      <c r="F49" s="7">
        <f>+E49*100/E229</f>
        <v>8.5310909320730932</v>
      </c>
      <c r="I49" s="10">
        <v>47</v>
      </c>
      <c r="J49" s="45">
        <v>17.600069999999999</v>
      </c>
      <c r="K49" s="11">
        <f t="shared" si="2"/>
        <v>15.304408695652175</v>
      </c>
      <c r="L49" s="12">
        <f t="shared" si="3"/>
        <v>1.8776863741015604</v>
      </c>
      <c r="M49" s="12">
        <f t="shared" si="7"/>
        <v>58.010157513222453</v>
      </c>
      <c r="N49" s="7">
        <f>+M49*100/M229</f>
        <v>5.8403014324399587</v>
      </c>
      <c r="Q49" s="10">
        <v>47</v>
      </c>
      <c r="R49" s="30">
        <v>17.360330000000001</v>
      </c>
      <c r="S49" s="11">
        <f t="shared" si="4"/>
        <v>15.095939130434784</v>
      </c>
      <c r="T49" s="12">
        <f t="shared" si="5"/>
        <v>1.8019958997078291</v>
      </c>
      <c r="U49" s="12">
        <f t="shared" si="8"/>
        <v>58.375417382281228</v>
      </c>
      <c r="V49" s="7">
        <f>+U49*100/U229</f>
        <v>7.5469182007027289</v>
      </c>
    </row>
    <row r="50" spans="1:22" ht="24">
      <c r="A50" s="10">
        <v>48</v>
      </c>
      <c r="B50" s="59">
        <v>17.74136</v>
      </c>
      <c r="C50" s="11">
        <f t="shared" si="0"/>
        <v>15.427269565217392</v>
      </c>
      <c r="D50" s="12">
        <f t="shared" si="1"/>
        <v>1.9232714946802554</v>
      </c>
      <c r="E50" s="12">
        <f t="shared" si="6"/>
        <v>62.641358238280979</v>
      </c>
      <c r="F50" s="7">
        <f>E50*100/E229</f>
        <v>8.801316904071637</v>
      </c>
      <c r="I50" s="10">
        <v>48</v>
      </c>
      <c r="J50" s="45">
        <v>17.76145</v>
      </c>
      <c r="K50" s="11">
        <f t="shared" si="2"/>
        <v>15.444739130434783</v>
      </c>
      <c r="L50" s="12">
        <f t="shared" si="3"/>
        <v>1.929812531176891</v>
      </c>
      <c r="M50" s="12">
        <f t="shared" si="7"/>
        <v>59.939970044399345</v>
      </c>
      <c r="N50" s="7">
        <f>M50*100/M229</f>
        <v>6.0345895946054204</v>
      </c>
      <c r="Q50" s="10">
        <v>48</v>
      </c>
      <c r="R50" s="30">
        <v>17.360330000000001</v>
      </c>
      <c r="S50" s="11">
        <f t="shared" si="4"/>
        <v>15.095939130434784</v>
      </c>
      <c r="T50" s="12">
        <f t="shared" si="5"/>
        <v>1.8019958997078291</v>
      </c>
      <c r="U50" s="12">
        <f t="shared" si="8"/>
        <v>60.177413281989054</v>
      </c>
      <c r="V50" s="7">
        <f>U50*100/U229</f>
        <v>7.7798846832211828</v>
      </c>
    </row>
    <row r="51" spans="1:22" ht="24">
      <c r="A51" s="10">
        <v>49</v>
      </c>
      <c r="B51" s="59">
        <v>17.756430000000002</v>
      </c>
      <c r="C51" s="11">
        <f t="shared" si="0"/>
        <v>15.44037391304348</v>
      </c>
      <c r="D51" s="12">
        <f t="shared" si="1"/>
        <v>1.9281766983315372</v>
      </c>
      <c r="E51" s="12">
        <f t="shared" si="6"/>
        <v>64.569534936612513</v>
      </c>
      <c r="F51" s="7">
        <f>E51*100/E229</f>
        <v>9.0722320733198583</v>
      </c>
      <c r="I51" s="10">
        <v>49</v>
      </c>
      <c r="J51" s="45">
        <v>17.816590000000001</v>
      </c>
      <c r="K51" s="11">
        <f t="shared" si="2"/>
        <v>15.492686956521741</v>
      </c>
      <c r="L51" s="12">
        <f t="shared" si="3"/>
        <v>1.947841557812892</v>
      </c>
      <c r="M51" s="12">
        <f t="shared" si="7"/>
        <v>61.887811602212238</v>
      </c>
      <c r="N51" s="7">
        <f>M51*100/M229</f>
        <v>6.2306928690650318</v>
      </c>
      <c r="Q51" s="10">
        <v>49</v>
      </c>
      <c r="R51" s="30">
        <v>17.41161</v>
      </c>
      <c r="S51" s="11">
        <f t="shared" si="4"/>
        <v>15.14053043478261</v>
      </c>
      <c r="T51" s="12">
        <f t="shared" si="5"/>
        <v>1.8180116506753436</v>
      </c>
      <c r="U51" s="12">
        <f t="shared" si="8"/>
        <v>61.995424932664399</v>
      </c>
      <c r="V51" s="7">
        <f>U51*100/U229</f>
        <v>8.0149217215985029</v>
      </c>
    </row>
    <row r="52" spans="1:22" ht="24">
      <c r="A52" s="10">
        <v>50</v>
      </c>
      <c r="B52" s="59">
        <v>17.816590000000001</v>
      </c>
      <c r="C52" s="11">
        <f t="shared" si="0"/>
        <v>15.492686956521741</v>
      </c>
      <c r="D52" s="12">
        <f t="shared" si="1"/>
        <v>1.947841557812892</v>
      </c>
      <c r="E52" s="12">
        <f t="shared" si="6"/>
        <v>66.517376494425406</v>
      </c>
      <c r="F52" s="7">
        <f>E52*100/E229</f>
        <v>9.3459102200167994</v>
      </c>
      <c r="I52" s="10">
        <v>50</v>
      </c>
      <c r="J52" s="45">
        <v>18.13897</v>
      </c>
      <c r="K52" s="11">
        <f t="shared" si="2"/>
        <v>15.77301739130435</v>
      </c>
      <c r="L52" s="12">
        <f t="shared" si="3"/>
        <v>2.0555012107929711</v>
      </c>
      <c r="M52" s="12">
        <f t="shared" si="7"/>
        <v>63.943312813005207</v>
      </c>
      <c r="N52" s="7">
        <f>M52*100/M229</f>
        <v>6.4376350181712452</v>
      </c>
      <c r="Q52" s="10">
        <v>50</v>
      </c>
      <c r="R52" s="30">
        <v>17.442309999999999</v>
      </c>
      <c r="S52" s="11">
        <f t="shared" si="4"/>
        <v>15.167226086956521</v>
      </c>
      <c r="T52" s="12">
        <f t="shared" si="5"/>
        <v>1.8276451235886564</v>
      </c>
      <c r="U52" s="12">
        <f t="shared" si="8"/>
        <v>63.823070056253059</v>
      </c>
      <c r="V52" s="7">
        <f>U52*100/U229</f>
        <v>8.2512041991576872</v>
      </c>
    </row>
    <row r="53" spans="1:22" ht="24">
      <c r="A53" s="10">
        <v>51</v>
      </c>
      <c r="B53" s="59">
        <v>17.86157</v>
      </c>
      <c r="C53" s="11">
        <f t="shared" si="0"/>
        <v>15.531800000000002</v>
      </c>
      <c r="D53" s="12">
        <f t="shared" si="1"/>
        <v>1.9626314739519888</v>
      </c>
      <c r="E53" s="12">
        <f t="shared" si="6"/>
        <v>68.480007968377393</v>
      </c>
      <c r="F53" s="7">
        <f>E53*100/E229</f>
        <v>9.6216663985857434</v>
      </c>
      <c r="I53" s="10">
        <v>51</v>
      </c>
      <c r="J53" s="45">
        <v>18.33455</v>
      </c>
      <c r="K53" s="11">
        <f t="shared" si="2"/>
        <v>15.943086956521741</v>
      </c>
      <c r="L53" s="12">
        <f t="shared" si="3"/>
        <v>2.12270984870415</v>
      </c>
      <c r="M53" s="12">
        <f t="shared" si="7"/>
        <v>66.066022661709354</v>
      </c>
      <c r="N53" s="7">
        <f>M53*100/M229</f>
        <v>6.6513435461512893</v>
      </c>
      <c r="Q53" s="10">
        <v>51</v>
      </c>
      <c r="R53" s="30">
        <v>17.483160000000002</v>
      </c>
      <c r="S53" s="11">
        <f t="shared" si="4"/>
        <v>15.202747826086959</v>
      </c>
      <c r="T53" s="12">
        <f t="shared" si="5"/>
        <v>1.8405162901416441</v>
      </c>
      <c r="U53" s="12">
        <f t="shared" si="8"/>
        <v>65.663586346394709</v>
      </c>
      <c r="V53" s="7">
        <f>U53*100/U229</f>
        <v>8.4891506929325828</v>
      </c>
    </row>
    <row r="54" spans="1:22" ht="24">
      <c r="A54" s="10">
        <v>52</v>
      </c>
      <c r="B54" s="59">
        <v>17.86157</v>
      </c>
      <c r="C54" s="28">
        <f t="shared" si="0"/>
        <v>15.531800000000002</v>
      </c>
      <c r="D54" s="12">
        <f t="shared" si="1"/>
        <v>1.9626314739519888</v>
      </c>
      <c r="E54" s="12">
        <f t="shared" si="6"/>
        <v>70.44263944232938</v>
      </c>
      <c r="F54" s="27">
        <f>E54*100/E229</f>
        <v>9.8974225771546891</v>
      </c>
      <c r="I54" s="10">
        <v>52</v>
      </c>
      <c r="J54" s="45">
        <v>18.552099999999999</v>
      </c>
      <c r="K54" s="11">
        <f t="shared" si="2"/>
        <v>16.132260869565219</v>
      </c>
      <c r="L54" s="12">
        <f t="shared" si="3"/>
        <v>2.1991715022424709</v>
      </c>
      <c r="M54" s="12">
        <f t="shared" si="7"/>
        <v>68.265194163951818</v>
      </c>
      <c r="N54" s="7">
        <f>M54*100/M229</f>
        <v>6.8727500209018579</v>
      </c>
      <c r="Q54" s="10">
        <v>52</v>
      </c>
      <c r="R54" s="30">
        <v>17.82159</v>
      </c>
      <c r="S54" s="11">
        <f t="shared" si="4"/>
        <v>15.497034782608697</v>
      </c>
      <c r="T54" s="12">
        <f t="shared" si="5"/>
        <v>1.9494819291572196</v>
      </c>
      <c r="U54" s="12">
        <f t="shared" si="8"/>
        <v>67.613068275551925</v>
      </c>
      <c r="V54" s="7">
        <f>U54*100/U229</f>
        <v>8.7411845337657859</v>
      </c>
    </row>
    <row r="55" spans="1:22" ht="24">
      <c r="A55" s="10">
        <v>53</v>
      </c>
      <c r="B55" s="59">
        <v>17.89648</v>
      </c>
      <c r="C55" s="11">
        <f t="shared" si="0"/>
        <v>15.562156521739132</v>
      </c>
      <c r="D55" s="12">
        <f t="shared" si="1"/>
        <v>1.9741617252890771</v>
      </c>
      <c r="E55" s="12">
        <f t="shared" si="6"/>
        <v>72.416801167618459</v>
      </c>
      <c r="F55" s="7">
        <f>E55*100/E229</f>
        <v>10.174798793967621</v>
      </c>
      <c r="I55" s="10">
        <v>53</v>
      </c>
      <c r="J55" s="45">
        <v>18.580919999999999</v>
      </c>
      <c r="K55" s="11">
        <f t="shared" si="2"/>
        <v>16.157321739130435</v>
      </c>
      <c r="L55" s="12">
        <f t="shared" si="3"/>
        <v>2.209436426270099</v>
      </c>
      <c r="M55" s="12">
        <f t="shared" si="7"/>
        <v>70.474630590221921</v>
      </c>
      <c r="N55" s="7">
        <f>M55*100/M229</f>
        <v>7.0951899396745155</v>
      </c>
      <c r="Q55" s="10">
        <v>53</v>
      </c>
      <c r="R55" s="30">
        <v>18.13897</v>
      </c>
      <c r="S55" s="11">
        <f t="shared" si="4"/>
        <v>15.77301739130435</v>
      </c>
      <c r="T55" s="12">
        <f t="shared" si="5"/>
        <v>2.0555012107929711</v>
      </c>
      <c r="U55" s="12">
        <f t="shared" si="8"/>
        <v>69.668569486344893</v>
      </c>
      <c r="V55" s="7">
        <f>U55*100/U229</f>
        <v>9.0069248092949934</v>
      </c>
    </row>
    <row r="56" spans="1:22" ht="24">
      <c r="A56" s="10">
        <v>54</v>
      </c>
      <c r="B56" s="59">
        <v>17.980979999999999</v>
      </c>
      <c r="C56" s="11">
        <f t="shared" si="0"/>
        <v>15.635634782608696</v>
      </c>
      <c r="D56" s="12">
        <f t="shared" si="1"/>
        <v>2.0022575653892871</v>
      </c>
      <c r="E56" s="12">
        <f t="shared" si="6"/>
        <v>74.419058733007745</v>
      </c>
      <c r="F56" s="7">
        <f>E56*100/E229</f>
        <v>10.456122568741659</v>
      </c>
      <c r="I56" s="10">
        <v>54</v>
      </c>
      <c r="J56" s="45">
        <v>18.580919999999999</v>
      </c>
      <c r="K56" s="11">
        <f t="shared" si="2"/>
        <v>16.157321739130435</v>
      </c>
      <c r="L56" s="12">
        <f t="shared" si="3"/>
        <v>2.209436426270099</v>
      </c>
      <c r="M56" s="12">
        <f t="shared" si="7"/>
        <v>72.684067016492023</v>
      </c>
      <c r="N56" s="7">
        <f>M56*100/M229</f>
        <v>7.317629858447174</v>
      </c>
      <c r="Q56" s="10">
        <v>54</v>
      </c>
      <c r="R56" s="30">
        <v>18.202770000000001</v>
      </c>
      <c r="S56" s="11">
        <f t="shared" si="4"/>
        <v>15.828495652173915</v>
      </c>
      <c r="T56" s="12">
        <f t="shared" si="5"/>
        <v>2.0772669635501981</v>
      </c>
      <c r="U56" s="12">
        <f t="shared" si="8"/>
        <v>71.745836449895094</v>
      </c>
      <c r="V56" s="7">
        <f>U56*100/U229</f>
        <v>9.2754790151222899</v>
      </c>
    </row>
    <row r="57" spans="1:22" ht="24">
      <c r="A57" s="10">
        <v>55</v>
      </c>
      <c r="B57" s="59">
        <v>17.980979999999999</v>
      </c>
      <c r="C57" s="11">
        <f t="shared" si="0"/>
        <v>15.635634782608696</v>
      </c>
      <c r="D57" s="12">
        <f t="shared" si="1"/>
        <v>2.0022575653892871</v>
      </c>
      <c r="E57" s="12">
        <f t="shared" si="6"/>
        <v>76.421316298397031</v>
      </c>
      <c r="F57" s="7">
        <f>E57*100/E229</f>
        <v>10.7374463435157</v>
      </c>
      <c r="I57" s="10">
        <v>55</v>
      </c>
      <c r="J57" s="45">
        <v>18.6432</v>
      </c>
      <c r="K57" s="11">
        <f t="shared" si="2"/>
        <v>16.211478260869566</v>
      </c>
      <c r="L57" s="12">
        <f t="shared" si="3"/>
        <v>2.2317279122982692</v>
      </c>
      <c r="M57" s="12">
        <f t="shared" si="7"/>
        <v>74.915794928790291</v>
      </c>
      <c r="N57" s="7">
        <f>M57*100/M229</f>
        <v>7.5423140220790508</v>
      </c>
      <c r="Q57" s="10">
        <v>55</v>
      </c>
      <c r="R57" s="30">
        <v>18.237020000000001</v>
      </c>
      <c r="S57" s="11">
        <f t="shared" si="4"/>
        <v>15.858278260869568</v>
      </c>
      <c r="T57" s="12">
        <f t="shared" si="5"/>
        <v>2.0890146830267753</v>
      </c>
      <c r="U57" s="12">
        <f t="shared" si="8"/>
        <v>73.83485113292187</v>
      </c>
      <c r="V57" s="7">
        <f>U57*100/U229</f>
        <v>9.5455519951513015</v>
      </c>
    </row>
    <row r="58" spans="1:22" ht="24">
      <c r="A58" s="10">
        <v>56</v>
      </c>
      <c r="B58" s="59">
        <v>18.055209999999999</v>
      </c>
      <c r="C58" s="11">
        <f t="shared" si="0"/>
        <v>15.700182608695652</v>
      </c>
      <c r="D58" s="12">
        <f t="shared" si="1"/>
        <v>2.0271575422595478</v>
      </c>
      <c r="E58" s="12">
        <f t="shared" si="6"/>
        <v>78.448473840656575</v>
      </c>
      <c r="F58" s="7">
        <f>E58*100/E229</f>
        <v>11.02226864695359</v>
      </c>
      <c r="I58" s="10">
        <v>56</v>
      </c>
      <c r="J58" s="45">
        <v>18.752880000000001</v>
      </c>
      <c r="K58" s="11">
        <f t="shared" si="2"/>
        <v>16.306852173913047</v>
      </c>
      <c r="L58" s="12">
        <f t="shared" si="3"/>
        <v>2.2713485973354248</v>
      </c>
      <c r="M58" s="12">
        <f t="shared" si="7"/>
        <v>77.187143526125709</v>
      </c>
      <c r="N58" s="7">
        <f>M58*100/M229</f>
        <v>7.7709870861638173</v>
      </c>
      <c r="Q58" s="10">
        <v>56</v>
      </c>
      <c r="R58" s="30">
        <v>18.33455</v>
      </c>
      <c r="S58" s="11">
        <f t="shared" si="4"/>
        <v>15.943086956521741</v>
      </c>
      <c r="T58" s="12">
        <f t="shared" si="5"/>
        <v>2.12270984870415</v>
      </c>
      <c r="U58" s="12">
        <f t="shared" si="8"/>
        <v>75.957560981626017</v>
      </c>
      <c r="V58" s="7">
        <f>U58*100/U229</f>
        <v>9.819981169457451</v>
      </c>
    </row>
    <row r="59" spans="1:22" ht="24">
      <c r="A59" s="10">
        <v>57</v>
      </c>
      <c r="B59" s="59">
        <v>18.13897</v>
      </c>
      <c r="C59" s="11">
        <f t="shared" si="0"/>
        <v>15.77301739130435</v>
      </c>
      <c r="D59" s="12">
        <f t="shared" si="1"/>
        <v>2.0555012107929711</v>
      </c>
      <c r="E59" s="12">
        <f t="shared" si="6"/>
        <v>80.503975051449544</v>
      </c>
      <c r="F59" s="7">
        <f>E59*100/E229</f>
        <v>11.311073329062735</v>
      </c>
      <c r="I59" s="10">
        <v>57</v>
      </c>
      <c r="J59" s="45">
        <v>18.752880000000001</v>
      </c>
      <c r="K59" s="11">
        <f t="shared" si="2"/>
        <v>16.306852173913047</v>
      </c>
      <c r="L59" s="12">
        <f t="shared" si="3"/>
        <v>2.2713485973354248</v>
      </c>
      <c r="M59" s="12">
        <f t="shared" si="7"/>
        <v>79.458492123461127</v>
      </c>
      <c r="N59" s="7">
        <f>M59*100/M229</f>
        <v>7.9996601502485838</v>
      </c>
      <c r="Q59" s="10">
        <v>57</v>
      </c>
      <c r="R59" s="30">
        <v>18.33455</v>
      </c>
      <c r="S59" s="28">
        <f t="shared" si="4"/>
        <v>15.943086956521741</v>
      </c>
      <c r="T59" s="12">
        <f t="shared" si="5"/>
        <v>2.12270984870415</v>
      </c>
      <c r="U59" s="12">
        <f t="shared" si="8"/>
        <v>78.080270830330164</v>
      </c>
      <c r="V59" s="27">
        <f>U59*100/U229</f>
        <v>10.094410343763599</v>
      </c>
    </row>
    <row r="60" spans="1:22" ht="24">
      <c r="A60" s="10">
        <v>58</v>
      </c>
      <c r="B60" s="59">
        <v>18.202770000000001</v>
      </c>
      <c r="C60" s="11">
        <f t="shared" si="0"/>
        <v>15.828495652173915</v>
      </c>
      <c r="D60" s="12">
        <f t="shared" si="1"/>
        <v>2.0772669635501981</v>
      </c>
      <c r="E60" s="12">
        <f t="shared" si="6"/>
        <v>82.581242014999745</v>
      </c>
      <c r="F60" s="7">
        <f>E60*100/E229</f>
        <v>11.602936171037181</v>
      </c>
      <c r="I60" s="10">
        <v>58</v>
      </c>
      <c r="J60" s="45">
        <v>18.85247</v>
      </c>
      <c r="K60" s="11">
        <f t="shared" si="2"/>
        <v>16.393452173913044</v>
      </c>
      <c r="L60" s="12">
        <f t="shared" si="3"/>
        <v>2.3077281329186476</v>
      </c>
      <c r="M60" s="12">
        <f t="shared" si="7"/>
        <v>81.766220256379768</v>
      </c>
      <c r="N60" s="7">
        <f>M60*100/M229</f>
        <v>8.2319958048672532</v>
      </c>
      <c r="Q60" s="10">
        <v>58</v>
      </c>
      <c r="R60" s="30">
        <v>18.33455</v>
      </c>
      <c r="S60" s="11">
        <f t="shared" si="4"/>
        <v>15.943086956521741</v>
      </c>
      <c r="T60" s="12">
        <f t="shared" si="5"/>
        <v>2.12270984870415</v>
      </c>
      <c r="U60" s="12">
        <f t="shared" si="8"/>
        <v>80.202980679034312</v>
      </c>
      <c r="V60" s="7">
        <f>U60*100/U229</f>
        <v>10.368839518069748</v>
      </c>
    </row>
    <row r="61" spans="1:22" ht="24">
      <c r="A61" s="10">
        <v>59</v>
      </c>
      <c r="B61" s="59">
        <v>18.217459999999999</v>
      </c>
      <c r="C61" s="11">
        <f t="shared" si="0"/>
        <v>15.841269565217392</v>
      </c>
      <c r="D61" s="12">
        <f t="shared" si="1"/>
        <v>2.0823002114422153</v>
      </c>
      <c r="E61" s="12">
        <f t="shared" si="6"/>
        <v>84.663542226441962</v>
      </c>
      <c r="F61" s="7">
        <f>E61*100/E229</f>
        <v>11.895506200898353</v>
      </c>
      <c r="I61" s="10">
        <v>59</v>
      </c>
      <c r="J61" s="45">
        <v>19.045400000000001</v>
      </c>
      <c r="K61" s="11">
        <f t="shared" si="2"/>
        <v>16.56121739130435</v>
      </c>
      <c r="L61" s="12">
        <f t="shared" si="3"/>
        <v>2.3793052582250453</v>
      </c>
      <c r="M61" s="12">
        <f t="shared" si="7"/>
        <v>84.145525514604813</v>
      </c>
      <c r="N61" s="7">
        <f>M61*100/M229</f>
        <v>8.4715376455294926</v>
      </c>
      <c r="Q61" s="10">
        <v>59</v>
      </c>
      <c r="R61" s="30">
        <v>18.397659999999998</v>
      </c>
      <c r="S61" s="11">
        <f t="shared" si="4"/>
        <v>15.997965217391304</v>
      </c>
      <c r="T61" s="12">
        <f t="shared" si="5"/>
        <v>2.1447053496442243</v>
      </c>
      <c r="U61" s="12">
        <f t="shared" si="8"/>
        <v>82.347686028678538</v>
      </c>
      <c r="V61" s="7">
        <f>U61*100/U229</f>
        <v>10.646112325086756</v>
      </c>
    </row>
    <row r="62" spans="1:22" ht="24">
      <c r="A62" s="10">
        <v>60</v>
      </c>
      <c r="B62" s="59">
        <v>18.28097</v>
      </c>
      <c r="C62" s="11">
        <f t="shared" si="0"/>
        <v>15.896495652173915</v>
      </c>
      <c r="D62" s="12">
        <f t="shared" si="1"/>
        <v>2.1041542673972162</v>
      </c>
      <c r="E62" s="12">
        <f t="shared" si="6"/>
        <v>86.767696493839182</v>
      </c>
      <c r="F62" s="7">
        <f>E62*100/E229</f>
        <v>12.191146797514602</v>
      </c>
      <c r="I62" s="10">
        <v>60</v>
      </c>
      <c r="J62" s="45">
        <v>19.082809999999998</v>
      </c>
      <c r="K62" s="11">
        <f t="shared" si="2"/>
        <v>16.593747826086958</v>
      </c>
      <c r="L62" s="12">
        <f t="shared" si="3"/>
        <v>2.3933534948668007</v>
      </c>
      <c r="M62" s="12">
        <f t="shared" si="7"/>
        <v>86.538879009471614</v>
      </c>
      <c r="N62" s="7">
        <f>M62*100/M229</f>
        <v>8.7124938236129559</v>
      </c>
      <c r="Q62" s="10">
        <v>60</v>
      </c>
      <c r="R62" s="30">
        <v>18.446059999999999</v>
      </c>
      <c r="S62" s="11">
        <f t="shared" si="4"/>
        <v>16.040052173913043</v>
      </c>
      <c r="T62" s="12">
        <f t="shared" si="5"/>
        <v>2.161676594154244</v>
      </c>
      <c r="U62" s="12">
        <f t="shared" si="8"/>
        <v>84.509362622832782</v>
      </c>
      <c r="V62" s="7">
        <f>U62*100/U229</f>
        <v>10.92557921652876</v>
      </c>
    </row>
    <row r="63" spans="1:22" ht="24">
      <c r="A63" s="10">
        <v>61</v>
      </c>
      <c r="B63" s="59">
        <v>18.319949999999999</v>
      </c>
      <c r="C63" s="11">
        <f t="shared" si="0"/>
        <v>15.930391304347825</v>
      </c>
      <c r="D63" s="12">
        <f t="shared" si="1"/>
        <v>2.1176428754609895</v>
      </c>
      <c r="E63" s="12">
        <f t="shared" si="6"/>
        <v>88.885339369300169</v>
      </c>
      <c r="F63" s="7">
        <f>E63*100/E229</f>
        <v>12.488682587937353</v>
      </c>
      <c r="I63" s="10">
        <v>61</v>
      </c>
      <c r="J63" s="45">
        <v>19.082809999999998</v>
      </c>
      <c r="K63" s="11">
        <f t="shared" si="2"/>
        <v>16.593747826086958</v>
      </c>
      <c r="L63" s="12">
        <f t="shared" si="3"/>
        <v>2.3933534948668007</v>
      </c>
      <c r="M63" s="12">
        <f t="shared" si="7"/>
        <v>88.932232504338415</v>
      </c>
      <c r="N63" s="7">
        <f>M63*100/M229</f>
        <v>8.9534500016964174</v>
      </c>
      <c r="Q63" s="10">
        <v>61</v>
      </c>
      <c r="R63" s="30">
        <v>18.523240000000001</v>
      </c>
      <c r="S63" s="11">
        <f t="shared" si="4"/>
        <v>16.107165217391305</v>
      </c>
      <c r="T63" s="12">
        <f t="shared" si="5"/>
        <v>2.1889242404366334</v>
      </c>
      <c r="U63" s="12">
        <f t="shared" si="8"/>
        <v>86.698286863269416</v>
      </c>
      <c r="V63" s="7">
        <f>U63*100/U229</f>
        <v>11.208568751009159</v>
      </c>
    </row>
    <row r="64" spans="1:22" ht="24">
      <c r="A64" s="10">
        <v>62</v>
      </c>
      <c r="B64" s="59">
        <v>18.397659999999998</v>
      </c>
      <c r="C64" s="11">
        <f t="shared" si="0"/>
        <v>15.997965217391304</v>
      </c>
      <c r="D64" s="12">
        <f t="shared" si="1"/>
        <v>2.1447053496442243</v>
      </c>
      <c r="E64" s="12">
        <f t="shared" si="6"/>
        <v>91.030044718944396</v>
      </c>
      <c r="F64" s="7">
        <f>E64*100/E229</f>
        <v>12.790020745010407</v>
      </c>
      <c r="I64" s="10">
        <v>62</v>
      </c>
      <c r="J64" s="45">
        <v>19.374949999999998</v>
      </c>
      <c r="K64" s="11">
        <f t="shared" si="2"/>
        <v>16.847782608695653</v>
      </c>
      <c r="L64" s="12">
        <f t="shared" si="3"/>
        <v>2.5049648756454328</v>
      </c>
      <c r="M64" s="12">
        <f t="shared" si="7"/>
        <v>91.437197379983843</v>
      </c>
      <c r="N64" s="7">
        <f>M64*100/M229</f>
        <v>9.2056429033983171</v>
      </c>
      <c r="Q64" s="10">
        <v>62</v>
      </c>
      <c r="R64" s="30">
        <v>18.705269999999999</v>
      </c>
      <c r="S64" s="11">
        <f t="shared" si="4"/>
        <v>16.265452173913044</v>
      </c>
      <c r="T64" s="12">
        <f t="shared" si="5"/>
        <v>2.2540929126220908</v>
      </c>
      <c r="U64" s="12">
        <f t="shared" si="8"/>
        <v>88.952379775891501</v>
      </c>
      <c r="V64" s="7">
        <f>U64*100/U229</f>
        <v>11.499983452456862</v>
      </c>
    </row>
    <row r="65" spans="1:22" ht="24">
      <c r="A65" s="10">
        <v>63</v>
      </c>
      <c r="B65" s="59">
        <v>18.397659999999998</v>
      </c>
      <c r="C65" s="11">
        <f t="shared" si="0"/>
        <v>15.997965217391304</v>
      </c>
      <c r="D65" s="12">
        <f t="shared" si="1"/>
        <v>2.1447053496442243</v>
      </c>
      <c r="E65" s="12">
        <f t="shared" si="6"/>
        <v>93.174750068588622</v>
      </c>
      <c r="F65" s="7">
        <f>E65*100/E229</f>
        <v>13.091358902083464</v>
      </c>
      <c r="I65" s="10">
        <v>63</v>
      </c>
      <c r="J65" s="45">
        <v>19.374949999999998</v>
      </c>
      <c r="K65" s="11">
        <f t="shared" si="2"/>
        <v>16.847782608695653</v>
      </c>
      <c r="L65" s="12">
        <f t="shared" si="3"/>
        <v>2.5049648756454328</v>
      </c>
      <c r="M65" s="12">
        <f t="shared" si="7"/>
        <v>93.94216225562927</v>
      </c>
      <c r="N65" s="7">
        <f>M65*100/M229</f>
        <v>9.4578358051002152</v>
      </c>
      <c r="Q65" s="10">
        <v>63</v>
      </c>
      <c r="R65" s="30">
        <v>18.97974</v>
      </c>
      <c r="S65" s="11">
        <f t="shared" si="4"/>
        <v>16.504121739130436</v>
      </c>
      <c r="T65" s="12">
        <f t="shared" si="5"/>
        <v>2.3547816659961063</v>
      </c>
      <c r="U65" s="12">
        <f t="shared" si="8"/>
        <v>91.307161441887601</v>
      </c>
      <c r="V65" s="7">
        <f>U65*100/U229</f>
        <v>11.804415444735538</v>
      </c>
    </row>
    <row r="66" spans="1:22" ht="24">
      <c r="A66" s="10">
        <v>64</v>
      </c>
      <c r="B66" s="59">
        <v>18.552099999999999</v>
      </c>
      <c r="C66" s="11">
        <f t="shared" si="0"/>
        <v>16.132260869565219</v>
      </c>
      <c r="D66" s="12">
        <f t="shared" si="1"/>
        <v>2.1991715022424709</v>
      </c>
      <c r="E66" s="12">
        <f t="shared" si="6"/>
        <v>95.373921570831087</v>
      </c>
      <c r="F66" s="7">
        <f>E66*100/E229</f>
        <v>13.400349732774147</v>
      </c>
      <c r="I66" s="10">
        <v>64</v>
      </c>
      <c r="J66" s="45">
        <v>19.443860000000001</v>
      </c>
      <c r="K66" s="11">
        <f t="shared" si="2"/>
        <v>16.90770434782609</v>
      </c>
      <c r="L66" s="12">
        <f t="shared" si="3"/>
        <v>2.5317879327734132</v>
      </c>
      <c r="M66" s="12">
        <f t="shared" si="7"/>
        <v>96.473950188402682</v>
      </c>
      <c r="N66" s="7">
        <f>M66*100/M229</f>
        <v>9.7127291776451958</v>
      </c>
      <c r="Q66" s="10">
        <v>64</v>
      </c>
      <c r="R66" s="30">
        <v>19.29655</v>
      </c>
      <c r="S66" s="11">
        <f t="shared" si="4"/>
        <v>16.779608695652175</v>
      </c>
      <c r="T66" s="12">
        <f t="shared" si="5"/>
        <v>2.4746790215141052</v>
      </c>
      <c r="U66" s="12">
        <f t="shared" si="8"/>
        <v>93.781840463401707</v>
      </c>
      <c r="V66" s="7">
        <f>U66*100/U229</f>
        <v>12.124348063393454</v>
      </c>
    </row>
    <row r="67" spans="1:22" ht="24">
      <c r="A67" s="10">
        <v>65</v>
      </c>
      <c r="B67" s="59">
        <v>18.600100000000001</v>
      </c>
      <c r="C67" s="11">
        <f t="shared" ref="C67:C130" si="9">B67/1.15</f>
        <v>16.174000000000003</v>
      </c>
      <c r="D67" s="12">
        <f t="shared" ref="D67:D130" si="10">((4/3)*(22/7)*((C67/2)^3))/10^3</f>
        <v>2.2162855083935247</v>
      </c>
      <c r="E67" s="12">
        <f t="shared" si="6"/>
        <v>97.590207079224612</v>
      </c>
      <c r="F67" s="7">
        <f>E67*100/E229</f>
        <v>13.711745137629091</v>
      </c>
      <c r="I67" s="10">
        <v>65</v>
      </c>
      <c r="J67" s="45">
        <v>19.46677</v>
      </c>
      <c r="K67" s="28">
        <f t="shared" ref="K67:K130" si="11">J67/1.15</f>
        <v>16.927626086956522</v>
      </c>
      <c r="L67" s="12">
        <f t="shared" ref="L67:L130" si="12">((4/3)*(22/7)*((K67/2)^3))/10^3</f>
        <v>2.5407478252334657</v>
      </c>
      <c r="M67" s="12">
        <f t="shared" si="7"/>
        <v>99.014698013636149</v>
      </c>
      <c r="N67" s="27">
        <f>M67*100/M229</f>
        <v>9.9685246072610774</v>
      </c>
      <c r="Q67" s="10">
        <v>65</v>
      </c>
      <c r="R67" s="30">
        <v>19.374949999999998</v>
      </c>
      <c r="S67" s="11">
        <f t="shared" ref="S67:S130" si="13">R67/1.15</f>
        <v>16.847782608695653</v>
      </c>
      <c r="T67" s="12">
        <f t="shared" ref="T67:T130" si="14">((4/3)*(22/7)*((S67/2)^3))/10^3</f>
        <v>2.5049648756454328</v>
      </c>
      <c r="U67" s="12">
        <f t="shared" si="8"/>
        <v>96.286805339047135</v>
      </c>
      <c r="V67" s="7">
        <f>U67*100/U229</f>
        <v>12.448196112107667</v>
      </c>
    </row>
    <row r="68" spans="1:22" ht="24">
      <c r="A68" s="10">
        <v>66</v>
      </c>
      <c r="B68" s="59">
        <v>18.62406</v>
      </c>
      <c r="C68" s="11">
        <f t="shared" si="9"/>
        <v>16.194834782608698</v>
      </c>
      <c r="D68" s="12">
        <f t="shared" si="10"/>
        <v>2.2248613710860692</v>
      </c>
      <c r="E68" s="12">
        <f t="shared" ref="E68:E131" si="15">+E67+D68</f>
        <v>99.815068450310676</v>
      </c>
      <c r="F68" s="7">
        <f>E68*100/E229</f>
        <v>14.024345479404392</v>
      </c>
      <c r="I68" s="10">
        <v>66</v>
      </c>
      <c r="J68" s="45">
        <v>19.685410000000001</v>
      </c>
      <c r="K68" s="11">
        <f t="shared" si="11"/>
        <v>17.117747826086958</v>
      </c>
      <c r="L68" s="12">
        <f t="shared" si="12"/>
        <v>2.62732176133221</v>
      </c>
      <c r="M68" s="12">
        <f t="shared" ref="M68:M131" si="16">+M67+L68</f>
        <v>101.64201977496836</v>
      </c>
      <c r="N68" s="7">
        <f>M68*100/M229</f>
        <v>10.233036060150887</v>
      </c>
      <c r="Q68" s="10">
        <v>66</v>
      </c>
      <c r="R68" s="30">
        <v>19.411729999999999</v>
      </c>
      <c r="S68" s="11">
        <f t="shared" si="13"/>
        <v>16.879765217391306</v>
      </c>
      <c r="T68" s="12">
        <f t="shared" si="14"/>
        <v>2.5192577047870532</v>
      </c>
      <c r="U68" s="12">
        <f t="shared" ref="U68:U131" si="17">+U67+T68</f>
        <v>98.806063043834186</v>
      </c>
      <c r="V68" s="7">
        <f>U68*100/U229</f>
        <v>12.773891973089876</v>
      </c>
    </row>
    <row r="69" spans="1:22" ht="24">
      <c r="A69" s="10">
        <v>67</v>
      </c>
      <c r="B69" s="59">
        <v>18.757629999999999</v>
      </c>
      <c r="C69" s="11">
        <f t="shared" si="9"/>
        <v>16.310982608695653</v>
      </c>
      <c r="D69" s="12">
        <f t="shared" si="10"/>
        <v>2.2730749943748871</v>
      </c>
      <c r="E69" s="12">
        <f t="shared" si="15"/>
        <v>102.08814344468556</v>
      </c>
      <c r="F69" s="7">
        <f>E69*100/E229</f>
        <v>14.343719993860374</v>
      </c>
      <c r="I69" s="10">
        <v>67</v>
      </c>
      <c r="J69" s="45">
        <v>19.698989999999998</v>
      </c>
      <c r="K69" s="11">
        <f t="shared" si="11"/>
        <v>17.129556521739129</v>
      </c>
      <c r="L69" s="12">
        <f t="shared" si="12"/>
        <v>2.6327628949016866</v>
      </c>
      <c r="M69" s="12">
        <f t="shared" si="16"/>
        <v>104.27478266987005</v>
      </c>
      <c r="N69" s="7">
        <f>M69*100/M229</f>
        <v>10.498095311246084</v>
      </c>
      <c r="Q69" s="10">
        <v>67</v>
      </c>
      <c r="R69" s="30">
        <v>19.430099999999999</v>
      </c>
      <c r="S69" s="11">
        <f t="shared" si="13"/>
        <v>16.895739130434784</v>
      </c>
      <c r="T69" s="12">
        <f t="shared" si="14"/>
        <v>2.5264166606967926</v>
      </c>
      <c r="U69" s="12">
        <f t="shared" si="17"/>
        <v>101.33247970453098</v>
      </c>
      <c r="V69" s="7">
        <f>U69*100/U229</f>
        <v>13.100513361581372</v>
      </c>
    </row>
    <row r="70" spans="1:22" ht="24">
      <c r="A70" s="10">
        <v>68</v>
      </c>
      <c r="B70" s="59">
        <v>18.814589999999999</v>
      </c>
      <c r="C70" s="11">
        <f t="shared" si="9"/>
        <v>16.36051304347826</v>
      </c>
      <c r="D70" s="12">
        <f t="shared" si="10"/>
        <v>2.2938454086763156</v>
      </c>
      <c r="E70" s="12">
        <f t="shared" si="15"/>
        <v>104.38198885336188</v>
      </c>
      <c r="F70" s="7">
        <f>E70*100/E229</f>
        <v>14.666012819854243</v>
      </c>
      <c r="I70" s="10">
        <v>68</v>
      </c>
      <c r="J70" s="45">
        <v>19.771280000000001</v>
      </c>
      <c r="K70" s="11">
        <f t="shared" si="11"/>
        <v>17.19241739130435</v>
      </c>
      <c r="L70" s="12">
        <f t="shared" si="12"/>
        <v>2.6618539878258565</v>
      </c>
      <c r="M70" s="12">
        <f t="shared" si="16"/>
        <v>106.9366366576959</v>
      </c>
      <c r="N70" s="7">
        <f>M70*100/M229</f>
        <v>10.766083372724832</v>
      </c>
      <c r="Q70" s="10">
        <v>68</v>
      </c>
      <c r="R70" s="30">
        <v>19.443860000000001</v>
      </c>
      <c r="S70" s="11">
        <f t="shared" si="13"/>
        <v>16.90770434782609</v>
      </c>
      <c r="T70" s="12">
        <f t="shared" si="14"/>
        <v>2.5317879327734132</v>
      </c>
      <c r="U70" s="12">
        <f t="shared" si="17"/>
        <v>103.86426763730439</v>
      </c>
      <c r="V70" s="7">
        <f>U70*100/U229</f>
        <v>13.427829161398966</v>
      </c>
    </row>
    <row r="71" spans="1:22" ht="24">
      <c r="A71" s="10">
        <v>69</v>
      </c>
      <c r="B71" s="59">
        <v>18.85247</v>
      </c>
      <c r="C71" s="11">
        <f t="shared" si="9"/>
        <v>16.393452173913044</v>
      </c>
      <c r="D71" s="12">
        <f t="shared" si="10"/>
        <v>2.3077281329186476</v>
      </c>
      <c r="E71" s="12">
        <f t="shared" si="15"/>
        <v>106.68971698628053</v>
      </c>
      <c r="F71" s="7">
        <f>E71*100/E229</f>
        <v>14.990256214274231</v>
      </c>
      <c r="I71" s="10">
        <v>69</v>
      </c>
      <c r="J71" s="45">
        <v>19.865760000000002</v>
      </c>
      <c r="K71" s="11">
        <f t="shared" si="11"/>
        <v>17.274573913043483</v>
      </c>
      <c r="L71" s="12">
        <f t="shared" si="12"/>
        <v>2.7001968271587291</v>
      </c>
      <c r="M71" s="12">
        <f t="shared" si="16"/>
        <v>109.63683348485463</v>
      </c>
      <c r="N71" s="7">
        <f>M71*100/M229</f>
        <v>11.037931684702444</v>
      </c>
      <c r="Q71" s="10">
        <v>69</v>
      </c>
      <c r="R71" s="30">
        <v>19.46677</v>
      </c>
      <c r="S71" s="11">
        <f t="shared" si="13"/>
        <v>16.927626086956522</v>
      </c>
      <c r="T71" s="12">
        <f t="shared" si="14"/>
        <v>2.5407478252334657</v>
      </c>
      <c r="U71" s="12">
        <f t="shared" si="17"/>
        <v>106.40501546253786</v>
      </c>
      <c r="V71" s="7">
        <f>U71*100/U229</f>
        <v>13.756303318253055</v>
      </c>
    </row>
    <row r="72" spans="1:22" ht="24">
      <c r="A72" s="10">
        <v>70</v>
      </c>
      <c r="B72" s="59">
        <v>18.97974</v>
      </c>
      <c r="C72" s="11">
        <f t="shared" si="9"/>
        <v>16.504121739130436</v>
      </c>
      <c r="D72" s="12">
        <f t="shared" si="10"/>
        <v>2.3547816659961063</v>
      </c>
      <c r="E72" s="12">
        <f t="shared" si="15"/>
        <v>109.04449865227663</v>
      </c>
      <c r="F72" s="7">
        <f>E72*100/E229</f>
        <v>15.321110784883844</v>
      </c>
      <c r="I72" s="10">
        <v>70</v>
      </c>
      <c r="J72" s="45">
        <v>20.062280000000001</v>
      </c>
      <c r="K72" s="11">
        <f t="shared" si="11"/>
        <v>17.44546086956522</v>
      </c>
      <c r="L72" s="12">
        <f t="shared" si="12"/>
        <v>2.7811264243791749</v>
      </c>
      <c r="M72" s="12">
        <f t="shared" si="16"/>
        <v>112.41795990923382</v>
      </c>
      <c r="N72" s="7">
        <f>M72*100/M229</f>
        <v>11.317927763602869</v>
      </c>
      <c r="Q72" s="10">
        <v>70</v>
      </c>
      <c r="R72" s="30">
        <v>19.46677</v>
      </c>
      <c r="S72" s="11">
        <f t="shared" si="13"/>
        <v>16.927626086956522</v>
      </c>
      <c r="T72" s="12">
        <f t="shared" si="14"/>
        <v>2.5407478252334657</v>
      </c>
      <c r="U72" s="12">
        <f t="shared" si="17"/>
        <v>108.94576328777133</v>
      </c>
      <c r="V72" s="7">
        <f>U72*100/U229</f>
        <v>14.084777475107142</v>
      </c>
    </row>
    <row r="73" spans="1:22" ht="24">
      <c r="A73" s="10">
        <v>71</v>
      </c>
      <c r="B73" s="59">
        <v>18.97974</v>
      </c>
      <c r="C73" s="11">
        <f t="shared" si="9"/>
        <v>16.504121739130436</v>
      </c>
      <c r="D73" s="12">
        <f t="shared" si="10"/>
        <v>2.3547816659961063</v>
      </c>
      <c r="E73" s="12">
        <f t="shared" si="15"/>
        <v>111.39928031827273</v>
      </c>
      <c r="F73" s="7">
        <f>E73*100/E229</f>
        <v>15.651965355493457</v>
      </c>
      <c r="I73" s="10">
        <v>71</v>
      </c>
      <c r="J73" s="45">
        <v>20.13327</v>
      </c>
      <c r="K73" s="11">
        <f t="shared" si="11"/>
        <v>17.507191304347828</v>
      </c>
      <c r="L73" s="12">
        <f t="shared" si="12"/>
        <v>2.8107539042374623</v>
      </c>
      <c r="M73" s="12">
        <f t="shared" si="16"/>
        <v>115.22871381347127</v>
      </c>
      <c r="N73" s="7">
        <f>M73*100/M229</f>
        <v>11.60090665483261</v>
      </c>
      <c r="Q73" s="10">
        <v>71</v>
      </c>
      <c r="R73" s="30">
        <v>19.46677</v>
      </c>
      <c r="S73" s="11">
        <f t="shared" si="13"/>
        <v>16.927626086956522</v>
      </c>
      <c r="T73" s="12">
        <f t="shared" si="14"/>
        <v>2.5407478252334657</v>
      </c>
      <c r="U73" s="12">
        <f t="shared" si="17"/>
        <v>111.48651111300479</v>
      </c>
      <c r="V73" s="7">
        <f>U73*100/U229</f>
        <v>14.413251631961231</v>
      </c>
    </row>
    <row r="74" spans="1:22" ht="24">
      <c r="A74" s="10">
        <v>72</v>
      </c>
      <c r="B74" s="59">
        <v>19.003209999999999</v>
      </c>
      <c r="C74" s="11">
        <f t="shared" si="9"/>
        <v>16.524530434782609</v>
      </c>
      <c r="D74" s="12">
        <f t="shared" si="10"/>
        <v>2.3635281128433903</v>
      </c>
      <c r="E74" s="12">
        <f t="shared" si="15"/>
        <v>113.76280843111613</v>
      </c>
      <c r="F74" s="7">
        <f>E74*100/E229</f>
        <v>15.984048830658349</v>
      </c>
      <c r="I74" s="10">
        <v>72</v>
      </c>
      <c r="J74" s="45">
        <v>20.168669999999999</v>
      </c>
      <c r="K74" s="11">
        <f t="shared" si="11"/>
        <v>17.53797391304348</v>
      </c>
      <c r="L74" s="12">
        <f t="shared" si="12"/>
        <v>2.8256062964991377</v>
      </c>
      <c r="M74" s="12">
        <f t="shared" si="16"/>
        <v>118.0543201099704</v>
      </c>
      <c r="N74" s="7">
        <f>M74*100/M229</f>
        <v>11.885380843636421</v>
      </c>
      <c r="Q74" s="10">
        <v>72</v>
      </c>
      <c r="R74" s="30">
        <v>19.590060000000001</v>
      </c>
      <c r="S74" s="11">
        <f t="shared" si="13"/>
        <v>17.034834782608698</v>
      </c>
      <c r="T74" s="12">
        <f t="shared" si="14"/>
        <v>2.5893285970925359</v>
      </c>
      <c r="U74" s="12">
        <f t="shared" si="17"/>
        <v>114.07583971009733</v>
      </c>
      <c r="V74" s="7">
        <f>U74*100/U229</f>
        <v>14.748006431040906</v>
      </c>
    </row>
    <row r="75" spans="1:22" ht="24">
      <c r="A75" s="10">
        <v>73</v>
      </c>
      <c r="B75" s="59">
        <v>19.007899999999999</v>
      </c>
      <c r="C75" s="14">
        <f t="shared" si="9"/>
        <v>16.528608695652174</v>
      </c>
      <c r="D75" s="12">
        <f t="shared" si="10"/>
        <v>2.3652785038842281</v>
      </c>
      <c r="E75" s="12">
        <f t="shared" si="15"/>
        <v>116.12808693500035</v>
      </c>
      <c r="F75" s="16">
        <f>E75*100/E229</f>
        <v>16.316378241522745</v>
      </c>
      <c r="I75" s="10">
        <v>73</v>
      </c>
      <c r="J75" s="45">
        <v>20.168669999999999</v>
      </c>
      <c r="K75" s="14">
        <f t="shared" si="11"/>
        <v>17.53797391304348</v>
      </c>
      <c r="L75" s="12">
        <f t="shared" si="12"/>
        <v>2.8256062964991377</v>
      </c>
      <c r="M75" s="12">
        <f t="shared" si="16"/>
        <v>120.87992640646954</v>
      </c>
      <c r="N75" s="16">
        <f>M75*100/M229</f>
        <v>12.16985503244023</v>
      </c>
      <c r="Q75" s="10">
        <v>73</v>
      </c>
      <c r="R75" s="30">
        <v>19.7803</v>
      </c>
      <c r="S75" s="14">
        <f t="shared" si="13"/>
        <v>17.20026086956522</v>
      </c>
      <c r="T75" s="12">
        <f t="shared" si="14"/>
        <v>2.6654988016737522</v>
      </c>
      <c r="U75" s="12">
        <f t="shared" si="17"/>
        <v>116.74133851177108</v>
      </c>
      <c r="V75" s="16">
        <f>U75*100/U229</f>
        <v>15.092608702380019</v>
      </c>
    </row>
    <row r="76" spans="1:22" ht="24">
      <c r="A76" s="10">
        <v>74</v>
      </c>
      <c r="B76" s="59">
        <v>19.054760000000002</v>
      </c>
      <c r="C76" s="11">
        <f t="shared" si="9"/>
        <v>16.569356521739135</v>
      </c>
      <c r="D76" s="12">
        <f t="shared" si="10"/>
        <v>2.382814963021338</v>
      </c>
      <c r="E76" s="12">
        <f t="shared" si="15"/>
        <v>118.51090189802169</v>
      </c>
      <c r="F76" s="7">
        <f>E76*100/E229</f>
        <v>16.651171582585683</v>
      </c>
      <c r="I76" s="10">
        <v>74</v>
      </c>
      <c r="J76" s="45">
        <v>20.305250000000001</v>
      </c>
      <c r="K76" s="11">
        <f t="shared" si="11"/>
        <v>17.656739130434786</v>
      </c>
      <c r="L76" s="12">
        <f t="shared" si="12"/>
        <v>2.8833999869501983</v>
      </c>
      <c r="M76" s="12">
        <f t="shared" si="16"/>
        <v>123.76332639341973</v>
      </c>
      <c r="N76" s="7">
        <f>M76*100/M229</f>
        <v>12.460147729374285</v>
      </c>
      <c r="Q76" s="10">
        <v>74</v>
      </c>
      <c r="R76" s="30">
        <v>19.79382</v>
      </c>
      <c r="S76" s="11">
        <f t="shared" si="13"/>
        <v>17.21201739130435</v>
      </c>
      <c r="T76" s="12">
        <f t="shared" si="14"/>
        <v>2.67096821033374</v>
      </c>
      <c r="U76" s="12">
        <f t="shared" si="17"/>
        <v>119.41230672210482</v>
      </c>
      <c r="V76" s="7">
        <f>U76*100/U229</f>
        <v>15.437918072385219</v>
      </c>
    </row>
    <row r="77" spans="1:22" ht="24">
      <c r="A77" s="10">
        <v>75</v>
      </c>
      <c r="B77" s="59">
        <v>19.208559999999999</v>
      </c>
      <c r="C77" s="11">
        <f t="shared" si="9"/>
        <v>16.703095652173914</v>
      </c>
      <c r="D77" s="12">
        <f t="shared" si="10"/>
        <v>2.4409804149476106</v>
      </c>
      <c r="E77" s="12">
        <f t="shared" si="15"/>
        <v>120.9518823129693</v>
      </c>
      <c r="F77" s="7">
        <f>E77*100/E229</f>
        <v>16.994137360991445</v>
      </c>
      <c r="I77" s="10">
        <v>75</v>
      </c>
      <c r="J77" s="45">
        <v>20.309650000000001</v>
      </c>
      <c r="K77" s="11">
        <f t="shared" si="11"/>
        <v>17.660565217391309</v>
      </c>
      <c r="L77" s="12">
        <f t="shared" si="12"/>
        <v>2.8852748285768377</v>
      </c>
      <c r="M77" s="12">
        <f t="shared" si="16"/>
        <v>126.64860122199657</v>
      </c>
      <c r="N77" s="7">
        <f>M77*100/M229</f>
        <v>12.750629180152615</v>
      </c>
      <c r="Q77" s="10">
        <v>75</v>
      </c>
      <c r="R77" s="30">
        <v>19.932970000000001</v>
      </c>
      <c r="S77" s="11">
        <f t="shared" si="13"/>
        <v>17.333017391304349</v>
      </c>
      <c r="T77" s="12">
        <f t="shared" si="14"/>
        <v>2.7276956351396997</v>
      </c>
      <c r="U77" s="12">
        <f t="shared" si="17"/>
        <v>122.14000235724451</v>
      </c>
      <c r="V77" s="7">
        <f>U77*100/U229</f>
        <v>15.790561304038782</v>
      </c>
    </row>
    <row r="78" spans="1:22" ht="24">
      <c r="A78" s="10">
        <v>76</v>
      </c>
      <c r="B78" s="59">
        <v>19.231750000000002</v>
      </c>
      <c r="C78" s="11">
        <f t="shared" si="9"/>
        <v>16.72326086956522</v>
      </c>
      <c r="D78" s="12">
        <f t="shared" si="10"/>
        <v>2.4498318909608221</v>
      </c>
      <c r="E78" s="12">
        <f t="shared" si="15"/>
        <v>123.40171420393013</v>
      </c>
      <c r="F78" s="7">
        <f>E78*100/E229</f>
        <v>17.33834680089581</v>
      </c>
      <c r="I78" s="10">
        <v>76</v>
      </c>
      <c r="J78" s="45">
        <v>20.384139999999999</v>
      </c>
      <c r="K78" s="11">
        <f t="shared" si="11"/>
        <v>17.725339130434783</v>
      </c>
      <c r="L78" s="12">
        <f t="shared" si="12"/>
        <v>2.9171385041278746</v>
      </c>
      <c r="M78" s="12">
        <f t="shared" si="16"/>
        <v>129.56573972612443</v>
      </c>
      <c r="N78" s="7">
        <f>M78*100/M229</f>
        <v>13.044318577227607</v>
      </c>
      <c r="Q78" s="10">
        <v>76</v>
      </c>
      <c r="R78" s="30">
        <v>20.02224</v>
      </c>
      <c r="S78" s="11">
        <f t="shared" si="13"/>
        <v>17.410643478260869</v>
      </c>
      <c r="T78" s="12">
        <f t="shared" si="14"/>
        <v>2.7645080430240809</v>
      </c>
      <c r="U78" s="12">
        <f t="shared" si="17"/>
        <v>124.90451040026859</v>
      </c>
      <c r="V78" s="7">
        <f>U78*100/U229</f>
        <v>16.147963734744486</v>
      </c>
    </row>
    <row r="79" spans="1:22" ht="24">
      <c r="A79" s="10">
        <v>77</v>
      </c>
      <c r="B79" s="59">
        <v>19.259550000000001</v>
      </c>
      <c r="C79" s="11">
        <f t="shared" si="9"/>
        <v>16.747434782608696</v>
      </c>
      <c r="D79" s="12">
        <f t="shared" si="10"/>
        <v>2.4604711445978058</v>
      </c>
      <c r="E79" s="12">
        <f t="shared" si="15"/>
        <v>125.86218534852793</v>
      </c>
      <c r="F79" s="7">
        <f>E79*100/E229</f>
        <v>17.684051090936173</v>
      </c>
      <c r="I79" s="10">
        <v>77</v>
      </c>
      <c r="J79" s="45">
        <v>20.384139999999999</v>
      </c>
      <c r="K79" s="11">
        <f t="shared" si="11"/>
        <v>17.725339130434783</v>
      </c>
      <c r="L79" s="12">
        <f t="shared" si="12"/>
        <v>2.9171385041278746</v>
      </c>
      <c r="M79" s="12">
        <f t="shared" si="16"/>
        <v>132.48287823025231</v>
      </c>
      <c r="N79" s="7">
        <f>M79*100/M229</f>
        <v>13.338007974302602</v>
      </c>
      <c r="Q79" s="10">
        <v>77</v>
      </c>
      <c r="R79" s="30">
        <v>20.03115</v>
      </c>
      <c r="S79" s="11">
        <f t="shared" si="13"/>
        <v>17.418391304347828</v>
      </c>
      <c r="T79" s="12">
        <f t="shared" si="14"/>
        <v>2.7682003466153495</v>
      </c>
      <c r="U79" s="12">
        <f t="shared" si="17"/>
        <v>127.67271074688394</v>
      </c>
      <c r="V79" s="7">
        <f>U79*100/U229</f>
        <v>16.505843515581894</v>
      </c>
    </row>
    <row r="80" spans="1:22" ht="24">
      <c r="A80" s="10">
        <v>78</v>
      </c>
      <c r="B80" s="59">
        <v>19.27806</v>
      </c>
      <c r="C80" s="11">
        <f t="shared" si="9"/>
        <v>16.763530434782609</v>
      </c>
      <c r="D80" s="12">
        <f t="shared" si="10"/>
        <v>2.4675721057976352</v>
      </c>
      <c r="E80" s="12">
        <f t="shared" si="15"/>
        <v>128.32975745432557</v>
      </c>
      <c r="F80" s="7">
        <f>E80*100/E229</f>
        <v>18.030753089385186</v>
      </c>
      <c r="I80" s="10">
        <v>78</v>
      </c>
      <c r="J80" s="45">
        <v>20.397259999999999</v>
      </c>
      <c r="K80" s="11">
        <f t="shared" si="11"/>
        <v>17.736747826086958</v>
      </c>
      <c r="L80" s="12">
        <f t="shared" si="12"/>
        <v>2.922774870878373</v>
      </c>
      <c r="M80" s="12">
        <f t="shared" si="16"/>
        <v>135.4056531011307</v>
      </c>
      <c r="N80" s="7">
        <f>M80*100/M229</f>
        <v>13.632264825117044</v>
      </c>
      <c r="Q80" s="10">
        <v>78</v>
      </c>
      <c r="R80" s="30">
        <v>20.075610000000001</v>
      </c>
      <c r="S80" s="11">
        <f t="shared" si="13"/>
        <v>17.457052173913045</v>
      </c>
      <c r="T80" s="12">
        <f t="shared" si="14"/>
        <v>2.7866737080507602</v>
      </c>
      <c r="U80" s="12">
        <f t="shared" si="17"/>
        <v>130.45938445493471</v>
      </c>
      <c r="V80" s="7">
        <f>U80*100/U229</f>
        <v>16.86611157823204</v>
      </c>
    </row>
    <row r="81" spans="1:22" ht="24">
      <c r="A81" s="10">
        <v>79</v>
      </c>
      <c r="B81" s="59">
        <v>19.301169999999999</v>
      </c>
      <c r="C81" s="11">
        <f t="shared" si="9"/>
        <v>16.783626086956524</v>
      </c>
      <c r="D81" s="12">
        <f t="shared" si="10"/>
        <v>2.4764569177602187</v>
      </c>
      <c r="E81" s="12">
        <f t="shared" si="15"/>
        <v>130.8062143720858</v>
      </c>
      <c r="F81" s="7">
        <f>E81*100/E229</f>
        <v>18.37870343314335</v>
      </c>
      <c r="I81" s="10">
        <v>79</v>
      </c>
      <c r="J81" s="45">
        <v>20.42784</v>
      </c>
      <c r="K81" s="11">
        <f t="shared" si="11"/>
        <v>17.763339130434783</v>
      </c>
      <c r="L81" s="12">
        <f t="shared" si="12"/>
        <v>2.9359402451351388</v>
      </c>
      <c r="M81" s="12">
        <f t="shared" si="16"/>
        <v>138.34159334626582</v>
      </c>
      <c r="N81" s="7">
        <f>M81*100/M229</f>
        <v>13.927847129221501</v>
      </c>
      <c r="Q81" s="10">
        <v>79</v>
      </c>
      <c r="R81" s="30">
        <v>20.168669999999999</v>
      </c>
      <c r="S81" s="11">
        <f t="shared" si="13"/>
        <v>17.53797391304348</v>
      </c>
      <c r="T81" s="12">
        <f t="shared" si="14"/>
        <v>2.8256062964991377</v>
      </c>
      <c r="U81" s="12">
        <f t="shared" si="17"/>
        <v>133.28499075143384</v>
      </c>
      <c r="V81" s="7">
        <f>U81*100/U229</f>
        <v>17.23141294211646</v>
      </c>
    </row>
    <row r="82" spans="1:22" ht="24">
      <c r="A82" s="10">
        <v>80</v>
      </c>
      <c r="B82" s="59">
        <v>19.301169999999999</v>
      </c>
      <c r="C82" s="11">
        <f t="shared" si="9"/>
        <v>16.783626086956524</v>
      </c>
      <c r="D82" s="12">
        <f t="shared" si="10"/>
        <v>2.4764569177602187</v>
      </c>
      <c r="E82" s="12">
        <f t="shared" si="15"/>
        <v>133.28267128984604</v>
      </c>
      <c r="F82" s="7">
        <f>E82*100/E229</f>
        <v>18.726653776901518</v>
      </c>
      <c r="I82" s="10">
        <v>80</v>
      </c>
      <c r="J82" s="45">
        <v>20.593039999999998</v>
      </c>
      <c r="K82" s="11">
        <f t="shared" si="11"/>
        <v>17.906991304347827</v>
      </c>
      <c r="L82" s="12">
        <f t="shared" si="12"/>
        <v>3.0077466972596754</v>
      </c>
      <c r="M82" s="12">
        <f t="shared" si="16"/>
        <v>141.3493400435255</v>
      </c>
      <c r="N82" s="7">
        <f>M82*100/M229</f>
        <v>14.230658707356216</v>
      </c>
      <c r="Q82" s="10">
        <v>80</v>
      </c>
      <c r="R82" s="30">
        <v>20.305250000000001</v>
      </c>
      <c r="S82" s="11">
        <f t="shared" si="13"/>
        <v>17.656739130434786</v>
      </c>
      <c r="T82" s="12">
        <f t="shared" si="14"/>
        <v>2.8833999869501983</v>
      </c>
      <c r="U82" s="12">
        <f t="shared" si="17"/>
        <v>136.16839073838403</v>
      </c>
      <c r="V82" s="7">
        <f>U82*100/U229</f>
        <v>17.604186017106507</v>
      </c>
    </row>
    <row r="83" spans="1:22" ht="24">
      <c r="A83" s="10">
        <v>81</v>
      </c>
      <c r="B83" s="59">
        <v>19.34271</v>
      </c>
      <c r="C83" s="11">
        <f t="shared" si="9"/>
        <v>16.819747826086957</v>
      </c>
      <c r="D83" s="12">
        <f t="shared" si="10"/>
        <v>2.4924808552432118</v>
      </c>
      <c r="E83" s="12">
        <f t="shared" si="15"/>
        <v>135.77515214508924</v>
      </c>
      <c r="F83" s="7">
        <f>E83*100/E229</f>
        <v>19.076855536590067</v>
      </c>
      <c r="I83" s="10">
        <v>81</v>
      </c>
      <c r="J83" s="45">
        <v>20.623329999999999</v>
      </c>
      <c r="K83" s="11">
        <f t="shared" si="11"/>
        <v>17.933330434782608</v>
      </c>
      <c r="L83" s="12">
        <f t="shared" si="12"/>
        <v>3.0210383799324494</v>
      </c>
      <c r="M83" s="12">
        <f t="shared" si="16"/>
        <v>144.37037842345796</v>
      </c>
      <c r="N83" s="7">
        <f>M83*100/M229</f>
        <v>14.534808455161228</v>
      </c>
      <c r="Q83" s="10">
        <v>81</v>
      </c>
      <c r="R83" s="30">
        <v>20.41037</v>
      </c>
      <c r="S83" s="11">
        <f t="shared" si="13"/>
        <v>17.748147826086957</v>
      </c>
      <c r="T83" s="12">
        <f t="shared" si="14"/>
        <v>2.9284141888780435</v>
      </c>
      <c r="U83" s="12">
        <f t="shared" si="17"/>
        <v>139.09680492726207</v>
      </c>
      <c r="V83" s="7">
        <f>U83*100/U229</f>
        <v>17.982778639348691</v>
      </c>
    </row>
    <row r="84" spans="1:22" ht="24">
      <c r="A84" s="10">
        <v>82</v>
      </c>
      <c r="B84" s="59">
        <v>19.379549999999998</v>
      </c>
      <c r="C84" s="11">
        <f t="shared" si="9"/>
        <v>16.85178260869565</v>
      </c>
      <c r="D84" s="12">
        <f t="shared" si="10"/>
        <v>2.5067494853187053</v>
      </c>
      <c r="E84" s="12">
        <f t="shared" si="15"/>
        <v>138.28190163040793</v>
      </c>
      <c r="F84" s="7">
        <f>E84*100/E229</f>
        <v>19.429062085743812</v>
      </c>
      <c r="I84" s="10">
        <v>82</v>
      </c>
      <c r="J84" s="45">
        <v>20.705310000000001</v>
      </c>
      <c r="K84" s="11">
        <f t="shared" si="11"/>
        <v>18.00461739130435</v>
      </c>
      <c r="L84" s="12">
        <f t="shared" si="12"/>
        <v>3.0572086577699351</v>
      </c>
      <c r="M84" s="12">
        <f t="shared" si="16"/>
        <v>147.4275870812279</v>
      </c>
      <c r="N84" s="7">
        <f>M84*100/M229</f>
        <v>14.842599726011887</v>
      </c>
      <c r="Q84" s="10">
        <v>82</v>
      </c>
      <c r="R84" s="30">
        <v>20.44529</v>
      </c>
      <c r="S84" s="11">
        <f t="shared" si="13"/>
        <v>17.778513043478263</v>
      </c>
      <c r="T84" s="12">
        <f t="shared" si="14"/>
        <v>2.9434705469584954</v>
      </c>
      <c r="U84" s="12">
        <f t="shared" si="17"/>
        <v>142.04027547422058</v>
      </c>
      <c r="V84" s="7">
        <f>U84*100/U229</f>
        <v>18.363317784766711</v>
      </c>
    </row>
    <row r="85" spans="1:22" ht="24">
      <c r="A85" s="10">
        <v>83</v>
      </c>
      <c r="B85" s="59">
        <v>19.498809999999999</v>
      </c>
      <c r="C85" s="11">
        <f t="shared" si="9"/>
        <v>16.955486956521739</v>
      </c>
      <c r="D85" s="12">
        <f t="shared" si="10"/>
        <v>2.5533137955121945</v>
      </c>
      <c r="E85" s="12">
        <f t="shared" si="15"/>
        <v>140.83521542592013</v>
      </c>
      <c r="F85" s="7">
        <f>E85*100/E229</f>
        <v>19.787811073662585</v>
      </c>
      <c r="I85" s="10">
        <v>83</v>
      </c>
      <c r="J85" s="45">
        <v>20.705310000000001</v>
      </c>
      <c r="K85" s="11">
        <f t="shared" si="11"/>
        <v>18.00461739130435</v>
      </c>
      <c r="L85" s="12">
        <f t="shared" si="12"/>
        <v>3.0572086577699351</v>
      </c>
      <c r="M85" s="12">
        <f t="shared" si="16"/>
        <v>150.48479573899783</v>
      </c>
      <c r="N85" s="7">
        <f>M85*100/M229</f>
        <v>15.150390996862544</v>
      </c>
      <c r="Q85" s="10">
        <v>83</v>
      </c>
      <c r="R85" s="30">
        <v>20.48451</v>
      </c>
      <c r="S85" s="11">
        <f t="shared" si="13"/>
        <v>17.81261739130435</v>
      </c>
      <c r="T85" s="12">
        <f t="shared" si="14"/>
        <v>2.9604423545685803</v>
      </c>
      <c r="U85" s="12">
        <f t="shared" si="17"/>
        <v>145.00071782878916</v>
      </c>
      <c r="V85" s="7">
        <f>U85*100/U229</f>
        <v>18.746051087408699</v>
      </c>
    </row>
    <row r="86" spans="1:22" ht="24">
      <c r="A86" s="10">
        <v>84</v>
      </c>
      <c r="B86" s="59">
        <v>19.539919999999999</v>
      </c>
      <c r="C86" s="11">
        <f t="shared" si="9"/>
        <v>16.991234782608696</v>
      </c>
      <c r="D86" s="12">
        <f t="shared" si="10"/>
        <v>2.5694975816866963</v>
      </c>
      <c r="E86" s="12">
        <f t="shared" si="15"/>
        <v>143.40471300760683</v>
      </c>
      <c r="F86" s="7">
        <f>E86*100/E229</f>
        <v>20.148833936778765</v>
      </c>
      <c r="I86" s="10">
        <v>84</v>
      </c>
      <c r="J86" s="45">
        <v>20.761220000000002</v>
      </c>
      <c r="K86" s="11">
        <f t="shared" si="11"/>
        <v>18.053234782608698</v>
      </c>
      <c r="L86" s="12">
        <f t="shared" si="12"/>
        <v>3.0820414912740257</v>
      </c>
      <c r="M86" s="12">
        <f t="shared" si="16"/>
        <v>153.56683723027186</v>
      </c>
      <c r="N86" s="7">
        <f>M86*100/M229</f>
        <v>15.460682368373201</v>
      </c>
      <c r="Q86" s="10">
        <v>84</v>
      </c>
      <c r="R86" s="30">
        <v>20.623329999999999</v>
      </c>
      <c r="S86" s="11">
        <f t="shared" si="13"/>
        <v>17.933330434782608</v>
      </c>
      <c r="T86" s="12">
        <f t="shared" si="14"/>
        <v>3.0210383799324494</v>
      </c>
      <c r="U86" s="12">
        <f t="shared" si="17"/>
        <v>148.02175620872163</v>
      </c>
      <c r="V86" s="7">
        <f>U86*100/U229</f>
        <v>19.136618393938214</v>
      </c>
    </row>
    <row r="87" spans="1:22" ht="24">
      <c r="A87" s="10">
        <v>85</v>
      </c>
      <c r="B87" s="59">
        <v>19.562729999999998</v>
      </c>
      <c r="C87" s="11">
        <f t="shared" si="9"/>
        <v>17.01106956521739</v>
      </c>
      <c r="D87" s="12">
        <f t="shared" si="10"/>
        <v>2.5785066286041687</v>
      </c>
      <c r="E87" s="12">
        <f t="shared" si="15"/>
        <v>145.983219636211</v>
      </c>
      <c r="F87" s="7">
        <f>E87*100/E229</f>
        <v>20.511122600623953</v>
      </c>
      <c r="I87" s="10">
        <v>85</v>
      </c>
      <c r="J87" s="45">
        <v>20.84694</v>
      </c>
      <c r="K87" s="11">
        <f t="shared" si="11"/>
        <v>18.12777391304348</v>
      </c>
      <c r="L87" s="12">
        <f t="shared" si="12"/>
        <v>3.1203752081707288</v>
      </c>
      <c r="M87" s="12">
        <f t="shared" si="16"/>
        <v>156.6872124384426</v>
      </c>
      <c r="N87" s="7">
        <f>M87*100/M229</f>
        <v>15.774833071961206</v>
      </c>
      <c r="Q87" s="10">
        <v>85</v>
      </c>
      <c r="R87" s="30">
        <v>20.6967</v>
      </c>
      <c r="S87" s="11">
        <f t="shared" si="13"/>
        <v>17.997130434782608</v>
      </c>
      <c r="T87" s="12">
        <f t="shared" si="14"/>
        <v>3.0533963571272387</v>
      </c>
      <c r="U87" s="12">
        <f t="shared" si="17"/>
        <v>151.07515256584887</v>
      </c>
      <c r="V87" s="7">
        <f>U87*100/U229</f>
        <v>19.531369019713736</v>
      </c>
    </row>
    <row r="88" spans="1:22" ht="24">
      <c r="A88" s="10">
        <v>86</v>
      </c>
      <c r="B88" s="59">
        <v>19.594609999999999</v>
      </c>
      <c r="C88" s="11">
        <f t="shared" si="9"/>
        <v>17.038791304347829</v>
      </c>
      <c r="D88" s="12">
        <f t="shared" si="10"/>
        <v>2.5911332135706906</v>
      </c>
      <c r="E88" s="12">
        <f t="shared" si="15"/>
        <v>148.57435284978169</v>
      </c>
      <c r="F88" s="7">
        <f>E88*100/E229</f>
        <v>20.875185341194676</v>
      </c>
      <c r="I88" s="10">
        <v>86</v>
      </c>
      <c r="J88" s="45">
        <v>20.859770000000001</v>
      </c>
      <c r="K88" s="11">
        <f t="shared" si="11"/>
        <v>18.138930434782612</v>
      </c>
      <c r="L88" s="12">
        <f t="shared" si="12"/>
        <v>3.1261399474096976</v>
      </c>
      <c r="M88" s="12">
        <f t="shared" si="16"/>
        <v>159.81335238585228</v>
      </c>
      <c r="N88" s="7">
        <f>M88*100/M229</f>
        <v>16.089564153474008</v>
      </c>
      <c r="Q88" s="10">
        <v>86</v>
      </c>
      <c r="R88" s="30">
        <v>20.73113</v>
      </c>
      <c r="S88" s="11">
        <f t="shared" si="13"/>
        <v>18.027069565217392</v>
      </c>
      <c r="T88" s="12">
        <f t="shared" si="14"/>
        <v>3.0686601557020792</v>
      </c>
      <c r="U88" s="12">
        <f t="shared" si="17"/>
        <v>154.14381272155094</v>
      </c>
      <c r="V88" s="7">
        <f>U88*100/U229</f>
        <v>19.928092987084781</v>
      </c>
    </row>
    <row r="89" spans="1:22" ht="24">
      <c r="A89" s="10">
        <v>87</v>
      </c>
      <c r="B89" s="59">
        <v>19.644600000000001</v>
      </c>
      <c r="C89" s="11">
        <f t="shared" si="9"/>
        <v>17.082260869565218</v>
      </c>
      <c r="D89" s="12">
        <f t="shared" si="10"/>
        <v>2.611015439970565</v>
      </c>
      <c r="E89" s="12">
        <f t="shared" si="15"/>
        <v>151.18536828975226</v>
      </c>
      <c r="F89" s="7">
        <f>E89*100/E229</f>
        <v>21.242041599981249</v>
      </c>
      <c r="I89" s="10">
        <v>87</v>
      </c>
      <c r="J89" s="45">
        <v>21.10623</v>
      </c>
      <c r="K89" s="11">
        <f t="shared" si="11"/>
        <v>18.353243478260872</v>
      </c>
      <c r="L89" s="12">
        <f t="shared" si="12"/>
        <v>3.2382611435923754</v>
      </c>
      <c r="M89" s="12">
        <f t="shared" si="16"/>
        <v>163.05161352944467</v>
      </c>
      <c r="N89" s="7">
        <f>M89*100/M229</f>
        <v>16.415583285403212</v>
      </c>
      <c r="Q89" s="10">
        <v>87</v>
      </c>
      <c r="R89" s="30">
        <v>20.761220000000002</v>
      </c>
      <c r="S89" s="11">
        <f t="shared" si="13"/>
        <v>18.053234782608698</v>
      </c>
      <c r="T89" s="12">
        <f t="shared" si="14"/>
        <v>3.0820414912740257</v>
      </c>
      <c r="U89" s="12">
        <f t="shared" si="17"/>
        <v>157.22585421282497</v>
      </c>
      <c r="V89" s="7">
        <f>U89*100/U229</f>
        <v>20.3265469265829</v>
      </c>
    </row>
    <row r="90" spans="1:22" ht="24">
      <c r="A90" s="10">
        <v>88</v>
      </c>
      <c r="B90" s="59">
        <v>19.644600000000001</v>
      </c>
      <c r="C90" s="11">
        <f t="shared" si="9"/>
        <v>17.082260869565218</v>
      </c>
      <c r="D90" s="12">
        <f t="shared" si="10"/>
        <v>2.611015439970565</v>
      </c>
      <c r="E90" s="12">
        <f t="shared" si="15"/>
        <v>153.79638372972283</v>
      </c>
      <c r="F90" s="7">
        <f>E90*100/E229</f>
        <v>21.608897858767818</v>
      </c>
      <c r="I90" s="10">
        <v>88</v>
      </c>
      <c r="J90" s="45">
        <v>21.1189</v>
      </c>
      <c r="K90" s="11">
        <f t="shared" si="11"/>
        <v>18.364260869565218</v>
      </c>
      <c r="L90" s="12">
        <f t="shared" si="12"/>
        <v>3.2440963974086645</v>
      </c>
      <c r="M90" s="12">
        <f t="shared" si="16"/>
        <v>166.29570992685333</v>
      </c>
      <c r="N90" s="7">
        <f>M90*100/M229</f>
        <v>16.742189894468886</v>
      </c>
      <c r="Q90" s="10">
        <v>88</v>
      </c>
      <c r="R90" s="30">
        <v>20.774100000000001</v>
      </c>
      <c r="S90" s="11">
        <f t="shared" si="13"/>
        <v>18.064434782608696</v>
      </c>
      <c r="T90" s="12">
        <f t="shared" si="14"/>
        <v>3.087781230099222</v>
      </c>
      <c r="U90" s="12">
        <f t="shared" si="17"/>
        <v>160.31363544292418</v>
      </c>
      <c r="V90" s="7">
        <f>U90*100/U229</f>
        <v>20.725742913698827</v>
      </c>
    </row>
    <row r="91" spans="1:22" ht="24">
      <c r="A91" s="10">
        <v>89</v>
      </c>
      <c r="B91" s="59">
        <v>19.649139999999999</v>
      </c>
      <c r="C91" s="11">
        <f t="shared" si="9"/>
        <v>17.086208695652175</v>
      </c>
      <c r="D91" s="12">
        <f t="shared" si="10"/>
        <v>2.6128261283811915</v>
      </c>
      <c r="E91" s="12">
        <f t="shared" si="15"/>
        <v>156.40920985810402</v>
      </c>
      <c r="F91" s="7">
        <f>E91*100/E229</f>
        <v>21.976008525232711</v>
      </c>
      <c r="I91" s="10">
        <v>89</v>
      </c>
      <c r="J91" s="45">
        <v>21.18214</v>
      </c>
      <c r="K91" s="11">
        <f t="shared" si="11"/>
        <v>18.419252173913044</v>
      </c>
      <c r="L91" s="12">
        <f t="shared" si="12"/>
        <v>3.2733268410888599</v>
      </c>
      <c r="M91" s="12">
        <f t="shared" si="16"/>
        <v>169.56903676794218</v>
      </c>
      <c r="N91" s="7">
        <f>M91*100/M229</f>
        <v>17.071739343364932</v>
      </c>
      <c r="Q91" s="10">
        <v>89</v>
      </c>
      <c r="R91" s="30">
        <v>20.778390000000002</v>
      </c>
      <c r="S91" s="11">
        <f t="shared" si="13"/>
        <v>18.068165217391307</v>
      </c>
      <c r="T91" s="12">
        <f t="shared" si="14"/>
        <v>3.0896945717860969</v>
      </c>
      <c r="U91" s="12">
        <f t="shared" si="17"/>
        <v>163.40333001471026</v>
      </c>
      <c r="V91" s="7">
        <f>U91*100/U229</f>
        <v>21.125186262355765</v>
      </c>
    </row>
    <row r="92" spans="1:22" ht="24">
      <c r="A92" s="10">
        <v>90</v>
      </c>
      <c r="B92" s="59">
        <v>19.698989999999998</v>
      </c>
      <c r="C92" s="11">
        <f t="shared" si="9"/>
        <v>17.129556521739129</v>
      </c>
      <c r="D92" s="12">
        <f t="shared" si="10"/>
        <v>2.6327628949016866</v>
      </c>
      <c r="E92" s="12">
        <f t="shared" si="15"/>
        <v>159.04197275300569</v>
      </c>
      <c r="F92" s="7">
        <f>E92*100/E229</f>
        <v>22.345920372979815</v>
      </c>
      <c r="I92" s="10">
        <v>90</v>
      </c>
      <c r="J92" s="45">
        <v>21.18214</v>
      </c>
      <c r="K92" s="11">
        <f t="shared" si="11"/>
        <v>18.419252173913044</v>
      </c>
      <c r="L92" s="12">
        <f t="shared" si="12"/>
        <v>3.2733268410888599</v>
      </c>
      <c r="M92" s="12">
        <f t="shared" si="16"/>
        <v>172.84236360903105</v>
      </c>
      <c r="N92" s="7">
        <f>M92*100/M229</f>
        <v>17.401288792260981</v>
      </c>
      <c r="Q92" s="10">
        <v>90</v>
      </c>
      <c r="R92" s="30">
        <v>20.795549999999999</v>
      </c>
      <c r="S92" s="11">
        <f t="shared" si="13"/>
        <v>18.08308695652174</v>
      </c>
      <c r="T92" s="12">
        <f t="shared" si="14"/>
        <v>3.0973558425394736</v>
      </c>
      <c r="U92" s="12">
        <f t="shared" si="17"/>
        <v>166.50068585724975</v>
      </c>
      <c r="V92" s="7">
        <f>U92*100/U229</f>
        <v>21.525620079026158</v>
      </c>
    </row>
    <row r="93" spans="1:22" ht="24">
      <c r="A93" s="10">
        <v>91</v>
      </c>
      <c r="B93" s="59">
        <v>19.717089999999999</v>
      </c>
      <c r="C93" s="11">
        <f t="shared" si="9"/>
        <v>17.145295652173914</v>
      </c>
      <c r="D93" s="12">
        <f t="shared" si="10"/>
        <v>2.6400267404236342</v>
      </c>
      <c r="E93" s="12">
        <f t="shared" si="15"/>
        <v>161.68199949342932</v>
      </c>
      <c r="F93" s="7">
        <f>E93*100/E229</f>
        <v>22.71685281491866</v>
      </c>
      <c r="I93" s="10">
        <v>91</v>
      </c>
      <c r="J93" s="45">
        <v>21.219989999999999</v>
      </c>
      <c r="K93" s="11">
        <f t="shared" si="11"/>
        <v>18.452165217391304</v>
      </c>
      <c r="L93" s="12">
        <f t="shared" si="12"/>
        <v>3.2909053680062934</v>
      </c>
      <c r="M93" s="12">
        <f t="shared" si="16"/>
        <v>176.13326897703735</v>
      </c>
      <c r="N93" s="7">
        <f>M93*100/M229</f>
        <v>17.732607998391575</v>
      </c>
      <c r="Q93" s="10">
        <v>91</v>
      </c>
      <c r="R93" s="30">
        <v>20.859770000000001</v>
      </c>
      <c r="S93" s="11">
        <f t="shared" si="13"/>
        <v>18.138930434782612</v>
      </c>
      <c r="T93" s="12">
        <f t="shared" si="14"/>
        <v>3.1261399474096976</v>
      </c>
      <c r="U93" s="12">
        <f t="shared" si="17"/>
        <v>169.62682580465946</v>
      </c>
      <c r="V93" s="7">
        <f>U93*100/U229</f>
        <v>21.92977517589766</v>
      </c>
    </row>
    <row r="94" spans="1:22" ht="24">
      <c r="A94" s="10">
        <v>92</v>
      </c>
      <c r="B94" s="59">
        <v>19.717089999999999</v>
      </c>
      <c r="C94" s="11">
        <f t="shared" si="9"/>
        <v>17.145295652173914</v>
      </c>
      <c r="D94" s="12">
        <f t="shared" si="10"/>
        <v>2.6400267404236342</v>
      </c>
      <c r="E94" s="12">
        <f t="shared" si="15"/>
        <v>164.32202623385294</v>
      </c>
      <c r="F94" s="7">
        <f>E94*100/E229</f>
        <v>23.087785256857501</v>
      </c>
      <c r="I94" s="10">
        <v>92</v>
      </c>
      <c r="J94" s="45">
        <v>21.266159999999999</v>
      </c>
      <c r="K94" s="11">
        <f t="shared" si="11"/>
        <v>18.492313043478262</v>
      </c>
      <c r="L94" s="12">
        <f t="shared" si="12"/>
        <v>3.3124329838250457</v>
      </c>
      <c r="M94" s="12">
        <f t="shared" si="16"/>
        <v>179.44570196086238</v>
      </c>
      <c r="N94" s="7">
        <f>M94*100/M229</f>
        <v>18.066094545051705</v>
      </c>
      <c r="Q94" s="10">
        <v>92</v>
      </c>
      <c r="R94" s="30">
        <v>20.893930000000001</v>
      </c>
      <c r="S94" s="11">
        <f t="shared" si="13"/>
        <v>18.168634782608699</v>
      </c>
      <c r="T94" s="12">
        <f t="shared" si="14"/>
        <v>3.1415232302322029</v>
      </c>
      <c r="U94" s="12">
        <f t="shared" si="17"/>
        <v>172.76834903489166</v>
      </c>
      <c r="V94" s="7">
        <f>U94*100/U229</f>
        <v>22.335919061583457</v>
      </c>
    </row>
    <row r="95" spans="1:22" ht="24">
      <c r="A95" s="10">
        <v>93</v>
      </c>
      <c r="B95" s="59">
        <v>19.744199999999999</v>
      </c>
      <c r="C95" s="11">
        <f t="shared" si="9"/>
        <v>17.168869565217392</v>
      </c>
      <c r="D95" s="12">
        <f t="shared" si="10"/>
        <v>2.6509314292046402</v>
      </c>
      <c r="E95" s="12">
        <f t="shared" si="15"/>
        <v>166.97295766305757</v>
      </c>
      <c r="F95" s="7">
        <f>E95*100/E229</f>
        <v>23.46024984344329</v>
      </c>
      <c r="I95" s="10">
        <v>93</v>
      </c>
      <c r="J95" s="45">
        <v>21.320599999999999</v>
      </c>
      <c r="K95" s="11">
        <f t="shared" si="11"/>
        <v>18.539652173913044</v>
      </c>
      <c r="L95" s="12">
        <f t="shared" si="12"/>
        <v>3.3379370065259732</v>
      </c>
      <c r="M95" s="12">
        <f t="shared" si="16"/>
        <v>182.78363896738836</v>
      </c>
      <c r="N95" s="7">
        <f>M95*100/M229</f>
        <v>18.402148765834756</v>
      </c>
      <c r="Q95" s="10">
        <v>93</v>
      </c>
      <c r="R95" s="30">
        <v>20.966360000000002</v>
      </c>
      <c r="S95" s="11">
        <f t="shared" si="13"/>
        <v>18.231617391304351</v>
      </c>
      <c r="T95" s="12">
        <f t="shared" si="14"/>
        <v>3.1743074246707046</v>
      </c>
      <c r="U95" s="12">
        <f t="shared" si="17"/>
        <v>175.94265645956236</v>
      </c>
      <c r="V95" s="7">
        <f>U95*100/U229</f>
        <v>22.746301368933683</v>
      </c>
    </row>
    <row r="96" spans="1:22" ht="24">
      <c r="A96" s="10">
        <v>94</v>
      </c>
      <c r="B96" s="59">
        <v>19.85229</v>
      </c>
      <c r="C96" s="11">
        <f t="shared" si="9"/>
        <v>17.26286086956522</v>
      </c>
      <c r="D96" s="12">
        <f t="shared" si="10"/>
        <v>2.6947079364746895</v>
      </c>
      <c r="E96" s="12">
        <f t="shared" si="15"/>
        <v>169.66766559953226</v>
      </c>
      <c r="F96" s="7">
        <f>E96*100/E229</f>
        <v>23.838865173312318</v>
      </c>
      <c r="I96" s="10">
        <v>94</v>
      </c>
      <c r="J96" s="45">
        <v>21.45401</v>
      </c>
      <c r="K96" s="11">
        <f t="shared" si="11"/>
        <v>18.655660869565217</v>
      </c>
      <c r="L96" s="12">
        <f t="shared" si="12"/>
        <v>3.4009896127098846</v>
      </c>
      <c r="M96" s="12">
        <f t="shared" si="16"/>
        <v>186.18462858009823</v>
      </c>
      <c r="N96" s="7">
        <f>M96*100/M229</f>
        <v>18.744550947768076</v>
      </c>
      <c r="Q96" s="10">
        <v>94</v>
      </c>
      <c r="R96" s="30">
        <v>20.966360000000002</v>
      </c>
      <c r="S96" s="11">
        <f t="shared" si="13"/>
        <v>18.231617391304351</v>
      </c>
      <c r="T96" s="12">
        <f t="shared" si="14"/>
        <v>3.1743074246707046</v>
      </c>
      <c r="U96" s="12">
        <f t="shared" si="17"/>
        <v>179.11696388423306</v>
      </c>
      <c r="V96" s="7">
        <f>U96*100/U229</f>
        <v>23.156683676283908</v>
      </c>
    </row>
    <row r="97" spans="1:22" ht="24">
      <c r="A97" s="10">
        <v>95</v>
      </c>
      <c r="B97" s="59">
        <v>19.919550000000001</v>
      </c>
      <c r="C97" s="11">
        <f t="shared" si="9"/>
        <v>17.32134782608696</v>
      </c>
      <c r="D97" s="12">
        <f t="shared" si="10"/>
        <v>2.7221900277041153</v>
      </c>
      <c r="E97" s="12">
        <f t="shared" si="15"/>
        <v>172.38985562723636</v>
      </c>
      <c r="F97" s="7">
        <f>E97*100/E229</f>
        <v>24.221341827407052</v>
      </c>
      <c r="I97" s="10">
        <v>95</v>
      </c>
      <c r="J97" s="45">
        <v>21.503830000000001</v>
      </c>
      <c r="K97" s="11">
        <f t="shared" si="11"/>
        <v>18.698982608695655</v>
      </c>
      <c r="L97" s="12">
        <f t="shared" si="12"/>
        <v>3.4247377703374884</v>
      </c>
      <c r="M97" s="12">
        <f t="shared" si="16"/>
        <v>189.60936635043572</v>
      </c>
      <c r="N97" s="7">
        <f>M97*100/M229</f>
        <v>19.08934402820876</v>
      </c>
      <c r="Q97" s="10">
        <v>95</v>
      </c>
      <c r="R97" s="30">
        <v>20.979109999999999</v>
      </c>
      <c r="S97" s="11">
        <f t="shared" si="13"/>
        <v>18.242704347826088</v>
      </c>
      <c r="T97" s="12">
        <f t="shared" si="14"/>
        <v>3.1801019979709912</v>
      </c>
      <c r="U97" s="12">
        <f t="shared" si="17"/>
        <v>182.29706588220404</v>
      </c>
      <c r="V97" s="7">
        <f>U97*100/U229</f>
        <v>23.567815120388378</v>
      </c>
    </row>
    <row r="98" spans="1:22" ht="24">
      <c r="A98" s="10">
        <v>96</v>
      </c>
      <c r="B98" s="59">
        <v>19.919550000000001</v>
      </c>
      <c r="C98" s="11">
        <f t="shared" si="9"/>
        <v>17.32134782608696</v>
      </c>
      <c r="D98" s="12">
        <f t="shared" si="10"/>
        <v>2.7221900277041153</v>
      </c>
      <c r="E98" s="12">
        <f t="shared" si="15"/>
        <v>175.11204565494046</v>
      </c>
      <c r="F98" s="7">
        <f>E98*100/E229</f>
        <v>24.603818481501786</v>
      </c>
      <c r="I98" s="10">
        <v>96</v>
      </c>
      <c r="J98" s="45">
        <v>21.553529999999999</v>
      </c>
      <c r="K98" s="11">
        <f t="shared" si="11"/>
        <v>18.7422</v>
      </c>
      <c r="L98" s="12">
        <f t="shared" si="12"/>
        <v>3.4485386227157111</v>
      </c>
      <c r="M98" s="12">
        <f t="shared" si="16"/>
        <v>193.05790497315144</v>
      </c>
      <c r="N98" s="7">
        <f>M98*100/M229</f>
        <v>19.436533312317849</v>
      </c>
      <c r="Q98" s="10">
        <v>96</v>
      </c>
      <c r="R98" s="30">
        <v>21.10623</v>
      </c>
      <c r="S98" s="11">
        <f t="shared" si="13"/>
        <v>18.353243478260872</v>
      </c>
      <c r="T98" s="12">
        <f t="shared" si="14"/>
        <v>3.2382611435923754</v>
      </c>
      <c r="U98" s="12">
        <f t="shared" si="17"/>
        <v>185.53532702579642</v>
      </c>
      <c r="V98" s="7">
        <f>U98*100/U229</f>
        <v>23.98646552254591</v>
      </c>
    </row>
    <row r="99" spans="1:22" ht="24">
      <c r="A99" s="10">
        <v>97</v>
      </c>
      <c r="B99" s="59">
        <v>19.959800000000001</v>
      </c>
      <c r="C99" s="11">
        <f t="shared" si="9"/>
        <v>17.35634782608696</v>
      </c>
      <c r="D99" s="12">
        <f t="shared" si="10"/>
        <v>2.7387249937351905</v>
      </c>
      <c r="E99" s="12">
        <f t="shared" si="15"/>
        <v>177.85077064867565</v>
      </c>
      <c r="F99" s="7">
        <f>E99*100/E229</f>
        <v>24.988618352719051</v>
      </c>
      <c r="I99" s="10">
        <v>97</v>
      </c>
      <c r="J99" s="45">
        <v>21.574200000000001</v>
      </c>
      <c r="K99" s="11">
        <f t="shared" si="11"/>
        <v>18.760173913043481</v>
      </c>
      <c r="L99" s="12">
        <f t="shared" si="12"/>
        <v>3.4584696652626628</v>
      </c>
      <c r="M99" s="12">
        <f t="shared" si="16"/>
        <v>196.51637463841411</v>
      </c>
      <c r="N99" s="7">
        <f>M99*100/M229</f>
        <v>19.784722426189493</v>
      </c>
      <c r="Q99" s="10">
        <v>97</v>
      </c>
      <c r="R99" s="30">
        <v>21.11468</v>
      </c>
      <c r="S99" s="11">
        <f t="shared" si="13"/>
        <v>18.360591304347828</v>
      </c>
      <c r="T99" s="12">
        <f t="shared" si="14"/>
        <v>3.2421520700887401</v>
      </c>
      <c r="U99" s="12">
        <f t="shared" si="17"/>
        <v>188.77747909588516</v>
      </c>
      <c r="V99" s="7">
        <f>U99*100/U229</f>
        <v>24.40561895329509</v>
      </c>
    </row>
    <row r="100" spans="1:22" ht="24">
      <c r="A100" s="10">
        <v>98</v>
      </c>
      <c r="B100" s="59">
        <v>20.03115</v>
      </c>
      <c r="C100" s="11">
        <f t="shared" si="9"/>
        <v>17.418391304347828</v>
      </c>
      <c r="D100" s="12">
        <f t="shared" si="10"/>
        <v>2.7682003466153495</v>
      </c>
      <c r="E100" s="12">
        <f t="shared" si="15"/>
        <v>180.61897099529099</v>
      </c>
      <c r="F100" s="7">
        <f>E100*100/E229</f>
        <v>25.377559607981194</v>
      </c>
      <c r="I100" s="10">
        <v>98</v>
      </c>
      <c r="J100" s="45">
        <v>21.685510000000001</v>
      </c>
      <c r="K100" s="11">
        <f t="shared" si="11"/>
        <v>18.856965217391306</v>
      </c>
      <c r="L100" s="12">
        <f t="shared" si="12"/>
        <v>3.5122772479082633</v>
      </c>
      <c r="M100" s="12">
        <f t="shared" si="16"/>
        <v>200.02865188632236</v>
      </c>
      <c r="N100" s="7">
        <f>M100*100/M229</f>
        <v>20.138328737936011</v>
      </c>
      <c r="Q100" s="10">
        <v>98</v>
      </c>
      <c r="R100" s="30">
        <v>21.1189</v>
      </c>
      <c r="S100" s="11">
        <f t="shared" si="13"/>
        <v>18.364260869565218</v>
      </c>
      <c r="T100" s="12">
        <f t="shared" si="14"/>
        <v>3.2440963974086645</v>
      </c>
      <c r="U100" s="12">
        <f t="shared" si="17"/>
        <v>192.02157549329382</v>
      </c>
      <c r="V100" s="7">
        <f>U100*100/U229</f>
        <v>24.82502375148449</v>
      </c>
    </row>
    <row r="101" spans="1:22" ht="24">
      <c r="A101" s="10">
        <v>99</v>
      </c>
      <c r="B101" s="59">
        <v>20.062280000000001</v>
      </c>
      <c r="C101" s="11">
        <f t="shared" si="9"/>
        <v>17.44546086956522</v>
      </c>
      <c r="D101" s="12">
        <f t="shared" si="10"/>
        <v>2.7811264243791749</v>
      </c>
      <c r="E101" s="12">
        <f t="shared" si="15"/>
        <v>183.40009741967017</v>
      </c>
      <c r="F101" s="7">
        <f>E101*100/E229</f>
        <v>25.768317019692137</v>
      </c>
      <c r="I101" s="10">
        <v>99</v>
      </c>
      <c r="J101" s="45">
        <v>21.767589999999998</v>
      </c>
      <c r="K101" s="11">
        <f t="shared" si="11"/>
        <v>18.928339130434782</v>
      </c>
      <c r="L101" s="12">
        <f t="shared" si="12"/>
        <v>3.552310468266032</v>
      </c>
      <c r="M101" s="12">
        <f t="shared" si="16"/>
        <v>203.58096235458839</v>
      </c>
      <c r="N101" s="7">
        <f>M101*100/M229</f>
        <v>20.495965483044948</v>
      </c>
      <c r="Q101" s="10">
        <v>99</v>
      </c>
      <c r="R101" s="30">
        <v>21.13157</v>
      </c>
      <c r="S101" s="11">
        <f t="shared" si="13"/>
        <v>18.375278260869568</v>
      </c>
      <c r="T101" s="12">
        <f t="shared" si="14"/>
        <v>3.2499386569912123</v>
      </c>
      <c r="U101" s="12">
        <f t="shared" si="17"/>
        <v>195.27151415028504</v>
      </c>
      <c r="V101" s="7">
        <f>U101*100/U229</f>
        <v>25.245183851428532</v>
      </c>
    </row>
    <row r="102" spans="1:22" ht="24">
      <c r="A102" s="10">
        <v>100</v>
      </c>
      <c r="B102" s="59">
        <v>20.075610000000001</v>
      </c>
      <c r="C102" s="11">
        <f t="shared" si="9"/>
        <v>17.457052173913045</v>
      </c>
      <c r="D102" s="12">
        <f t="shared" si="10"/>
        <v>2.7866737080507602</v>
      </c>
      <c r="E102" s="12">
        <f t="shared" si="15"/>
        <v>186.18677112772093</v>
      </c>
      <c r="F102" s="7">
        <f>E102*100/E229</f>
        <v>26.15985384300787</v>
      </c>
      <c r="I102" s="10">
        <v>100</v>
      </c>
      <c r="J102" s="45">
        <v>21.800329999999999</v>
      </c>
      <c r="K102" s="11">
        <f t="shared" si="11"/>
        <v>18.956808695652175</v>
      </c>
      <c r="L102" s="12">
        <f t="shared" si="12"/>
        <v>3.5683633698315282</v>
      </c>
      <c r="M102" s="12">
        <f t="shared" si="16"/>
        <v>207.14932572441992</v>
      </c>
      <c r="N102" s="7">
        <f>M102*100/M229</f>
        <v>20.855218389668121</v>
      </c>
      <c r="Q102" s="10">
        <v>100</v>
      </c>
      <c r="R102" s="30">
        <v>21.18214</v>
      </c>
      <c r="S102" s="11">
        <f t="shared" si="13"/>
        <v>18.419252173913044</v>
      </c>
      <c r="T102" s="12">
        <f t="shared" si="14"/>
        <v>3.2733268410888599</v>
      </c>
      <c r="U102" s="12">
        <f t="shared" si="17"/>
        <v>198.54484099137392</v>
      </c>
      <c r="V102" s="7">
        <f>U102*100/U229</f>
        <v>25.668367633603268</v>
      </c>
    </row>
    <row r="103" spans="1:22" ht="24">
      <c r="A103" s="10">
        <v>101</v>
      </c>
      <c r="B103" s="59">
        <v>20.305250000000001</v>
      </c>
      <c r="C103" s="11">
        <f t="shared" si="9"/>
        <v>17.656739130434786</v>
      </c>
      <c r="D103" s="12">
        <f t="shared" si="10"/>
        <v>2.8833999869501983</v>
      </c>
      <c r="E103" s="12">
        <f t="shared" si="15"/>
        <v>189.07017111467113</v>
      </c>
      <c r="F103" s="7">
        <f>E103*100/E229</f>
        <v>26.564981026709901</v>
      </c>
      <c r="I103" s="10">
        <v>101</v>
      </c>
      <c r="J103" s="45">
        <v>21.926760000000002</v>
      </c>
      <c r="K103" s="11">
        <f t="shared" si="11"/>
        <v>19.06674782608696</v>
      </c>
      <c r="L103" s="12">
        <f t="shared" si="12"/>
        <v>3.6308077894797735</v>
      </c>
      <c r="M103" s="12">
        <f t="shared" si="16"/>
        <v>210.7801335138997</v>
      </c>
      <c r="N103" s="7">
        <f>M103*100/M229</f>
        <v>21.220758026911469</v>
      </c>
      <c r="Q103" s="10">
        <v>101</v>
      </c>
      <c r="R103" s="30">
        <v>21.219989999999999</v>
      </c>
      <c r="S103" s="11">
        <f t="shared" si="13"/>
        <v>18.452165217391304</v>
      </c>
      <c r="T103" s="12">
        <f t="shared" si="14"/>
        <v>3.2909053680062934</v>
      </c>
      <c r="U103" s="12">
        <f t="shared" si="17"/>
        <v>201.83574635938021</v>
      </c>
      <c r="V103" s="7">
        <f>U103*100/U229</f>
        <v>26.093824011173176</v>
      </c>
    </row>
    <row r="104" spans="1:22" ht="24">
      <c r="A104" s="10">
        <v>102</v>
      </c>
      <c r="B104" s="59">
        <v>20.305250000000001</v>
      </c>
      <c r="C104" s="11">
        <f t="shared" si="9"/>
        <v>17.656739130434786</v>
      </c>
      <c r="D104" s="12">
        <f t="shared" si="10"/>
        <v>2.8833999869501983</v>
      </c>
      <c r="E104" s="12">
        <f t="shared" si="15"/>
        <v>191.95357110162132</v>
      </c>
      <c r="F104" s="7">
        <f>E104*100/E229</f>
        <v>26.970108210411926</v>
      </c>
      <c r="I104" s="10">
        <v>102</v>
      </c>
      <c r="J104" s="45">
        <v>21.963329999999999</v>
      </c>
      <c r="K104" s="11">
        <f t="shared" si="11"/>
        <v>19.098547826086957</v>
      </c>
      <c r="L104" s="12">
        <f t="shared" si="12"/>
        <v>3.6490047618807853</v>
      </c>
      <c r="M104" s="12">
        <f t="shared" si="16"/>
        <v>214.42913827578047</v>
      </c>
      <c r="N104" s="7">
        <f>M104*100/M229</f>
        <v>21.588129684761817</v>
      </c>
      <c r="Q104" s="10">
        <v>102</v>
      </c>
      <c r="R104" s="30">
        <v>21.3415</v>
      </c>
      <c r="S104" s="11">
        <f t="shared" si="13"/>
        <v>18.557826086956524</v>
      </c>
      <c r="T104" s="12">
        <f t="shared" si="14"/>
        <v>3.3477628968515813</v>
      </c>
      <c r="U104" s="12">
        <f t="shared" si="17"/>
        <v>205.18350925623179</v>
      </c>
      <c r="V104" s="7">
        <f>U104*100/U229</f>
        <v>26.526631070563131</v>
      </c>
    </row>
    <row r="105" spans="1:22" ht="24">
      <c r="A105" s="10">
        <v>103</v>
      </c>
      <c r="B105" s="59">
        <v>20.309650000000001</v>
      </c>
      <c r="C105" s="11">
        <f t="shared" si="9"/>
        <v>17.660565217391309</v>
      </c>
      <c r="D105" s="12">
        <f t="shared" si="10"/>
        <v>2.8852748285768377</v>
      </c>
      <c r="E105" s="12">
        <f t="shared" si="15"/>
        <v>194.83884593019815</v>
      </c>
      <c r="F105" s="7">
        <f>E105*100/E229</f>
        <v>27.375498815530175</v>
      </c>
      <c r="I105" s="10">
        <v>103</v>
      </c>
      <c r="J105" s="45">
        <v>21.99578</v>
      </c>
      <c r="K105" s="11">
        <f t="shared" si="11"/>
        <v>19.126765217391306</v>
      </c>
      <c r="L105" s="12">
        <f t="shared" si="12"/>
        <v>3.6652024747054832</v>
      </c>
      <c r="M105" s="12">
        <f t="shared" si="16"/>
        <v>218.09434075048597</v>
      </c>
      <c r="N105" s="7">
        <f>M105*100/M229</f>
        <v>21.957132083321518</v>
      </c>
      <c r="Q105" s="10">
        <v>103</v>
      </c>
      <c r="R105" s="30">
        <v>21.383240000000001</v>
      </c>
      <c r="S105" s="11">
        <f t="shared" si="13"/>
        <v>18.594121739130436</v>
      </c>
      <c r="T105" s="12">
        <f t="shared" si="14"/>
        <v>3.3674441420798287</v>
      </c>
      <c r="U105" s="12">
        <f t="shared" si="17"/>
        <v>208.55095339831161</v>
      </c>
      <c r="V105" s="7">
        <f>U105*100/U229</f>
        <v>26.961982569967159</v>
      </c>
    </row>
    <row r="106" spans="1:22" ht="24">
      <c r="A106" s="10">
        <v>104</v>
      </c>
      <c r="B106" s="59">
        <v>20.397259999999999</v>
      </c>
      <c r="C106" s="14">
        <f t="shared" si="9"/>
        <v>17.736747826086958</v>
      </c>
      <c r="D106" s="15">
        <f t="shared" si="10"/>
        <v>2.922774870878373</v>
      </c>
      <c r="E106" s="15">
        <f t="shared" si="15"/>
        <v>197.76162080107653</v>
      </c>
      <c r="F106" s="16">
        <f>E106*100/E229</f>
        <v>27.786158299955869</v>
      </c>
      <c r="I106" s="10">
        <v>104</v>
      </c>
      <c r="J106" s="45">
        <v>22.129149999999999</v>
      </c>
      <c r="K106" s="14">
        <f t="shared" si="11"/>
        <v>19.242739130434785</v>
      </c>
      <c r="L106" s="15">
        <f t="shared" si="12"/>
        <v>3.7322787078109889</v>
      </c>
      <c r="M106" s="15">
        <f t="shared" si="16"/>
        <v>221.82661945829696</v>
      </c>
      <c r="N106" s="16">
        <f>M106*100/M229</f>
        <v>22.332887530607199</v>
      </c>
      <c r="Q106" s="10">
        <v>104</v>
      </c>
      <c r="R106" s="30">
        <v>21.53697</v>
      </c>
      <c r="S106" s="14">
        <f t="shared" si="13"/>
        <v>18.727800000000002</v>
      </c>
      <c r="T106" s="15">
        <f t="shared" si="14"/>
        <v>3.4405959886618325</v>
      </c>
      <c r="U106" s="15">
        <f t="shared" si="17"/>
        <v>211.99154938697345</v>
      </c>
      <c r="V106" s="16">
        <f>U106*100/U229</f>
        <v>27.406791320850342</v>
      </c>
    </row>
    <row r="107" spans="1:22" ht="24">
      <c r="A107" s="10">
        <v>105</v>
      </c>
      <c r="B107" s="59">
        <v>20.42784</v>
      </c>
      <c r="C107" s="14">
        <f t="shared" si="9"/>
        <v>17.763339130434783</v>
      </c>
      <c r="D107" s="12">
        <f t="shared" si="10"/>
        <v>2.9359402451351388</v>
      </c>
      <c r="E107" s="12">
        <f t="shared" si="15"/>
        <v>200.69756104621166</v>
      </c>
      <c r="F107" s="16">
        <f>E107*100/E229</f>
        <v>28.198667562774837</v>
      </c>
      <c r="I107" s="10">
        <v>105</v>
      </c>
      <c r="J107" s="45">
        <v>22.157340000000001</v>
      </c>
      <c r="K107" s="14">
        <f t="shared" si="11"/>
        <v>19.267252173913047</v>
      </c>
      <c r="L107" s="12">
        <f t="shared" si="12"/>
        <v>3.7465603710792981</v>
      </c>
      <c r="M107" s="12">
        <f t="shared" si="16"/>
        <v>225.57317982937627</v>
      </c>
      <c r="N107" s="16">
        <f>M107*100/M229</f>
        <v>22.71008081605811</v>
      </c>
      <c r="Q107" s="10">
        <v>105</v>
      </c>
      <c r="R107" s="30">
        <v>21.574200000000001</v>
      </c>
      <c r="S107" s="14">
        <f t="shared" si="13"/>
        <v>18.760173913043481</v>
      </c>
      <c r="T107" s="12">
        <f t="shared" si="14"/>
        <v>3.4584696652626628</v>
      </c>
      <c r="U107" s="12">
        <f t="shared" si="17"/>
        <v>215.45001905223612</v>
      </c>
      <c r="V107" s="16">
        <f>U107*100/U229</f>
        <v>27.853910824809066</v>
      </c>
    </row>
    <row r="108" spans="1:22" ht="24">
      <c r="A108" s="10">
        <v>106</v>
      </c>
      <c r="B108" s="59">
        <v>20.48451</v>
      </c>
      <c r="C108" s="11">
        <f t="shared" si="9"/>
        <v>17.81261739130435</v>
      </c>
      <c r="D108" s="12">
        <f t="shared" si="10"/>
        <v>2.9604423545685803</v>
      </c>
      <c r="E108" s="12">
        <f t="shared" si="15"/>
        <v>203.65800340078025</v>
      </c>
      <c r="F108" s="7">
        <f>E108*100/E229</f>
        <v>28.614619452573915</v>
      </c>
      <c r="I108" s="10">
        <v>106</v>
      </c>
      <c r="J108" s="45">
        <v>22.161359999999998</v>
      </c>
      <c r="K108" s="11">
        <f t="shared" si="11"/>
        <v>19.270747826086957</v>
      </c>
      <c r="L108" s="12">
        <f t="shared" si="12"/>
        <v>3.7485999532766194</v>
      </c>
      <c r="M108" s="12">
        <f t="shared" si="16"/>
        <v>229.3217797826529</v>
      </c>
      <c r="N108" s="7">
        <f>M108*100/M229</f>
        <v>23.087479440976093</v>
      </c>
      <c r="Q108" s="10">
        <v>106</v>
      </c>
      <c r="R108" s="30">
        <v>21.619620000000001</v>
      </c>
      <c r="S108" s="11">
        <f t="shared" si="13"/>
        <v>18.799669565217393</v>
      </c>
      <c r="T108" s="12">
        <f t="shared" si="14"/>
        <v>3.4803589540496982</v>
      </c>
      <c r="U108" s="12">
        <f t="shared" si="17"/>
        <v>218.93037800628582</v>
      </c>
      <c r="V108" s="7">
        <f>U108*100/U229</f>
        <v>28.303860230109059</v>
      </c>
    </row>
    <row r="109" spans="1:22" ht="24">
      <c r="A109" s="10">
        <v>107</v>
      </c>
      <c r="B109" s="59">
        <v>20.501909999999999</v>
      </c>
      <c r="C109" s="11">
        <f t="shared" si="9"/>
        <v>17.827747826086956</v>
      </c>
      <c r="D109" s="12">
        <f t="shared" si="10"/>
        <v>2.967992761858306</v>
      </c>
      <c r="E109" s="12">
        <f t="shared" si="15"/>
        <v>206.62599616263856</v>
      </c>
      <c r="F109" s="7">
        <f>E109*100/E229</f>
        <v>29.031632199435812</v>
      </c>
      <c r="I109" s="10">
        <v>107</v>
      </c>
      <c r="J109" s="45">
        <v>22.225650000000002</v>
      </c>
      <c r="K109" s="11">
        <f t="shared" si="11"/>
        <v>19.326652173913047</v>
      </c>
      <c r="L109" s="12">
        <f t="shared" si="12"/>
        <v>3.7813186988272376</v>
      </c>
      <c r="M109" s="12">
        <f t="shared" si="16"/>
        <v>233.10309848148015</v>
      </c>
      <c r="N109" s="7">
        <f>M109*100/M229</f>
        <v>23.468172098261832</v>
      </c>
      <c r="Q109" s="10">
        <v>107</v>
      </c>
      <c r="R109" s="30">
        <v>21.64847</v>
      </c>
      <c r="S109" s="11">
        <f t="shared" si="13"/>
        <v>18.824756521739133</v>
      </c>
      <c r="T109" s="12">
        <f t="shared" si="14"/>
        <v>3.4943105041628333</v>
      </c>
      <c r="U109" s="12">
        <f t="shared" si="17"/>
        <v>222.42468851044865</v>
      </c>
      <c r="V109" s="7">
        <f>U109*100/U229</f>
        <v>28.755613326280972</v>
      </c>
    </row>
    <row r="110" spans="1:22" ht="24">
      <c r="A110" s="10">
        <v>108</v>
      </c>
      <c r="B110" s="59">
        <v>20.627649999999999</v>
      </c>
      <c r="C110" s="11">
        <f t="shared" si="9"/>
        <v>17.937086956521739</v>
      </c>
      <c r="D110" s="12">
        <f t="shared" si="10"/>
        <v>3.0229372420145046</v>
      </c>
      <c r="E110" s="12">
        <f t="shared" si="15"/>
        <v>209.64893340465306</v>
      </c>
      <c r="F110" s="7">
        <f>E110*100/E229</f>
        <v>29.456364826510793</v>
      </c>
      <c r="I110" s="10">
        <v>108</v>
      </c>
      <c r="J110" s="45">
        <v>22.301739999999999</v>
      </c>
      <c r="K110" s="11">
        <f t="shared" si="11"/>
        <v>19.392817391304348</v>
      </c>
      <c r="L110" s="12">
        <f t="shared" si="12"/>
        <v>3.8202880897938227</v>
      </c>
      <c r="M110" s="12">
        <f t="shared" si="16"/>
        <v>236.92338657127397</v>
      </c>
      <c r="N110" s="7">
        <f>M110*100/M229</f>
        <v>23.852788085523553</v>
      </c>
      <c r="Q110" s="10">
        <v>108</v>
      </c>
      <c r="R110" s="30">
        <v>21.796240000000001</v>
      </c>
      <c r="S110" s="11">
        <f t="shared" si="13"/>
        <v>18.953252173913047</v>
      </c>
      <c r="T110" s="12">
        <f t="shared" si="14"/>
        <v>3.5663553449668228</v>
      </c>
      <c r="U110" s="12">
        <f t="shared" si="17"/>
        <v>225.99104385541546</v>
      </c>
      <c r="V110" s="7">
        <f>U110*100/U229</f>
        <v>29.21668055748972</v>
      </c>
    </row>
    <row r="111" spans="1:22" ht="24">
      <c r="A111" s="10">
        <v>109</v>
      </c>
      <c r="B111" s="59">
        <v>20.640609999999999</v>
      </c>
      <c r="C111" s="11">
        <f t="shared" si="9"/>
        <v>17.948356521739132</v>
      </c>
      <c r="D111" s="12">
        <f t="shared" si="10"/>
        <v>3.0286386020170175</v>
      </c>
      <c r="E111" s="12">
        <f t="shared" si="15"/>
        <v>212.67757200667009</v>
      </c>
      <c r="F111" s="7">
        <f>E111*100/E229</f>
        <v>29.88189851342192</v>
      </c>
      <c r="I111" s="10">
        <v>109</v>
      </c>
      <c r="J111" s="45">
        <v>22.385549999999999</v>
      </c>
      <c r="K111" s="11">
        <f t="shared" si="11"/>
        <v>19.465695652173913</v>
      </c>
      <c r="L111" s="12">
        <f t="shared" si="12"/>
        <v>3.863520108885278</v>
      </c>
      <c r="M111" s="12">
        <f t="shared" si="16"/>
        <v>240.78690668015923</v>
      </c>
      <c r="N111" s="7">
        <f>M111*100/M229</f>
        <v>24.241756552313877</v>
      </c>
      <c r="Q111" s="10">
        <v>109</v>
      </c>
      <c r="R111" s="30">
        <v>21.800329999999999</v>
      </c>
      <c r="S111" s="11">
        <f t="shared" si="13"/>
        <v>18.956808695652175</v>
      </c>
      <c r="T111" s="12">
        <f t="shared" si="14"/>
        <v>3.5683633698315282</v>
      </c>
      <c r="U111" s="12">
        <f t="shared" si="17"/>
        <v>229.55940722524699</v>
      </c>
      <c r="V111" s="7">
        <f>U111*100/U229</f>
        <v>29.678007391114665</v>
      </c>
    </row>
    <row r="112" spans="1:22" ht="24">
      <c r="A112" s="10">
        <v>110</v>
      </c>
      <c r="B112" s="59">
        <v>20.705310000000001</v>
      </c>
      <c r="C112" s="11">
        <f t="shared" si="9"/>
        <v>18.00461739130435</v>
      </c>
      <c r="D112" s="12">
        <f t="shared" si="10"/>
        <v>3.0572086577699351</v>
      </c>
      <c r="E112" s="12">
        <f t="shared" si="15"/>
        <v>215.73478066444002</v>
      </c>
      <c r="F112" s="7">
        <f>E112*100/E229</f>
        <v>30.311446387153389</v>
      </c>
      <c r="I112" s="10">
        <v>110</v>
      </c>
      <c r="J112" s="45">
        <v>22.417390000000001</v>
      </c>
      <c r="K112" s="11">
        <f t="shared" si="11"/>
        <v>19.493382608695654</v>
      </c>
      <c r="L112" s="12">
        <f t="shared" si="12"/>
        <v>3.8800293569122646</v>
      </c>
      <c r="M112" s="12">
        <f t="shared" si="16"/>
        <v>244.66693603707151</v>
      </c>
      <c r="N112" s="7">
        <f>M112*100/M229</f>
        <v>24.632387124311869</v>
      </c>
      <c r="Q112" s="10">
        <v>110</v>
      </c>
      <c r="R112" s="30">
        <v>21.94708</v>
      </c>
      <c r="S112" s="11">
        <f t="shared" si="13"/>
        <v>19.084417391304349</v>
      </c>
      <c r="T112" s="12">
        <f t="shared" si="14"/>
        <v>3.640911389885177</v>
      </c>
      <c r="U112" s="12">
        <f t="shared" si="17"/>
        <v>233.20031861513218</v>
      </c>
      <c r="V112" s="7">
        <f>U112*100/U229</f>
        <v>30.148713412033167</v>
      </c>
    </row>
    <row r="113" spans="1:22" ht="24">
      <c r="A113" s="10">
        <v>111</v>
      </c>
      <c r="B113" s="59">
        <v>20.709620000000001</v>
      </c>
      <c r="C113" s="11">
        <f t="shared" si="9"/>
        <v>18.008365217391308</v>
      </c>
      <c r="D113" s="12">
        <f t="shared" si="10"/>
        <v>3.0591182131925225</v>
      </c>
      <c r="E113" s="12">
        <f t="shared" si="15"/>
        <v>218.79389887763256</v>
      </c>
      <c r="F113" s="7">
        <f>E113*100/E229</f>
        <v>30.741262559703603</v>
      </c>
      <c r="I113" s="10">
        <v>111</v>
      </c>
      <c r="J113" s="45">
        <v>22.48094</v>
      </c>
      <c r="K113" s="11">
        <f t="shared" si="11"/>
        <v>19.548643478260871</v>
      </c>
      <c r="L113" s="12">
        <f t="shared" si="12"/>
        <v>3.9131209254355288</v>
      </c>
      <c r="M113" s="12">
        <f t="shared" si="16"/>
        <v>248.58005696250703</v>
      </c>
      <c r="N113" s="7">
        <f>M113*100/M229</f>
        <v>25.026349263458325</v>
      </c>
      <c r="Q113" s="10">
        <v>111</v>
      </c>
      <c r="R113" s="30">
        <v>22.032240000000002</v>
      </c>
      <c r="S113" s="11">
        <f t="shared" si="13"/>
        <v>19.158469565217395</v>
      </c>
      <c r="T113" s="12">
        <f t="shared" si="14"/>
        <v>3.6834589194283276</v>
      </c>
      <c r="U113" s="12">
        <f t="shared" si="17"/>
        <v>236.88377753456049</v>
      </c>
      <c r="V113" s="7">
        <f>U113*100/U229</f>
        <v>30.624920082702943</v>
      </c>
    </row>
    <row r="114" spans="1:22" ht="24">
      <c r="A114" s="10">
        <v>112</v>
      </c>
      <c r="B114" s="59">
        <v>20.73113</v>
      </c>
      <c r="C114" s="11">
        <f t="shared" si="9"/>
        <v>18.027069565217392</v>
      </c>
      <c r="D114" s="12">
        <f t="shared" si="10"/>
        <v>3.0686601557020792</v>
      </c>
      <c r="E114" s="12">
        <f t="shared" si="15"/>
        <v>221.86255903333463</v>
      </c>
      <c r="F114" s="7">
        <f>E114*100/E229</f>
        <v>31.172419406566583</v>
      </c>
      <c r="I114" s="10">
        <v>112</v>
      </c>
      <c r="J114" s="45">
        <v>22.492830000000001</v>
      </c>
      <c r="K114" s="11">
        <f t="shared" si="11"/>
        <v>19.558982608695654</v>
      </c>
      <c r="L114" s="12">
        <f t="shared" si="12"/>
        <v>3.9193330704694169</v>
      </c>
      <c r="M114" s="12">
        <f t="shared" si="16"/>
        <v>252.49939003297644</v>
      </c>
      <c r="N114" s="7">
        <f>M114*100/M229</f>
        <v>25.420936824101553</v>
      </c>
      <c r="Q114" s="10">
        <v>112</v>
      </c>
      <c r="R114" s="30">
        <v>22.125119999999999</v>
      </c>
      <c r="S114" s="11">
        <f t="shared" si="13"/>
        <v>19.239234782608698</v>
      </c>
      <c r="T114" s="12">
        <f t="shared" si="14"/>
        <v>3.7302399926973062</v>
      </c>
      <c r="U114" s="12">
        <f t="shared" si="17"/>
        <v>240.6140175272578</v>
      </c>
      <c r="V114" s="7">
        <f>U114*100/U229</f>
        <v>31.107174726117641</v>
      </c>
    </row>
    <row r="115" spans="1:22" ht="24">
      <c r="A115" s="10">
        <v>113</v>
      </c>
      <c r="B115" s="59">
        <v>20.795549999999999</v>
      </c>
      <c r="C115" s="11">
        <f t="shared" si="9"/>
        <v>18.08308695652174</v>
      </c>
      <c r="D115" s="12">
        <f t="shared" si="10"/>
        <v>3.0973558425394736</v>
      </c>
      <c r="E115" s="12">
        <f t="shared" si="15"/>
        <v>224.95991487587412</v>
      </c>
      <c r="F115" s="7">
        <f>E115*100/E229</f>
        <v>31.607608091830571</v>
      </c>
      <c r="I115" s="10">
        <v>113</v>
      </c>
      <c r="J115" s="45">
        <v>22.492830000000001</v>
      </c>
      <c r="K115" s="11">
        <f t="shared" si="11"/>
        <v>19.558982608695654</v>
      </c>
      <c r="L115" s="12">
        <f t="shared" si="12"/>
        <v>3.9193330704694169</v>
      </c>
      <c r="M115" s="12">
        <f t="shared" si="16"/>
        <v>256.41872310344587</v>
      </c>
      <c r="N115" s="7">
        <f>M115*100/M229</f>
        <v>25.81552438474478</v>
      </c>
      <c r="Q115" s="10">
        <v>113</v>
      </c>
      <c r="R115" s="30">
        <v>22.169409999999999</v>
      </c>
      <c r="S115" s="11">
        <f t="shared" si="13"/>
        <v>19.277747826086959</v>
      </c>
      <c r="T115" s="12">
        <f t="shared" si="14"/>
        <v>3.7526864162434128</v>
      </c>
      <c r="U115" s="12">
        <f t="shared" si="17"/>
        <v>244.36670394350122</v>
      </c>
      <c r="V115" s="7">
        <f>U115*100/U229</f>
        <v>31.592331298631912</v>
      </c>
    </row>
    <row r="116" spans="1:22" ht="24">
      <c r="A116" s="10">
        <v>114</v>
      </c>
      <c r="B116" s="59">
        <v>20.834099999999999</v>
      </c>
      <c r="C116" s="11">
        <f t="shared" si="9"/>
        <v>18.116608695652175</v>
      </c>
      <c r="D116" s="12">
        <f t="shared" si="10"/>
        <v>3.1146130753663592</v>
      </c>
      <c r="E116" s="12">
        <f t="shared" si="15"/>
        <v>228.07452795124047</v>
      </c>
      <c r="F116" s="7">
        <f>E116*100/E229</f>
        <v>32.045221475077938</v>
      </c>
      <c r="I116" s="10">
        <v>114</v>
      </c>
      <c r="J116" s="45">
        <v>22.556170000000002</v>
      </c>
      <c r="K116" s="11">
        <f t="shared" si="11"/>
        <v>19.614060869565222</v>
      </c>
      <c r="L116" s="12">
        <f t="shared" si="12"/>
        <v>3.9525370232699921</v>
      </c>
      <c r="M116" s="12">
        <f t="shared" si="16"/>
        <v>260.37126012671587</v>
      </c>
      <c r="N116" s="7">
        <f>M116*100/M229</f>
        <v>26.213454827073161</v>
      </c>
      <c r="Q116" s="10">
        <v>114</v>
      </c>
      <c r="R116" s="30">
        <v>22.169409999999999</v>
      </c>
      <c r="S116" s="11">
        <f t="shared" si="13"/>
        <v>19.277747826086959</v>
      </c>
      <c r="T116" s="12">
        <f t="shared" si="14"/>
        <v>3.7526864162434128</v>
      </c>
      <c r="U116" s="12">
        <f t="shared" si="17"/>
        <v>248.11939035974464</v>
      </c>
      <c r="V116" s="7">
        <f>U116*100/U229</f>
        <v>32.077487871146182</v>
      </c>
    </row>
    <row r="117" spans="1:22" ht="24">
      <c r="A117" s="10">
        <v>115</v>
      </c>
      <c r="B117" s="59">
        <v>20.970610000000001</v>
      </c>
      <c r="C117" s="14">
        <f t="shared" si="9"/>
        <v>18.235313043478264</v>
      </c>
      <c r="D117" s="15">
        <f t="shared" si="10"/>
        <v>3.1762381663067223</v>
      </c>
      <c r="E117" s="15">
        <f t="shared" si="15"/>
        <v>231.25076611754719</v>
      </c>
      <c r="F117" s="16">
        <f>E117*100/E229</f>
        <v>32.491493386330795</v>
      </c>
      <c r="I117" s="10">
        <v>115</v>
      </c>
      <c r="J117" s="45">
        <v>22.693619999999999</v>
      </c>
      <c r="K117" s="14">
        <f t="shared" si="11"/>
        <v>19.733582608695652</v>
      </c>
      <c r="L117" s="15">
        <f t="shared" si="12"/>
        <v>4.0252346693345977</v>
      </c>
      <c r="M117" s="15">
        <f t="shared" si="16"/>
        <v>264.39649479605049</v>
      </c>
      <c r="N117" s="16">
        <f>M117*100/M229</f>
        <v>26.618704266360819</v>
      </c>
      <c r="Q117" s="10">
        <v>115</v>
      </c>
      <c r="R117" s="30">
        <v>22.193529999999999</v>
      </c>
      <c r="S117" s="14">
        <f t="shared" si="13"/>
        <v>19.298721739130436</v>
      </c>
      <c r="T117" s="15">
        <f t="shared" si="14"/>
        <v>3.7649483543203459</v>
      </c>
      <c r="U117" s="15">
        <f t="shared" si="17"/>
        <v>251.884338714065</v>
      </c>
      <c r="V117" s="16">
        <f>U117*100/U229</f>
        <v>32.564229697313408</v>
      </c>
    </row>
    <row r="118" spans="1:22" ht="24">
      <c r="A118" s="10">
        <v>116</v>
      </c>
      <c r="B118" s="59">
        <v>20.970610000000001</v>
      </c>
      <c r="C118" s="11">
        <f t="shared" si="9"/>
        <v>18.235313043478264</v>
      </c>
      <c r="D118" s="12">
        <f t="shared" si="10"/>
        <v>3.1762381663067223</v>
      </c>
      <c r="E118" s="12">
        <f t="shared" si="15"/>
        <v>234.4270042838539</v>
      </c>
      <c r="F118" s="7">
        <f>E118*100/E229</f>
        <v>32.93776529758366</v>
      </c>
      <c r="I118" s="10">
        <v>116</v>
      </c>
      <c r="J118" s="45">
        <v>22.70196</v>
      </c>
      <c r="K118" s="11">
        <f t="shared" si="11"/>
        <v>19.740834782608697</v>
      </c>
      <c r="L118" s="12">
        <f t="shared" si="12"/>
        <v>4.0296741720587033</v>
      </c>
      <c r="M118" s="12">
        <f t="shared" si="16"/>
        <v>268.42616896810921</v>
      </c>
      <c r="N118" s="7">
        <f>M118*100/M229</f>
        <v>27.024400662444151</v>
      </c>
      <c r="Q118" s="10">
        <v>116</v>
      </c>
      <c r="R118" s="30">
        <v>22.285740000000001</v>
      </c>
      <c r="S118" s="11">
        <f t="shared" si="13"/>
        <v>19.37890434782609</v>
      </c>
      <c r="T118" s="12">
        <f t="shared" si="14"/>
        <v>3.8120715873428681</v>
      </c>
      <c r="U118" s="12">
        <f t="shared" si="17"/>
        <v>255.69641030140787</v>
      </c>
      <c r="V118" s="7">
        <f>U118*100/U229</f>
        <v>33.057063731483964</v>
      </c>
    </row>
    <row r="119" spans="1:22" ht="24">
      <c r="A119" s="10">
        <v>117</v>
      </c>
      <c r="B119" s="59">
        <v>21.017330000000001</v>
      </c>
      <c r="C119" s="11">
        <f t="shared" si="9"/>
        <v>18.275939130434786</v>
      </c>
      <c r="D119" s="12">
        <f t="shared" si="10"/>
        <v>3.197514327988805</v>
      </c>
      <c r="E119" s="12">
        <f t="shared" si="15"/>
        <v>237.62451861184272</v>
      </c>
      <c r="F119" s="7">
        <f>E119*100/E229</f>
        <v>33.38702657954515</v>
      </c>
      <c r="I119" s="10">
        <v>117</v>
      </c>
      <c r="J119" s="45">
        <v>22.77647</v>
      </c>
      <c r="K119" s="11">
        <f t="shared" si="11"/>
        <v>19.805626086956522</v>
      </c>
      <c r="L119" s="12">
        <f t="shared" si="12"/>
        <v>4.069481865297063</v>
      </c>
      <c r="M119" s="12">
        <f t="shared" si="16"/>
        <v>272.49565083340627</v>
      </c>
      <c r="N119" s="7">
        <f>M119*100/M229</f>
        <v>27.434104786446326</v>
      </c>
      <c r="Q119" s="10">
        <v>117</v>
      </c>
      <c r="R119" s="30">
        <v>22.385549999999999</v>
      </c>
      <c r="S119" s="11">
        <f t="shared" si="13"/>
        <v>19.465695652173913</v>
      </c>
      <c r="T119" s="12">
        <f t="shared" si="14"/>
        <v>3.863520108885278</v>
      </c>
      <c r="U119" s="12">
        <f t="shared" si="17"/>
        <v>259.55993041029313</v>
      </c>
      <c r="V119" s="7">
        <f>U119*100/U229</f>
        <v>33.556549157645179</v>
      </c>
    </row>
    <row r="120" spans="1:22" ht="24">
      <c r="A120" s="10">
        <v>118</v>
      </c>
      <c r="B120" s="59">
        <v>21.038530000000002</v>
      </c>
      <c r="C120" s="11">
        <f t="shared" si="9"/>
        <v>18.294373913043479</v>
      </c>
      <c r="D120" s="12">
        <f t="shared" si="10"/>
        <v>3.2072000068852948</v>
      </c>
      <c r="E120" s="12">
        <f t="shared" si="15"/>
        <v>240.83171861872802</v>
      </c>
      <c r="F120" s="7">
        <f>E120*100/E229</f>
        <v>33.837648731254625</v>
      </c>
      <c r="I120" s="10">
        <v>118</v>
      </c>
      <c r="J120" s="45">
        <v>22.819489999999998</v>
      </c>
      <c r="K120" s="11">
        <f t="shared" si="11"/>
        <v>19.843034782608697</v>
      </c>
      <c r="L120" s="12">
        <f t="shared" si="12"/>
        <v>4.0925846534451882</v>
      </c>
      <c r="M120" s="12">
        <f t="shared" si="16"/>
        <v>276.58823548685149</v>
      </c>
      <c r="N120" s="7">
        <f>M120*100/M229</f>
        <v>27.846134834950327</v>
      </c>
      <c r="Q120" s="10">
        <v>118</v>
      </c>
      <c r="R120" s="30">
        <v>22.445209999999999</v>
      </c>
      <c r="S120" s="11">
        <f t="shared" si="13"/>
        <v>19.517573913043478</v>
      </c>
      <c r="T120" s="12">
        <f t="shared" si="14"/>
        <v>3.8944926501975301</v>
      </c>
      <c r="U120" s="12">
        <f t="shared" si="17"/>
        <v>263.45442306049068</v>
      </c>
      <c r="V120" s="7">
        <f>U120*100/U229</f>
        <v>34.060038790478195</v>
      </c>
    </row>
    <row r="121" spans="1:22" ht="24">
      <c r="A121" s="10">
        <v>119</v>
      </c>
      <c r="B121" s="59">
        <v>21.11468</v>
      </c>
      <c r="C121" s="11">
        <f t="shared" si="9"/>
        <v>18.360591304347828</v>
      </c>
      <c r="D121" s="12">
        <f t="shared" si="10"/>
        <v>3.2421520700887401</v>
      </c>
      <c r="E121" s="12">
        <f t="shared" si="15"/>
        <v>244.07387068881675</v>
      </c>
      <c r="F121" s="7">
        <f>E121*100/E229</f>
        <v>34.293181762826165</v>
      </c>
      <c r="I121" s="10">
        <v>119</v>
      </c>
      <c r="J121" s="45">
        <v>23.191569999999999</v>
      </c>
      <c r="K121" s="11">
        <f t="shared" si="11"/>
        <v>20.166582608695652</v>
      </c>
      <c r="L121" s="12">
        <f t="shared" si="12"/>
        <v>4.2960598156636829</v>
      </c>
      <c r="M121" s="12">
        <f t="shared" si="16"/>
        <v>280.88429530251517</v>
      </c>
      <c r="N121" s="7">
        <f>M121*100/M229</f>
        <v>28.278650197273716</v>
      </c>
      <c r="Q121" s="10">
        <v>119</v>
      </c>
      <c r="R121" s="30">
        <v>22.48094</v>
      </c>
      <c r="S121" s="11">
        <f t="shared" si="13"/>
        <v>19.548643478260871</v>
      </c>
      <c r="T121" s="12">
        <f t="shared" si="14"/>
        <v>3.9131209254355288</v>
      </c>
      <c r="U121" s="12">
        <f t="shared" si="17"/>
        <v>267.3675439859262</v>
      </c>
      <c r="V121" s="7">
        <f>U121*100/U229</f>
        <v>34.565936732763127</v>
      </c>
    </row>
    <row r="122" spans="1:22" ht="24">
      <c r="A122" s="10">
        <v>120</v>
      </c>
      <c r="B122" s="59">
        <v>21.1189</v>
      </c>
      <c r="C122" s="11">
        <f t="shared" si="9"/>
        <v>18.364260869565218</v>
      </c>
      <c r="D122" s="12">
        <f t="shared" si="10"/>
        <v>3.2440963974086645</v>
      </c>
      <c r="E122" s="12">
        <f t="shared" si="15"/>
        <v>247.31796708622542</v>
      </c>
      <c r="F122" s="7">
        <f>E122*100/E229</f>
        <v>34.748987978782417</v>
      </c>
      <c r="I122" s="10">
        <v>120</v>
      </c>
      <c r="J122" s="45">
        <v>23.226150000000001</v>
      </c>
      <c r="K122" s="11">
        <f t="shared" si="11"/>
        <v>20.196652173913044</v>
      </c>
      <c r="L122" s="12">
        <f t="shared" si="12"/>
        <v>4.3153055200587858</v>
      </c>
      <c r="M122" s="12">
        <f t="shared" si="16"/>
        <v>285.19960082257398</v>
      </c>
      <c r="N122" s="7">
        <f>M122*100/M229</f>
        <v>28.713103163626567</v>
      </c>
      <c r="Q122" s="10">
        <v>120</v>
      </c>
      <c r="R122" s="30">
        <v>22.48094</v>
      </c>
      <c r="S122" s="11">
        <f t="shared" si="13"/>
        <v>19.548643478260871</v>
      </c>
      <c r="T122" s="12">
        <f t="shared" si="14"/>
        <v>3.9131209254355288</v>
      </c>
      <c r="U122" s="12">
        <f t="shared" si="17"/>
        <v>271.28066491136173</v>
      </c>
      <c r="V122" s="7">
        <f>U122*100/U229</f>
        <v>35.071834675048052</v>
      </c>
    </row>
    <row r="123" spans="1:22" ht="24">
      <c r="A123" s="10">
        <v>121</v>
      </c>
      <c r="B123" s="59">
        <v>21.13157</v>
      </c>
      <c r="C123" s="11">
        <f t="shared" si="9"/>
        <v>18.375278260869568</v>
      </c>
      <c r="D123" s="12">
        <f t="shared" si="10"/>
        <v>3.2499386569912123</v>
      </c>
      <c r="E123" s="12">
        <f t="shared" si="15"/>
        <v>250.56790574321664</v>
      </c>
      <c r="F123" s="7">
        <f>E123*100/E229</f>
        <v>35.205615051429326</v>
      </c>
      <c r="I123" s="10">
        <v>121</v>
      </c>
      <c r="J123" s="45">
        <v>23.226150000000001</v>
      </c>
      <c r="K123" s="11">
        <f t="shared" si="11"/>
        <v>20.196652173913044</v>
      </c>
      <c r="L123" s="12">
        <f t="shared" si="12"/>
        <v>4.3153055200587858</v>
      </c>
      <c r="M123" s="12">
        <f t="shared" si="16"/>
        <v>289.5149063426328</v>
      </c>
      <c r="N123" s="7">
        <f>M123*100/M229</f>
        <v>29.147556129979414</v>
      </c>
      <c r="Q123" s="10">
        <v>121</v>
      </c>
      <c r="R123" s="30">
        <v>22.488869999999999</v>
      </c>
      <c r="S123" s="11">
        <f t="shared" si="13"/>
        <v>19.555539130434784</v>
      </c>
      <c r="T123" s="12">
        <f t="shared" si="14"/>
        <v>3.9172633673733248</v>
      </c>
      <c r="U123" s="12">
        <f t="shared" si="17"/>
        <v>275.19792827873505</v>
      </c>
      <c r="V123" s="7">
        <f>U123*100/U229</f>
        <v>35.578268162462386</v>
      </c>
    </row>
    <row r="124" spans="1:22" ht="24">
      <c r="A124" s="10">
        <v>122</v>
      </c>
      <c r="B124" s="59">
        <v>21.165299999999998</v>
      </c>
      <c r="C124" s="11">
        <f t="shared" si="9"/>
        <v>18.404608695652175</v>
      </c>
      <c r="D124" s="12">
        <f t="shared" si="10"/>
        <v>3.2655260694309858</v>
      </c>
      <c r="E124" s="12">
        <f t="shared" si="15"/>
        <v>253.83343181264763</v>
      </c>
      <c r="F124" s="7">
        <f>E124*100/E229</f>
        <v>35.664432206802012</v>
      </c>
      <c r="I124" s="10">
        <v>122</v>
      </c>
      <c r="J124" s="45">
        <v>23.229990000000001</v>
      </c>
      <c r="K124" s="11">
        <f t="shared" si="11"/>
        <v>20.199991304347829</v>
      </c>
      <c r="L124" s="12">
        <f t="shared" si="12"/>
        <v>4.3174462338243478</v>
      </c>
      <c r="M124" s="12">
        <f t="shared" si="16"/>
        <v>293.83235257645714</v>
      </c>
      <c r="N124" s="7">
        <f>M124*100/M229</f>
        <v>29.582224617444552</v>
      </c>
      <c r="Q124" s="10">
        <v>122</v>
      </c>
      <c r="R124" s="30">
        <v>22.57593</v>
      </c>
      <c r="S124" s="11">
        <f t="shared" si="13"/>
        <v>19.63124347826087</v>
      </c>
      <c r="T124" s="12">
        <f t="shared" si="14"/>
        <v>3.9629338111705423</v>
      </c>
      <c r="U124" s="12">
        <f t="shared" si="17"/>
        <v>279.16086208990561</v>
      </c>
      <c r="V124" s="7">
        <f>U124*100/U229</f>
        <v>36.090606037699253</v>
      </c>
    </row>
    <row r="125" spans="1:22" ht="24">
      <c r="A125" s="10">
        <v>123</v>
      </c>
      <c r="B125" s="59">
        <v>21.165299999999998</v>
      </c>
      <c r="C125" s="11">
        <f t="shared" si="9"/>
        <v>18.404608695652175</v>
      </c>
      <c r="D125" s="12">
        <f t="shared" si="10"/>
        <v>3.2655260694309858</v>
      </c>
      <c r="E125" s="12">
        <f t="shared" si="15"/>
        <v>257.09895788207859</v>
      </c>
      <c r="F125" s="7">
        <f>E125*100/E229</f>
        <v>36.123249362174704</v>
      </c>
      <c r="I125" s="10">
        <v>123</v>
      </c>
      <c r="J125" s="45">
        <v>23.25684</v>
      </c>
      <c r="K125" s="11">
        <f t="shared" si="11"/>
        <v>20.223339130434784</v>
      </c>
      <c r="L125" s="12">
        <f t="shared" si="12"/>
        <v>4.3324342907950619</v>
      </c>
      <c r="M125" s="12">
        <f t="shared" si="16"/>
        <v>298.16478686725219</v>
      </c>
      <c r="N125" s="7">
        <f>M125*100/M229</f>
        <v>30.018402060829619</v>
      </c>
      <c r="Q125" s="10">
        <v>123</v>
      </c>
      <c r="R125" s="30">
        <v>22.725519999999999</v>
      </c>
      <c r="S125" s="11">
        <f t="shared" si="13"/>
        <v>19.761321739130437</v>
      </c>
      <c r="T125" s="12">
        <f t="shared" si="14"/>
        <v>4.0422331341491642</v>
      </c>
      <c r="U125" s="12">
        <f t="shared" si="17"/>
        <v>283.20309522405478</v>
      </c>
      <c r="V125" s="7">
        <f>U125*100/U229</f>
        <v>36.613195925353807</v>
      </c>
    </row>
    <row r="126" spans="1:22" ht="24">
      <c r="A126" s="10">
        <v>124</v>
      </c>
      <c r="B126" s="59">
        <v>21.219989999999999</v>
      </c>
      <c r="C126" s="11">
        <f t="shared" si="9"/>
        <v>18.452165217391304</v>
      </c>
      <c r="D126" s="12">
        <f t="shared" si="10"/>
        <v>3.2909053680062934</v>
      </c>
      <c r="E126" s="12">
        <f t="shared" si="15"/>
        <v>260.38986325008489</v>
      </c>
      <c r="F126" s="7">
        <f>E126*100/E229</f>
        <v>36.585632392487625</v>
      </c>
      <c r="I126" s="10">
        <v>124</v>
      </c>
      <c r="J126" s="45">
        <v>23.360130000000002</v>
      </c>
      <c r="K126" s="11">
        <f t="shared" si="11"/>
        <v>20.313156521739135</v>
      </c>
      <c r="L126" s="12">
        <f t="shared" si="12"/>
        <v>4.3904156250094735</v>
      </c>
      <c r="M126" s="12">
        <f t="shared" si="16"/>
        <v>302.55520249226169</v>
      </c>
      <c r="N126" s="7">
        <f>M126*100/M229</f>
        <v>30.460416903797512</v>
      </c>
      <c r="Q126" s="10">
        <v>124</v>
      </c>
      <c r="R126" s="30">
        <v>22.72944</v>
      </c>
      <c r="S126" s="11">
        <f t="shared" si="13"/>
        <v>19.76473043478261</v>
      </c>
      <c r="T126" s="12">
        <f t="shared" si="14"/>
        <v>4.044325269417568</v>
      </c>
      <c r="U126" s="12">
        <f t="shared" si="17"/>
        <v>287.24742049347236</v>
      </c>
      <c r="V126" s="7">
        <f>U126*100/U229</f>
        <v>37.136056289425376</v>
      </c>
    </row>
    <row r="127" spans="1:22" ht="24">
      <c r="A127" s="10">
        <v>125</v>
      </c>
      <c r="B127" s="59">
        <v>21.219989999999999</v>
      </c>
      <c r="C127" s="11">
        <f t="shared" si="9"/>
        <v>18.452165217391304</v>
      </c>
      <c r="D127" s="12">
        <f t="shared" si="10"/>
        <v>3.2909053680062934</v>
      </c>
      <c r="E127" s="12">
        <f t="shared" si="15"/>
        <v>263.68076861809118</v>
      </c>
      <c r="F127" s="7">
        <f>E127*100/E229</f>
        <v>37.048015422800546</v>
      </c>
      <c r="I127" s="10">
        <v>125</v>
      </c>
      <c r="J127" s="45">
        <v>23.470559999999999</v>
      </c>
      <c r="K127" s="11">
        <f t="shared" si="11"/>
        <v>20.409182608695652</v>
      </c>
      <c r="L127" s="12">
        <f t="shared" si="12"/>
        <v>4.452974671871071</v>
      </c>
      <c r="M127" s="12">
        <f t="shared" si="16"/>
        <v>307.00817716413275</v>
      </c>
      <c r="N127" s="7">
        <f>M127*100/M229</f>
        <v>30.908730017734836</v>
      </c>
      <c r="Q127" s="10">
        <v>125</v>
      </c>
      <c r="R127" s="30">
        <v>22.741209999999999</v>
      </c>
      <c r="S127" s="11">
        <f t="shared" si="13"/>
        <v>19.774965217391305</v>
      </c>
      <c r="T127" s="12">
        <f t="shared" si="14"/>
        <v>4.0506113498002767</v>
      </c>
      <c r="U127" s="12">
        <f t="shared" si="17"/>
        <v>291.29803184327261</v>
      </c>
      <c r="V127" s="7">
        <f>U127*100/U229</f>
        <v>37.659729333501282</v>
      </c>
    </row>
    <row r="128" spans="1:22" ht="24">
      <c r="A128" s="10">
        <v>126</v>
      </c>
      <c r="B128" s="59">
        <v>21.532830000000001</v>
      </c>
      <c r="C128" s="11">
        <f t="shared" si="9"/>
        <v>18.724200000000003</v>
      </c>
      <c r="D128" s="12">
        <f t="shared" si="10"/>
        <v>3.4386122375400658</v>
      </c>
      <c r="E128" s="12">
        <f t="shared" si="15"/>
        <v>267.11938085563122</v>
      </c>
      <c r="F128" s="7">
        <f>E128*100/E229</f>
        <v>37.531151754195001</v>
      </c>
      <c r="I128" s="10">
        <v>126</v>
      </c>
      <c r="J128" s="45">
        <v>23.637129999999999</v>
      </c>
      <c r="K128" s="11">
        <f t="shared" si="11"/>
        <v>20.554026086956522</v>
      </c>
      <c r="L128" s="12">
        <f t="shared" si="12"/>
        <v>4.5484570759750413</v>
      </c>
      <c r="M128" s="12">
        <f t="shared" si="16"/>
        <v>311.55663424010777</v>
      </c>
      <c r="N128" s="7">
        <f>M128*100/M229</f>
        <v>31.366656034745802</v>
      </c>
      <c r="Q128" s="10">
        <v>126</v>
      </c>
      <c r="R128" s="30">
        <v>22.819489999999998</v>
      </c>
      <c r="S128" s="11">
        <f t="shared" si="13"/>
        <v>19.843034782608697</v>
      </c>
      <c r="T128" s="12">
        <f t="shared" si="14"/>
        <v>4.0925846534451882</v>
      </c>
      <c r="U128" s="12">
        <f t="shared" si="17"/>
        <v>295.39061649671783</v>
      </c>
      <c r="V128" s="7">
        <f>U128*100/U229</f>
        <v>38.188828789985465</v>
      </c>
    </row>
    <row r="129" spans="1:22" ht="24">
      <c r="A129" s="10">
        <v>127</v>
      </c>
      <c r="B129" s="59">
        <v>21.532830000000001</v>
      </c>
      <c r="C129" s="11">
        <f t="shared" si="9"/>
        <v>18.724200000000003</v>
      </c>
      <c r="D129" s="12">
        <f t="shared" si="10"/>
        <v>3.4386122375400658</v>
      </c>
      <c r="E129" s="12">
        <f t="shared" si="15"/>
        <v>270.55799309317126</v>
      </c>
      <c r="F129" s="7">
        <f>E129*100/E229</f>
        <v>38.014288085589456</v>
      </c>
      <c r="I129" s="10">
        <v>127</v>
      </c>
      <c r="J129" s="45">
        <v>23.65221</v>
      </c>
      <c r="K129" s="11">
        <f t="shared" si="11"/>
        <v>20.567139130434786</v>
      </c>
      <c r="L129" s="12">
        <f t="shared" si="12"/>
        <v>4.5571680956479348</v>
      </c>
      <c r="M129" s="12">
        <f t="shared" si="16"/>
        <v>316.11380233575568</v>
      </c>
      <c r="N129" s="7">
        <f>M129*100/M229</f>
        <v>31.82545905300714</v>
      </c>
      <c r="Q129" s="10">
        <v>127</v>
      </c>
      <c r="R129" s="30">
        <v>22.85463</v>
      </c>
      <c r="S129" s="11">
        <f t="shared" si="13"/>
        <v>19.873591304347826</v>
      </c>
      <c r="T129" s="12">
        <f t="shared" si="14"/>
        <v>4.1115204401401515</v>
      </c>
      <c r="U129" s="12">
        <f t="shared" si="17"/>
        <v>299.50213693685799</v>
      </c>
      <c r="V129" s="7">
        <f>U129*100/U229</f>
        <v>38.720376311762564</v>
      </c>
    </row>
    <row r="130" spans="1:22" ht="24">
      <c r="A130" s="10">
        <v>128</v>
      </c>
      <c r="B130" s="59">
        <v>21.53697</v>
      </c>
      <c r="C130" s="11">
        <f t="shared" si="9"/>
        <v>18.727800000000002</v>
      </c>
      <c r="D130" s="12">
        <f t="shared" si="10"/>
        <v>3.4405959886618325</v>
      </c>
      <c r="E130" s="12">
        <f t="shared" si="15"/>
        <v>273.99858908183307</v>
      </c>
      <c r="F130" s="7">
        <f>E130*100/E229</f>
        <v>38.497703140542477</v>
      </c>
      <c r="I130" s="10">
        <v>128</v>
      </c>
      <c r="J130" s="45">
        <v>23.663519999999998</v>
      </c>
      <c r="K130" s="11">
        <f t="shared" si="11"/>
        <v>20.576973913043478</v>
      </c>
      <c r="L130" s="12">
        <f t="shared" si="12"/>
        <v>4.5637086541676659</v>
      </c>
      <c r="M130" s="12">
        <f t="shared" si="16"/>
        <v>320.67751098992335</v>
      </c>
      <c r="N130" s="7">
        <f>M130*100/M229</f>
        <v>32.284920556522259</v>
      </c>
      <c r="Q130" s="10">
        <v>128</v>
      </c>
      <c r="R130" s="30">
        <v>22.889720000000001</v>
      </c>
      <c r="S130" s="11">
        <f t="shared" si="13"/>
        <v>19.904104347826088</v>
      </c>
      <c r="T130" s="12">
        <f t="shared" si="14"/>
        <v>4.1304874778637544</v>
      </c>
      <c r="U130" s="12">
        <f t="shared" si="17"/>
        <v>303.63262441472176</v>
      </c>
      <c r="V130" s="7">
        <f>U130*100/U229</f>
        <v>39.254375939042767</v>
      </c>
    </row>
    <row r="131" spans="1:22" ht="24">
      <c r="A131" s="10">
        <v>129</v>
      </c>
      <c r="B131" s="59">
        <v>21.738890000000001</v>
      </c>
      <c r="C131" s="11">
        <f t="shared" ref="C131:C194" si="18">B131/1.15</f>
        <v>18.903382608695654</v>
      </c>
      <c r="D131" s="12">
        <f t="shared" ref="D131:D194" si="19">((4/3)*(22/7)*((C131/2)^3))/10^3</f>
        <v>3.5382780995880392</v>
      </c>
      <c r="E131" s="12">
        <f t="shared" si="15"/>
        <v>277.53686718142109</v>
      </c>
      <c r="F131" s="7">
        <f>E131*100/E229</f>
        <v>38.994842853425958</v>
      </c>
      <c r="I131" s="10">
        <v>129</v>
      </c>
      <c r="J131" s="45">
        <v>23.772539999999999</v>
      </c>
      <c r="K131" s="11">
        <f t="shared" ref="K131:K194" si="20">J131/1.15</f>
        <v>20.671773913043481</v>
      </c>
      <c r="L131" s="12">
        <f t="shared" ref="L131:L194" si="21">((4/3)*(22/7)*((K131/2)^3))/10^3</f>
        <v>4.6270759675518196</v>
      </c>
      <c r="M131" s="12">
        <f t="shared" si="16"/>
        <v>325.30458695747518</v>
      </c>
      <c r="N131" s="7">
        <f>M131*100/M229</f>
        <v>32.750761705033909</v>
      </c>
      <c r="Q131" s="10">
        <v>129</v>
      </c>
      <c r="R131" s="30">
        <v>22.901399999999999</v>
      </c>
      <c r="S131" s="11">
        <f t="shared" ref="S131:S194" si="22">R131/1.15</f>
        <v>19.914260869565219</v>
      </c>
      <c r="T131" s="12">
        <f t="shared" ref="T131:T194" si="23">((4/3)*(22/7)*((S131/2)^3))/10^3</f>
        <v>4.1368137302916068</v>
      </c>
      <c r="U131" s="12">
        <f t="shared" si="17"/>
        <v>307.7694381450134</v>
      </c>
      <c r="V131" s="7">
        <f>U131*100/U229</f>
        <v>39.789193439868576</v>
      </c>
    </row>
    <row r="132" spans="1:22" ht="24">
      <c r="A132" s="10">
        <v>130</v>
      </c>
      <c r="B132" s="59">
        <v>21.816690000000001</v>
      </c>
      <c r="C132" s="11">
        <f t="shared" si="18"/>
        <v>18.971034782608697</v>
      </c>
      <c r="D132" s="12">
        <f t="shared" si="19"/>
        <v>3.5764030067027033</v>
      </c>
      <c r="E132" s="12">
        <f t="shared" ref="E132:E195" si="24">+E131+D132</f>
        <v>281.11327018812381</v>
      </c>
      <c r="F132" s="7">
        <f>E132*100/E229</f>
        <v>39.497339241178757</v>
      </c>
      <c r="I132" s="10">
        <v>130</v>
      </c>
      <c r="J132" s="45">
        <v>23.798780000000001</v>
      </c>
      <c r="K132" s="11">
        <f t="shared" si="20"/>
        <v>20.694591304347828</v>
      </c>
      <c r="L132" s="12">
        <f t="shared" si="21"/>
        <v>4.6424149097932936</v>
      </c>
      <c r="M132" s="12">
        <f t="shared" ref="M132:M195" si="25">+M131+L132</f>
        <v>329.94700186726845</v>
      </c>
      <c r="N132" s="7">
        <f>M132*100/M229</f>
        <v>33.218147135619347</v>
      </c>
      <c r="Q132" s="10">
        <v>130</v>
      </c>
      <c r="R132" s="30">
        <v>22.944189999999999</v>
      </c>
      <c r="S132" s="11">
        <f t="shared" si="22"/>
        <v>19.951469565217391</v>
      </c>
      <c r="T132" s="12">
        <f t="shared" si="23"/>
        <v>4.1600453065536351</v>
      </c>
      <c r="U132" s="12">
        <f t="shared" ref="U132:U195" si="26">+U131+T132</f>
        <v>311.92948345156702</v>
      </c>
      <c r="V132" s="7">
        <f>U132*100/U229</f>
        <v>40.327014376277113</v>
      </c>
    </row>
    <row r="133" spans="1:22" ht="24">
      <c r="A133" s="10">
        <v>131</v>
      </c>
      <c r="B133" s="59">
        <v>21.89828</v>
      </c>
      <c r="C133" s="11">
        <f t="shared" si="18"/>
        <v>19.041982608695655</v>
      </c>
      <c r="D133" s="12">
        <f t="shared" si="19"/>
        <v>3.6166783211224658</v>
      </c>
      <c r="E133" s="12">
        <f t="shared" si="24"/>
        <v>284.7299485092463</v>
      </c>
      <c r="F133" s="7">
        <f>E133*100/E229</f>
        <v>40.005494443101441</v>
      </c>
      <c r="I133" s="10">
        <v>131</v>
      </c>
      <c r="J133" s="45">
        <v>23.802530000000001</v>
      </c>
      <c r="K133" s="11">
        <f t="shared" si="20"/>
        <v>20.697852173913045</v>
      </c>
      <c r="L133" s="12">
        <f t="shared" si="21"/>
        <v>4.6446097869113574</v>
      </c>
      <c r="M133" s="12">
        <f t="shared" si="25"/>
        <v>334.59161165417981</v>
      </c>
      <c r="N133" s="7">
        <f>M133*100/M229</f>
        <v>33.685753540332868</v>
      </c>
      <c r="Q133" s="10">
        <v>131</v>
      </c>
      <c r="R133" s="30">
        <v>22.944189999999999</v>
      </c>
      <c r="S133" s="11">
        <f t="shared" si="22"/>
        <v>19.951469565217391</v>
      </c>
      <c r="T133" s="12">
        <f t="shared" si="23"/>
        <v>4.1600453065536351</v>
      </c>
      <c r="U133" s="12">
        <f t="shared" si="26"/>
        <v>316.08952875812065</v>
      </c>
      <c r="V133" s="7">
        <f>U133*100/U229</f>
        <v>40.864835312685642</v>
      </c>
    </row>
    <row r="134" spans="1:22" ht="24">
      <c r="A134" s="10">
        <v>132</v>
      </c>
      <c r="B134" s="59">
        <v>21.902349999999998</v>
      </c>
      <c r="C134" s="11">
        <f t="shared" si="18"/>
        <v>19.045521739130436</v>
      </c>
      <c r="D134" s="12">
        <f t="shared" si="19"/>
        <v>3.6186952763487032</v>
      </c>
      <c r="E134" s="12">
        <f t="shared" si="24"/>
        <v>288.34864378559502</v>
      </c>
      <c r="F134" s="7">
        <f>E134*100/E229</f>
        <v>40.513933033868597</v>
      </c>
      <c r="I134" s="10">
        <v>132</v>
      </c>
      <c r="J134" s="45">
        <v>24.074439999999999</v>
      </c>
      <c r="K134" s="11">
        <f t="shared" si="20"/>
        <v>20.934295652173915</v>
      </c>
      <c r="L134" s="12">
        <f t="shared" si="21"/>
        <v>4.8056092014017766</v>
      </c>
      <c r="M134" s="12">
        <f t="shared" si="25"/>
        <v>339.39722085558157</v>
      </c>
      <c r="N134" s="7">
        <f>M134*100/M229</f>
        <v>34.169568918636159</v>
      </c>
      <c r="Q134" s="10">
        <v>132</v>
      </c>
      <c r="R134" s="30">
        <v>23.05275</v>
      </c>
      <c r="S134" s="11">
        <f t="shared" si="22"/>
        <v>20.045869565217391</v>
      </c>
      <c r="T134" s="12">
        <f t="shared" si="23"/>
        <v>4.2193746654148612</v>
      </c>
      <c r="U134" s="12">
        <f t="shared" si="26"/>
        <v>320.30890342353553</v>
      </c>
      <c r="V134" s="7">
        <f>U134*100/U229</f>
        <v>41.410326495206405</v>
      </c>
    </row>
    <row r="135" spans="1:22" ht="24">
      <c r="A135" s="10">
        <v>133</v>
      </c>
      <c r="B135" s="59">
        <v>21.910489999999999</v>
      </c>
      <c r="C135" s="11">
        <f t="shared" si="18"/>
        <v>19.052600000000002</v>
      </c>
      <c r="D135" s="12">
        <f t="shared" si="19"/>
        <v>3.6227314361603495</v>
      </c>
      <c r="E135" s="12">
        <f t="shared" si="24"/>
        <v>291.97137522175535</v>
      </c>
      <c r="F135" s="7">
        <f>E135*100/E229</f>
        <v>41.022938718367065</v>
      </c>
      <c r="I135" s="10">
        <v>133</v>
      </c>
      <c r="J135" s="45">
        <v>24.074439999999999</v>
      </c>
      <c r="K135" s="11">
        <f t="shared" si="20"/>
        <v>20.934295652173915</v>
      </c>
      <c r="L135" s="12">
        <f t="shared" si="21"/>
        <v>4.8056092014017766</v>
      </c>
      <c r="M135" s="12">
        <f t="shared" si="25"/>
        <v>344.20283005698332</v>
      </c>
      <c r="N135" s="7">
        <f>M135*100/M229</f>
        <v>34.65338429693945</v>
      </c>
      <c r="Q135" s="10">
        <v>133</v>
      </c>
      <c r="R135" s="30">
        <v>23.191569999999999</v>
      </c>
      <c r="S135" s="11">
        <f t="shared" si="22"/>
        <v>20.166582608695652</v>
      </c>
      <c r="T135" s="12">
        <f t="shared" si="23"/>
        <v>4.2960598156636829</v>
      </c>
      <c r="U135" s="12">
        <f t="shared" si="26"/>
        <v>324.60496323919921</v>
      </c>
      <c r="V135" s="7">
        <f>U135*100/U229</f>
        <v>41.965731723434899</v>
      </c>
    </row>
    <row r="136" spans="1:22" ht="24">
      <c r="A136" s="10">
        <v>134</v>
      </c>
      <c r="B136" s="59">
        <v>21.94708</v>
      </c>
      <c r="C136" s="11">
        <f t="shared" si="18"/>
        <v>19.084417391304349</v>
      </c>
      <c r="D136" s="12">
        <f t="shared" si="19"/>
        <v>3.640911389885177</v>
      </c>
      <c r="E136" s="12">
        <f t="shared" si="24"/>
        <v>295.61228661164051</v>
      </c>
      <c r="F136" s="7">
        <f>E136*100/E229</f>
        <v>41.534498746170549</v>
      </c>
      <c r="I136" s="10">
        <v>134</v>
      </c>
      <c r="J136" s="45">
        <v>24.174240000000001</v>
      </c>
      <c r="K136" s="11">
        <f t="shared" si="20"/>
        <v>21.021078260869569</v>
      </c>
      <c r="L136" s="12">
        <f t="shared" si="21"/>
        <v>4.8656219013597291</v>
      </c>
      <c r="M136" s="12">
        <f t="shared" si="25"/>
        <v>349.06845195834302</v>
      </c>
      <c r="N136" s="7">
        <f>M136*100/M229</f>
        <v>35.143241587082905</v>
      </c>
      <c r="Q136" s="10">
        <v>134</v>
      </c>
      <c r="R136" s="30">
        <v>23.191569999999999</v>
      </c>
      <c r="S136" s="11">
        <f t="shared" si="22"/>
        <v>20.166582608695652</v>
      </c>
      <c r="T136" s="12">
        <f t="shared" si="23"/>
        <v>4.2960598156636829</v>
      </c>
      <c r="U136" s="12">
        <f t="shared" si="26"/>
        <v>328.90102305486289</v>
      </c>
      <c r="V136" s="7">
        <f>U136*100/U229</f>
        <v>42.521136951663401</v>
      </c>
    </row>
    <row r="137" spans="1:22" ht="24">
      <c r="A137" s="10">
        <v>135</v>
      </c>
      <c r="B137" s="59">
        <v>21.95927</v>
      </c>
      <c r="C137" s="11">
        <f t="shared" si="18"/>
        <v>19.095017391304349</v>
      </c>
      <c r="D137" s="12">
        <f t="shared" si="19"/>
        <v>3.6469815412347595</v>
      </c>
      <c r="E137" s="12">
        <f t="shared" si="24"/>
        <v>299.25926815287528</v>
      </c>
      <c r="F137" s="7">
        <f>E137*100/E229</f>
        <v>42.046911650207662</v>
      </c>
      <c r="I137" s="10">
        <v>135</v>
      </c>
      <c r="J137" s="45">
        <v>24.185300000000002</v>
      </c>
      <c r="K137" s="11">
        <f t="shared" si="20"/>
        <v>21.030695652173915</v>
      </c>
      <c r="L137" s="12">
        <f t="shared" si="21"/>
        <v>4.8723031954672784</v>
      </c>
      <c r="M137" s="12">
        <f t="shared" si="25"/>
        <v>353.9407551538103</v>
      </c>
      <c r="N137" s="7">
        <f>M137*100/M229</f>
        <v>35.633771531347989</v>
      </c>
      <c r="Q137" s="10">
        <v>135</v>
      </c>
      <c r="R137" s="30">
        <v>23.237660000000002</v>
      </c>
      <c r="S137" s="11">
        <f t="shared" si="22"/>
        <v>20.206660869565219</v>
      </c>
      <c r="T137" s="12">
        <f t="shared" si="23"/>
        <v>4.3217242056471008</v>
      </c>
      <c r="U137" s="12">
        <f t="shared" si="26"/>
        <v>333.22274726051</v>
      </c>
      <c r="V137" s="7">
        <f>U137*100/U229</f>
        <v>43.079860135643848</v>
      </c>
    </row>
    <row r="138" spans="1:22" ht="24">
      <c r="A138" s="10">
        <v>136</v>
      </c>
      <c r="B138" s="59">
        <v>21.95927</v>
      </c>
      <c r="C138" s="11">
        <f t="shared" si="18"/>
        <v>19.095017391304349</v>
      </c>
      <c r="D138" s="12">
        <f t="shared" si="19"/>
        <v>3.6469815412347595</v>
      </c>
      <c r="E138" s="12">
        <f t="shared" si="24"/>
        <v>302.90624969411004</v>
      </c>
      <c r="F138" s="7">
        <f>E138*100/E229</f>
        <v>42.559324554244775</v>
      </c>
      <c r="I138" s="10">
        <v>136</v>
      </c>
      <c r="J138" s="45">
        <v>24.20373</v>
      </c>
      <c r="K138" s="11">
        <f t="shared" si="20"/>
        <v>21.046721739130437</v>
      </c>
      <c r="L138" s="12">
        <f t="shared" si="21"/>
        <v>4.8834502550305965</v>
      </c>
      <c r="M138" s="12">
        <f t="shared" si="25"/>
        <v>358.8242054088409</v>
      </c>
      <c r="N138" s="7">
        <f>M138*100/M229</f>
        <v>36.125423730589183</v>
      </c>
      <c r="Q138" s="10">
        <v>136</v>
      </c>
      <c r="R138" s="30">
        <v>23.287489999999998</v>
      </c>
      <c r="S138" s="11">
        <f t="shared" si="22"/>
        <v>20.249991304347827</v>
      </c>
      <c r="T138" s="12">
        <f t="shared" si="23"/>
        <v>4.3495859145210396</v>
      </c>
      <c r="U138" s="12">
        <f t="shared" si="26"/>
        <v>337.57233317503102</v>
      </c>
      <c r="V138" s="7">
        <f>U138*100/U229</f>
        <v>43.642185350191824</v>
      </c>
    </row>
    <row r="139" spans="1:22" ht="24">
      <c r="A139" s="10">
        <v>137</v>
      </c>
      <c r="B139" s="59">
        <v>21.95927</v>
      </c>
      <c r="C139" s="11">
        <f t="shared" si="18"/>
        <v>19.095017391304349</v>
      </c>
      <c r="D139" s="12">
        <f t="shared" si="19"/>
        <v>3.6469815412347595</v>
      </c>
      <c r="E139" s="12">
        <f t="shared" si="24"/>
        <v>306.55323123534481</v>
      </c>
      <c r="F139" s="7">
        <f>E139*100/E229</f>
        <v>43.071737458281888</v>
      </c>
      <c r="I139" s="10">
        <v>137</v>
      </c>
      <c r="J139" s="45">
        <v>24.277290000000001</v>
      </c>
      <c r="K139" s="11">
        <f t="shared" si="20"/>
        <v>21.110686956521743</v>
      </c>
      <c r="L139" s="12">
        <f t="shared" si="21"/>
        <v>4.9281110740811274</v>
      </c>
      <c r="M139" s="12">
        <f t="shared" si="25"/>
        <v>363.75231648292203</v>
      </c>
      <c r="N139" s="7">
        <f>M139*100/M229</f>
        <v>36.621572256967852</v>
      </c>
      <c r="Q139" s="10">
        <v>137</v>
      </c>
      <c r="R139" s="30">
        <v>23.360130000000002</v>
      </c>
      <c r="S139" s="11">
        <f t="shared" si="22"/>
        <v>20.313156521739135</v>
      </c>
      <c r="T139" s="12">
        <f t="shared" si="23"/>
        <v>4.3904156250094735</v>
      </c>
      <c r="U139" s="12">
        <f t="shared" si="26"/>
        <v>341.96274880004052</v>
      </c>
      <c r="V139" s="7">
        <f>U139*100/U229</f>
        <v>44.20978913059907</v>
      </c>
    </row>
    <row r="140" spans="1:22" ht="24">
      <c r="A140" s="10">
        <v>138</v>
      </c>
      <c r="B140" s="59">
        <v>21.9755</v>
      </c>
      <c r="C140" s="11">
        <f t="shared" si="18"/>
        <v>19.10913043478261</v>
      </c>
      <c r="D140" s="12">
        <f t="shared" si="19"/>
        <v>3.655073923445781</v>
      </c>
      <c r="E140" s="12">
        <f t="shared" si="24"/>
        <v>310.20830515879061</v>
      </c>
      <c r="F140" s="7">
        <f>E140*100/E229</f>
        <v>43.585287368641204</v>
      </c>
      <c r="I140" s="10">
        <v>138</v>
      </c>
      <c r="J140" s="45">
        <v>24.50759</v>
      </c>
      <c r="K140" s="11">
        <f t="shared" si="20"/>
        <v>21.310947826086959</v>
      </c>
      <c r="L140" s="12">
        <f t="shared" si="21"/>
        <v>5.0696933140292382</v>
      </c>
      <c r="M140" s="12">
        <f t="shared" si="25"/>
        <v>368.82200979695125</v>
      </c>
      <c r="N140" s="7">
        <f>M140*100/M229</f>
        <v>37.131974889768962</v>
      </c>
      <c r="Q140" s="10">
        <v>138</v>
      </c>
      <c r="R140" s="30">
        <v>23.360130000000002</v>
      </c>
      <c r="S140" s="11">
        <f t="shared" si="22"/>
        <v>20.313156521739135</v>
      </c>
      <c r="T140" s="12">
        <f t="shared" si="23"/>
        <v>4.3904156250094735</v>
      </c>
      <c r="U140" s="12">
        <f t="shared" si="26"/>
        <v>346.35316442505001</v>
      </c>
      <c r="V140" s="7">
        <f>U140*100/U229</f>
        <v>44.777392911006316</v>
      </c>
    </row>
    <row r="141" spans="1:22" ht="24">
      <c r="A141" s="10">
        <v>139</v>
      </c>
      <c r="B141" s="59">
        <v>21.9755</v>
      </c>
      <c r="C141" s="11">
        <f t="shared" si="18"/>
        <v>19.10913043478261</v>
      </c>
      <c r="D141" s="12">
        <f t="shared" si="19"/>
        <v>3.655073923445781</v>
      </c>
      <c r="E141" s="12">
        <f t="shared" si="24"/>
        <v>313.86337908223641</v>
      </c>
      <c r="F141" s="7">
        <f>E141*100/E229</f>
        <v>44.09883727900052</v>
      </c>
      <c r="I141" s="10">
        <v>139</v>
      </c>
      <c r="J141" s="45">
        <v>24.551210000000001</v>
      </c>
      <c r="K141" s="11">
        <f t="shared" si="20"/>
        <v>21.348878260869569</v>
      </c>
      <c r="L141" s="12">
        <f t="shared" si="21"/>
        <v>5.0968115072224291</v>
      </c>
      <c r="M141" s="12">
        <f t="shared" si="25"/>
        <v>373.91882130417366</v>
      </c>
      <c r="N141" s="7">
        <f>M141*100/M229</f>
        <v>37.645107706891949</v>
      </c>
      <c r="Q141" s="10">
        <v>139</v>
      </c>
      <c r="R141" s="30">
        <v>23.421119999999998</v>
      </c>
      <c r="S141" s="11">
        <f t="shared" si="22"/>
        <v>20.366191304347826</v>
      </c>
      <c r="T141" s="12">
        <f t="shared" si="23"/>
        <v>4.4248937513081055</v>
      </c>
      <c r="U141" s="12">
        <f t="shared" si="26"/>
        <v>350.77805817635812</v>
      </c>
      <c r="V141" s="7">
        <f>U141*100/U229</f>
        <v>45.349454108774459</v>
      </c>
    </row>
    <row r="142" spans="1:22" ht="24">
      <c r="A142" s="10">
        <v>140</v>
      </c>
      <c r="B142" s="59">
        <v>22.060549999999999</v>
      </c>
      <c r="C142" s="11">
        <f t="shared" si="18"/>
        <v>19.183086956521741</v>
      </c>
      <c r="D142" s="12">
        <f t="shared" si="19"/>
        <v>3.697676189773456</v>
      </c>
      <c r="E142" s="12">
        <f t="shared" si="24"/>
        <v>317.56105527200987</v>
      </c>
      <c r="F142" s="7">
        <f>E142*100/E229</f>
        <v>44.61837294792776</v>
      </c>
      <c r="I142" s="10">
        <v>140</v>
      </c>
      <c r="J142" s="45">
        <v>24.551210000000001</v>
      </c>
      <c r="K142" s="11">
        <f t="shared" si="20"/>
        <v>21.348878260869569</v>
      </c>
      <c r="L142" s="12">
        <f t="shared" si="21"/>
        <v>5.0968115072224291</v>
      </c>
      <c r="M142" s="12">
        <f t="shared" si="25"/>
        <v>379.01563281139607</v>
      </c>
      <c r="N142" s="7">
        <f>M142*100/M229</f>
        <v>38.158240524014921</v>
      </c>
      <c r="Q142" s="10">
        <v>140</v>
      </c>
      <c r="R142" s="30">
        <v>23.470559999999999</v>
      </c>
      <c r="S142" s="11">
        <f t="shared" si="22"/>
        <v>20.409182608695652</v>
      </c>
      <c r="T142" s="12">
        <f t="shared" si="23"/>
        <v>4.452974671871071</v>
      </c>
      <c r="U142" s="12">
        <f t="shared" si="26"/>
        <v>355.23103284822918</v>
      </c>
      <c r="V142" s="7">
        <f>U142*100/U229</f>
        <v>45.925145677338946</v>
      </c>
    </row>
    <row r="143" spans="1:22" ht="24">
      <c r="A143" s="10">
        <v>141</v>
      </c>
      <c r="B143" s="59">
        <v>22.193529999999999</v>
      </c>
      <c r="C143" s="11">
        <f t="shared" si="18"/>
        <v>19.298721739130436</v>
      </c>
      <c r="D143" s="12">
        <f t="shared" si="19"/>
        <v>3.7649483543203459</v>
      </c>
      <c r="E143" s="12">
        <f t="shared" si="24"/>
        <v>321.32600362633019</v>
      </c>
      <c r="F143" s="7">
        <f>E143*100/E229</f>
        <v>45.147360577279422</v>
      </c>
      <c r="I143" s="10">
        <v>141</v>
      </c>
      <c r="J143" s="45">
        <v>24.598379999999999</v>
      </c>
      <c r="K143" s="11">
        <f t="shared" si="20"/>
        <v>21.389895652173912</v>
      </c>
      <c r="L143" s="12">
        <f t="shared" si="21"/>
        <v>5.1262453483259911</v>
      </c>
      <c r="M143" s="12">
        <f t="shared" si="25"/>
        <v>384.14187815972207</v>
      </c>
      <c r="N143" s="7">
        <f>M143*100/M229</f>
        <v>38.674336658455559</v>
      </c>
      <c r="Q143" s="10">
        <v>141</v>
      </c>
      <c r="R143" s="30">
        <v>23.648440000000001</v>
      </c>
      <c r="S143" s="11">
        <f t="shared" si="22"/>
        <v>20.563860869565218</v>
      </c>
      <c r="T143" s="12">
        <f t="shared" si="23"/>
        <v>4.5549892989847276</v>
      </c>
      <c r="U143" s="12">
        <f t="shared" si="26"/>
        <v>359.78602214721388</v>
      </c>
      <c r="V143" s="7">
        <f>U143*100/U229</f>
        <v>46.5140259489676</v>
      </c>
    </row>
    <row r="144" spans="1:22" ht="24">
      <c r="A144" s="10">
        <v>142</v>
      </c>
      <c r="B144" s="59">
        <v>22.253710000000002</v>
      </c>
      <c r="C144" s="11">
        <f t="shared" si="18"/>
        <v>19.351052173913047</v>
      </c>
      <c r="D144" s="12">
        <f t="shared" si="19"/>
        <v>3.7956585920143771</v>
      </c>
      <c r="E144" s="12">
        <f t="shared" si="24"/>
        <v>325.12166221834457</v>
      </c>
      <c r="F144" s="7">
        <f>E144*100/E229</f>
        <v>45.680663096054715</v>
      </c>
      <c r="I144" s="10">
        <v>142</v>
      </c>
      <c r="J144" s="45">
        <v>24.623740000000002</v>
      </c>
      <c r="K144" s="11">
        <f t="shared" si="20"/>
        <v>21.411947826086958</v>
      </c>
      <c r="L144" s="12">
        <f t="shared" si="21"/>
        <v>5.1421165953117196</v>
      </c>
      <c r="M144" s="12">
        <f t="shared" si="25"/>
        <v>389.2839947550338</v>
      </c>
      <c r="N144" s="7">
        <f>M144*100/M229</f>
        <v>39.192030665932222</v>
      </c>
      <c r="Q144" s="10">
        <v>142</v>
      </c>
      <c r="R144" s="30">
        <v>23.776289999999999</v>
      </c>
      <c r="S144" s="11">
        <f t="shared" si="22"/>
        <v>20.675034782608698</v>
      </c>
      <c r="T144" s="12">
        <f t="shared" si="23"/>
        <v>4.6292660076746595</v>
      </c>
      <c r="U144" s="12">
        <f t="shared" si="26"/>
        <v>364.41528815488857</v>
      </c>
      <c r="V144" s="7">
        <f>U144*100/U229</f>
        <v>47.112508897028178</v>
      </c>
    </row>
    <row r="145" spans="1:22" ht="24">
      <c r="A145" s="10">
        <v>143</v>
      </c>
      <c r="B145" s="59">
        <v>22.385549999999999</v>
      </c>
      <c r="C145" s="11">
        <f t="shared" si="18"/>
        <v>19.465695652173913</v>
      </c>
      <c r="D145" s="12">
        <f t="shared" si="19"/>
        <v>3.863520108885278</v>
      </c>
      <c r="E145" s="12">
        <f t="shared" si="24"/>
        <v>328.98518232722984</v>
      </c>
      <c r="F145" s="7">
        <f>E145*100/E229</f>
        <v>46.223500381194746</v>
      </c>
      <c r="I145" s="10">
        <v>143</v>
      </c>
      <c r="J145" s="45">
        <v>24.638649999999998</v>
      </c>
      <c r="K145" s="11">
        <f t="shared" si="20"/>
        <v>21.424913043478263</v>
      </c>
      <c r="L145" s="12">
        <f t="shared" si="21"/>
        <v>5.1514631111383773</v>
      </c>
      <c r="M145" s="12">
        <f t="shared" si="25"/>
        <v>394.43545786617216</v>
      </c>
      <c r="N145" s="7">
        <f>M145*100/M229</f>
        <v>39.710665654645801</v>
      </c>
      <c r="Q145" s="10">
        <v>143</v>
      </c>
      <c r="R145" s="30">
        <v>23.78379</v>
      </c>
      <c r="S145" s="11">
        <f t="shared" si="22"/>
        <v>20.681556521739132</v>
      </c>
      <c r="T145" s="12">
        <f t="shared" si="23"/>
        <v>4.6336481608369446</v>
      </c>
      <c r="U145" s="12">
        <f t="shared" si="26"/>
        <v>369.04893631572554</v>
      </c>
      <c r="V145" s="7">
        <f>U145*100/U229</f>
        <v>47.711558380677566</v>
      </c>
    </row>
    <row r="146" spans="1:22" ht="24">
      <c r="A146" s="10">
        <v>144</v>
      </c>
      <c r="B146" s="59">
        <v>22.397490000000001</v>
      </c>
      <c r="C146" s="11">
        <f t="shared" si="18"/>
        <v>19.476078260869567</v>
      </c>
      <c r="D146" s="12">
        <f t="shared" si="19"/>
        <v>3.8697055775711813</v>
      </c>
      <c r="E146" s="12">
        <f t="shared" si="24"/>
        <v>332.85488790480099</v>
      </c>
      <c r="F146" s="7">
        <f>E146*100/E229</f>
        <v>46.767206745033512</v>
      </c>
      <c r="I146" s="10">
        <v>144</v>
      </c>
      <c r="J146" s="45">
        <v>24.714099999999998</v>
      </c>
      <c r="K146" s="11">
        <f t="shared" si="20"/>
        <v>21.490521739130436</v>
      </c>
      <c r="L146" s="12">
        <f t="shared" si="21"/>
        <v>5.1989335699723744</v>
      </c>
      <c r="M146" s="12">
        <f t="shared" si="25"/>
        <v>399.63439143614454</v>
      </c>
      <c r="N146" s="7">
        <f>M146*100/M229</f>
        <v>40.234079837221479</v>
      </c>
      <c r="Q146" s="10">
        <v>144</v>
      </c>
      <c r="R146" s="30">
        <v>23.802530000000001</v>
      </c>
      <c r="S146" s="11">
        <f t="shared" si="22"/>
        <v>20.697852173913045</v>
      </c>
      <c r="T146" s="12">
        <f t="shared" si="23"/>
        <v>4.6446097869113574</v>
      </c>
      <c r="U146" s="12">
        <f t="shared" si="26"/>
        <v>373.6935461026369</v>
      </c>
      <c r="V146" s="7">
        <f>U146*100/U229</f>
        <v>48.312025010431263</v>
      </c>
    </row>
    <row r="147" spans="1:22" ht="24">
      <c r="A147" s="10">
        <v>145</v>
      </c>
      <c r="B147" s="59">
        <v>22.445209999999999</v>
      </c>
      <c r="C147" s="11">
        <f t="shared" si="18"/>
        <v>19.517573913043478</v>
      </c>
      <c r="D147" s="12">
        <f t="shared" si="19"/>
        <v>3.8944926501975301</v>
      </c>
      <c r="E147" s="12">
        <f t="shared" si="24"/>
        <v>336.74938055499854</v>
      </c>
      <c r="F147" s="7">
        <f>E147*100/E229</f>
        <v>47.314395774118452</v>
      </c>
      <c r="I147" s="10">
        <v>145</v>
      </c>
      <c r="J147" s="45">
        <v>24.86158</v>
      </c>
      <c r="K147" s="11">
        <f t="shared" si="20"/>
        <v>21.618765217391307</v>
      </c>
      <c r="L147" s="12">
        <f t="shared" si="21"/>
        <v>5.2925631127439656</v>
      </c>
      <c r="M147" s="12">
        <f t="shared" si="25"/>
        <v>404.92695454888849</v>
      </c>
      <c r="N147" s="7">
        <f>M147*100/M229</f>
        <v>40.766920381941461</v>
      </c>
      <c r="Q147" s="10">
        <v>145</v>
      </c>
      <c r="R147" s="30">
        <v>23.83248</v>
      </c>
      <c r="S147" s="11">
        <f t="shared" si="22"/>
        <v>20.723895652173915</v>
      </c>
      <c r="T147" s="12">
        <f t="shared" si="23"/>
        <v>4.6621643707470035</v>
      </c>
      <c r="U147" s="12">
        <f t="shared" si="26"/>
        <v>378.35571047338391</v>
      </c>
      <c r="V147" s="7">
        <f>U147*100/U229</f>
        <v>48.914761140159357</v>
      </c>
    </row>
    <row r="148" spans="1:22" ht="24">
      <c r="A148" s="10">
        <v>146</v>
      </c>
      <c r="B148" s="59">
        <v>22.445209999999999</v>
      </c>
      <c r="C148" s="11">
        <f t="shared" si="18"/>
        <v>19.517573913043478</v>
      </c>
      <c r="D148" s="12">
        <f t="shared" si="19"/>
        <v>3.8944926501975301</v>
      </c>
      <c r="E148" s="12">
        <f t="shared" si="24"/>
        <v>340.64387320519609</v>
      </c>
      <c r="F148" s="7">
        <f>E148*100/E229</f>
        <v>47.861584803203378</v>
      </c>
      <c r="I148" s="10">
        <v>146</v>
      </c>
      <c r="J148" s="45">
        <v>25.04383</v>
      </c>
      <c r="K148" s="11">
        <f t="shared" si="20"/>
        <v>21.777243478260871</v>
      </c>
      <c r="L148" s="12">
        <f t="shared" si="21"/>
        <v>5.4098112242106078</v>
      </c>
      <c r="M148" s="12">
        <f t="shared" si="25"/>
        <v>410.3367657730991</v>
      </c>
      <c r="N148" s="7">
        <f>M148*100/M229</f>
        <v>41.311565140659546</v>
      </c>
      <c r="Q148" s="10">
        <v>146</v>
      </c>
      <c r="R148" s="30">
        <v>24.007680000000001</v>
      </c>
      <c r="S148" s="11">
        <f t="shared" si="22"/>
        <v>20.876243478260871</v>
      </c>
      <c r="T148" s="12">
        <f t="shared" si="23"/>
        <v>4.7657411549286293</v>
      </c>
      <c r="U148" s="12">
        <f t="shared" si="26"/>
        <v>383.12145162831251</v>
      </c>
      <c r="V148" s="7">
        <f>U148*100/U229</f>
        <v>49.530887932477349</v>
      </c>
    </row>
    <row r="149" spans="1:22" ht="24">
      <c r="A149" s="10">
        <v>147</v>
      </c>
      <c r="B149" s="59">
        <v>22.5364</v>
      </c>
      <c r="C149" s="11">
        <f t="shared" si="18"/>
        <v>19.596869565217393</v>
      </c>
      <c r="D149" s="12">
        <f t="shared" si="19"/>
        <v>3.9421531876093887</v>
      </c>
      <c r="E149" s="12">
        <f t="shared" si="24"/>
        <v>344.58602639280548</v>
      </c>
      <c r="F149" s="7">
        <f>E149*100/E229</f>
        <v>48.415470294583791</v>
      </c>
      <c r="I149" s="10">
        <v>147</v>
      </c>
      <c r="J149" s="45">
        <v>25.11138</v>
      </c>
      <c r="K149" s="11">
        <f t="shared" si="20"/>
        <v>21.835982608695655</v>
      </c>
      <c r="L149" s="12">
        <f t="shared" si="21"/>
        <v>5.4537045870400709</v>
      </c>
      <c r="M149" s="12">
        <f t="shared" si="25"/>
        <v>415.79047036013918</v>
      </c>
      <c r="N149" s="7">
        <f>M149*100/M229</f>
        <v>41.860628961155712</v>
      </c>
      <c r="Q149" s="10">
        <v>147</v>
      </c>
      <c r="R149" s="30">
        <v>24.011389999999999</v>
      </c>
      <c r="S149" s="28">
        <f t="shared" si="22"/>
        <v>20.879469565217391</v>
      </c>
      <c r="T149" s="12">
        <f t="shared" si="23"/>
        <v>4.7679509018250714</v>
      </c>
      <c r="U149" s="12">
        <f t="shared" si="26"/>
        <v>387.8894025301376</v>
      </c>
      <c r="V149" s="27">
        <f>U149*100/U229</f>
        <v>50.147300406334239</v>
      </c>
    </row>
    <row r="150" spans="1:22" ht="24">
      <c r="A150" s="10">
        <v>148</v>
      </c>
      <c r="B150" s="59">
        <v>22.5364</v>
      </c>
      <c r="C150" s="11">
        <f t="shared" si="18"/>
        <v>19.596869565217393</v>
      </c>
      <c r="D150" s="12">
        <f t="shared" si="19"/>
        <v>3.9421531876093887</v>
      </c>
      <c r="E150" s="12">
        <f t="shared" si="24"/>
        <v>348.52817958041487</v>
      </c>
      <c r="F150" s="7">
        <f>E150*100/E229</f>
        <v>48.969355785964197</v>
      </c>
      <c r="I150" s="10">
        <v>148</v>
      </c>
      <c r="J150" s="45">
        <v>25.185839999999999</v>
      </c>
      <c r="K150" s="11">
        <f t="shared" si="20"/>
        <v>21.900730434782609</v>
      </c>
      <c r="L150" s="12">
        <f t="shared" si="21"/>
        <v>5.5023623843738507</v>
      </c>
      <c r="M150" s="12">
        <f t="shared" si="25"/>
        <v>421.29283274451302</v>
      </c>
      <c r="N150" s="7">
        <f>M150*100/M229</f>
        <v>42.414591513454205</v>
      </c>
      <c r="Q150" s="10">
        <v>148</v>
      </c>
      <c r="R150" s="30">
        <v>24.185300000000002</v>
      </c>
      <c r="S150" s="11">
        <f t="shared" si="22"/>
        <v>21.030695652173915</v>
      </c>
      <c r="T150" s="12">
        <f t="shared" si="23"/>
        <v>4.8723031954672784</v>
      </c>
      <c r="U150" s="12">
        <f t="shared" si="26"/>
        <v>392.76170572560488</v>
      </c>
      <c r="V150" s="7">
        <f>U150*100/U229</f>
        <v>50.777203802560329</v>
      </c>
    </row>
    <row r="151" spans="1:22" ht="24">
      <c r="A151" s="10">
        <v>149</v>
      </c>
      <c r="B151" s="59">
        <v>22.682320000000001</v>
      </c>
      <c r="C151" s="11">
        <f t="shared" si="18"/>
        <v>19.723756521739134</v>
      </c>
      <c r="D151" s="12">
        <f t="shared" si="19"/>
        <v>4.0192247193880357</v>
      </c>
      <c r="E151" s="12">
        <f t="shared" si="24"/>
        <v>352.54740429980291</v>
      </c>
      <c r="F151" s="7">
        <f>E151*100/E229</f>
        <v>49.534070081102108</v>
      </c>
      <c r="I151" s="10">
        <v>149</v>
      </c>
      <c r="J151" s="45">
        <v>25.425439999999998</v>
      </c>
      <c r="K151" s="11">
        <f t="shared" si="20"/>
        <v>22.109078260869566</v>
      </c>
      <c r="L151" s="12">
        <f t="shared" si="21"/>
        <v>5.6608976312034081</v>
      </c>
      <c r="M151" s="12">
        <f t="shared" si="25"/>
        <v>426.95373037571642</v>
      </c>
      <c r="N151" s="7">
        <f>M151*100/M229</f>
        <v>42.984514953790971</v>
      </c>
      <c r="Q151" s="10">
        <v>149</v>
      </c>
      <c r="R151" s="30">
        <v>24.368939999999998</v>
      </c>
      <c r="S151" s="11">
        <f t="shared" si="22"/>
        <v>21.190382608695653</v>
      </c>
      <c r="T151" s="12">
        <f t="shared" si="23"/>
        <v>4.9841348651280857</v>
      </c>
      <c r="U151" s="12">
        <f t="shared" si="26"/>
        <v>397.745840590733</v>
      </c>
      <c r="V151" s="7">
        <f>U151*100/U229</f>
        <v>51.421565073368292</v>
      </c>
    </row>
    <row r="152" spans="1:22" ht="24">
      <c r="A152" s="10">
        <v>150</v>
      </c>
      <c r="B152" s="59">
        <v>22.70196</v>
      </c>
      <c r="C152" s="28">
        <f t="shared" si="18"/>
        <v>19.740834782608697</v>
      </c>
      <c r="D152" s="12">
        <f t="shared" si="19"/>
        <v>4.0296741720587033</v>
      </c>
      <c r="E152" s="12">
        <f t="shared" si="24"/>
        <v>356.57707847186163</v>
      </c>
      <c r="F152" s="27">
        <f>E152*100/E229</f>
        <v>50.100252558715873</v>
      </c>
      <c r="I152" s="10">
        <v>150</v>
      </c>
      <c r="J152" s="45">
        <v>25.50947</v>
      </c>
      <c r="K152" s="11">
        <f t="shared" si="20"/>
        <v>22.182147826086958</v>
      </c>
      <c r="L152" s="12">
        <f t="shared" si="21"/>
        <v>5.7172104123431264</v>
      </c>
      <c r="M152" s="12">
        <f t="shared" si="25"/>
        <v>432.67094078805957</v>
      </c>
      <c r="N152" s="7">
        <f>M152*100/M229</f>
        <v>43.560107808424362</v>
      </c>
      <c r="Q152" s="10">
        <v>150</v>
      </c>
      <c r="R152" s="30">
        <v>24.496670000000002</v>
      </c>
      <c r="S152" s="11">
        <f t="shared" si="22"/>
        <v>21.301452173913045</v>
      </c>
      <c r="T152" s="12">
        <f t="shared" si="23"/>
        <v>5.0629195283876989</v>
      </c>
      <c r="U152" s="12">
        <f t="shared" si="26"/>
        <v>402.80876011912068</v>
      </c>
      <c r="V152" s="7">
        <f>U152*100/U229</f>
        <v>52.076111820113788</v>
      </c>
    </row>
    <row r="153" spans="1:22" ht="24">
      <c r="A153" s="10">
        <v>151</v>
      </c>
      <c r="B153" s="59">
        <v>22.72944</v>
      </c>
      <c r="C153" s="11">
        <f t="shared" si="18"/>
        <v>19.76473043478261</v>
      </c>
      <c r="D153" s="12">
        <f t="shared" si="19"/>
        <v>4.044325269417568</v>
      </c>
      <c r="E153" s="12">
        <f t="shared" si="24"/>
        <v>360.62140374127921</v>
      </c>
      <c r="F153" s="7">
        <f>E153*100/E229</f>
        <v>50.668493563706349</v>
      </c>
      <c r="I153" s="10">
        <v>151</v>
      </c>
      <c r="J153" s="45">
        <v>25.565339999999999</v>
      </c>
      <c r="K153" s="11">
        <f t="shared" si="20"/>
        <v>22.230730434782611</v>
      </c>
      <c r="L153" s="12">
        <f t="shared" si="21"/>
        <v>5.7548576830413358</v>
      </c>
      <c r="M153" s="12">
        <f t="shared" si="25"/>
        <v>438.4257984711009</v>
      </c>
      <c r="N153" s="7">
        <f>M153*100/M229</f>
        <v>44.139490885639653</v>
      </c>
      <c r="Q153" s="10">
        <v>151</v>
      </c>
      <c r="R153" s="30">
        <v>24.50759</v>
      </c>
      <c r="S153" s="11">
        <f t="shared" si="22"/>
        <v>21.310947826086959</v>
      </c>
      <c r="T153" s="12">
        <f t="shared" si="23"/>
        <v>5.0696933140292382</v>
      </c>
      <c r="U153" s="12">
        <f t="shared" si="26"/>
        <v>407.8784534331499</v>
      </c>
      <c r="V153" s="7">
        <f>U153*100/U229</f>
        <v>52.731534298604558</v>
      </c>
    </row>
    <row r="154" spans="1:22" ht="24">
      <c r="A154" s="10">
        <v>152</v>
      </c>
      <c r="B154" s="59">
        <v>22.741209999999999</v>
      </c>
      <c r="C154" s="11">
        <f t="shared" si="18"/>
        <v>19.774965217391305</v>
      </c>
      <c r="D154" s="12">
        <f t="shared" si="19"/>
        <v>4.0506113498002767</v>
      </c>
      <c r="E154" s="12">
        <f t="shared" si="24"/>
        <v>364.67201509107946</v>
      </c>
      <c r="F154" s="7">
        <f>E154*100/E229</f>
        <v>51.237617783669933</v>
      </c>
      <c r="I154" s="10">
        <v>152</v>
      </c>
      <c r="J154" s="45">
        <v>25.645430000000001</v>
      </c>
      <c r="K154" s="11">
        <f t="shared" si="20"/>
        <v>22.300373913043479</v>
      </c>
      <c r="L154" s="12">
        <f t="shared" si="21"/>
        <v>5.8091130109076845</v>
      </c>
      <c r="M154" s="12">
        <f t="shared" si="25"/>
        <v>444.23491148200861</v>
      </c>
      <c r="N154" s="7">
        <f>M154*100/M229</f>
        <v>44.724336238474223</v>
      </c>
      <c r="Q154" s="10">
        <v>152</v>
      </c>
      <c r="R154" s="30">
        <v>24.551210000000001</v>
      </c>
      <c r="S154" s="11">
        <f t="shared" si="22"/>
        <v>21.348878260869569</v>
      </c>
      <c r="T154" s="12">
        <f t="shared" si="23"/>
        <v>5.0968115072224291</v>
      </c>
      <c r="U154" s="12">
        <f t="shared" si="26"/>
        <v>412.97526494037231</v>
      </c>
      <c r="V154" s="7">
        <f>U154*100/U229</f>
        <v>53.390462684118475</v>
      </c>
    </row>
    <row r="155" spans="1:22" ht="24">
      <c r="A155" s="10">
        <v>153</v>
      </c>
      <c r="B155" s="59">
        <v>22.839020000000001</v>
      </c>
      <c r="C155" s="11">
        <f t="shared" si="18"/>
        <v>19.86001739130435</v>
      </c>
      <c r="D155" s="12">
        <f t="shared" si="19"/>
        <v>4.1031015323214897</v>
      </c>
      <c r="E155" s="12">
        <f t="shared" si="24"/>
        <v>368.77511662340095</v>
      </c>
      <c r="F155" s="7">
        <f>E155*100/E229</f>
        <v>51.814117046954983</v>
      </c>
      <c r="I155" s="10">
        <v>153</v>
      </c>
      <c r="J155" s="45">
        <v>25.707940000000001</v>
      </c>
      <c r="K155" s="11">
        <f t="shared" si="20"/>
        <v>22.35473043478261</v>
      </c>
      <c r="L155" s="12">
        <f t="shared" si="21"/>
        <v>5.8516952744960689</v>
      </c>
      <c r="M155" s="12">
        <f t="shared" si="25"/>
        <v>450.08660675650469</v>
      </c>
      <c r="N155" s="7">
        <f>M155*100/M229</f>
        <v>45.3134686552592</v>
      </c>
      <c r="Q155" s="10">
        <v>153</v>
      </c>
      <c r="R155" s="30">
        <v>24.670770000000001</v>
      </c>
      <c r="S155" s="11">
        <f t="shared" si="22"/>
        <v>21.452843478260871</v>
      </c>
      <c r="T155" s="12">
        <f t="shared" si="23"/>
        <v>5.1716363912641103</v>
      </c>
      <c r="U155" s="12">
        <f t="shared" si="26"/>
        <v>418.1469013316364</v>
      </c>
      <c r="V155" s="7">
        <f>U155*100/U229</f>
        <v>54.0590646155283</v>
      </c>
    </row>
    <row r="156" spans="1:22" ht="24">
      <c r="A156" s="10">
        <v>154</v>
      </c>
      <c r="B156" s="59">
        <v>22.866330000000001</v>
      </c>
      <c r="C156" s="11">
        <f t="shared" si="18"/>
        <v>19.883765217391307</v>
      </c>
      <c r="D156" s="12">
        <f t="shared" si="19"/>
        <v>4.1178381210255948</v>
      </c>
      <c r="E156" s="12">
        <f t="shared" si="24"/>
        <v>372.89295474442656</v>
      </c>
      <c r="F156" s="7">
        <f>E156*100/E229</f>
        <v>52.392686849431975</v>
      </c>
      <c r="I156" s="10">
        <v>154</v>
      </c>
      <c r="J156" s="45">
        <v>25.763369999999998</v>
      </c>
      <c r="K156" s="11">
        <f t="shared" si="20"/>
        <v>22.402930434782608</v>
      </c>
      <c r="L156" s="12">
        <f t="shared" si="21"/>
        <v>5.8896282248420748</v>
      </c>
      <c r="M156" s="12">
        <f t="shared" si="25"/>
        <v>455.97623498134675</v>
      </c>
      <c r="N156" s="7">
        <f>M156*100/M229</f>
        <v>45.906420056059019</v>
      </c>
      <c r="Q156" s="10">
        <v>154</v>
      </c>
      <c r="R156" s="30">
        <v>24.688829999999999</v>
      </c>
      <c r="S156" s="11">
        <f t="shared" si="22"/>
        <v>21.468547826086958</v>
      </c>
      <c r="T156" s="12">
        <f t="shared" si="23"/>
        <v>5.1830022475752147</v>
      </c>
      <c r="U156" s="12">
        <f t="shared" si="26"/>
        <v>423.32990357921159</v>
      </c>
      <c r="V156" s="7">
        <f>U156*100/U229</f>
        <v>54.729135952926242</v>
      </c>
    </row>
    <row r="157" spans="1:22" ht="24">
      <c r="A157" s="10">
        <v>155</v>
      </c>
      <c r="B157" s="59">
        <v>22.889720000000001</v>
      </c>
      <c r="C157" s="11">
        <f t="shared" si="18"/>
        <v>19.904104347826088</v>
      </c>
      <c r="D157" s="12">
        <f t="shared" si="19"/>
        <v>4.1304874778637544</v>
      </c>
      <c r="E157" s="12">
        <f t="shared" si="24"/>
        <v>377.02344222229033</v>
      </c>
      <c r="F157" s="7">
        <f>E157*100/E229</f>
        <v>52.973033928157392</v>
      </c>
      <c r="I157" s="10">
        <v>155</v>
      </c>
      <c r="J157" s="45">
        <v>25.791049999999998</v>
      </c>
      <c r="K157" s="11">
        <f t="shared" si="20"/>
        <v>22.427</v>
      </c>
      <c r="L157" s="12">
        <f t="shared" si="21"/>
        <v>5.908631964443475</v>
      </c>
      <c r="M157" s="12">
        <f t="shared" si="25"/>
        <v>461.88486694579024</v>
      </c>
      <c r="N157" s="7">
        <f>M157*100/M229</f>
        <v>46.501284700545369</v>
      </c>
      <c r="Q157" s="10">
        <v>155</v>
      </c>
      <c r="R157" s="30">
        <v>24.724920000000001</v>
      </c>
      <c r="S157" s="11">
        <f t="shared" si="22"/>
        <v>21.499930434782613</v>
      </c>
      <c r="T157" s="12">
        <f t="shared" si="23"/>
        <v>5.2057649446769592</v>
      </c>
      <c r="U157" s="12">
        <f t="shared" si="26"/>
        <v>428.53566852388855</v>
      </c>
      <c r="V157" s="7">
        <f>U157*100/U229</f>
        <v>55.402150108050513</v>
      </c>
    </row>
    <row r="158" spans="1:22" ht="24">
      <c r="A158" s="10">
        <v>156</v>
      </c>
      <c r="B158" s="59">
        <v>22.901399999999999</v>
      </c>
      <c r="C158" s="11">
        <f t="shared" si="18"/>
        <v>19.914260869565219</v>
      </c>
      <c r="D158" s="12">
        <f t="shared" si="19"/>
        <v>4.1368137302916068</v>
      </c>
      <c r="E158" s="12">
        <f t="shared" si="24"/>
        <v>381.16025595258191</v>
      </c>
      <c r="F158" s="7">
        <f>E158*100/E229</f>
        <v>53.554269866160425</v>
      </c>
      <c r="I158" s="10">
        <v>156</v>
      </c>
      <c r="J158" s="45">
        <v>25.791049999999998</v>
      </c>
      <c r="K158" s="11">
        <f t="shared" si="20"/>
        <v>22.427</v>
      </c>
      <c r="L158" s="12">
        <f t="shared" si="21"/>
        <v>5.908631964443475</v>
      </c>
      <c r="M158" s="12">
        <f t="shared" si="25"/>
        <v>467.79349891023372</v>
      </c>
      <c r="N158" s="7">
        <f>M158*100/M229</f>
        <v>47.096149345031712</v>
      </c>
      <c r="Q158" s="10">
        <v>156</v>
      </c>
      <c r="R158" s="30">
        <v>24.786149999999999</v>
      </c>
      <c r="S158" s="11">
        <f t="shared" si="22"/>
        <v>21.55317391304348</v>
      </c>
      <c r="T158" s="12">
        <f t="shared" si="23"/>
        <v>5.2445362334905843</v>
      </c>
      <c r="U158" s="12">
        <f t="shared" si="26"/>
        <v>433.78020475737912</v>
      </c>
      <c r="V158" s="7">
        <f>U158*100/U229</f>
        <v>56.080176711193715</v>
      </c>
    </row>
    <row r="159" spans="1:22" ht="24">
      <c r="A159" s="10">
        <v>157</v>
      </c>
      <c r="B159" s="59">
        <v>22.901399999999999</v>
      </c>
      <c r="C159" s="11">
        <f t="shared" si="18"/>
        <v>19.914260869565219</v>
      </c>
      <c r="D159" s="12">
        <f t="shared" si="19"/>
        <v>4.1368137302916068</v>
      </c>
      <c r="E159" s="12">
        <f t="shared" si="24"/>
        <v>385.29706968287348</v>
      </c>
      <c r="F159" s="7">
        <f>E159*100/E229</f>
        <v>54.135505804163451</v>
      </c>
      <c r="I159" s="10">
        <v>157</v>
      </c>
      <c r="J159" s="45">
        <v>25.81523</v>
      </c>
      <c r="K159" s="11">
        <f t="shared" si="20"/>
        <v>22.448026086956524</v>
      </c>
      <c r="L159" s="12">
        <f t="shared" si="21"/>
        <v>5.9252661893774539</v>
      </c>
      <c r="M159" s="12">
        <f t="shared" si="25"/>
        <v>473.71876509961118</v>
      </c>
      <c r="N159" s="7">
        <f>M159*100/M229</f>
        <v>47.692688677053376</v>
      </c>
      <c r="Q159" s="10">
        <v>157</v>
      </c>
      <c r="R159" s="30">
        <v>24.86158</v>
      </c>
      <c r="S159" s="11">
        <f t="shared" si="22"/>
        <v>21.618765217391307</v>
      </c>
      <c r="T159" s="12">
        <f t="shared" si="23"/>
        <v>5.2925631127439656</v>
      </c>
      <c r="U159" s="12">
        <f t="shared" si="26"/>
        <v>439.07276787012307</v>
      </c>
      <c r="V159" s="7">
        <f>U159*100/U229</f>
        <v>56.764412347957816</v>
      </c>
    </row>
    <row r="160" spans="1:22" ht="24">
      <c r="A160" s="10">
        <v>158</v>
      </c>
      <c r="B160" s="59">
        <v>23.041139999999999</v>
      </c>
      <c r="C160" s="11">
        <f t="shared" si="18"/>
        <v>20.035773913043478</v>
      </c>
      <c r="D160" s="12">
        <f t="shared" si="19"/>
        <v>4.2130028955173877</v>
      </c>
      <c r="E160" s="12">
        <f t="shared" si="24"/>
        <v>389.51007257839086</v>
      </c>
      <c r="F160" s="7">
        <f>E160*100/E229</f>
        <v>54.727446570520577</v>
      </c>
      <c r="I160" s="10">
        <v>158</v>
      </c>
      <c r="J160" s="45">
        <v>25.846299999999999</v>
      </c>
      <c r="K160" s="11">
        <f t="shared" si="20"/>
        <v>22.475043478260872</v>
      </c>
      <c r="L160" s="12">
        <f t="shared" si="21"/>
        <v>5.9466860660709049</v>
      </c>
      <c r="M160" s="12">
        <f t="shared" si="25"/>
        <v>479.6654511656821</v>
      </c>
      <c r="N160" s="7">
        <f>M160*100/M229</f>
        <v>48.291384502728874</v>
      </c>
      <c r="Q160" s="10">
        <v>158</v>
      </c>
      <c r="R160" s="30">
        <v>24.92963</v>
      </c>
      <c r="S160" s="11">
        <f t="shared" si="22"/>
        <v>21.677939130434783</v>
      </c>
      <c r="T160" s="12">
        <f t="shared" si="23"/>
        <v>5.3361418752455849</v>
      </c>
      <c r="U160" s="12">
        <f t="shared" si="26"/>
        <v>444.40890974536865</v>
      </c>
      <c r="V160" s="7">
        <f>U160*100/U229</f>
        <v>57.454281954818164</v>
      </c>
    </row>
    <row r="161" spans="1:22" ht="24">
      <c r="A161" s="10">
        <v>159</v>
      </c>
      <c r="B161" s="59">
        <v>23.045010000000001</v>
      </c>
      <c r="C161" s="11">
        <f t="shared" si="18"/>
        <v>20.039139130434787</v>
      </c>
      <c r="D161" s="12">
        <f t="shared" si="19"/>
        <v>4.2151261055460507</v>
      </c>
      <c r="E161" s="12">
        <f t="shared" si="24"/>
        <v>393.72519868393692</v>
      </c>
      <c r="F161" s="7">
        <f>E161*100/E229</f>
        <v>55.319685654871485</v>
      </c>
      <c r="I161" s="10">
        <v>159</v>
      </c>
      <c r="J161" s="45">
        <v>25.92897</v>
      </c>
      <c r="K161" s="11">
        <f t="shared" si="20"/>
        <v>22.54693043478261</v>
      </c>
      <c r="L161" s="12">
        <f t="shared" si="21"/>
        <v>6.0039306211364387</v>
      </c>
      <c r="M161" s="12">
        <f t="shared" si="25"/>
        <v>485.66938178681852</v>
      </c>
      <c r="N161" s="7">
        <f>M161*100/M229</f>
        <v>48.895843551110197</v>
      </c>
      <c r="Q161" s="10">
        <v>159</v>
      </c>
      <c r="R161" s="30">
        <v>25.090070000000001</v>
      </c>
      <c r="S161" s="11">
        <f t="shared" si="22"/>
        <v>21.817452173913047</v>
      </c>
      <c r="T161" s="12">
        <f t="shared" si="23"/>
        <v>5.4398320104503783</v>
      </c>
      <c r="U161" s="12">
        <f t="shared" si="26"/>
        <v>449.84874175581905</v>
      </c>
      <c r="V161" s="7">
        <f>U161*100/U229</f>
        <v>58.157556878568769</v>
      </c>
    </row>
    <row r="162" spans="1:22" ht="24">
      <c r="A162" s="10">
        <v>160</v>
      </c>
      <c r="B162" s="59">
        <v>23.118410000000001</v>
      </c>
      <c r="C162" s="11">
        <f t="shared" si="18"/>
        <v>20.102965217391308</v>
      </c>
      <c r="D162" s="12">
        <f t="shared" si="19"/>
        <v>4.2555309566259085</v>
      </c>
      <c r="E162" s="12">
        <f t="shared" si="24"/>
        <v>397.98072964056286</v>
      </c>
      <c r="F162" s="7">
        <f>E162*100/E229</f>
        <v>55.917601753719147</v>
      </c>
      <c r="I162" s="10">
        <v>160</v>
      </c>
      <c r="J162" s="45">
        <v>26.049050000000001</v>
      </c>
      <c r="K162" s="11">
        <f t="shared" si="20"/>
        <v>22.651347826086958</v>
      </c>
      <c r="L162" s="12">
        <f t="shared" si="21"/>
        <v>6.0877321705456113</v>
      </c>
      <c r="M162" s="12">
        <f t="shared" si="25"/>
        <v>491.75711395736414</v>
      </c>
      <c r="N162" s="7">
        <f>M162*100/M229</f>
        <v>49.508739506578763</v>
      </c>
      <c r="Q162" s="10">
        <v>160</v>
      </c>
      <c r="R162" s="30">
        <v>25.118480000000002</v>
      </c>
      <c r="S162" s="11">
        <f t="shared" si="22"/>
        <v>21.842156521739135</v>
      </c>
      <c r="T162" s="12">
        <f t="shared" si="23"/>
        <v>5.4583318418951068</v>
      </c>
      <c r="U162" s="12">
        <f t="shared" si="26"/>
        <v>455.30707359771418</v>
      </c>
      <c r="V162" s="7">
        <f>U162*100/U229</f>
        <v>58.863223506240317</v>
      </c>
    </row>
    <row r="163" spans="1:22" ht="24">
      <c r="A163" s="10">
        <v>161</v>
      </c>
      <c r="B163" s="59">
        <v>23.118410000000001</v>
      </c>
      <c r="C163" s="11">
        <f t="shared" si="18"/>
        <v>20.102965217391308</v>
      </c>
      <c r="D163" s="12">
        <f t="shared" si="19"/>
        <v>4.2555309566259085</v>
      </c>
      <c r="E163" s="12">
        <f t="shared" si="24"/>
        <v>402.23626059718879</v>
      </c>
      <c r="F163" s="7">
        <f>E163*100/E229</f>
        <v>56.515517852566816</v>
      </c>
      <c r="I163" s="10">
        <v>161</v>
      </c>
      <c r="J163" s="45">
        <v>26.086670000000002</v>
      </c>
      <c r="K163" s="28">
        <f t="shared" si="20"/>
        <v>22.684060869565222</v>
      </c>
      <c r="L163" s="12">
        <f t="shared" si="21"/>
        <v>6.1141459623570427</v>
      </c>
      <c r="M163" s="12">
        <f t="shared" si="25"/>
        <v>497.87125991972118</v>
      </c>
      <c r="N163" s="27">
        <f>M163*100/M229</f>
        <v>50.124294729195803</v>
      </c>
      <c r="Q163" s="10">
        <v>161</v>
      </c>
      <c r="R163" s="30">
        <v>25.260079999999999</v>
      </c>
      <c r="S163" s="11">
        <f t="shared" si="22"/>
        <v>21.965286956521741</v>
      </c>
      <c r="T163" s="12">
        <f t="shared" si="23"/>
        <v>5.5511636969569969</v>
      </c>
      <c r="U163" s="12">
        <f t="shared" si="26"/>
        <v>460.8582372946712</v>
      </c>
      <c r="V163" s="7">
        <f>U163*100/U229</f>
        <v>59.580891665515203</v>
      </c>
    </row>
    <row r="164" spans="1:22" ht="24">
      <c r="A164" s="10">
        <v>162</v>
      </c>
      <c r="B164" s="59">
        <v>23.149239999999999</v>
      </c>
      <c r="C164" s="11">
        <f t="shared" si="18"/>
        <v>20.129773913043479</v>
      </c>
      <c r="D164" s="12">
        <f t="shared" si="19"/>
        <v>4.2725788062151775</v>
      </c>
      <c r="E164" s="12">
        <f t="shared" si="24"/>
        <v>406.50883940340395</v>
      </c>
      <c r="F164" s="7">
        <f>E164*100/E229</f>
        <v>57.115829230364163</v>
      </c>
      <c r="I164" s="10">
        <v>162</v>
      </c>
      <c r="J164" s="45">
        <v>26.182200000000002</v>
      </c>
      <c r="K164" s="11">
        <f t="shared" si="20"/>
        <v>22.767130434782612</v>
      </c>
      <c r="L164" s="12">
        <f t="shared" si="21"/>
        <v>6.181562681940667</v>
      </c>
      <c r="M164" s="12">
        <f t="shared" si="25"/>
        <v>504.05282260166183</v>
      </c>
      <c r="N164" s="7">
        <f>M164*100/M229</f>
        <v>50.746637279771129</v>
      </c>
      <c r="Q164" s="10">
        <v>162</v>
      </c>
      <c r="R164" s="30">
        <v>25.270669999999999</v>
      </c>
      <c r="S164" s="11">
        <f t="shared" si="22"/>
        <v>21.974495652173914</v>
      </c>
      <c r="T164" s="12">
        <f t="shared" si="23"/>
        <v>5.5581484103109355</v>
      </c>
      <c r="U164" s="12">
        <f t="shared" si="26"/>
        <v>466.41638570498213</v>
      </c>
      <c r="V164" s="7">
        <f>U164*100/U229</f>
        <v>60.299462825791224</v>
      </c>
    </row>
    <row r="165" spans="1:22" ht="24">
      <c r="A165" s="10">
        <v>163</v>
      </c>
      <c r="B165" s="59">
        <v>23.149239999999999</v>
      </c>
      <c r="C165" s="11">
        <f t="shared" si="18"/>
        <v>20.129773913043479</v>
      </c>
      <c r="D165" s="12">
        <f t="shared" si="19"/>
        <v>4.2725788062151775</v>
      </c>
      <c r="E165" s="12">
        <f t="shared" si="24"/>
        <v>410.78141820961912</v>
      </c>
      <c r="F165" s="7">
        <f>E165*100/E229</f>
        <v>57.716140608161517</v>
      </c>
      <c r="I165" s="10">
        <v>163</v>
      </c>
      <c r="J165" s="45">
        <v>26.182200000000002</v>
      </c>
      <c r="K165" s="11">
        <f t="shared" si="20"/>
        <v>22.767130434782612</v>
      </c>
      <c r="L165" s="12">
        <f t="shared" si="21"/>
        <v>6.181562681940667</v>
      </c>
      <c r="M165" s="12">
        <f t="shared" si="25"/>
        <v>510.23438528360248</v>
      </c>
      <c r="N165" s="7">
        <f>M165*100/M229</f>
        <v>51.368979830346454</v>
      </c>
      <c r="Q165" s="10">
        <v>163</v>
      </c>
      <c r="R165" s="30">
        <v>25.309449999999998</v>
      </c>
      <c r="S165" s="11">
        <f t="shared" si="22"/>
        <v>22.008217391304349</v>
      </c>
      <c r="T165" s="12">
        <f t="shared" si="23"/>
        <v>5.5837760573116269</v>
      </c>
      <c r="U165" s="12">
        <f t="shared" si="26"/>
        <v>472.00016176229377</v>
      </c>
      <c r="V165" s="7">
        <f>U165*100/U229</f>
        <v>61.021347191595588</v>
      </c>
    </row>
    <row r="166" spans="1:22" ht="24">
      <c r="A166" s="10">
        <v>164</v>
      </c>
      <c r="B166" s="59">
        <v>23.191569999999999</v>
      </c>
      <c r="C166" s="11">
        <f t="shared" si="18"/>
        <v>20.166582608695652</v>
      </c>
      <c r="D166" s="12">
        <f t="shared" si="19"/>
        <v>4.2960598156636829</v>
      </c>
      <c r="E166" s="12">
        <f t="shared" si="24"/>
        <v>415.0774780252828</v>
      </c>
      <c r="F166" s="7">
        <f>E166*100/E229</f>
        <v>58.319751145031979</v>
      </c>
      <c r="I166" s="10">
        <v>164</v>
      </c>
      <c r="J166" s="45">
        <v>26.195820000000001</v>
      </c>
      <c r="K166" s="11">
        <f t="shared" si="20"/>
        <v>22.77897391304348</v>
      </c>
      <c r="L166" s="12">
        <f t="shared" si="21"/>
        <v>6.1912146617426114</v>
      </c>
      <c r="M166" s="12">
        <f t="shared" si="25"/>
        <v>516.42559994534508</v>
      </c>
      <c r="N166" s="7">
        <f>M166*100/M229</f>
        <v>51.992294115422766</v>
      </c>
      <c r="Q166" s="10">
        <v>164</v>
      </c>
      <c r="R166" s="30">
        <v>25.351690000000001</v>
      </c>
      <c r="S166" s="11">
        <f t="shared" si="22"/>
        <v>22.044947826086961</v>
      </c>
      <c r="T166" s="12">
        <f t="shared" si="23"/>
        <v>5.6117797342898204</v>
      </c>
      <c r="U166" s="12">
        <f t="shared" si="26"/>
        <v>477.6119414965836</v>
      </c>
      <c r="V166" s="7">
        <f>U166*100/U229</f>
        <v>61.746851941954795</v>
      </c>
    </row>
    <row r="167" spans="1:22" ht="24">
      <c r="A167" s="10">
        <v>165</v>
      </c>
      <c r="B167" s="59">
        <v>23.241499999999998</v>
      </c>
      <c r="C167" s="11">
        <f t="shared" si="18"/>
        <v>20.21</v>
      </c>
      <c r="D167" s="12">
        <f t="shared" si="19"/>
        <v>4.3238670414761913</v>
      </c>
      <c r="E167" s="12">
        <f t="shared" si="24"/>
        <v>419.40134506675901</v>
      </c>
      <c r="F167" s="7">
        <f>E167*100/E229</f>
        <v>58.927268688606667</v>
      </c>
      <c r="I167" s="10">
        <v>165</v>
      </c>
      <c r="J167" s="45">
        <v>26.348549999999999</v>
      </c>
      <c r="K167" s="11">
        <f t="shared" si="20"/>
        <v>22.911782608695653</v>
      </c>
      <c r="L167" s="12">
        <f t="shared" si="21"/>
        <v>6.3001375342850201</v>
      </c>
      <c r="M167" s="12">
        <f t="shared" si="25"/>
        <v>522.72573747963008</v>
      </c>
      <c r="N167" s="7">
        <f>M167*100/M229</f>
        <v>52.626574452580392</v>
      </c>
      <c r="Q167" s="10">
        <v>165</v>
      </c>
      <c r="R167" s="30">
        <v>25.565339999999999</v>
      </c>
      <c r="S167" s="11">
        <f t="shared" si="22"/>
        <v>22.230730434782611</v>
      </c>
      <c r="T167" s="12">
        <f t="shared" si="23"/>
        <v>5.7548576830413358</v>
      </c>
      <c r="U167" s="12">
        <f t="shared" si="26"/>
        <v>483.36679917962493</v>
      </c>
      <c r="V167" s="7">
        <f>U167*100/U229</f>
        <v>62.490854163064078</v>
      </c>
    </row>
    <row r="168" spans="1:22" ht="24">
      <c r="A168" s="10">
        <v>166</v>
      </c>
      <c r="B168" s="59">
        <v>23.241499999999998</v>
      </c>
      <c r="C168" s="11">
        <f t="shared" si="18"/>
        <v>20.21</v>
      </c>
      <c r="D168" s="12">
        <f t="shared" si="19"/>
        <v>4.3238670414761913</v>
      </c>
      <c r="E168" s="12">
        <f t="shared" si="24"/>
        <v>423.72521210823521</v>
      </c>
      <c r="F168" s="7">
        <f>E168*100/E229</f>
        <v>59.534786232181354</v>
      </c>
      <c r="I168" s="10">
        <v>166</v>
      </c>
      <c r="J168" s="45">
        <v>26.456620000000001</v>
      </c>
      <c r="K168" s="11">
        <f t="shared" si="20"/>
        <v>23.005756521739134</v>
      </c>
      <c r="L168" s="12">
        <f t="shared" si="21"/>
        <v>6.3779769882615787</v>
      </c>
      <c r="M168" s="12">
        <f t="shared" si="25"/>
        <v>529.10371446789168</v>
      </c>
      <c r="N168" s="7">
        <f>M168*100/M229</f>
        <v>53.268691449627383</v>
      </c>
      <c r="Q168" s="10">
        <v>166</v>
      </c>
      <c r="R168" s="30">
        <v>25.77375</v>
      </c>
      <c r="S168" s="11">
        <f t="shared" si="22"/>
        <v>22.411956521739132</v>
      </c>
      <c r="T168" s="12">
        <f t="shared" si="23"/>
        <v>5.8967498446256483</v>
      </c>
      <c r="U168" s="12">
        <f t="shared" si="26"/>
        <v>489.26354902425061</v>
      </c>
      <c r="V168" s="7">
        <f>U168*100/U229</f>
        <v>63.253200553428464</v>
      </c>
    </row>
    <row r="169" spans="1:22" ht="24">
      <c r="A169" s="10">
        <v>167</v>
      </c>
      <c r="B169" s="59">
        <v>23.291319999999999</v>
      </c>
      <c r="C169" s="11">
        <f t="shared" si="18"/>
        <v>20.253321739130435</v>
      </c>
      <c r="D169" s="12">
        <f t="shared" si="19"/>
        <v>4.3517323443029792</v>
      </c>
      <c r="E169" s="12">
        <f t="shared" si="24"/>
        <v>428.07694445253821</v>
      </c>
      <c r="F169" s="7">
        <f>E169*100/E229</f>
        <v>60.14621894247184</v>
      </c>
      <c r="I169" s="10">
        <v>167</v>
      </c>
      <c r="J169" s="45">
        <v>26.617899999999999</v>
      </c>
      <c r="K169" s="11">
        <f t="shared" si="20"/>
        <v>23.146000000000001</v>
      </c>
      <c r="L169" s="12">
        <f t="shared" si="21"/>
        <v>6.4953302417855241</v>
      </c>
      <c r="M169" s="12">
        <f t="shared" si="25"/>
        <v>535.59904470967717</v>
      </c>
      <c r="N169" s="7">
        <f>M169*100/M229</f>
        <v>53.922623246082573</v>
      </c>
      <c r="Q169" s="10">
        <v>167</v>
      </c>
      <c r="R169" s="30">
        <v>25.791049999999998</v>
      </c>
      <c r="S169" s="11">
        <f t="shared" si="22"/>
        <v>22.427</v>
      </c>
      <c r="T169" s="12">
        <f t="shared" si="23"/>
        <v>5.908631964443475</v>
      </c>
      <c r="U169" s="12">
        <f t="shared" si="26"/>
        <v>495.17218098869409</v>
      </c>
      <c r="V169" s="7">
        <f>U169*100/U229</f>
        <v>64.017083093602778</v>
      </c>
    </row>
    <row r="170" spans="1:22" ht="24">
      <c r="A170" s="10">
        <v>168</v>
      </c>
      <c r="B170" s="59">
        <v>23.321929999999998</v>
      </c>
      <c r="C170" s="14">
        <f t="shared" si="18"/>
        <v>20.279939130434784</v>
      </c>
      <c r="D170" s="15">
        <f t="shared" si="19"/>
        <v>4.3689123495878892</v>
      </c>
      <c r="E170" s="15">
        <f t="shared" si="24"/>
        <v>432.44585680212612</v>
      </c>
      <c r="F170" s="16">
        <f>E170*100/E229</f>
        <v>60.760065500022009</v>
      </c>
      <c r="I170" s="10">
        <v>168</v>
      </c>
      <c r="J170" s="45">
        <v>26.74156</v>
      </c>
      <c r="K170" s="14">
        <f t="shared" si="20"/>
        <v>23.253530434782611</v>
      </c>
      <c r="L170" s="15">
        <f t="shared" si="21"/>
        <v>6.5862784199993616</v>
      </c>
      <c r="M170" s="15">
        <f t="shared" si="25"/>
        <v>542.18532312967659</v>
      </c>
      <c r="N170" s="16">
        <f>M170*100/M229</f>
        <v>54.585711452350651</v>
      </c>
      <c r="Q170" s="10">
        <v>168</v>
      </c>
      <c r="R170" s="30">
        <v>26.007940000000001</v>
      </c>
      <c r="S170" s="14">
        <f t="shared" si="22"/>
        <v>22.615600000000004</v>
      </c>
      <c r="T170" s="15">
        <f t="shared" si="23"/>
        <v>6.0589550851261258</v>
      </c>
      <c r="U170" s="15">
        <f t="shared" si="26"/>
        <v>501.23113607382021</v>
      </c>
      <c r="V170" s="16">
        <f>U170*100/U229</f>
        <v>64.800399778256718</v>
      </c>
    </row>
    <row r="171" spans="1:22" ht="24">
      <c r="A171" s="10">
        <v>169</v>
      </c>
      <c r="B171" s="59">
        <v>23.321929999999998</v>
      </c>
      <c r="C171" s="11">
        <f t="shared" si="18"/>
        <v>20.279939130434784</v>
      </c>
      <c r="D171" s="12">
        <f t="shared" si="19"/>
        <v>4.3689123495878892</v>
      </c>
      <c r="E171" s="12">
        <f t="shared" si="24"/>
        <v>436.81476915171402</v>
      </c>
      <c r="F171" s="7">
        <f>E171*100/E229</f>
        <v>61.373912057572163</v>
      </c>
      <c r="I171" s="10">
        <v>169</v>
      </c>
      <c r="J171" s="45">
        <v>27.026789999999998</v>
      </c>
      <c r="K171" s="11">
        <f t="shared" si="20"/>
        <v>23.501556521739129</v>
      </c>
      <c r="L171" s="12">
        <f t="shared" si="21"/>
        <v>6.7992853961998154</v>
      </c>
      <c r="M171" s="12">
        <f t="shared" si="25"/>
        <v>548.98460852587641</v>
      </c>
      <c r="N171" s="7">
        <f>M171*100/M229</f>
        <v>55.270244608978302</v>
      </c>
      <c r="Q171" s="10">
        <v>169</v>
      </c>
      <c r="R171" s="30">
        <v>26.073</v>
      </c>
      <c r="S171" s="11">
        <f t="shared" si="22"/>
        <v>22.67217391304348</v>
      </c>
      <c r="T171" s="12">
        <f t="shared" si="23"/>
        <v>6.1045391495712282</v>
      </c>
      <c r="U171" s="12">
        <f t="shared" si="26"/>
        <v>507.33567522339143</v>
      </c>
      <c r="V171" s="7">
        <f>U171*100/U229</f>
        <v>65.589609683397114</v>
      </c>
    </row>
    <row r="172" spans="1:22" ht="24">
      <c r="A172" s="10">
        <v>170</v>
      </c>
      <c r="B172" s="59">
        <v>23.360130000000002</v>
      </c>
      <c r="C172" s="14">
        <f t="shared" si="18"/>
        <v>20.313156521739135</v>
      </c>
      <c r="D172" s="12">
        <f t="shared" si="19"/>
        <v>4.3904156250094735</v>
      </c>
      <c r="E172" s="12">
        <f t="shared" si="24"/>
        <v>441.20518477672351</v>
      </c>
      <c r="F172" s="16">
        <f>E172*100/E229</f>
        <v>61.990779896058498</v>
      </c>
      <c r="I172" s="10">
        <v>170</v>
      </c>
      <c r="J172" s="45">
        <v>27.030090000000001</v>
      </c>
      <c r="K172" s="14">
        <f t="shared" si="20"/>
        <v>23.504426086956524</v>
      </c>
      <c r="L172" s="12">
        <f t="shared" si="21"/>
        <v>6.8017763004003227</v>
      </c>
      <c r="M172" s="12">
        <f t="shared" si="25"/>
        <v>555.78638482627673</v>
      </c>
      <c r="N172" s="16">
        <f>M172*100/M229</f>
        <v>55.955028542917965</v>
      </c>
      <c r="Q172" s="10">
        <v>170</v>
      </c>
      <c r="R172" s="30">
        <v>26.086670000000002</v>
      </c>
      <c r="S172" s="14">
        <f t="shared" si="22"/>
        <v>22.684060869565222</v>
      </c>
      <c r="T172" s="12">
        <f t="shared" si="23"/>
        <v>6.1141459623570427</v>
      </c>
      <c r="U172" s="12">
        <f t="shared" si="26"/>
        <v>513.44982118574853</v>
      </c>
      <c r="V172" s="16">
        <f>U172*100/U229</f>
        <v>66.380061581032223</v>
      </c>
    </row>
    <row r="173" spans="1:22" ht="24">
      <c r="A173" s="10">
        <v>171</v>
      </c>
      <c r="B173" s="59">
        <v>23.363949999999999</v>
      </c>
      <c r="C173" s="14">
        <f t="shared" si="18"/>
        <v>20.316478260869566</v>
      </c>
      <c r="D173" s="12">
        <f t="shared" si="19"/>
        <v>4.39256982497366</v>
      </c>
      <c r="E173" s="12">
        <f t="shared" si="24"/>
        <v>445.59775460169715</v>
      </c>
      <c r="F173" s="7">
        <f>E173*100/E229</f>
        <v>62.607950406726474</v>
      </c>
      <c r="I173" s="10">
        <v>171</v>
      </c>
      <c r="J173" s="45">
        <v>27.03999</v>
      </c>
      <c r="K173" s="14">
        <f t="shared" si="20"/>
        <v>23.513034782608695</v>
      </c>
      <c r="L173" s="12">
        <f t="shared" si="21"/>
        <v>6.8092526630037122</v>
      </c>
      <c r="M173" s="12">
        <f t="shared" si="25"/>
        <v>562.59563748928042</v>
      </c>
      <c r="N173" s="7">
        <f>M173*100/M229</f>
        <v>56.640565176265703</v>
      </c>
      <c r="Q173" s="10">
        <v>171</v>
      </c>
      <c r="R173" s="30">
        <v>26.18561</v>
      </c>
      <c r="S173" s="14">
        <f t="shared" si="22"/>
        <v>22.770095652173914</v>
      </c>
      <c r="T173" s="12">
        <f t="shared" si="23"/>
        <v>6.1839782781359478</v>
      </c>
      <c r="U173" s="12">
        <f t="shared" si="26"/>
        <v>519.63379946388443</v>
      </c>
      <c r="V173" s="7">
        <f>U173*100/U229</f>
        <v>67.179541573001927</v>
      </c>
    </row>
    <row r="174" spans="1:22" ht="24">
      <c r="A174" s="10">
        <v>172</v>
      </c>
      <c r="B174" s="59">
        <v>23.363949999999999</v>
      </c>
      <c r="C174" s="11">
        <f t="shared" si="18"/>
        <v>20.316478260869566</v>
      </c>
      <c r="D174" s="12">
        <f t="shared" si="19"/>
        <v>4.39256982497366</v>
      </c>
      <c r="E174" s="12">
        <f t="shared" si="24"/>
        <v>449.99032442667078</v>
      </c>
      <c r="F174" s="7">
        <f>E174*100/E229</f>
        <v>63.225120917394449</v>
      </c>
      <c r="I174" s="10">
        <v>172</v>
      </c>
      <c r="J174" s="45">
        <v>27.237120000000001</v>
      </c>
      <c r="K174" s="11">
        <f t="shared" si="20"/>
        <v>23.684452173913048</v>
      </c>
      <c r="L174" s="12">
        <f t="shared" si="21"/>
        <v>6.9592657662462587</v>
      </c>
      <c r="M174" s="12">
        <f t="shared" si="25"/>
        <v>569.55490325552671</v>
      </c>
      <c r="N174" s="7">
        <f>M174*100/M229</f>
        <v>57.341204711920717</v>
      </c>
      <c r="Q174" s="10">
        <v>172</v>
      </c>
      <c r="R174" s="30">
        <v>26.195820000000001</v>
      </c>
      <c r="S174" s="11">
        <f t="shared" si="22"/>
        <v>22.77897391304348</v>
      </c>
      <c r="T174" s="12">
        <f t="shared" si="23"/>
        <v>6.1912146617426114</v>
      </c>
      <c r="U174" s="12">
        <f t="shared" si="26"/>
        <v>525.82501412562704</v>
      </c>
      <c r="V174" s="7">
        <f>U174*100/U229</f>
        <v>67.979957102524892</v>
      </c>
    </row>
    <row r="175" spans="1:22" ht="24">
      <c r="A175" s="10">
        <v>173</v>
      </c>
      <c r="B175" s="59">
        <v>23.421119999999998</v>
      </c>
      <c r="C175" s="11">
        <f t="shared" si="18"/>
        <v>20.366191304347826</v>
      </c>
      <c r="D175" s="12">
        <f t="shared" si="19"/>
        <v>4.4248937513081055</v>
      </c>
      <c r="E175" s="12">
        <f t="shared" si="24"/>
        <v>454.41521817797889</v>
      </c>
      <c r="F175" s="7">
        <f>E175*100/E229</f>
        <v>63.846833046048602</v>
      </c>
      <c r="I175" s="10">
        <v>173</v>
      </c>
      <c r="J175" s="45">
        <v>27.27994</v>
      </c>
      <c r="K175" s="11">
        <f t="shared" si="20"/>
        <v>23.72168695652174</v>
      </c>
      <c r="L175" s="12">
        <f t="shared" si="21"/>
        <v>6.9921397805119661</v>
      </c>
      <c r="M175" s="12">
        <f t="shared" si="25"/>
        <v>576.54704303603864</v>
      </c>
      <c r="N175" s="7">
        <f>M175*100/M229</f>
        <v>58.045153911966182</v>
      </c>
      <c r="Q175" s="10">
        <v>173</v>
      </c>
      <c r="R175" s="30">
        <v>26.3384</v>
      </c>
      <c r="S175" s="11">
        <f t="shared" si="22"/>
        <v>22.902956521739132</v>
      </c>
      <c r="T175" s="12">
        <f t="shared" si="23"/>
        <v>6.2928595134059933</v>
      </c>
      <c r="U175" s="12">
        <f t="shared" si="26"/>
        <v>532.11787363903306</v>
      </c>
      <c r="V175" s="7">
        <f>U175*100/U229</f>
        <v>68.793513529628143</v>
      </c>
    </row>
    <row r="176" spans="1:22" ht="24">
      <c r="A176" s="10">
        <v>174</v>
      </c>
      <c r="B176" s="59">
        <v>23.42493</v>
      </c>
      <c r="C176" s="11">
        <f t="shared" si="18"/>
        <v>20.369504347826087</v>
      </c>
      <c r="D176" s="12">
        <f t="shared" si="19"/>
        <v>4.4270535439864762</v>
      </c>
      <c r="E176" s="12">
        <f t="shared" si="24"/>
        <v>458.84227172196535</v>
      </c>
      <c r="F176" s="7">
        <f>E176*100/E229</f>
        <v>64.468848632679141</v>
      </c>
      <c r="I176" s="10">
        <v>174</v>
      </c>
      <c r="J176" s="45">
        <v>27.384039999999999</v>
      </c>
      <c r="K176" s="11">
        <f t="shared" si="20"/>
        <v>23.812208695652174</v>
      </c>
      <c r="L176" s="12">
        <f t="shared" si="21"/>
        <v>7.0724914463479056</v>
      </c>
      <c r="M176" s="12">
        <f t="shared" si="25"/>
        <v>583.6195344823866</v>
      </c>
      <c r="N176" s="7">
        <f>M176*100/M229</f>
        <v>58.7571926944089</v>
      </c>
      <c r="Q176" s="10">
        <v>174</v>
      </c>
      <c r="R176" s="30">
        <v>26.3384</v>
      </c>
      <c r="S176" s="11">
        <f t="shared" si="22"/>
        <v>22.902956521739132</v>
      </c>
      <c r="T176" s="12">
        <f t="shared" si="23"/>
        <v>6.2928595134059933</v>
      </c>
      <c r="U176" s="12">
        <f t="shared" si="26"/>
        <v>538.41073315243909</v>
      </c>
      <c r="V176" s="7">
        <f>U176*100/U229</f>
        <v>69.60706995673138</v>
      </c>
    </row>
    <row r="177" spans="1:22" ht="24">
      <c r="A177" s="10">
        <v>175</v>
      </c>
      <c r="B177" s="59">
        <v>23.455359999999999</v>
      </c>
      <c r="C177" s="11">
        <f t="shared" si="18"/>
        <v>20.395965217391304</v>
      </c>
      <c r="D177" s="12">
        <f t="shared" si="19"/>
        <v>4.4443287694910847</v>
      </c>
      <c r="E177" s="12">
        <f t="shared" si="24"/>
        <v>463.28660049145645</v>
      </c>
      <c r="F177" s="7">
        <f>E177*100/E229</f>
        <v>65.093291445323487</v>
      </c>
      <c r="I177" s="10">
        <v>175</v>
      </c>
      <c r="J177" s="45">
        <v>27.40682</v>
      </c>
      <c r="K177" s="11">
        <f t="shared" si="20"/>
        <v>23.832017391304351</v>
      </c>
      <c r="L177" s="12">
        <f t="shared" si="21"/>
        <v>7.0901563434458232</v>
      </c>
      <c r="M177" s="12">
        <f t="shared" si="25"/>
        <v>590.70969082583247</v>
      </c>
      <c r="N177" s="7">
        <f>M177*100/M229</f>
        <v>59.471009929595887</v>
      </c>
      <c r="Q177" s="10">
        <v>175</v>
      </c>
      <c r="R177" s="30">
        <v>26.456620000000001</v>
      </c>
      <c r="S177" s="11">
        <f t="shared" si="22"/>
        <v>23.005756521739134</v>
      </c>
      <c r="T177" s="12">
        <f t="shared" si="23"/>
        <v>6.3779769882615787</v>
      </c>
      <c r="U177" s="12">
        <f t="shared" si="26"/>
        <v>544.78871014070069</v>
      </c>
      <c r="V177" s="7">
        <f>U177*100/U229</f>
        <v>70.43163058130321</v>
      </c>
    </row>
    <row r="178" spans="1:22" ht="24">
      <c r="A178" s="10">
        <v>176</v>
      </c>
      <c r="B178" s="59">
        <v>23.470559999999999</v>
      </c>
      <c r="C178" s="11">
        <f t="shared" si="18"/>
        <v>20.409182608695652</v>
      </c>
      <c r="D178" s="12">
        <f t="shared" si="19"/>
        <v>4.452974671871071</v>
      </c>
      <c r="E178" s="12">
        <f t="shared" si="24"/>
        <v>467.73957516332752</v>
      </c>
      <c r="F178" s="7">
        <f>E178*100/E229</f>
        <v>65.718949035694678</v>
      </c>
      <c r="I178" s="10">
        <v>176</v>
      </c>
      <c r="J178" s="45">
        <v>27.449090000000002</v>
      </c>
      <c r="K178" s="11">
        <f t="shared" si="20"/>
        <v>23.86877391304348</v>
      </c>
      <c r="L178" s="12">
        <f t="shared" si="21"/>
        <v>7.1230127689668343</v>
      </c>
      <c r="M178" s="12">
        <f t="shared" si="25"/>
        <v>597.83270359479934</v>
      </c>
      <c r="N178" s="7">
        <f>M178*100/M229</f>
        <v>60.188135058387395</v>
      </c>
      <c r="Q178" s="10">
        <v>176</v>
      </c>
      <c r="R178" s="30">
        <v>26.5273</v>
      </c>
      <c r="S178" s="11">
        <f t="shared" si="22"/>
        <v>23.06721739130435</v>
      </c>
      <c r="T178" s="12">
        <f t="shared" si="23"/>
        <v>6.4292307922652796</v>
      </c>
      <c r="U178" s="12">
        <f t="shared" si="26"/>
        <v>551.21794093296592</v>
      </c>
      <c r="V178" s="7">
        <f>U178*100/U229</f>
        <v>71.262817424301133</v>
      </c>
    </row>
    <row r="179" spans="1:22" ht="24">
      <c r="A179" s="10">
        <v>177</v>
      </c>
      <c r="B179" s="59">
        <v>23.527480000000001</v>
      </c>
      <c r="C179" s="14">
        <f t="shared" si="18"/>
        <v>20.458678260869569</v>
      </c>
      <c r="D179" s="15">
        <f t="shared" si="19"/>
        <v>4.485450910930882</v>
      </c>
      <c r="E179" s="15">
        <f t="shared" si="24"/>
        <v>472.22502607425838</v>
      </c>
      <c r="F179" s="16">
        <f>E179*100/E229</f>
        <v>66.349169644491013</v>
      </c>
      <c r="I179" s="10">
        <v>177</v>
      </c>
      <c r="J179" s="45">
        <v>27.46208</v>
      </c>
      <c r="K179" s="14">
        <f t="shared" si="20"/>
        <v>23.880069565217394</v>
      </c>
      <c r="L179" s="15">
        <f t="shared" si="21"/>
        <v>7.1331302334079352</v>
      </c>
      <c r="M179" s="15">
        <f t="shared" si="25"/>
        <v>604.96583382820722</v>
      </c>
      <c r="N179" s="16">
        <f>M179*100/M229</f>
        <v>60.906278785379648</v>
      </c>
      <c r="Q179" s="10">
        <v>177</v>
      </c>
      <c r="R179" s="30">
        <v>26.577670000000001</v>
      </c>
      <c r="S179" s="14">
        <f t="shared" si="22"/>
        <v>23.111017391304351</v>
      </c>
      <c r="T179" s="15">
        <f t="shared" si="23"/>
        <v>6.4659238200306142</v>
      </c>
      <c r="U179" s="15">
        <f t="shared" si="26"/>
        <v>557.68386475299656</v>
      </c>
      <c r="V179" s="16">
        <f>U179*100/U229</f>
        <v>72.098748032594443</v>
      </c>
    </row>
    <row r="180" spans="1:22" ht="24">
      <c r="A180" s="10">
        <v>178</v>
      </c>
      <c r="B180" s="59">
        <v>23.648440000000001</v>
      </c>
      <c r="C180" s="11">
        <f t="shared" si="18"/>
        <v>20.563860869565218</v>
      </c>
      <c r="D180" s="12">
        <f t="shared" si="19"/>
        <v>4.5549892989847276</v>
      </c>
      <c r="E180" s="12">
        <f t="shared" si="24"/>
        <v>476.78001537324309</v>
      </c>
      <c r="F180" s="7">
        <f>E180*100/E229</f>
        <v>66.98916062556971</v>
      </c>
      <c r="I180" s="10">
        <v>178</v>
      </c>
      <c r="J180" s="45">
        <v>27.497769999999999</v>
      </c>
      <c r="K180" s="11">
        <f t="shared" si="20"/>
        <v>23.91110434782609</v>
      </c>
      <c r="L180" s="12">
        <f t="shared" si="21"/>
        <v>7.1609772593403642</v>
      </c>
      <c r="M180" s="12">
        <f t="shared" si="25"/>
        <v>612.12681108754759</v>
      </c>
      <c r="N180" s="7">
        <f>M180*100/M229</f>
        <v>61.627226073548321</v>
      </c>
      <c r="Q180" s="10">
        <v>178</v>
      </c>
      <c r="R180" s="30">
        <v>26.634650000000001</v>
      </c>
      <c r="S180" s="11">
        <f t="shared" si="22"/>
        <v>23.160565217391305</v>
      </c>
      <c r="T180" s="12">
        <f t="shared" si="23"/>
        <v>6.5076000217934622</v>
      </c>
      <c r="U180" s="12">
        <f t="shared" si="26"/>
        <v>564.19146477479001</v>
      </c>
      <c r="V180" s="7">
        <f>U180*100/U229</f>
        <v>72.940066643230608</v>
      </c>
    </row>
    <row r="181" spans="1:22" ht="24">
      <c r="A181" s="10">
        <v>179</v>
      </c>
      <c r="B181" s="59">
        <v>23.648440000000001</v>
      </c>
      <c r="C181" s="11">
        <f t="shared" si="18"/>
        <v>20.563860869565218</v>
      </c>
      <c r="D181" s="12">
        <f t="shared" si="19"/>
        <v>4.5549892989847276</v>
      </c>
      <c r="E181" s="12">
        <f t="shared" si="24"/>
        <v>481.3350046722278</v>
      </c>
      <c r="F181" s="7">
        <f>E181*100/E229</f>
        <v>67.629151606648421</v>
      </c>
      <c r="I181" s="10">
        <v>179</v>
      </c>
      <c r="J181" s="45">
        <v>27.501010000000001</v>
      </c>
      <c r="K181" s="11">
        <f t="shared" si="20"/>
        <v>23.913921739130437</v>
      </c>
      <c r="L181" s="12">
        <f t="shared" si="21"/>
        <v>7.1635088428341165</v>
      </c>
      <c r="M181" s="12">
        <f t="shared" si="25"/>
        <v>619.29031993038166</v>
      </c>
      <c r="N181" s="7">
        <f>M181*100/M229</f>
        <v>62.348428234507182</v>
      </c>
      <c r="Q181" s="10">
        <v>179</v>
      </c>
      <c r="R181" s="30">
        <v>26.8414</v>
      </c>
      <c r="S181" s="11">
        <f t="shared" si="22"/>
        <v>23.340347826086958</v>
      </c>
      <c r="T181" s="12">
        <f t="shared" si="23"/>
        <v>6.6603240801938535</v>
      </c>
      <c r="U181" s="12">
        <f t="shared" si="26"/>
        <v>570.85178885498385</v>
      </c>
      <c r="V181" s="7">
        <f>U181*100/U229</f>
        <v>73.801129797507087</v>
      </c>
    </row>
    <row r="182" spans="1:22" ht="24">
      <c r="A182" s="10">
        <v>180</v>
      </c>
      <c r="B182" s="59">
        <v>23.65221</v>
      </c>
      <c r="C182" s="14">
        <f t="shared" si="18"/>
        <v>20.567139130434786</v>
      </c>
      <c r="D182" s="15">
        <f t="shared" si="19"/>
        <v>4.5571680956479348</v>
      </c>
      <c r="E182" s="15">
        <f t="shared" si="24"/>
        <v>485.89217276787571</v>
      </c>
      <c r="F182" s="16">
        <f>E182*100/E229</f>
        <v>68.269448715825888</v>
      </c>
      <c r="I182" s="10">
        <v>180</v>
      </c>
      <c r="J182" s="45">
        <v>27.501010000000001</v>
      </c>
      <c r="K182" s="14">
        <f t="shared" si="20"/>
        <v>23.913921739130437</v>
      </c>
      <c r="L182" s="15">
        <f t="shared" si="21"/>
        <v>7.1635088428341165</v>
      </c>
      <c r="M182" s="15">
        <f t="shared" si="25"/>
        <v>626.45382877321572</v>
      </c>
      <c r="N182" s="16">
        <f>M182*100/M229</f>
        <v>63.069630395466049</v>
      </c>
      <c r="Q182" s="10">
        <v>180</v>
      </c>
      <c r="R182" s="30">
        <v>26.980560000000001</v>
      </c>
      <c r="S182" s="14">
        <f t="shared" si="22"/>
        <v>23.461356521739134</v>
      </c>
      <c r="T182" s="15">
        <f t="shared" si="23"/>
        <v>6.7644540011883709</v>
      </c>
      <c r="U182" s="15">
        <f t="shared" si="26"/>
        <v>577.61624285617222</v>
      </c>
      <c r="V182" s="16">
        <f>U182*100/U229</f>
        <v>74.675655125267411</v>
      </c>
    </row>
    <row r="183" spans="1:22" ht="24">
      <c r="A183" s="10">
        <v>181</v>
      </c>
      <c r="B183" s="59">
        <v>23.78379</v>
      </c>
      <c r="C183" s="11">
        <f t="shared" si="18"/>
        <v>20.681556521739132</v>
      </c>
      <c r="D183" s="12">
        <f t="shared" si="19"/>
        <v>4.6336481608369446</v>
      </c>
      <c r="E183" s="12">
        <f t="shared" si="24"/>
        <v>490.52582092871268</v>
      </c>
      <c r="F183" s="7">
        <f>E183*100/E229</f>
        <v>68.920491525759289</v>
      </c>
      <c r="I183" s="10">
        <v>181</v>
      </c>
      <c r="J183" s="45">
        <v>27.510739999999998</v>
      </c>
      <c r="K183" s="11">
        <f t="shared" si="20"/>
        <v>23.922382608695653</v>
      </c>
      <c r="L183" s="12">
        <f t="shared" si="21"/>
        <v>7.1711149930631777</v>
      </c>
      <c r="M183" s="12">
        <f t="shared" si="25"/>
        <v>633.62494376627888</v>
      </c>
      <c r="N183" s="7">
        <f>M183*100/M229</f>
        <v>63.791598322490422</v>
      </c>
      <c r="Q183" s="10">
        <v>181</v>
      </c>
      <c r="R183" s="30">
        <v>27.056470000000001</v>
      </c>
      <c r="S183" s="11">
        <f t="shared" si="22"/>
        <v>23.527365217391306</v>
      </c>
      <c r="T183" s="12">
        <f t="shared" si="23"/>
        <v>6.8217103107433195</v>
      </c>
      <c r="U183" s="12">
        <f t="shared" si="26"/>
        <v>584.43795316691558</v>
      </c>
      <c r="V183" s="7">
        <f>U183*100/U229</f>
        <v>75.557582690203276</v>
      </c>
    </row>
    <row r="184" spans="1:22" ht="24">
      <c r="A184" s="10">
        <v>182</v>
      </c>
      <c r="B184" s="59">
        <v>23.83248</v>
      </c>
      <c r="C184" s="19">
        <f t="shared" si="18"/>
        <v>20.723895652173915</v>
      </c>
      <c r="D184" s="20">
        <f t="shared" si="19"/>
        <v>4.6621643707470035</v>
      </c>
      <c r="E184" s="20">
        <f t="shared" si="24"/>
        <v>495.18798529945968</v>
      </c>
      <c r="F184" s="21">
        <f>E184*100/E229</f>
        <v>69.575540956994956</v>
      </c>
      <c r="I184" s="10">
        <v>182</v>
      </c>
      <c r="J184" s="45">
        <v>27.71096</v>
      </c>
      <c r="K184" s="19">
        <f t="shared" si="20"/>
        <v>24.096486956521741</v>
      </c>
      <c r="L184" s="20">
        <f t="shared" si="21"/>
        <v>7.3288289170891261</v>
      </c>
      <c r="M184" s="20">
        <f t="shared" si="25"/>
        <v>640.95377268336802</v>
      </c>
      <c r="N184" s="21">
        <f>M184*100/M229</f>
        <v>64.529444449055873</v>
      </c>
      <c r="Q184" s="10">
        <v>182</v>
      </c>
      <c r="R184" s="30">
        <v>27.10915</v>
      </c>
      <c r="S184" s="19">
        <f t="shared" si="22"/>
        <v>23.57317391304348</v>
      </c>
      <c r="T184" s="20">
        <f t="shared" si="23"/>
        <v>6.8616343499304033</v>
      </c>
      <c r="U184" s="20">
        <f t="shared" si="26"/>
        <v>591.29958751684603</v>
      </c>
      <c r="V184" s="21">
        <f>U184*100/U229</f>
        <v>76.444671733574737</v>
      </c>
    </row>
    <row r="185" spans="1:22" ht="24">
      <c r="A185" s="10">
        <v>183</v>
      </c>
      <c r="B185" s="59">
        <v>23.888529999999999</v>
      </c>
      <c r="C185" s="11">
        <f t="shared" si="18"/>
        <v>20.772634782608698</v>
      </c>
      <c r="D185" s="12">
        <f t="shared" si="19"/>
        <v>4.6951356807721991</v>
      </c>
      <c r="E185" s="12">
        <f t="shared" si="24"/>
        <v>499.88312098023187</v>
      </c>
      <c r="F185" s="7">
        <f>E185*100/E229</f>
        <v>70.235222965755057</v>
      </c>
      <c r="I185" s="10">
        <v>183</v>
      </c>
      <c r="J185" s="45">
        <v>27.874580000000002</v>
      </c>
      <c r="K185" s="11">
        <f t="shared" si="20"/>
        <v>24.238765217391308</v>
      </c>
      <c r="L185" s="12">
        <f t="shared" si="21"/>
        <v>7.4594166654166871</v>
      </c>
      <c r="M185" s="12">
        <f t="shared" si="25"/>
        <v>648.41318934878473</v>
      </c>
      <c r="N185" s="7">
        <f>M185*100/M229</f>
        <v>65.280437787184113</v>
      </c>
      <c r="Q185" s="10">
        <v>183</v>
      </c>
      <c r="R185" s="30">
        <v>27.237120000000001</v>
      </c>
      <c r="S185" s="11">
        <f t="shared" si="22"/>
        <v>23.684452173913048</v>
      </c>
      <c r="T185" s="12">
        <f t="shared" si="23"/>
        <v>6.9592657662462587</v>
      </c>
      <c r="U185" s="12">
        <f t="shared" si="26"/>
        <v>598.25885328309232</v>
      </c>
      <c r="V185" s="7">
        <f>U185*100/U229</f>
        <v>77.344382807687822</v>
      </c>
    </row>
    <row r="186" spans="1:22" ht="24">
      <c r="A186" s="10">
        <v>184</v>
      </c>
      <c r="B186" s="59">
        <v>23.888529999999999</v>
      </c>
      <c r="C186" s="11">
        <f t="shared" si="18"/>
        <v>20.772634782608698</v>
      </c>
      <c r="D186" s="12">
        <f t="shared" si="19"/>
        <v>4.6951356807721991</v>
      </c>
      <c r="E186" s="12">
        <f t="shared" si="24"/>
        <v>504.57825666100405</v>
      </c>
      <c r="F186" s="7">
        <f>E186*100/E229</f>
        <v>70.894904974515157</v>
      </c>
      <c r="I186" s="10">
        <v>184</v>
      </c>
      <c r="J186" s="45">
        <v>27.912939999999999</v>
      </c>
      <c r="K186" s="11">
        <f t="shared" si="20"/>
        <v>24.272121739130437</v>
      </c>
      <c r="L186" s="12">
        <f t="shared" si="21"/>
        <v>7.4902552126511281</v>
      </c>
      <c r="M186" s="12">
        <f t="shared" si="25"/>
        <v>655.90344456143589</v>
      </c>
      <c r="N186" s="7">
        <f>M186*100/M229</f>
        <v>66.034535864539208</v>
      </c>
      <c r="Q186" s="10">
        <v>184</v>
      </c>
      <c r="R186" s="30">
        <v>27.384039999999999</v>
      </c>
      <c r="S186" s="11">
        <f t="shared" si="22"/>
        <v>23.812208695652174</v>
      </c>
      <c r="T186" s="12">
        <f t="shared" si="23"/>
        <v>7.0724914463479056</v>
      </c>
      <c r="U186" s="12">
        <f t="shared" si="26"/>
        <v>605.33134472944027</v>
      </c>
      <c r="V186" s="7">
        <f>U186*100/U229</f>
        <v>78.258731977497064</v>
      </c>
    </row>
    <row r="187" spans="1:22" ht="24">
      <c r="A187" s="10">
        <v>185</v>
      </c>
      <c r="B187" s="59">
        <v>23.888529999999999</v>
      </c>
      <c r="C187" s="14">
        <f t="shared" si="18"/>
        <v>20.772634782608698</v>
      </c>
      <c r="D187" s="12">
        <f t="shared" si="19"/>
        <v>4.6951356807721991</v>
      </c>
      <c r="E187" s="12">
        <f t="shared" si="24"/>
        <v>509.27339234177623</v>
      </c>
      <c r="F187" s="16">
        <f>E187*100/E229</f>
        <v>71.554586983275243</v>
      </c>
      <c r="I187" s="10">
        <v>185</v>
      </c>
      <c r="J187" s="45">
        <v>27.951239999999999</v>
      </c>
      <c r="K187" s="14">
        <f t="shared" si="20"/>
        <v>24.305426086956523</v>
      </c>
      <c r="L187" s="12">
        <f t="shared" si="21"/>
        <v>7.5211302030715812</v>
      </c>
      <c r="M187" s="12">
        <f t="shared" si="25"/>
        <v>663.4245747645075</v>
      </c>
      <c r="N187" s="16">
        <f>M187*100/M229</f>
        <v>66.791742350119847</v>
      </c>
      <c r="Q187" s="10">
        <v>185</v>
      </c>
      <c r="R187" s="30">
        <v>27.81373</v>
      </c>
      <c r="S187" s="14">
        <f t="shared" si="22"/>
        <v>24.185852173913045</v>
      </c>
      <c r="T187" s="12">
        <f t="shared" si="23"/>
        <v>7.4106716777483364</v>
      </c>
      <c r="U187" s="12">
        <f t="shared" si="26"/>
        <v>612.74201640718866</v>
      </c>
      <c r="V187" s="16">
        <f>U187*100/U229</f>
        <v>79.216801923241178</v>
      </c>
    </row>
    <row r="188" spans="1:22" ht="24">
      <c r="A188" s="10">
        <v>186</v>
      </c>
      <c r="B188" s="59">
        <v>23.903459999999999</v>
      </c>
      <c r="C188" s="11">
        <f t="shared" si="18"/>
        <v>20.785617391304349</v>
      </c>
      <c r="D188" s="12">
        <f t="shared" si="19"/>
        <v>4.7039443678727091</v>
      </c>
      <c r="E188" s="12">
        <f t="shared" si="24"/>
        <v>513.97733670964897</v>
      </c>
      <c r="F188" s="7">
        <f>E188*100/E229</f>
        <v>72.215506641550959</v>
      </c>
      <c r="I188" s="10">
        <v>186</v>
      </c>
      <c r="J188" s="45">
        <v>28.075379999999999</v>
      </c>
      <c r="K188" s="11">
        <f t="shared" si="20"/>
        <v>24.413373913043479</v>
      </c>
      <c r="L188" s="12">
        <f t="shared" si="21"/>
        <v>7.6217868433489828</v>
      </c>
      <c r="M188" s="12">
        <f t="shared" si="25"/>
        <v>671.04636160785651</v>
      </c>
      <c r="N188" s="7">
        <f>M188*100/M229</f>
        <v>67.559082666491463</v>
      </c>
      <c r="Q188" s="10">
        <v>186</v>
      </c>
      <c r="R188" s="30">
        <v>28.369209999999999</v>
      </c>
      <c r="S188" s="11">
        <f t="shared" si="22"/>
        <v>24.668878260869565</v>
      </c>
      <c r="T188" s="12">
        <f t="shared" si="23"/>
        <v>7.8636032906464459</v>
      </c>
      <c r="U188" s="12">
        <f t="shared" si="26"/>
        <v>620.6056196978351</v>
      </c>
      <c r="V188" s="7">
        <f>U188*100/U229</f>
        <v>80.233427987062669</v>
      </c>
    </row>
    <row r="189" spans="1:22" ht="24">
      <c r="A189" s="10">
        <v>187</v>
      </c>
      <c r="B189" s="59">
        <v>23.96679</v>
      </c>
      <c r="C189" s="11">
        <f t="shared" si="18"/>
        <v>20.84068695652174</v>
      </c>
      <c r="D189" s="12">
        <f t="shared" si="19"/>
        <v>4.7414315041746899</v>
      </c>
      <c r="E189" s="12">
        <f t="shared" si="24"/>
        <v>518.71876821382364</v>
      </c>
      <c r="F189" s="7">
        <f>E189*100/E229</f>
        <v>72.881693365798711</v>
      </c>
      <c r="I189" s="10">
        <v>187</v>
      </c>
      <c r="J189" s="45">
        <v>28.11347</v>
      </c>
      <c r="K189" s="11">
        <f t="shared" si="20"/>
        <v>24.446495652173915</v>
      </c>
      <c r="L189" s="12">
        <f t="shared" si="21"/>
        <v>7.652850491552269</v>
      </c>
      <c r="M189" s="12">
        <f t="shared" si="25"/>
        <v>678.69921209940878</v>
      </c>
      <c r="N189" s="7">
        <f>M189*100/M229</f>
        <v>68.329550384629854</v>
      </c>
      <c r="Q189" s="10">
        <v>187</v>
      </c>
      <c r="R189" s="30">
        <v>28.469609999999999</v>
      </c>
      <c r="S189" s="11">
        <f t="shared" si="22"/>
        <v>24.756182608695653</v>
      </c>
      <c r="T189" s="12">
        <f t="shared" si="23"/>
        <v>7.9473881227368581</v>
      </c>
      <c r="U189" s="12">
        <f t="shared" si="26"/>
        <v>628.55300782057191</v>
      </c>
      <c r="V189" s="7">
        <f>U189*100/U229</f>
        <v>81.260885961003197</v>
      </c>
    </row>
    <row r="190" spans="1:22" ht="24">
      <c r="A190" s="10">
        <v>188</v>
      </c>
      <c r="B190" s="59">
        <v>23.99654</v>
      </c>
      <c r="C190" s="11">
        <f t="shared" si="18"/>
        <v>20.866556521739131</v>
      </c>
      <c r="D190" s="12">
        <f t="shared" si="19"/>
        <v>4.7591100612054165</v>
      </c>
      <c r="E190" s="12">
        <f t="shared" si="24"/>
        <v>523.47787827502907</v>
      </c>
      <c r="F190" s="7">
        <f>E190*100/E229</f>
        <v>73.550363985466532</v>
      </c>
      <c r="I190" s="10">
        <v>188</v>
      </c>
      <c r="J190" s="45">
        <v>28.12932</v>
      </c>
      <c r="K190" s="11">
        <f t="shared" si="20"/>
        <v>24.460278260869568</v>
      </c>
      <c r="L190" s="12">
        <f t="shared" si="21"/>
        <v>7.6658015160070576</v>
      </c>
      <c r="M190" s="12">
        <f t="shared" si="25"/>
        <v>686.36501361541582</v>
      </c>
      <c r="N190" s="7">
        <f>M190*100/M229</f>
        <v>69.101321975915951</v>
      </c>
      <c r="Q190" s="10">
        <v>188</v>
      </c>
      <c r="R190" s="30">
        <v>28.60708</v>
      </c>
      <c r="S190" s="11">
        <f t="shared" si="22"/>
        <v>24.875721739130437</v>
      </c>
      <c r="T190" s="12">
        <f t="shared" si="23"/>
        <v>8.0630705691069195</v>
      </c>
      <c r="U190" s="12">
        <f t="shared" si="26"/>
        <v>636.61607838967882</v>
      </c>
      <c r="V190" s="7">
        <f>U190*100/U229</f>
        <v>82.303299647453571</v>
      </c>
    </row>
    <row r="191" spans="1:22" ht="24">
      <c r="A191" s="10">
        <v>189</v>
      </c>
      <c r="B191" s="59">
        <v>24.085550000000001</v>
      </c>
      <c r="C191" s="14">
        <f t="shared" si="18"/>
        <v>20.943956521739132</v>
      </c>
      <c r="D191" s="15">
        <f t="shared" si="19"/>
        <v>4.8122654261194908</v>
      </c>
      <c r="E191" s="15">
        <f t="shared" si="24"/>
        <v>528.29014370114851</v>
      </c>
      <c r="F191" s="16">
        <f>E191*100/E229</f>
        <v>74.226503108770231</v>
      </c>
      <c r="I191" s="10">
        <v>189</v>
      </c>
      <c r="J191" s="45">
        <v>28.18948</v>
      </c>
      <c r="K191" s="14">
        <f t="shared" si="20"/>
        <v>24.512591304347829</v>
      </c>
      <c r="L191" s="15">
        <f t="shared" si="21"/>
        <v>7.7150911860314588</v>
      </c>
      <c r="M191" s="15">
        <f t="shared" si="25"/>
        <v>694.08010480144731</v>
      </c>
      <c r="N191" s="16">
        <f>M191*100/M229</f>
        <v>69.87805591419071</v>
      </c>
      <c r="Q191" s="10">
        <v>189</v>
      </c>
      <c r="R191" s="30">
        <v>28.728380000000001</v>
      </c>
      <c r="S191" s="14">
        <f t="shared" si="22"/>
        <v>24.981200000000005</v>
      </c>
      <c r="T191" s="15">
        <f t="shared" si="23"/>
        <v>8.1660734054718418</v>
      </c>
      <c r="U191" s="15">
        <f t="shared" si="26"/>
        <v>644.78215179515064</v>
      </c>
      <c r="V191" s="16">
        <f>U191*100/U229</f>
        <v>83.359029795101932</v>
      </c>
    </row>
    <row r="192" spans="1:22" ht="24">
      <c r="A192" s="10">
        <v>190</v>
      </c>
      <c r="B192" s="59">
        <v>24.129930000000002</v>
      </c>
      <c r="C192" s="11">
        <f t="shared" si="18"/>
        <v>20.982547826086961</v>
      </c>
      <c r="D192" s="12">
        <f t="shared" si="19"/>
        <v>4.8389156917802776</v>
      </c>
      <c r="E192" s="12">
        <f t="shared" si="24"/>
        <v>533.12905939292875</v>
      </c>
      <c r="F192" s="7">
        <f>E192*100/E229</f>
        <v>74.906386682070789</v>
      </c>
      <c r="I192" s="10">
        <v>190</v>
      </c>
      <c r="J192" s="45">
        <v>28.29682</v>
      </c>
      <c r="K192" s="11">
        <f t="shared" si="20"/>
        <v>24.605930434782611</v>
      </c>
      <c r="L192" s="12">
        <f t="shared" si="21"/>
        <v>7.8035598569750855</v>
      </c>
      <c r="M192" s="12">
        <f t="shared" si="25"/>
        <v>701.88366465842239</v>
      </c>
      <c r="N192" s="7">
        <f>M192*100/M229</f>
        <v>70.663696632377594</v>
      </c>
      <c r="Q192" s="10">
        <v>190</v>
      </c>
      <c r="R192" s="30">
        <v>28.827529999999999</v>
      </c>
      <c r="S192" s="11">
        <f t="shared" si="22"/>
        <v>25.06741739130435</v>
      </c>
      <c r="T192" s="12">
        <f t="shared" si="23"/>
        <v>8.250916037028512</v>
      </c>
      <c r="U192" s="12">
        <f t="shared" si="26"/>
        <v>653.0330678321792</v>
      </c>
      <c r="V192" s="7">
        <f>U192*100/U229</f>
        <v>84.425728607798064</v>
      </c>
    </row>
    <row r="193" spans="1:22" ht="24">
      <c r="A193" s="10">
        <v>191</v>
      </c>
      <c r="B193" s="59">
        <v>24.185300000000002</v>
      </c>
      <c r="C193" s="11">
        <f t="shared" si="18"/>
        <v>21.030695652173915</v>
      </c>
      <c r="D193" s="12">
        <f t="shared" si="19"/>
        <v>4.8723031954672784</v>
      </c>
      <c r="E193" s="12">
        <f t="shared" si="24"/>
        <v>538.00136258839598</v>
      </c>
      <c r="F193" s="7">
        <f>E193*100/E229</f>
        <v>75.590961309474409</v>
      </c>
      <c r="I193" s="10">
        <v>191</v>
      </c>
      <c r="J193" s="45">
        <v>28.328320000000001</v>
      </c>
      <c r="K193" s="11">
        <f t="shared" si="20"/>
        <v>24.633321739130437</v>
      </c>
      <c r="L193" s="12">
        <f t="shared" si="21"/>
        <v>7.8296496304826224</v>
      </c>
      <c r="M193" s="12">
        <f t="shared" si="25"/>
        <v>709.71331428890505</v>
      </c>
      <c r="N193" s="7">
        <f>M193*100/M229</f>
        <v>71.451963996450658</v>
      </c>
      <c r="Q193" s="10">
        <v>191</v>
      </c>
      <c r="R193" s="30">
        <v>28.90476</v>
      </c>
      <c r="S193" s="11">
        <f t="shared" si="22"/>
        <v>25.134573913043479</v>
      </c>
      <c r="T193" s="12">
        <f t="shared" si="23"/>
        <v>8.3174073632906946</v>
      </c>
      <c r="U193" s="12">
        <f t="shared" si="26"/>
        <v>661.35047519546993</v>
      </c>
      <c r="V193" s="7">
        <f>U193*100/U229</f>
        <v>85.501023583448728</v>
      </c>
    </row>
    <row r="194" spans="1:22" ht="24">
      <c r="A194" s="10">
        <v>192</v>
      </c>
      <c r="B194" s="59">
        <v>24.188980000000001</v>
      </c>
      <c r="C194" s="14">
        <f t="shared" si="18"/>
        <v>21.033895652173914</v>
      </c>
      <c r="D194" s="12">
        <f t="shared" si="19"/>
        <v>4.8745276215581548</v>
      </c>
      <c r="E194" s="12">
        <f t="shared" si="24"/>
        <v>542.87589020995415</v>
      </c>
      <c r="F194" s="16">
        <f>E194*100/E229</f>
        <v>76.275848476061512</v>
      </c>
      <c r="I194" s="10">
        <v>192</v>
      </c>
      <c r="J194" s="45">
        <v>28.391200000000001</v>
      </c>
      <c r="K194" s="14">
        <f t="shared" si="20"/>
        <v>24.688000000000002</v>
      </c>
      <c r="L194" s="12">
        <f t="shared" si="21"/>
        <v>7.8819035578758099</v>
      </c>
      <c r="M194" s="12">
        <f t="shared" si="25"/>
        <v>717.59521784678088</v>
      </c>
      <c r="N194" s="16">
        <f>M194*100/M229</f>
        <v>72.245492140705792</v>
      </c>
      <c r="Q194" s="10">
        <v>192</v>
      </c>
      <c r="R194" s="30">
        <v>29.113769999999999</v>
      </c>
      <c r="S194" s="14">
        <f t="shared" si="22"/>
        <v>25.316321739130437</v>
      </c>
      <c r="T194" s="12">
        <f t="shared" si="23"/>
        <v>8.4991444319283165</v>
      </c>
      <c r="U194" s="12">
        <f t="shared" si="26"/>
        <v>669.84961962739828</v>
      </c>
      <c r="V194" s="16">
        <f>U194*100/U229</f>
        <v>86.599813976392298</v>
      </c>
    </row>
    <row r="195" spans="1:22" ht="24">
      <c r="A195" s="10">
        <v>193</v>
      </c>
      <c r="B195" s="59">
        <v>24.251570000000001</v>
      </c>
      <c r="C195" s="14">
        <f t="shared" ref="C195:C229" si="27">B195/1.15</f>
        <v>21.088321739130436</v>
      </c>
      <c r="D195" s="12">
        <f t="shared" ref="D195:D229" si="28">((4/3)*(22/7)*((C195/2)^3))/10^3</f>
        <v>4.9124647501854373</v>
      </c>
      <c r="E195" s="12">
        <f t="shared" si="24"/>
        <v>547.7883549601396</v>
      </c>
      <c r="F195" s="16">
        <f>E195*100/E229</f>
        <v>76.966065934022723</v>
      </c>
      <c r="I195" s="10">
        <v>193</v>
      </c>
      <c r="J195" s="45">
        <v>28.4069</v>
      </c>
      <c r="K195" s="14">
        <f t="shared" ref="K195:K229" si="29">J195/1.15</f>
        <v>24.701652173913047</v>
      </c>
      <c r="L195" s="12">
        <f t="shared" ref="L195:L229" si="30">((4/3)*(22/7)*((K195/2)^3))/10^3</f>
        <v>7.8949865901350851</v>
      </c>
      <c r="M195" s="12">
        <f t="shared" si="25"/>
        <v>725.49020443691597</v>
      </c>
      <c r="N195" s="16">
        <f>M195*100/M229</f>
        <v>73.040337448287502</v>
      </c>
      <c r="Q195" s="10">
        <v>193</v>
      </c>
      <c r="R195" s="30">
        <v>29.122959999999999</v>
      </c>
      <c r="S195" s="14">
        <f t="shared" ref="S195:S229" si="31">R195/1.15</f>
        <v>25.324313043478263</v>
      </c>
      <c r="T195" s="12">
        <f t="shared" ref="T195:T229" si="32">((4/3)*(22/7)*((S195/2)^3))/10^3</f>
        <v>8.5071954464566346</v>
      </c>
      <c r="U195" s="12">
        <f t="shared" si="26"/>
        <v>678.35681507385493</v>
      </c>
      <c r="V195" s="16">
        <f>U195*100/U229</f>
        <v>87.699645224387567</v>
      </c>
    </row>
    <row r="196" spans="1:22" ht="24">
      <c r="A196" s="10">
        <v>194</v>
      </c>
      <c r="B196" s="59">
        <v>24.335989999999999</v>
      </c>
      <c r="C196" s="11">
        <f t="shared" si="27"/>
        <v>21.161730434782609</v>
      </c>
      <c r="D196" s="12">
        <f t="shared" si="28"/>
        <v>4.9639445794033223</v>
      </c>
      <c r="E196" s="12">
        <f t="shared" ref="E196:E226" si="33">+E195+D196</f>
        <v>552.75229953954295</v>
      </c>
      <c r="F196" s="7">
        <f>E196*100/E229</f>
        <v>77.663516477342483</v>
      </c>
      <c r="I196" s="10">
        <v>194</v>
      </c>
      <c r="J196" s="45">
        <v>28.4069</v>
      </c>
      <c r="K196" s="11">
        <f t="shared" si="29"/>
        <v>24.701652173913047</v>
      </c>
      <c r="L196" s="12">
        <f t="shared" si="30"/>
        <v>7.8949865901350851</v>
      </c>
      <c r="M196" s="12">
        <f t="shared" ref="M196:M226" si="34">+M195+L196</f>
        <v>733.38519102705106</v>
      </c>
      <c r="N196" s="7">
        <f>M196*100/M229</f>
        <v>73.835182755869198</v>
      </c>
      <c r="Q196" s="10">
        <v>194</v>
      </c>
      <c r="R196" s="30">
        <v>29.272590000000001</v>
      </c>
      <c r="S196" s="11">
        <f t="shared" si="31"/>
        <v>25.454426086956524</v>
      </c>
      <c r="T196" s="12">
        <f t="shared" si="32"/>
        <v>8.6389969199614871</v>
      </c>
      <c r="U196" s="12">
        <f t="shared" ref="U196:U226" si="35">+U195+T196</f>
        <v>686.99581199381646</v>
      </c>
      <c r="V196" s="7">
        <f>U196*100/U229</f>
        <v>88.816516092549648</v>
      </c>
    </row>
    <row r="197" spans="1:22" ht="24">
      <c r="A197" s="10">
        <v>195</v>
      </c>
      <c r="B197" s="59">
        <v>24.368939999999998</v>
      </c>
      <c r="C197" s="14">
        <f t="shared" si="27"/>
        <v>21.190382608695653</v>
      </c>
      <c r="D197" s="12">
        <f t="shared" si="28"/>
        <v>4.9841348651280857</v>
      </c>
      <c r="E197" s="12">
        <f t="shared" si="33"/>
        <v>557.73643440467106</v>
      </c>
      <c r="F197" s="16">
        <f>E197*100/E229</f>
        <v>78.363803822226672</v>
      </c>
      <c r="I197" s="10">
        <v>195</v>
      </c>
      <c r="J197" s="45">
        <v>28.4069</v>
      </c>
      <c r="K197" s="14">
        <f t="shared" si="29"/>
        <v>24.701652173913047</v>
      </c>
      <c r="L197" s="12">
        <f t="shared" si="30"/>
        <v>7.8949865901350851</v>
      </c>
      <c r="M197" s="12">
        <f t="shared" si="34"/>
        <v>741.28017761718615</v>
      </c>
      <c r="N197" s="16">
        <f>M197*100/M229</f>
        <v>74.630028063450894</v>
      </c>
      <c r="Q197" s="10">
        <v>195</v>
      </c>
      <c r="R197" s="30">
        <v>29.668939999999999</v>
      </c>
      <c r="S197" s="28">
        <f t="shared" si="31"/>
        <v>25.799078260869567</v>
      </c>
      <c r="T197" s="12">
        <f t="shared" si="32"/>
        <v>8.9946850329045525</v>
      </c>
      <c r="U197" s="12">
        <f t="shared" si="35"/>
        <v>695.99049702672096</v>
      </c>
      <c r="V197" s="27">
        <f>U197*100/U229</f>
        <v>89.979371198833135</v>
      </c>
    </row>
    <row r="198" spans="1:22" ht="24">
      <c r="A198" s="10">
        <v>196</v>
      </c>
      <c r="B198" s="59">
        <v>24.482109999999999</v>
      </c>
      <c r="C198" s="11">
        <f t="shared" si="27"/>
        <v>21.288791304347825</v>
      </c>
      <c r="D198" s="12">
        <f t="shared" si="28"/>
        <v>5.0538972038070105</v>
      </c>
      <c r="E198" s="12">
        <f t="shared" si="33"/>
        <v>562.79033160847803</v>
      </c>
      <c r="F198" s="7">
        <f>E198*100/E229</f>
        <v>79.073893005192758</v>
      </c>
      <c r="I198" s="10">
        <v>196</v>
      </c>
      <c r="J198" s="45">
        <v>28.49465</v>
      </c>
      <c r="K198" s="11">
        <f t="shared" si="29"/>
        <v>24.777956521739132</v>
      </c>
      <c r="L198" s="12">
        <f t="shared" si="30"/>
        <v>7.9683765745839246</v>
      </c>
      <c r="M198" s="12">
        <f t="shared" si="34"/>
        <v>749.24855419177004</v>
      </c>
      <c r="N198" s="7">
        <f>M198*100/M229</f>
        <v>75.432262070696197</v>
      </c>
      <c r="Q198" s="10">
        <v>196</v>
      </c>
      <c r="R198" s="30">
        <v>30.009599999999999</v>
      </c>
      <c r="S198" s="11">
        <f t="shared" si="31"/>
        <v>26.095304347826087</v>
      </c>
      <c r="T198" s="12">
        <f t="shared" si="32"/>
        <v>9.3080881932199748</v>
      </c>
      <c r="U198" s="12">
        <f t="shared" si="35"/>
        <v>705.29858521994095</v>
      </c>
      <c r="V198" s="7">
        <f>U198*100/U229</f>
        <v>91.182743840079226</v>
      </c>
    </row>
    <row r="199" spans="1:22" ht="24">
      <c r="A199" s="10">
        <v>197</v>
      </c>
      <c r="B199" s="59">
        <v>24.50759</v>
      </c>
      <c r="C199" s="14">
        <f t="shared" si="27"/>
        <v>21.310947826086959</v>
      </c>
      <c r="D199" s="15">
        <f t="shared" si="28"/>
        <v>5.0696933140292382</v>
      </c>
      <c r="E199" s="15">
        <f t="shared" si="33"/>
        <v>567.86002492250725</v>
      </c>
      <c r="F199" s="16">
        <f>E199*100/E229</f>
        <v>79.786201593609604</v>
      </c>
      <c r="I199" s="10">
        <v>197</v>
      </c>
      <c r="J199" s="45">
        <v>28.547799999999999</v>
      </c>
      <c r="K199" s="14">
        <f t="shared" si="29"/>
        <v>24.824173913043477</v>
      </c>
      <c r="L199" s="15">
        <f t="shared" si="30"/>
        <v>8.0130491373900146</v>
      </c>
      <c r="M199" s="15">
        <f t="shared" si="34"/>
        <v>757.26160332916004</v>
      </c>
      <c r="N199" s="16">
        <f>M199*100/M229</f>
        <v>76.23899358740762</v>
      </c>
      <c r="Q199" s="10">
        <v>197</v>
      </c>
      <c r="R199" s="30">
        <v>30.222770000000001</v>
      </c>
      <c r="S199" s="14">
        <f t="shared" si="31"/>
        <v>26.280669565217394</v>
      </c>
      <c r="T199" s="15">
        <f t="shared" si="32"/>
        <v>9.5078575793650764</v>
      </c>
      <c r="U199" s="15">
        <f t="shared" si="35"/>
        <v>714.80644279930607</v>
      </c>
      <c r="V199" s="16">
        <f>U199*100/U229</f>
        <v>92.411943161182137</v>
      </c>
    </row>
    <row r="200" spans="1:22" ht="24">
      <c r="A200" s="10">
        <v>198</v>
      </c>
      <c r="B200" s="59">
        <v>24.514859999999999</v>
      </c>
      <c r="C200" s="14">
        <f t="shared" si="27"/>
        <v>21.317269565217391</v>
      </c>
      <c r="D200" s="12">
        <f t="shared" si="28"/>
        <v>5.0742063164998763</v>
      </c>
      <c r="E200" s="12">
        <f t="shared" si="33"/>
        <v>572.93423123900709</v>
      </c>
      <c r="F200" s="16">
        <f>E200*100/E229</f>
        <v>80.49914427372002</v>
      </c>
      <c r="I200" s="10">
        <v>198</v>
      </c>
      <c r="J200" s="45">
        <v>28.57902</v>
      </c>
      <c r="K200" s="14">
        <f t="shared" si="29"/>
        <v>24.851321739130437</v>
      </c>
      <c r="L200" s="12">
        <f t="shared" si="30"/>
        <v>8.0393672156271361</v>
      </c>
      <c r="M200" s="12">
        <f t="shared" si="34"/>
        <v>765.30097054478722</v>
      </c>
      <c r="N200" s="16">
        <f>M200*100/M229</f>
        <v>77.048374735090874</v>
      </c>
      <c r="Q200" s="10">
        <v>198</v>
      </c>
      <c r="R200" s="30">
        <v>30.240469999999998</v>
      </c>
      <c r="S200" s="14">
        <f t="shared" si="31"/>
        <v>26.296060869565217</v>
      </c>
      <c r="T200" s="12">
        <f t="shared" si="32"/>
        <v>9.5245722276671128</v>
      </c>
      <c r="U200" s="12">
        <f t="shared" si="35"/>
        <v>724.3310150269732</v>
      </c>
      <c r="V200" s="16">
        <f>U200*100/U229</f>
        <v>93.643303393318263</v>
      </c>
    </row>
    <row r="201" spans="1:22" ht="24">
      <c r="A201" s="10">
        <v>199</v>
      </c>
      <c r="B201" s="59">
        <v>24.514859999999999</v>
      </c>
      <c r="C201" s="11">
        <f t="shared" si="27"/>
        <v>21.317269565217391</v>
      </c>
      <c r="D201" s="12">
        <f t="shared" si="28"/>
        <v>5.0742063164998763</v>
      </c>
      <c r="E201" s="12">
        <f t="shared" si="33"/>
        <v>578.00843755550693</v>
      </c>
      <c r="F201" s="7">
        <f>E201*100/E229</f>
        <v>81.21208695383045</v>
      </c>
      <c r="I201" s="10">
        <v>199</v>
      </c>
      <c r="J201" s="45">
        <v>28.57902</v>
      </c>
      <c r="K201" s="11">
        <f t="shared" si="29"/>
        <v>24.851321739130437</v>
      </c>
      <c r="L201" s="12">
        <f t="shared" si="30"/>
        <v>8.0393672156271361</v>
      </c>
      <c r="M201" s="12">
        <f t="shared" si="34"/>
        <v>773.3403377604144</v>
      </c>
      <c r="N201" s="7">
        <f>M201*100/M229</f>
        <v>77.857755882774129</v>
      </c>
      <c r="Q201" s="10">
        <v>199</v>
      </c>
      <c r="R201" s="30">
        <v>30.411010000000001</v>
      </c>
      <c r="S201" s="11">
        <f t="shared" si="31"/>
        <v>26.444356521739135</v>
      </c>
      <c r="T201" s="12">
        <f t="shared" si="32"/>
        <v>9.6866230882280444</v>
      </c>
      <c r="U201" s="12">
        <f t="shared" si="35"/>
        <v>734.01763811520129</v>
      </c>
      <c r="V201" s="7">
        <f>U201*100/U229</f>
        <v>94.8956139611239</v>
      </c>
    </row>
    <row r="202" spans="1:22" ht="24">
      <c r="A202" s="10">
        <v>200</v>
      </c>
      <c r="B202" s="59">
        <v>24.551210000000001</v>
      </c>
      <c r="C202" s="11">
        <f t="shared" si="27"/>
        <v>21.348878260869569</v>
      </c>
      <c r="D202" s="12">
        <f t="shared" si="28"/>
        <v>5.0968115072224291</v>
      </c>
      <c r="E202" s="12">
        <f t="shared" si="33"/>
        <v>583.1052490627294</v>
      </c>
      <c r="F202" s="7">
        <f>E202*100/E229</f>
        <v>81.928205737601814</v>
      </c>
      <c r="I202" s="10">
        <v>200</v>
      </c>
      <c r="J202" s="45">
        <v>28.597729999999999</v>
      </c>
      <c r="K202" s="11">
        <f t="shared" si="29"/>
        <v>24.867591304347826</v>
      </c>
      <c r="L202" s="12">
        <f t="shared" si="30"/>
        <v>8.055167098500732</v>
      </c>
      <c r="M202" s="12">
        <f t="shared" si="34"/>
        <v>781.39550485891516</v>
      </c>
      <c r="N202" s="7">
        <f>M202*100/M229</f>
        <v>78.668727718752933</v>
      </c>
      <c r="Q202" s="10">
        <v>200</v>
      </c>
      <c r="R202" s="30">
        <v>30.443239999999999</v>
      </c>
      <c r="S202" s="11">
        <f t="shared" si="31"/>
        <v>26.472382608695654</v>
      </c>
      <c r="T202" s="12">
        <f t="shared" si="32"/>
        <v>9.7174537827029486</v>
      </c>
      <c r="U202" s="12">
        <f t="shared" si="35"/>
        <v>743.73509189790423</v>
      </c>
      <c r="V202" s="7">
        <f>U202*100/U229</f>
        <v>96.151910397291715</v>
      </c>
    </row>
    <row r="203" spans="1:22" ht="24">
      <c r="A203" s="10">
        <v>201</v>
      </c>
      <c r="B203" s="59">
        <v>24.583870000000001</v>
      </c>
      <c r="C203" s="11">
        <f t="shared" si="27"/>
        <v>21.377278260869566</v>
      </c>
      <c r="D203" s="12">
        <f t="shared" si="28"/>
        <v>5.1171791473124175</v>
      </c>
      <c r="E203" s="12">
        <f t="shared" si="33"/>
        <v>588.22242821004181</v>
      </c>
      <c r="F203" s="7">
        <f>E203*100/E229</f>
        <v>82.647186241809351</v>
      </c>
      <c r="I203" s="10">
        <v>201</v>
      </c>
      <c r="J203" s="45">
        <v>28.67868</v>
      </c>
      <c r="K203" s="11">
        <f t="shared" si="29"/>
        <v>24.937982608695656</v>
      </c>
      <c r="L203" s="12">
        <f t="shared" si="30"/>
        <v>8.1237648457101468</v>
      </c>
      <c r="M203" s="12">
        <f t="shared" si="34"/>
        <v>789.51926970462534</v>
      </c>
      <c r="N203" s="7">
        <f>M203*100/M229</f>
        <v>79.486605785268978</v>
      </c>
      <c r="Q203" s="10">
        <v>201</v>
      </c>
      <c r="R203" s="30">
        <v>30.481290000000001</v>
      </c>
      <c r="S203" s="11">
        <f t="shared" si="31"/>
        <v>26.505469565217396</v>
      </c>
      <c r="T203" s="12">
        <f t="shared" si="32"/>
        <v>9.7539359159622254</v>
      </c>
      <c r="U203" s="12">
        <f t="shared" si="35"/>
        <v>753.48902781386641</v>
      </c>
      <c r="V203" s="7">
        <f>U203*100/U229</f>
        <v>97.412923333792051</v>
      </c>
    </row>
    <row r="204" spans="1:22" ht="24">
      <c r="A204" s="10">
        <v>202</v>
      </c>
      <c r="B204" s="59">
        <v>24.667149999999999</v>
      </c>
      <c r="C204" s="11">
        <f t="shared" si="27"/>
        <v>21.449695652173915</v>
      </c>
      <c r="D204" s="12">
        <f t="shared" si="28"/>
        <v>5.1693601862433161</v>
      </c>
      <c r="E204" s="12">
        <f t="shared" si="33"/>
        <v>593.39178839628516</v>
      </c>
      <c r="F204" s="7">
        <f>E204*100/E229</f>
        <v>83.373498353646895</v>
      </c>
      <c r="I204" s="10">
        <v>202</v>
      </c>
      <c r="J204" s="45">
        <v>28.827529999999999</v>
      </c>
      <c r="K204" s="11">
        <f t="shared" si="29"/>
        <v>25.06741739130435</v>
      </c>
      <c r="L204" s="12">
        <f t="shared" si="30"/>
        <v>8.250916037028512</v>
      </c>
      <c r="M204" s="12">
        <f t="shared" si="34"/>
        <v>797.7701857416539</v>
      </c>
      <c r="N204" s="7">
        <f>M204*100/M229</f>
        <v>80.317285080339261</v>
      </c>
      <c r="Q204" s="10">
        <v>202</v>
      </c>
      <c r="R204" s="30">
        <v>30.548500000000001</v>
      </c>
      <c r="S204" s="11">
        <f t="shared" si="31"/>
        <v>26.563913043478262</v>
      </c>
      <c r="T204" s="12">
        <f t="shared" si="32"/>
        <v>9.8185993783199788</v>
      </c>
      <c r="U204" s="12">
        <f t="shared" si="35"/>
        <v>763.30762719218637</v>
      </c>
      <c r="V204" s="7">
        <f>U204*100/U229</f>
        <v>98.682296122484829</v>
      </c>
    </row>
    <row r="205" spans="1:22" ht="24">
      <c r="A205" s="10">
        <v>203</v>
      </c>
      <c r="B205" s="59">
        <v>24.688829999999999</v>
      </c>
      <c r="C205" s="11">
        <f t="shared" si="27"/>
        <v>21.468547826086958</v>
      </c>
      <c r="D205" s="12">
        <f t="shared" si="28"/>
        <v>5.1830022475752147</v>
      </c>
      <c r="E205" s="12">
        <f t="shared" si="33"/>
        <v>598.57479064386041</v>
      </c>
      <c r="F205" s="7">
        <f>E205*100/E229</f>
        <v>84.101727219979935</v>
      </c>
      <c r="I205" s="10">
        <v>203</v>
      </c>
      <c r="J205" s="45">
        <v>28.895499999999998</v>
      </c>
      <c r="K205" s="11">
        <f t="shared" si="29"/>
        <v>25.126521739130435</v>
      </c>
      <c r="L205" s="12">
        <f t="shared" si="30"/>
        <v>8.3094161686817998</v>
      </c>
      <c r="M205" s="12">
        <f t="shared" si="34"/>
        <v>806.07960191033567</v>
      </c>
      <c r="N205" s="7">
        <f>M205*100/M229</f>
        <v>81.153854006076628</v>
      </c>
      <c r="Q205" s="10">
        <v>203</v>
      </c>
      <c r="R205" s="30">
        <v>30.93139</v>
      </c>
      <c r="S205" s="11">
        <f t="shared" si="31"/>
        <v>26.89686086956522</v>
      </c>
      <c r="T205" s="12">
        <f t="shared" si="32"/>
        <v>10.192440383020982</v>
      </c>
      <c r="U205" s="12">
        <f t="shared" si="35"/>
        <v>773.50006757520737</v>
      </c>
      <c r="V205" s="7">
        <f>U205*100/U229</f>
        <v>100</v>
      </c>
    </row>
    <row r="206" spans="1:22" ht="24">
      <c r="A206" s="10">
        <v>204</v>
      </c>
      <c r="B206" s="59">
        <v>24.786149999999999</v>
      </c>
      <c r="C206" s="11">
        <f t="shared" si="27"/>
        <v>21.55317391304348</v>
      </c>
      <c r="D206" s="12">
        <f t="shared" si="28"/>
        <v>5.2445362334905843</v>
      </c>
      <c r="E206" s="12">
        <f t="shared" si="33"/>
        <v>603.81932687735105</v>
      </c>
      <c r="F206" s="7">
        <f>E206*100/E229</f>
        <v>84.83860181376275</v>
      </c>
      <c r="I206" s="10">
        <v>204</v>
      </c>
      <c r="J206" s="45">
        <v>28.99408</v>
      </c>
      <c r="K206" s="11">
        <f t="shared" si="29"/>
        <v>25.212243478260874</v>
      </c>
      <c r="L206" s="12">
        <f t="shared" si="30"/>
        <v>8.3947519489367455</v>
      </c>
      <c r="M206" s="12">
        <f t="shared" si="34"/>
        <v>814.47435385927247</v>
      </c>
      <c r="N206" s="7">
        <f>M206*100/M229</f>
        <v>81.999014300998766</v>
      </c>
      <c r="Q206" s="10">
        <v>204</v>
      </c>
      <c r="R206" s="68"/>
      <c r="S206" s="11">
        <f t="shared" si="31"/>
        <v>0</v>
      </c>
      <c r="T206" s="12">
        <f t="shared" si="32"/>
        <v>0</v>
      </c>
      <c r="U206" s="12">
        <f t="shared" si="35"/>
        <v>773.50006757520737</v>
      </c>
      <c r="V206" s="7">
        <f>U206*100/U229</f>
        <v>100</v>
      </c>
    </row>
    <row r="207" spans="1:22" ht="24">
      <c r="A207" s="10">
        <v>205</v>
      </c>
      <c r="B207" s="59">
        <v>24.786149999999999</v>
      </c>
      <c r="C207" s="11">
        <f t="shared" si="27"/>
        <v>21.55317391304348</v>
      </c>
      <c r="D207" s="12">
        <f t="shared" si="28"/>
        <v>5.2445362334905843</v>
      </c>
      <c r="E207" s="12">
        <f t="shared" si="33"/>
        <v>609.06386311084168</v>
      </c>
      <c r="F207" s="7">
        <f>E207*100/E229</f>
        <v>85.57547640754558</v>
      </c>
      <c r="I207" s="10">
        <v>205</v>
      </c>
      <c r="J207" s="45">
        <v>29.05245</v>
      </c>
      <c r="K207" s="11">
        <f t="shared" si="29"/>
        <v>25.263000000000002</v>
      </c>
      <c r="L207" s="12">
        <f t="shared" si="30"/>
        <v>8.4455542633769998</v>
      </c>
      <c r="M207" s="12">
        <f t="shared" si="34"/>
        <v>822.91990812264942</v>
      </c>
      <c r="N207" s="7">
        <f>M207*100/M229</f>
        <v>82.84928923174526</v>
      </c>
      <c r="Q207" s="10">
        <v>205</v>
      </c>
      <c r="R207" s="30"/>
      <c r="S207" s="11">
        <f t="shared" si="31"/>
        <v>0</v>
      </c>
      <c r="T207" s="12">
        <f t="shared" si="32"/>
        <v>0</v>
      </c>
      <c r="U207" s="12">
        <f t="shared" si="35"/>
        <v>773.50006757520737</v>
      </c>
      <c r="V207" s="7">
        <f>U207*100/U229</f>
        <v>100</v>
      </c>
    </row>
    <row r="208" spans="1:22" ht="24">
      <c r="A208" s="10">
        <v>206</v>
      </c>
      <c r="B208" s="59">
        <v>24.786149999999999</v>
      </c>
      <c r="C208" s="11">
        <f t="shared" si="27"/>
        <v>21.55317391304348</v>
      </c>
      <c r="D208" s="12">
        <f t="shared" si="28"/>
        <v>5.2445362334905843</v>
      </c>
      <c r="E208" s="12">
        <f t="shared" si="33"/>
        <v>614.30839934433232</v>
      </c>
      <c r="F208" s="7">
        <f>E208*100/E229</f>
        <v>86.312351001328395</v>
      </c>
      <c r="I208" s="10">
        <v>206</v>
      </c>
      <c r="J208" s="45">
        <v>29.122959999999999</v>
      </c>
      <c r="K208" s="11">
        <f t="shared" si="29"/>
        <v>25.324313043478263</v>
      </c>
      <c r="L208" s="12">
        <f t="shared" si="30"/>
        <v>8.5071954464566346</v>
      </c>
      <c r="M208" s="12">
        <f t="shared" si="34"/>
        <v>831.42710356910607</v>
      </c>
      <c r="N208" s="7">
        <f>M208*100/M229</f>
        <v>83.705770025486657</v>
      </c>
      <c r="Q208" s="10">
        <v>206</v>
      </c>
      <c r="R208" s="30"/>
      <c r="S208" s="11">
        <f t="shared" si="31"/>
        <v>0</v>
      </c>
      <c r="T208" s="12">
        <f t="shared" si="32"/>
        <v>0</v>
      </c>
      <c r="U208" s="12">
        <f t="shared" si="35"/>
        <v>773.50006757520737</v>
      </c>
      <c r="V208" s="7">
        <f>U208*100/U229</f>
        <v>100</v>
      </c>
    </row>
    <row r="209" spans="1:22" ht="24">
      <c r="A209" s="10">
        <v>207</v>
      </c>
      <c r="B209" s="59">
        <v>24.840060000000001</v>
      </c>
      <c r="C209" s="11">
        <f t="shared" si="27"/>
        <v>21.600052173913046</v>
      </c>
      <c r="D209" s="12">
        <f t="shared" si="28"/>
        <v>5.2788313950737633</v>
      </c>
      <c r="E209" s="12">
        <f t="shared" si="33"/>
        <v>619.5872307394061</v>
      </c>
      <c r="F209" s="7">
        <f>E209*100/E229</f>
        <v>87.054044178134603</v>
      </c>
      <c r="I209" s="10">
        <v>207</v>
      </c>
      <c r="J209" s="45">
        <v>29.150500000000001</v>
      </c>
      <c r="K209" s="11">
        <f t="shared" si="29"/>
        <v>25.34826086956522</v>
      </c>
      <c r="L209" s="12">
        <f t="shared" si="30"/>
        <v>8.5313526529367536</v>
      </c>
      <c r="M209" s="12">
        <f t="shared" si="34"/>
        <v>839.95845622204286</v>
      </c>
      <c r="N209" s="7">
        <f>M209*100/M229</f>
        <v>84.56468289963702</v>
      </c>
      <c r="Q209" s="10">
        <v>207</v>
      </c>
      <c r="R209" s="30"/>
      <c r="S209" s="11">
        <f t="shared" si="31"/>
        <v>0</v>
      </c>
      <c r="T209" s="12">
        <f t="shared" si="32"/>
        <v>0</v>
      </c>
      <c r="U209" s="12">
        <f t="shared" si="35"/>
        <v>773.50006757520737</v>
      </c>
      <c r="V209" s="7">
        <f>U209*100/U229</f>
        <v>100</v>
      </c>
    </row>
    <row r="210" spans="1:22" ht="24">
      <c r="A210" s="10">
        <v>208</v>
      </c>
      <c r="B210" s="59">
        <v>24.840060000000001</v>
      </c>
      <c r="C210" s="11">
        <f t="shared" si="27"/>
        <v>21.600052173913046</v>
      </c>
      <c r="D210" s="12">
        <f t="shared" si="28"/>
        <v>5.2788313950737633</v>
      </c>
      <c r="E210" s="12">
        <f t="shared" si="33"/>
        <v>624.86606213447988</v>
      </c>
      <c r="F210" s="7">
        <f>E210*100/E229</f>
        <v>87.795737354940826</v>
      </c>
      <c r="I210" s="10">
        <v>208</v>
      </c>
      <c r="J210" s="45">
        <v>29.22382</v>
      </c>
      <c r="K210" s="11">
        <f t="shared" si="29"/>
        <v>25.412017391304349</v>
      </c>
      <c r="L210" s="12">
        <f t="shared" si="30"/>
        <v>8.5958894617019439</v>
      </c>
      <c r="M210" s="12">
        <f t="shared" si="34"/>
        <v>848.55434568374483</v>
      </c>
      <c r="N210" s="7">
        <f>M210*100/M229</f>
        <v>85.430093160328525</v>
      </c>
      <c r="Q210" s="10">
        <v>208</v>
      </c>
      <c r="R210" s="30"/>
      <c r="S210" s="11">
        <f t="shared" si="31"/>
        <v>0</v>
      </c>
      <c r="T210" s="12">
        <f t="shared" si="32"/>
        <v>0</v>
      </c>
      <c r="U210" s="12">
        <f t="shared" si="35"/>
        <v>773.50006757520737</v>
      </c>
      <c r="V210" s="7">
        <f>U210*100/U229</f>
        <v>100</v>
      </c>
    </row>
    <row r="211" spans="1:22" ht="24">
      <c r="A211" s="10">
        <v>209</v>
      </c>
      <c r="B211" s="59">
        <v>24.84365</v>
      </c>
      <c r="C211" s="11">
        <f t="shared" si="27"/>
        <v>21.603173913043481</v>
      </c>
      <c r="D211" s="12">
        <f t="shared" si="28"/>
        <v>5.2811204890284689</v>
      </c>
      <c r="E211" s="12">
        <f t="shared" si="33"/>
        <v>630.14718262350834</v>
      </c>
      <c r="F211" s="7">
        <f>E211*100/E229</f>
        <v>88.537752156978129</v>
      </c>
      <c r="I211" s="10">
        <v>209</v>
      </c>
      <c r="J211" s="45">
        <v>29.333449999999999</v>
      </c>
      <c r="K211" s="11">
        <f t="shared" si="29"/>
        <v>25.507347826086956</v>
      </c>
      <c r="L211" s="12">
        <f t="shared" si="30"/>
        <v>8.6929924726924099</v>
      </c>
      <c r="M211" s="12">
        <f t="shared" si="34"/>
        <v>857.24733815643719</v>
      </c>
      <c r="N211" s="7">
        <f>M211*100/M229</f>
        <v>86.305279482290899</v>
      </c>
      <c r="Q211" s="10">
        <v>209</v>
      </c>
      <c r="R211" s="30"/>
      <c r="S211" s="11">
        <f t="shared" si="31"/>
        <v>0</v>
      </c>
      <c r="T211" s="12">
        <f t="shared" si="32"/>
        <v>0</v>
      </c>
      <c r="U211" s="12">
        <f t="shared" si="35"/>
        <v>773.50006757520737</v>
      </c>
      <c r="V211" s="7">
        <f>U211*100/U229</f>
        <v>100</v>
      </c>
    </row>
    <row r="212" spans="1:22" ht="24">
      <c r="A212" s="10">
        <v>210</v>
      </c>
      <c r="B212" s="59">
        <v>24.92963</v>
      </c>
      <c r="C212" s="11">
        <f t="shared" si="27"/>
        <v>21.677939130434783</v>
      </c>
      <c r="D212" s="12">
        <f t="shared" si="28"/>
        <v>5.3361418752455849</v>
      </c>
      <c r="E212" s="12">
        <f t="shared" si="33"/>
        <v>635.48332449875397</v>
      </c>
      <c r="F212" s="7">
        <f>E212*100/E229</f>
        <v>89.287497644783059</v>
      </c>
      <c r="I212" s="10">
        <v>210</v>
      </c>
      <c r="J212" s="45">
        <v>29.379010000000001</v>
      </c>
      <c r="K212" s="11">
        <f t="shared" si="29"/>
        <v>25.546965217391307</v>
      </c>
      <c r="L212" s="12">
        <f t="shared" si="30"/>
        <v>8.7335606494659643</v>
      </c>
      <c r="M212" s="12">
        <f t="shared" si="34"/>
        <v>865.98089880590317</v>
      </c>
      <c r="N212" s="7">
        <f>M212*100/M229</f>
        <v>87.184550095540843</v>
      </c>
      <c r="Q212" s="10">
        <v>210</v>
      </c>
      <c r="R212" s="30"/>
      <c r="S212" s="11">
        <f t="shared" si="31"/>
        <v>0</v>
      </c>
      <c r="T212" s="12">
        <f t="shared" si="32"/>
        <v>0</v>
      </c>
      <c r="U212" s="12">
        <f t="shared" si="35"/>
        <v>773.50006757520737</v>
      </c>
      <c r="V212" s="7">
        <f>U212*100/U229</f>
        <v>100</v>
      </c>
    </row>
    <row r="213" spans="1:22" ht="24">
      <c r="A213" s="10">
        <v>211</v>
      </c>
      <c r="B213" s="59">
        <v>24.92963</v>
      </c>
      <c r="C213" s="28">
        <f t="shared" si="27"/>
        <v>21.677939130434783</v>
      </c>
      <c r="D213" s="12">
        <f t="shared" si="28"/>
        <v>5.3361418752455849</v>
      </c>
      <c r="E213" s="12">
        <f t="shared" si="33"/>
        <v>640.8194663739996</v>
      </c>
      <c r="F213" s="27">
        <f>E213*100/E229</f>
        <v>90.037243132588003</v>
      </c>
      <c r="I213" s="10">
        <v>211</v>
      </c>
      <c r="J213" s="45">
        <v>29.379010000000001</v>
      </c>
      <c r="K213" s="11">
        <f t="shared" si="29"/>
        <v>25.546965217391307</v>
      </c>
      <c r="L213" s="12">
        <f t="shared" si="30"/>
        <v>8.7335606494659643</v>
      </c>
      <c r="M213" s="12">
        <f t="shared" si="34"/>
        <v>874.71445945536914</v>
      </c>
      <c r="N213" s="7">
        <f>M213*100/M229</f>
        <v>88.0638207087908</v>
      </c>
      <c r="Q213" s="10">
        <v>211</v>
      </c>
      <c r="R213" s="30"/>
      <c r="S213" s="11">
        <f t="shared" si="31"/>
        <v>0</v>
      </c>
      <c r="T213" s="12">
        <f t="shared" si="32"/>
        <v>0</v>
      </c>
      <c r="U213" s="12">
        <f t="shared" si="35"/>
        <v>773.50006757520737</v>
      </c>
      <c r="V213" s="7">
        <f>U213*100/U229</f>
        <v>100</v>
      </c>
    </row>
    <row r="214" spans="1:22" ht="24">
      <c r="A214" s="10">
        <v>212</v>
      </c>
      <c r="B214" s="59">
        <v>24.947510000000001</v>
      </c>
      <c r="C214" s="11">
        <f t="shared" si="27"/>
        <v>21.693486956521742</v>
      </c>
      <c r="D214" s="12">
        <f t="shared" si="28"/>
        <v>5.3476316562523154</v>
      </c>
      <c r="E214" s="12">
        <f t="shared" si="33"/>
        <v>646.16709803025196</v>
      </c>
      <c r="F214" s="7">
        <f>E214*100/E229</f>
        <v>90.788602972422368</v>
      </c>
      <c r="I214" s="10">
        <v>212</v>
      </c>
      <c r="J214" s="45">
        <v>29.406320000000001</v>
      </c>
      <c r="K214" s="11">
        <f t="shared" si="29"/>
        <v>25.570713043478264</v>
      </c>
      <c r="L214" s="12">
        <f t="shared" si="30"/>
        <v>8.757938801723423</v>
      </c>
      <c r="M214" s="12">
        <f t="shared" si="34"/>
        <v>883.47239825709255</v>
      </c>
      <c r="N214" s="7">
        <f>M214*100/M229</f>
        <v>88.945545646656527</v>
      </c>
      <c r="Q214" s="10">
        <v>212</v>
      </c>
      <c r="R214" s="30"/>
      <c r="S214" s="11">
        <f t="shared" si="31"/>
        <v>0</v>
      </c>
      <c r="T214" s="12">
        <f t="shared" si="32"/>
        <v>0</v>
      </c>
      <c r="U214" s="12">
        <f t="shared" si="35"/>
        <v>773.50006757520737</v>
      </c>
      <c r="V214" s="7">
        <f>U214*100/U229</f>
        <v>100</v>
      </c>
    </row>
    <row r="215" spans="1:22" ht="24">
      <c r="A215" s="10">
        <v>213</v>
      </c>
      <c r="B215" s="59">
        <v>24.947510000000001</v>
      </c>
      <c r="C215" s="11">
        <f t="shared" si="27"/>
        <v>21.693486956521742</v>
      </c>
      <c r="D215" s="12">
        <f t="shared" si="28"/>
        <v>5.3476316562523154</v>
      </c>
      <c r="E215" s="12">
        <f t="shared" si="33"/>
        <v>651.51472968650432</v>
      </c>
      <c r="F215" s="7">
        <f>E215*100/E229</f>
        <v>91.539962812256746</v>
      </c>
      <c r="I215" s="10">
        <v>213</v>
      </c>
      <c r="J215" s="45">
        <v>29.40935</v>
      </c>
      <c r="K215" s="28">
        <f t="shared" si="29"/>
        <v>25.573347826086959</v>
      </c>
      <c r="L215" s="12">
        <f t="shared" si="30"/>
        <v>8.760646310411877</v>
      </c>
      <c r="M215" s="12">
        <f t="shared" si="34"/>
        <v>892.23304456750441</v>
      </c>
      <c r="N215" s="27">
        <f>M215*100/M229</f>
        <v>89.827543168972099</v>
      </c>
      <c r="Q215" s="10">
        <v>213</v>
      </c>
      <c r="R215" s="30"/>
      <c r="S215" s="11">
        <f t="shared" si="31"/>
        <v>0</v>
      </c>
      <c r="T215" s="12">
        <f t="shared" si="32"/>
        <v>0</v>
      </c>
      <c r="U215" s="12">
        <f t="shared" si="35"/>
        <v>773.50006757520737</v>
      </c>
      <c r="V215" s="7">
        <f>U215*100/U229</f>
        <v>100</v>
      </c>
    </row>
    <row r="216" spans="1:22" ht="24">
      <c r="A216" s="10">
        <v>214</v>
      </c>
      <c r="B216" s="59">
        <v>24.986799999999999</v>
      </c>
      <c r="C216" s="11">
        <f t="shared" si="27"/>
        <v>21.727652173913043</v>
      </c>
      <c r="D216" s="12">
        <f t="shared" si="28"/>
        <v>5.372937531189371</v>
      </c>
      <c r="E216" s="12">
        <f t="shared" si="33"/>
        <v>656.88766721769366</v>
      </c>
      <c r="F216" s="7">
        <f>E216*100/E229</f>
        <v>92.29487821076863</v>
      </c>
      <c r="I216" s="10">
        <v>214</v>
      </c>
      <c r="J216" s="45">
        <v>29.500160000000001</v>
      </c>
      <c r="K216" s="11">
        <f t="shared" si="29"/>
        <v>25.652313043478262</v>
      </c>
      <c r="L216" s="12">
        <f t="shared" si="30"/>
        <v>8.8420503530602819</v>
      </c>
      <c r="M216" s="12">
        <f t="shared" si="34"/>
        <v>901.07509492056465</v>
      </c>
      <c r="N216" s="7">
        <f>M216*100/M229</f>
        <v>90.717736224057546</v>
      </c>
      <c r="Q216" s="10">
        <v>214</v>
      </c>
      <c r="R216" s="30"/>
      <c r="S216" s="11">
        <f t="shared" si="31"/>
        <v>0</v>
      </c>
      <c r="T216" s="12">
        <f t="shared" si="32"/>
        <v>0</v>
      </c>
      <c r="U216" s="12">
        <f t="shared" si="35"/>
        <v>773.50006757520737</v>
      </c>
      <c r="V216" s="7">
        <f>U216*100/U229</f>
        <v>100</v>
      </c>
    </row>
    <row r="217" spans="1:22" ht="24">
      <c r="A217" s="10">
        <v>215</v>
      </c>
      <c r="B217" s="59">
        <v>25.001069999999999</v>
      </c>
      <c r="C217" s="11">
        <f t="shared" si="27"/>
        <v>21.74006086956522</v>
      </c>
      <c r="D217" s="12">
        <f t="shared" si="28"/>
        <v>5.3821482681744452</v>
      </c>
      <c r="E217" s="12">
        <f t="shared" si="33"/>
        <v>662.26981548586809</v>
      </c>
      <c r="F217" s="7">
        <f>E217*100/E229</f>
        <v>93.051087748127529</v>
      </c>
      <c r="I217" s="10">
        <v>215</v>
      </c>
      <c r="J217" s="45">
        <v>29.563569999999999</v>
      </c>
      <c r="K217" s="11">
        <f t="shared" si="29"/>
        <v>25.707452173913044</v>
      </c>
      <c r="L217" s="12">
        <f t="shared" si="30"/>
        <v>8.899190426341713</v>
      </c>
      <c r="M217" s="12">
        <f t="shared" si="34"/>
        <v>909.97428534690641</v>
      </c>
      <c r="N217" s="7">
        <f>M217*100/M229</f>
        <v>91.613681982913192</v>
      </c>
      <c r="Q217" s="10">
        <v>215</v>
      </c>
      <c r="R217" s="30"/>
      <c r="S217" s="11">
        <f t="shared" si="31"/>
        <v>0</v>
      </c>
      <c r="T217" s="12">
        <f t="shared" si="32"/>
        <v>0</v>
      </c>
      <c r="U217" s="12">
        <f t="shared" si="35"/>
        <v>773.50006757520737</v>
      </c>
      <c r="V217" s="7">
        <f>U217*100/U229</f>
        <v>100</v>
      </c>
    </row>
    <row r="218" spans="1:22" ht="24">
      <c r="A218" s="10">
        <v>216</v>
      </c>
      <c r="B218" s="59">
        <v>25.004629999999999</v>
      </c>
      <c r="C218" s="11">
        <f t="shared" si="27"/>
        <v>21.743156521739131</v>
      </c>
      <c r="D218" s="12">
        <f t="shared" si="28"/>
        <v>5.384447750912007</v>
      </c>
      <c r="E218" s="12">
        <f t="shared" si="33"/>
        <v>667.65426323678014</v>
      </c>
      <c r="F218" s="7">
        <f>E218*100/E229</f>
        <v>93.807620370375687</v>
      </c>
      <c r="I218" s="10">
        <v>216</v>
      </c>
      <c r="J218" s="45">
        <v>29.572620000000001</v>
      </c>
      <c r="K218" s="11">
        <f t="shared" si="29"/>
        <v>25.715321739130438</v>
      </c>
      <c r="L218" s="12">
        <f t="shared" si="30"/>
        <v>8.907365588888041</v>
      </c>
      <c r="M218" s="12">
        <f t="shared" si="34"/>
        <v>918.88165093579448</v>
      </c>
      <c r="N218" s="7">
        <f>M218*100/M229</f>
        <v>92.510450794413003</v>
      </c>
      <c r="Q218" s="10">
        <v>216</v>
      </c>
      <c r="R218" s="30"/>
      <c r="S218" s="11">
        <f t="shared" si="31"/>
        <v>0</v>
      </c>
      <c r="T218" s="12">
        <f t="shared" si="32"/>
        <v>0</v>
      </c>
      <c r="U218" s="12">
        <f t="shared" si="35"/>
        <v>773.50006757520737</v>
      </c>
      <c r="V218" s="7">
        <f>U218*100/U229</f>
        <v>100</v>
      </c>
    </row>
    <row r="219" spans="1:22" ht="24">
      <c r="A219" s="10">
        <v>217</v>
      </c>
      <c r="B219" s="59">
        <v>25.090070000000001</v>
      </c>
      <c r="C219" s="11">
        <f t="shared" si="27"/>
        <v>21.817452173913047</v>
      </c>
      <c r="D219" s="12">
        <f t="shared" si="28"/>
        <v>5.4398320104503783</v>
      </c>
      <c r="E219" s="12">
        <f t="shared" si="33"/>
        <v>673.09409524723048</v>
      </c>
      <c r="F219" s="7">
        <f>E219*100/E229</f>
        <v>94.571934663286839</v>
      </c>
      <c r="I219" s="10">
        <v>217</v>
      </c>
      <c r="J219" s="45">
        <v>29.572620000000001</v>
      </c>
      <c r="K219" s="11">
        <f t="shared" si="29"/>
        <v>25.715321739130438</v>
      </c>
      <c r="L219" s="12">
        <f t="shared" si="30"/>
        <v>8.907365588888041</v>
      </c>
      <c r="M219" s="12">
        <f t="shared" si="34"/>
        <v>927.78901652468255</v>
      </c>
      <c r="N219" s="7">
        <f>M219*100/M229</f>
        <v>93.407219605912815</v>
      </c>
      <c r="Q219" s="10">
        <v>217</v>
      </c>
      <c r="R219" s="30"/>
      <c r="S219" s="11">
        <f t="shared" si="31"/>
        <v>0</v>
      </c>
      <c r="T219" s="12">
        <f t="shared" si="32"/>
        <v>0</v>
      </c>
      <c r="U219" s="12">
        <f t="shared" si="35"/>
        <v>773.50006757520737</v>
      </c>
      <c r="V219" s="7">
        <f>U219*100/U229</f>
        <v>100</v>
      </c>
    </row>
    <row r="220" spans="1:22" ht="24">
      <c r="A220" s="10">
        <v>218</v>
      </c>
      <c r="B220" s="59">
        <v>25.11138</v>
      </c>
      <c r="C220" s="14">
        <f t="shared" si="27"/>
        <v>21.835982608695655</v>
      </c>
      <c r="D220" s="12">
        <f t="shared" si="28"/>
        <v>5.4537045870400709</v>
      </c>
      <c r="E220" s="12">
        <f t="shared" si="33"/>
        <v>678.54779983427056</v>
      </c>
      <c r="F220" s="16">
        <f>E220*100/E229</f>
        <v>95.338198098845552</v>
      </c>
      <c r="I220" s="10">
        <v>218</v>
      </c>
      <c r="J220" s="45">
        <v>29.668939999999999</v>
      </c>
      <c r="K220" s="14">
        <f t="shared" si="29"/>
        <v>25.799078260869567</v>
      </c>
      <c r="L220" s="12">
        <f t="shared" si="30"/>
        <v>8.9946850329045525</v>
      </c>
      <c r="M220" s="12">
        <f t="shared" si="34"/>
        <v>936.78370155758705</v>
      </c>
      <c r="N220" s="16">
        <f>M220*100/M229</f>
        <v>94.312779496351752</v>
      </c>
      <c r="Q220" s="10">
        <v>218</v>
      </c>
      <c r="R220" s="30"/>
      <c r="S220" s="14">
        <f t="shared" si="31"/>
        <v>0</v>
      </c>
      <c r="T220" s="12">
        <f t="shared" si="32"/>
        <v>0</v>
      </c>
      <c r="U220" s="12">
        <f t="shared" si="35"/>
        <v>773.50006757520737</v>
      </c>
      <c r="V220" s="16">
        <f>U220*100/U229</f>
        <v>100</v>
      </c>
    </row>
    <row r="221" spans="1:22" ht="24">
      <c r="A221" s="10">
        <v>219</v>
      </c>
      <c r="B221" s="59">
        <v>25.118480000000002</v>
      </c>
      <c r="C221" s="11">
        <f t="shared" si="27"/>
        <v>21.842156521739135</v>
      </c>
      <c r="D221" s="12">
        <f t="shared" si="28"/>
        <v>5.4583318418951068</v>
      </c>
      <c r="E221" s="12">
        <f t="shared" si="33"/>
        <v>684.00613167616564</v>
      </c>
      <c r="F221" s="7">
        <f>E221*100/E229</f>
        <v>96.105111678933696</v>
      </c>
      <c r="I221" s="10">
        <v>219</v>
      </c>
      <c r="J221" s="45">
        <v>29.860669999999999</v>
      </c>
      <c r="K221" s="11">
        <f t="shared" si="29"/>
        <v>25.965800000000002</v>
      </c>
      <c r="L221" s="12">
        <f t="shared" si="30"/>
        <v>9.1701937862429244</v>
      </c>
      <c r="M221" s="12">
        <f t="shared" si="34"/>
        <v>945.95389534383003</v>
      </c>
      <c r="N221" s="7">
        <f>M221*100/M229</f>
        <v>95.236009120290277</v>
      </c>
      <c r="Q221" s="10">
        <v>219</v>
      </c>
      <c r="R221" s="30"/>
      <c r="S221" s="11">
        <f t="shared" si="31"/>
        <v>0</v>
      </c>
      <c r="T221" s="12">
        <f t="shared" si="32"/>
        <v>0</v>
      </c>
      <c r="U221" s="12">
        <f t="shared" si="35"/>
        <v>773.50006757520737</v>
      </c>
      <c r="V221" s="7">
        <f>U221*100/U229</f>
        <v>100</v>
      </c>
    </row>
    <row r="222" spans="1:22" ht="24">
      <c r="A222" s="10">
        <v>220</v>
      </c>
      <c r="B222" s="59">
        <v>25.20354</v>
      </c>
      <c r="C222" s="14">
        <f t="shared" si="27"/>
        <v>21.916121739130435</v>
      </c>
      <c r="D222" s="12">
        <f t="shared" si="28"/>
        <v>5.5139713211635391</v>
      </c>
      <c r="E222" s="12">
        <f t="shared" si="33"/>
        <v>689.52010299732922</v>
      </c>
      <c r="F222" s="16">
        <f>E222*100/E229</f>
        <v>96.879842788896539</v>
      </c>
      <c r="I222" s="10">
        <v>220</v>
      </c>
      <c r="J222" s="45">
        <v>29.911390000000001</v>
      </c>
      <c r="K222" s="14">
        <f t="shared" si="29"/>
        <v>26.00990434782609</v>
      </c>
      <c r="L222" s="12">
        <f t="shared" si="30"/>
        <v>9.2170014461166936</v>
      </c>
      <c r="M222" s="12">
        <f t="shared" si="34"/>
        <v>955.17089678994671</v>
      </c>
      <c r="N222" s="16">
        <f>M222*100/M229</f>
        <v>96.163951209333675</v>
      </c>
      <c r="Q222" s="10">
        <v>220</v>
      </c>
      <c r="R222" s="30"/>
      <c r="S222" s="14">
        <f t="shared" si="31"/>
        <v>0</v>
      </c>
      <c r="T222" s="12">
        <f t="shared" si="32"/>
        <v>0</v>
      </c>
      <c r="U222" s="12">
        <f t="shared" si="35"/>
        <v>773.50006757520737</v>
      </c>
      <c r="V222" s="16">
        <f>U222*100/U229</f>
        <v>100</v>
      </c>
    </row>
    <row r="223" spans="1:22" ht="24">
      <c r="A223" s="10">
        <v>221</v>
      </c>
      <c r="B223" s="59">
        <v>25.242419999999999</v>
      </c>
      <c r="C223" s="11">
        <f t="shared" si="27"/>
        <v>21.949930434782608</v>
      </c>
      <c r="D223" s="12">
        <f t="shared" si="28"/>
        <v>5.5395289322642283</v>
      </c>
      <c r="E223" s="12">
        <f t="shared" si="33"/>
        <v>695.05963192959348</v>
      </c>
      <c r="F223" s="7">
        <f>E223*100/E229</f>
        <v>97.658164827296019</v>
      </c>
      <c r="I223" s="10">
        <v>221</v>
      </c>
      <c r="J223" s="45">
        <v>30.009599999999999</v>
      </c>
      <c r="K223" s="11">
        <f t="shared" si="29"/>
        <v>26.095304347826087</v>
      </c>
      <c r="L223" s="12">
        <f t="shared" si="30"/>
        <v>9.3080881932199748</v>
      </c>
      <c r="M223" s="12">
        <f t="shared" si="34"/>
        <v>964.4789849831667</v>
      </c>
      <c r="N223" s="7">
        <f>M223*100/M229</f>
        <v>97.101063658920609</v>
      </c>
      <c r="Q223" s="10">
        <v>221</v>
      </c>
      <c r="R223" s="30"/>
      <c r="S223" s="11">
        <f t="shared" si="31"/>
        <v>0</v>
      </c>
      <c r="T223" s="12">
        <f t="shared" si="32"/>
        <v>0</v>
      </c>
      <c r="U223" s="12">
        <f t="shared" si="35"/>
        <v>773.50006757520737</v>
      </c>
      <c r="V223" s="7">
        <f>U223*100/U229</f>
        <v>100</v>
      </c>
    </row>
    <row r="224" spans="1:22" ht="24">
      <c r="A224" s="10">
        <v>222</v>
      </c>
      <c r="B224" s="59">
        <v>25.242419999999999</v>
      </c>
      <c r="C224" s="11">
        <f t="shared" si="27"/>
        <v>21.949930434782608</v>
      </c>
      <c r="D224" s="12">
        <f t="shared" si="28"/>
        <v>5.5395289322642283</v>
      </c>
      <c r="E224" s="12">
        <f t="shared" si="33"/>
        <v>700.59916086185774</v>
      </c>
      <c r="F224" s="7">
        <f>E224*100/E229</f>
        <v>98.4364868656955</v>
      </c>
      <c r="I224" s="10">
        <v>222</v>
      </c>
      <c r="J224" s="45">
        <v>30.222770000000001</v>
      </c>
      <c r="K224" s="11">
        <f t="shared" si="29"/>
        <v>26.280669565217394</v>
      </c>
      <c r="L224" s="12">
        <f t="shared" si="30"/>
        <v>9.5078575793650764</v>
      </c>
      <c r="M224" s="12">
        <f t="shared" si="34"/>
        <v>973.98684256253182</v>
      </c>
      <c r="N224" s="7">
        <f>M224*100/M229</f>
        <v>98.058288335091234</v>
      </c>
      <c r="Q224" s="10">
        <v>222</v>
      </c>
      <c r="R224" s="30"/>
      <c r="S224" s="11">
        <f t="shared" si="31"/>
        <v>0</v>
      </c>
      <c r="T224" s="12">
        <f t="shared" si="32"/>
        <v>0</v>
      </c>
      <c r="U224" s="12">
        <f t="shared" si="35"/>
        <v>773.50006757520737</v>
      </c>
      <c r="V224" s="7">
        <f>U224*100/U229</f>
        <v>100</v>
      </c>
    </row>
    <row r="225" spans="1:22" ht="24">
      <c r="A225" s="10">
        <v>223</v>
      </c>
      <c r="B225" s="59">
        <v>25.260079999999999</v>
      </c>
      <c r="C225" s="11">
        <f t="shared" si="27"/>
        <v>21.965286956521741</v>
      </c>
      <c r="D225" s="12">
        <f t="shared" si="28"/>
        <v>5.5511636969569969</v>
      </c>
      <c r="E225" s="12">
        <f t="shared" si="33"/>
        <v>706.15032455881476</v>
      </c>
      <c r="F225" s="7">
        <f>E225*100/E229</f>
        <v>99.216443626809266</v>
      </c>
      <c r="I225" s="10">
        <v>223</v>
      </c>
      <c r="J225" s="45">
        <v>30.32292</v>
      </c>
      <c r="K225" s="11">
        <f t="shared" si="29"/>
        <v>26.367756521739132</v>
      </c>
      <c r="L225" s="12">
        <f t="shared" si="30"/>
        <v>9.6026904611995008</v>
      </c>
      <c r="M225" s="12">
        <f t="shared" si="34"/>
        <v>983.58953302373129</v>
      </c>
      <c r="N225" s="7">
        <f>M225*100/M229</f>
        <v>99.025060522238604</v>
      </c>
      <c r="Q225" s="10">
        <v>223</v>
      </c>
      <c r="R225" s="30"/>
      <c r="S225" s="11">
        <f t="shared" si="31"/>
        <v>0</v>
      </c>
      <c r="T225" s="12">
        <f t="shared" si="32"/>
        <v>0</v>
      </c>
      <c r="U225" s="12">
        <f t="shared" si="35"/>
        <v>773.50006757520737</v>
      </c>
      <c r="V225" s="7">
        <f>U225*100/U229</f>
        <v>100</v>
      </c>
    </row>
    <row r="226" spans="1:22" ht="24">
      <c r="A226" s="10">
        <v>224</v>
      </c>
      <c r="B226" s="59">
        <v>25.29888</v>
      </c>
      <c r="C226" s="11">
        <f t="shared" si="27"/>
        <v>21.999026086956523</v>
      </c>
      <c r="D226" s="12">
        <f t="shared" si="28"/>
        <v>5.5767831118797719</v>
      </c>
      <c r="E226" s="12">
        <f t="shared" si="33"/>
        <v>711.72710767069452</v>
      </c>
      <c r="F226" s="7">
        <f>E226*100/E229</f>
        <v>100</v>
      </c>
      <c r="I226" s="10">
        <v>224</v>
      </c>
      <c r="J226" s="45">
        <v>30.408069999999999</v>
      </c>
      <c r="K226" s="11">
        <f t="shared" si="29"/>
        <v>26.441800000000001</v>
      </c>
      <c r="L226" s="12">
        <f t="shared" si="30"/>
        <v>9.6838139820413787</v>
      </c>
      <c r="M226" s="12">
        <f t="shared" si="34"/>
        <v>993.27334700577262</v>
      </c>
      <c r="N226" s="7">
        <f>M226*100/M229</f>
        <v>100</v>
      </c>
      <c r="Q226" s="10">
        <v>224</v>
      </c>
      <c r="R226" s="30"/>
      <c r="S226" s="11">
        <f t="shared" si="31"/>
        <v>0</v>
      </c>
      <c r="T226" s="12">
        <f t="shared" si="32"/>
        <v>0</v>
      </c>
      <c r="U226" s="12">
        <f t="shared" si="35"/>
        <v>773.50006757520737</v>
      </c>
      <c r="V226" s="7">
        <f>U226*100/U229</f>
        <v>100</v>
      </c>
    </row>
    <row r="227" spans="1:22" ht="24">
      <c r="A227" s="5"/>
      <c r="B227" s="59">
        <v>25.39386</v>
      </c>
      <c r="C227" s="5">
        <f t="shared" si="27"/>
        <v>22.081617391304349</v>
      </c>
      <c r="D227" s="5">
        <f t="shared" si="28"/>
        <v>5.639830244276939</v>
      </c>
      <c r="E227" s="5"/>
      <c r="F227" s="9"/>
      <c r="I227" s="5"/>
      <c r="J227" s="45">
        <v>30.452030000000001</v>
      </c>
      <c r="K227" s="5">
        <f t="shared" si="29"/>
        <v>26.480026086956524</v>
      </c>
      <c r="L227" s="5">
        <f t="shared" si="30"/>
        <v>9.7258734926699759</v>
      </c>
      <c r="M227" s="5"/>
      <c r="N227" s="9"/>
      <c r="Q227" s="5"/>
      <c r="R227" s="24"/>
      <c r="S227" s="5">
        <f t="shared" si="31"/>
        <v>0</v>
      </c>
      <c r="T227" s="5">
        <f t="shared" si="32"/>
        <v>0</v>
      </c>
      <c r="U227" s="5"/>
      <c r="V227" s="9"/>
    </row>
    <row r="228" spans="1:22" ht="24">
      <c r="A228" s="5"/>
      <c r="B228" s="59">
        <v>25.425439999999998</v>
      </c>
      <c r="C228" s="5">
        <f t="shared" si="27"/>
        <v>22.109078260869566</v>
      </c>
      <c r="D228" s="5">
        <f t="shared" si="28"/>
        <v>5.6608976312034081</v>
      </c>
      <c r="E228" s="5"/>
      <c r="F228" s="9"/>
      <c r="I228" s="5"/>
      <c r="J228" s="45">
        <v>30.457879999999999</v>
      </c>
      <c r="K228" s="5">
        <f t="shared" si="29"/>
        <v>26.485113043478261</v>
      </c>
      <c r="L228" s="5">
        <f t="shared" si="30"/>
        <v>9.7314797485482654</v>
      </c>
      <c r="M228" s="5"/>
      <c r="N228" s="9"/>
      <c r="Q228" s="5"/>
      <c r="R228" s="24"/>
      <c r="S228" s="5">
        <f t="shared" si="31"/>
        <v>0</v>
      </c>
      <c r="T228" s="5">
        <f t="shared" si="32"/>
        <v>0</v>
      </c>
      <c r="U228" s="5"/>
      <c r="V228" s="9"/>
    </row>
    <row r="229" spans="1:22" ht="24">
      <c r="A229" s="5"/>
      <c r="B229" s="59">
        <v>25.49549</v>
      </c>
      <c r="C229" s="5">
        <f t="shared" si="27"/>
        <v>22.169991304347828</v>
      </c>
      <c r="D229" s="5">
        <f t="shared" si="28"/>
        <v>5.7078159238748096</v>
      </c>
      <c r="E229" s="5">
        <f>E226</f>
        <v>711.72710767069452</v>
      </c>
      <c r="F229" s="9"/>
      <c r="I229" s="5"/>
      <c r="J229" s="45">
        <v>30.665030000000002</v>
      </c>
      <c r="K229" s="5">
        <f t="shared" si="29"/>
        <v>26.665243478260873</v>
      </c>
      <c r="L229" s="5">
        <f t="shared" si="30"/>
        <v>9.9313903279546505</v>
      </c>
      <c r="M229" s="5">
        <f>M226</f>
        <v>993.27334700577262</v>
      </c>
      <c r="N229" s="9"/>
      <c r="Q229" s="5"/>
      <c r="R229" s="24"/>
      <c r="S229" s="5">
        <f t="shared" si="31"/>
        <v>0</v>
      </c>
      <c r="T229" s="5">
        <f t="shared" si="32"/>
        <v>0</v>
      </c>
      <c r="U229" s="5">
        <f>U226</f>
        <v>773.50006757520737</v>
      </c>
      <c r="V229" s="9"/>
    </row>
    <row r="230" spans="1:22" ht="24">
      <c r="B230" s="59">
        <v>25.565339999999999</v>
      </c>
      <c r="J230" s="45">
        <v>30.784020000000002</v>
      </c>
    </row>
    <row r="231" spans="1:22" ht="24">
      <c r="B231" s="59">
        <v>25.652380000000001</v>
      </c>
      <c r="J231" s="45">
        <v>30.804290000000002</v>
      </c>
    </row>
    <row r="232" spans="1:22" ht="24">
      <c r="B232" s="59">
        <v>25.791049999999998</v>
      </c>
      <c r="J232" s="45">
        <v>30.82743</v>
      </c>
    </row>
    <row r="233" spans="1:22" ht="24">
      <c r="B233" s="59">
        <v>25.81523</v>
      </c>
      <c r="J233" s="45">
        <v>30.87368</v>
      </c>
    </row>
    <row r="234" spans="1:22" ht="24">
      <c r="B234" s="59">
        <v>25.81523</v>
      </c>
      <c r="J234" s="45">
        <v>30.97748</v>
      </c>
    </row>
    <row r="235" spans="1:22" ht="24">
      <c r="B235" s="59">
        <v>25.873889999999999</v>
      </c>
      <c r="J235" s="45">
        <v>30.98611</v>
      </c>
    </row>
    <row r="236" spans="1:22" ht="24">
      <c r="B236" s="59">
        <v>25.884219999999999</v>
      </c>
    </row>
    <row r="237" spans="1:22" ht="24">
      <c r="B237" s="59">
        <v>26.049050000000001</v>
      </c>
    </row>
    <row r="238" spans="1:22" ht="24">
      <c r="B238" s="59">
        <v>26.120830000000002</v>
      </c>
    </row>
    <row r="239" spans="1:22" ht="24">
      <c r="B239" s="59">
        <v>26.28417</v>
      </c>
    </row>
    <row r="240" spans="1:22" ht="24">
      <c r="B240" s="59">
        <v>26.30452</v>
      </c>
    </row>
    <row r="241" spans="2:2" ht="24">
      <c r="B241" s="59">
        <v>26.456620000000001</v>
      </c>
    </row>
    <row r="242" spans="2:2" ht="24">
      <c r="B242" s="59">
        <v>26.50713</v>
      </c>
    </row>
    <row r="243" spans="2:2" ht="24">
      <c r="B243" s="59">
        <v>26.520579999999999</v>
      </c>
    </row>
    <row r="244" spans="2:2" ht="24">
      <c r="B244" s="59">
        <v>26.591090000000001</v>
      </c>
    </row>
    <row r="245" spans="2:2" ht="24">
      <c r="B245" s="59">
        <v>26.607849999999999</v>
      </c>
    </row>
    <row r="246" spans="2:2" ht="24">
      <c r="B246" s="59">
        <v>26.617899999999999</v>
      </c>
    </row>
    <row r="247" spans="2:2" ht="24">
      <c r="B247" s="59">
        <v>26.617899999999999</v>
      </c>
    </row>
    <row r="248" spans="2:2" ht="24">
      <c r="B248" s="59">
        <v>26.81814</v>
      </c>
    </row>
    <row r="249" spans="2:2" ht="24">
      <c r="B249" s="59">
        <v>26.81814</v>
      </c>
    </row>
    <row r="250" spans="2:2" ht="24">
      <c r="B250" s="59">
        <v>26.821459999999998</v>
      </c>
    </row>
    <row r="251" spans="2:2" ht="24">
      <c r="B251" s="59">
        <v>26.980560000000001</v>
      </c>
    </row>
    <row r="252" spans="2:2" ht="24">
      <c r="B252" s="59">
        <v>27.03999</v>
      </c>
    </row>
    <row r="253" spans="2:2" ht="24">
      <c r="B253" s="59">
        <v>27.03999</v>
      </c>
    </row>
    <row r="254" spans="2:2" ht="24">
      <c r="B254" s="59">
        <v>27.079529999999998</v>
      </c>
    </row>
    <row r="255" spans="2:2" ht="24">
      <c r="B255" s="59">
        <v>27.086110000000001</v>
      </c>
    </row>
    <row r="256" spans="2:2" ht="24">
      <c r="B256" s="59">
        <v>27.305779999999999</v>
      </c>
    </row>
    <row r="257" spans="2:2" ht="24">
      <c r="B257" s="59">
        <v>27.348199999999999</v>
      </c>
    </row>
    <row r="258" spans="2:2" ht="24">
      <c r="B258" s="59">
        <v>27.400320000000001</v>
      </c>
    </row>
    <row r="259" spans="2:2" ht="24">
      <c r="B259" s="59">
        <v>27.45233</v>
      </c>
    </row>
    <row r="260" spans="2:2" ht="24">
      <c r="B260" s="59">
        <v>27.497769999999999</v>
      </c>
    </row>
    <row r="261" spans="2:2" ht="24">
      <c r="B261" s="59">
        <v>27.510739999999998</v>
      </c>
    </row>
    <row r="262" spans="2:2" ht="24">
      <c r="B262" s="59">
        <v>27.530180000000001</v>
      </c>
    </row>
    <row r="263" spans="2:2" ht="24">
      <c r="B263" s="59">
        <v>27.759180000000001</v>
      </c>
    </row>
    <row r="264" spans="2:2" ht="24">
      <c r="B264" s="59">
        <v>27.759180000000001</v>
      </c>
    </row>
    <row r="265" spans="2:2" ht="24">
      <c r="B265" s="59">
        <v>27.848980000000001</v>
      </c>
    </row>
    <row r="266" spans="2:2" ht="24">
      <c r="B266" s="59">
        <v>27.98631</v>
      </c>
    </row>
    <row r="267" spans="2:2" ht="24">
      <c r="B267" s="59">
        <v>27.99268</v>
      </c>
    </row>
    <row r="268" spans="2:2" ht="24">
      <c r="B268" s="59">
        <v>28.075379999999999</v>
      </c>
    </row>
    <row r="269" spans="2:2" ht="24">
      <c r="B269" s="59">
        <v>28.075379999999999</v>
      </c>
    </row>
    <row r="270" spans="2:2" ht="24">
      <c r="B270" s="59">
        <v>28.170500000000001</v>
      </c>
    </row>
    <row r="271" spans="2:2" ht="24">
      <c r="B271" s="59">
        <v>28.170500000000001</v>
      </c>
    </row>
    <row r="272" spans="2:2" ht="24">
      <c r="B272" s="59">
        <v>28.17999</v>
      </c>
    </row>
    <row r="273" spans="2:2" ht="24">
      <c r="B273" s="59">
        <v>28.19265</v>
      </c>
    </row>
    <row r="274" spans="2:2" ht="24">
      <c r="B274" s="59">
        <v>28.246359999999999</v>
      </c>
    </row>
    <row r="275" spans="2:2" ht="24">
      <c r="B275" s="59">
        <v>28.25583</v>
      </c>
    </row>
    <row r="276" spans="2:2" ht="24">
      <c r="B276" s="59">
        <v>28.25583</v>
      </c>
    </row>
    <row r="277" spans="2:2" ht="24">
      <c r="B277" s="59">
        <v>28.29682</v>
      </c>
    </row>
    <row r="278" spans="2:2" ht="24">
      <c r="B278" s="59">
        <v>28.322019999999998</v>
      </c>
    </row>
    <row r="279" spans="2:2" ht="24">
      <c r="B279" s="59">
        <v>28.372350000000001</v>
      </c>
    </row>
    <row r="280" spans="2:2" ht="24">
      <c r="B280" s="59">
        <v>28.482130000000002</v>
      </c>
    </row>
    <row r="281" spans="2:2" ht="24">
      <c r="B281" s="59">
        <v>28.547799999999999</v>
      </c>
    </row>
    <row r="282" spans="2:2" ht="24">
      <c r="B282" s="59">
        <v>28.632010000000001</v>
      </c>
    </row>
    <row r="283" spans="2:2" ht="24">
      <c r="B283" s="59">
        <v>28.70665</v>
      </c>
    </row>
    <row r="284" spans="2:2" ht="24">
      <c r="B284" s="59">
        <v>28.715969999999999</v>
      </c>
    </row>
    <row r="285" spans="2:2" ht="24">
      <c r="B285" s="59">
        <v>28.728380000000001</v>
      </c>
    </row>
    <row r="286" spans="2:2" ht="24">
      <c r="B286" s="59">
        <v>28.827529999999999</v>
      </c>
    </row>
    <row r="287" spans="2:2" ht="24">
      <c r="B287" s="59">
        <v>28.827529999999999</v>
      </c>
    </row>
    <row r="288" spans="2:2" ht="24">
      <c r="B288" s="59">
        <v>28.867719999999998</v>
      </c>
    </row>
    <row r="289" spans="2:2" ht="24">
      <c r="B289" s="59">
        <v>28.895499999999998</v>
      </c>
    </row>
    <row r="290" spans="2:2" ht="24">
      <c r="B290" s="59">
        <v>28.917090000000002</v>
      </c>
    </row>
    <row r="291" spans="2:2" ht="24">
      <c r="B291" s="59">
        <v>29.06166</v>
      </c>
    </row>
    <row r="292" spans="2:2" ht="24">
      <c r="B292" s="59">
        <v>29.165790000000001</v>
      </c>
    </row>
    <row r="293" spans="2:2" ht="24">
      <c r="B293" s="59">
        <v>29.165790000000001</v>
      </c>
    </row>
    <row r="294" spans="2:2" ht="24">
      <c r="B294" s="59">
        <v>29.187180000000001</v>
      </c>
    </row>
    <row r="295" spans="2:2" ht="24">
      <c r="B295" s="59">
        <v>29.269549999999999</v>
      </c>
    </row>
    <row r="296" spans="2:2" ht="24">
      <c r="B296" s="59">
        <v>29.28173</v>
      </c>
    </row>
    <row r="297" spans="2:2" ht="24">
      <c r="B297" s="59">
        <v>29.28782</v>
      </c>
    </row>
    <row r="298" spans="2:2" ht="24">
      <c r="B298" s="59">
        <v>29.28782</v>
      </c>
    </row>
    <row r="299" spans="2:2" ht="24">
      <c r="B299" s="59">
        <v>29.28782</v>
      </c>
    </row>
    <row r="300" spans="2:2" ht="24">
      <c r="B300" s="59">
        <v>29.333449999999999</v>
      </c>
    </row>
    <row r="301" spans="2:2" ht="24">
      <c r="B301" s="59">
        <v>29.360800000000001</v>
      </c>
    </row>
    <row r="302" spans="2:2" ht="24">
      <c r="B302" s="59">
        <v>29.406320000000001</v>
      </c>
    </row>
    <row r="303" spans="2:2" ht="24">
      <c r="B303" s="59">
        <v>29.527349999999998</v>
      </c>
    </row>
    <row r="304" spans="2:2" ht="24">
      <c r="B304" s="59">
        <v>29.548490000000001</v>
      </c>
    </row>
    <row r="305" spans="2:2" ht="24">
      <c r="B305" s="59">
        <v>29.587689999999998</v>
      </c>
    </row>
    <row r="306" spans="2:2" ht="24">
      <c r="B306" s="59">
        <v>29.599740000000001</v>
      </c>
    </row>
    <row r="307" spans="2:2" ht="24">
      <c r="B307" s="59">
        <v>29.599740000000001</v>
      </c>
    </row>
    <row r="308" spans="2:2" ht="24">
      <c r="B308" s="59">
        <v>29.635870000000001</v>
      </c>
    </row>
    <row r="309" spans="2:2" ht="24">
      <c r="B309" s="59">
        <v>29.65091</v>
      </c>
    </row>
    <row r="310" spans="2:2" ht="24">
      <c r="B310" s="59">
        <v>29.722989999999999</v>
      </c>
    </row>
    <row r="311" spans="2:2" ht="24">
      <c r="B311" s="59">
        <v>29.73199</v>
      </c>
    </row>
    <row r="312" spans="2:2" ht="24">
      <c r="B312" s="59">
        <v>29.803879999999999</v>
      </c>
    </row>
    <row r="313" spans="2:2" ht="24">
      <c r="B313" s="59">
        <v>29.911390000000001</v>
      </c>
    </row>
    <row r="314" spans="2:2" ht="24">
      <c r="B314" s="59">
        <v>29.99474</v>
      </c>
    </row>
    <row r="315" spans="2:2" ht="24">
      <c r="B315" s="59">
        <v>30.009599999999999</v>
      </c>
    </row>
    <row r="316" spans="2:2" ht="24">
      <c r="B316" s="59">
        <v>30.009599999999999</v>
      </c>
    </row>
    <row r="317" spans="2:2" ht="24">
      <c r="B317" s="59">
        <v>30.05414</v>
      </c>
    </row>
    <row r="318" spans="2:2" ht="24">
      <c r="B318" s="59">
        <v>30.08972</v>
      </c>
    </row>
    <row r="319" spans="2:2" ht="24">
      <c r="B319" s="59">
        <v>30.128219999999999</v>
      </c>
    </row>
    <row r="320" spans="2:2" ht="24">
      <c r="B320" s="59">
        <v>30.199159999999999</v>
      </c>
    </row>
    <row r="321" spans="2:2" ht="24">
      <c r="B321" s="59">
        <v>30.21687</v>
      </c>
    </row>
    <row r="322" spans="2:2" ht="24">
      <c r="B322" s="59">
        <v>30.240469999999998</v>
      </c>
    </row>
    <row r="323" spans="2:2" ht="24">
      <c r="B323" s="59">
        <v>30.408069999999999</v>
      </c>
    </row>
    <row r="324" spans="2:2" ht="24">
      <c r="B324" s="59">
        <v>30.431519999999999</v>
      </c>
    </row>
    <row r="325" spans="2:2" ht="24">
      <c r="B325" s="59">
        <v>30.490069999999999</v>
      </c>
    </row>
    <row r="326" spans="2:2" ht="24">
      <c r="B326" s="59">
        <v>30.490069999999999</v>
      </c>
    </row>
    <row r="327" spans="2:2" ht="24">
      <c r="B327" s="59">
        <v>30.490069999999999</v>
      </c>
    </row>
    <row r="328" spans="2:2" ht="24">
      <c r="B328" s="59">
        <v>30.641760000000001</v>
      </c>
    </row>
    <row r="329" spans="2:2" ht="24">
      <c r="B329" s="59">
        <v>30.665030000000002</v>
      </c>
    </row>
    <row r="330" spans="2:2" ht="24">
      <c r="B330" s="59">
        <v>30.688279999999999</v>
      </c>
    </row>
    <row r="331" spans="2:2" ht="24">
      <c r="B331" s="59">
        <v>30.74344</v>
      </c>
    </row>
    <row r="332" spans="2:2" ht="24">
      <c r="B332" s="59">
        <v>30.757940000000001</v>
      </c>
    </row>
    <row r="333" spans="2:2" ht="24">
      <c r="B333" s="59">
        <v>30.804290000000002</v>
      </c>
    </row>
    <row r="334" spans="2:2" ht="24">
      <c r="B334" s="59">
        <v>30.83033</v>
      </c>
    </row>
    <row r="335" spans="2:2" ht="24">
      <c r="B335" s="59">
        <v>32.846739999999997</v>
      </c>
    </row>
    <row r="336" spans="2:2" ht="24">
      <c r="B336" s="59">
        <v>34.602319999999999</v>
      </c>
    </row>
  </sheetData>
  <sortState xmlns:xlrd2="http://schemas.microsoft.com/office/spreadsheetml/2017/richdata2" ref="R3:R205">
    <sortCondition ref="R3:R20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D585-46B3-44E1-8EF4-9BD6E50EC123}">
  <sheetPr>
    <tabColor theme="2" tint="-0.249977111117893"/>
  </sheetPr>
  <dimension ref="A1:V307"/>
  <sheetViews>
    <sheetView topLeftCell="M42" zoomScale="60" zoomScaleNormal="60" workbookViewId="0">
      <selection activeCell="B62" sqref="B62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49" t="s">
        <v>126</v>
      </c>
      <c r="B2" s="47" t="s">
        <v>127</v>
      </c>
      <c r="C2" s="49" t="s">
        <v>128</v>
      </c>
      <c r="D2" s="49" t="s">
        <v>129</v>
      </c>
      <c r="E2" s="49" t="s">
        <v>130</v>
      </c>
      <c r="F2" s="50" t="s">
        <v>131</v>
      </c>
      <c r="I2" s="51" t="s">
        <v>126</v>
      </c>
      <c r="J2" s="55" t="s">
        <v>127</v>
      </c>
      <c r="K2" s="51" t="s">
        <v>128</v>
      </c>
      <c r="L2" s="51" t="s">
        <v>129</v>
      </c>
      <c r="M2" s="51" t="s">
        <v>130</v>
      </c>
      <c r="N2" s="53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59">
        <v>8.9780859999999993</v>
      </c>
      <c r="C3" s="11">
        <f t="shared" ref="C3:C66" si="0">B3/1.15</f>
        <v>7.8070313043478263</v>
      </c>
      <c r="D3" s="12">
        <f t="shared" ref="D3:D66" si="1">((4/3)*(22/7)*((C3/2)^3))/10^3</f>
        <v>0.2492476961833168</v>
      </c>
      <c r="E3" s="12">
        <f>0+D3</f>
        <v>0.2492476961833168</v>
      </c>
      <c r="F3" s="7">
        <f>+E3*100/E229</f>
        <v>4.4091897818158206E-2</v>
      </c>
      <c r="I3" s="10">
        <v>1</v>
      </c>
      <c r="J3" s="59">
        <v>10.38705</v>
      </c>
      <c r="K3" s="11">
        <f t="shared" ref="K3:K66" si="2">J3/1.15</f>
        <v>9.0322173913043482</v>
      </c>
      <c r="L3" s="12">
        <f t="shared" ref="L3:L66" si="3">((4/3)*(22/7)*((K3/2)^3))/10^3</f>
        <v>0.38597265376240275</v>
      </c>
      <c r="M3" s="12">
        <f>0+L3</f>
        <v>0.38597265376240275</v>
      </c>
      <c r="N3" s="7">
        <f>+M3*100/M229</f>
        <v>4.8634403011456787E-2</v>
      </c>
      <c r="Q3" s="10">
        <v>1</v>
      </c>
      <c r="R3" s="59">
        <v>10.21392</v>
      </c>
      <c r="S3" s="11">
        <f t="shared" ref="S3:S66" si="4">R3/1.15</f>
        <v>8.8816695652173916</v>
      </c>
      <c r="T3" s="12">
        <f t="shared" ref="T3:T66" si="5">((4/3)*(22/7)*((S3/2)^3))/10^3</f>
        <v>0.36699253064189236</v>
      </c>
      <c r="U3" s="12">
        <f>0+T3</f>
        <v>0.36699253064189236</v>
      </c>
      <c r="V3" s="7">
        <f>+U3*100/U229</f>
        <v>3.6476033042359385E-2</v>
      </c>
    </row>
    <row r="4" spans="1:22" ht="24">
      <c r="A4" s="10">
        <v>2</v>
      </c>
      <c r="B4" s="59">
        <v>10.13505</v>
      </c>
      <c r="C4" s="11">
        <f t="shared" si="0"/>
        <v>8.8130869565217402</v>
      </c>
      <c r="D4" s="12">
        <f t="shared" si="1"/>
        <v>0.35855646381609557</v>
      </c>
      <c r="E4" s="12">
        <f t="shared" ref="E4:E67" si="6">+E3+D4</f>
        <v>0.6078041599994124</v>
      </c>
      <c r="F4" s="7">
        <f>E4*100/E229</f>
        <v>0.10752050801879932</v>
      </c>
      <c r="I4" s="10">
        <v>2</v>
      </c>
      <c r="J4" s="59">
        <v>11.01207</v>
      </c>
      <c r="K4" s="11">
        <f t="shared" si="2"/>
        <v>9.5757130434782614</v>
      </c>
      <c r="L4" s="12">
        <f t="shared" si="3"/>
        <v>0.45992472732132689</v>
      </c>
      <c r="M4" s="12">
        <f t="shared" ref="M4:M67" si="7">+M3+L4</f>
        <v>0.84589738108372958</v>
      </c>
      <c r="N4" s="7">
        <f>M4*100/M229</f>
        <v>0.10658712148888858</v>
      </c>
      <c r="Q4" s="10">
        <v>2</v>
      </c>
      <c r="R4" s="59">
        <v>11.01207</v>
      </c>
      <c r="S4" s="11">
        <f t="shared" si="4"/>
        <v>9.5757130434782614</v>
      </c>
      <c r="T4" s="12">
        <f t="shared" si="5"/>
        <v>0.45992472732132689</v>
      </c>
      <c r="U4" s="12">
        <f t="shared" ref="U4:U67" si="8">+U3+T4</f>
        <v>0.82691725796321924</v>
      </c>
      <c r="V4" s="7">
        <f>U4*100/U229</f>
        <v>8.2188760550541085E-2</v>
      </c>
    </row>
    <row r="5" spans="1:22" ht="24">
      <c r="A5" s="10">
        <v>3</v>
      </c>
      <c r="B5" s="59">
        <v>10.274850000000001</v>
      </c>
      <c r="C5" s="11">
        <f t="shared" si="0"/>
        <v>8.9346521739130456</v>
      </c>
      <c r="D5" s="12">
        <f t="shared" si="1"/>
        <v>0.3735995467493386</v>
      </c>
      <c r="E5" s="12">
        <f t="shared" si="6"/>
        <v>0.98140370674875099</v>
      </c>
      <c r="F5" s="7">
        <f>E5*100/E229</f>
        <v>0.1736102384051805</v>
      </c>
      <c r="I5" s="10">
        <v>3</v>
      </c>
      <c r="J5" s="59">
        <v>11.052479999999999</v>
      </c>
      <c r="K5" s="11">
        <f t="shared" si="2"/>
        <v>9.6108521739130435</v>
      </c>
      <c r="L5" s="12">
        <f t="shared" si="3"/>
        <v>0.46500656299862281</v>
      </c>
      <c r="M5" s="12">
        <f t="shared" si="7"/>
        <v>1.3109039440823524</v>
      </c>
      <c r="N5" s="7">
        <f>M5*100/M229</f>
        <v>0.165180175601393</v>
      </c>
      <c r="Q5" s="10">
        <v>3</v>
      </c>
      <c r="R5" s="59">
        <v>12.420030000000001</v>
      </c>
      <c r="S5" s="11">
        <f t="shared" si="4"/>
        <v>10.800026086956523</v>
      </c>
      <c r="T5" s="12">
        <f t="shared" si="5"/>
        <v>0.65985392438422041</v>
      </c>
      <c r="U5" s="12">
        <f t="shared" si="8"/>
        <v>1.4867711823474397</v>
      </c>
      <c r="V5" s="7">
        <f>U5*100/U229</f>
        <v>0.14777280256597786</v>
      </c>
    </row>
    <row r="6" spans="1:22" ht="24">
      <c r="A6" s="10">
        <v>4</v>
      </c>
      <c r="B6" s="59">
        <v>10.69162</v>
      </c>
      <c r="C6" s="11">
        <f t="shared" si="0"/>
        <v>9.2970608695652182</v>
      </c>
      <c r="D6" s="12">
        <f t="shared" si="1"/>
        <v>0.42093051775997858</v>
      </c>
      <c r="E6" s="12">
        <f t="shared" si="6"/>
        <v>1.4023342245087296</v>
      </c>
      <c r="F6" s="7">
        <f>E6*100/E229</f>
        <v>0.24807281383443205</v>
      </c>
      <c r="I6" s="10">
        <v>4</v>
      </c>
      <c r="J6" s="59">
        <v>11.0847</v>
      </c>
      <c r="K6" s="11">
        <f t="shared" si="2"/>
        <v>9.6388695652173926</v>
      </c>
      <c r="L6" s="12">
        <f t="shared" si="3"/>
        <v>0.46908516725630706</v>
      </c>
      <c r="M6" s="12">
        <f t="shared" si="7"/>
        <v>1.7799891113386594</v>
      </c>
      <c r="N6" s="7">
        <f>M6*100/M229</f>
        <v>0.2242871533850665</v>
      </c>
      <c r="Q6" s="10">
        <v>4</v>
      </c>
      <c r="R6" s="59">
        <v>13.371090000000001</v>
      </c>
      <c r="S6" s="11">
        <f t="shared" si="4"/>
        <v>11.627034782608698</v>
      </c>
      <c r="T6" s="12">
        <f t="shared" si="5"/>
        <v>0.82334206711859503</v>
      </c>
      <c r="U6" s="12">
        <f t="shared" si="8"/>
        <v>2.3101132494660348</v>
      </c>
      <c r="V6" s="7">
        <f>U6*100/U229</f>
        <v>0.22960621861086059</v>
      </c>
    </row>
    <row r="7" spans="1:22" ht="24">
      <c r="A7" s="10">
        <v>5</v>
      </c>
      <c r="B7" s="59">
        <v>10.815989999999999</v>
      </c>
      <c r="C7" s="11">
        <f t="shared" si="0"/>
        <v>9.4052086956521741</v>
      </c>
      <c r="D7" s="12">
        <f t="shared" si="1"/>
        <v>0.43579144518652596</v>
      </c>
      <c r="E7" s="12">
        <f t="shared" si="6"/>
        <v>1.8381256696952555</v>
      </c>
      <c r="F7" s="7">
        <f>+E7*100/E229</f>
        <v>0.32516428615464016</v>
      </c>
      <c r="I7" s="10">
        <v>5</v>
      </c>
      <c r="J7" s="59">
        <v>11.52637</v>
      </c>
      <c r="K7" s="11">
        <f t="shared" si="2"/>
        <v>10.022930434782609</v>
      </c>
      <c r="L7" s="12">
        <f t="shared" si="3"/>
        <v>0.52742114680980234</v>
      </c>
      <c r="M7" s="12">
        <f t="shared" si="7"/>
        <v>2.3074102581484617</v>
      </c>
      <c r="N7" s="7">
        <f>+M7*100/M229</f>
        <v>0.29074474399588418</v>
      </c>
      <c r="Q7" s="10">
        <v>5</v>
      </c>
      <c r="R7" s="59">
        <v>13.539759999999999</v>
      </c>
      <c r="S7" s="11">
        <f t="shared" si="4"/>
        <v>11.773704347826087</v>
      </c>
      <c r="T7" s="12">
        <f t="shared" si="5"/>
        <v>0.85489498271169639</v>
      </c>
      <c r="U7" s="12">
        <f t="shared" si="8"/>
        <v>3.1650082321777311</v>
      </c>
      <c r="V7" s="7">
        <f>+U7*100/U229</f>
        <v>0.31457573442797493</v>
      </c>
    </row>
    <row r="8" spans="1:22" ht="24">
      <c r="A8" s="10">
        <v>6</v>
      </c>
      <c r="B8" s="59">
        <v>11.052479999999999</v>
      </c>
      <c r="C8" s="11">
        <f t="shared" si="0"/>
        <v>9.6108521739130435</v>
      </c>
      <c r="D8" s="12">
        <f t="shared" si="1"/>
        <v>0.46500656299862281</v>
      </c>
      <c r="E8" s="12">
        <f t="shared" si="6"/>
        <v>2.3031322326938781</v>
      </c>
      <c r="F8" s="7">
        <f>E8*100/E229</f>
        <v>0.40742391051413124</v>
      </c>
      <c r="I8" s="10">
        <v>6</v>
      </c>
      <c r="J8" s="59">
        <v>11.53411</v>
      </c>
      <c r="K8" s="11">
        <f t="shared" si="2"/>
        <v>10.029660869565218</v>
      </c>
      <c r="L8" s="12">
        <f t="shared" si="3"/>
        <v>0.52848435617985634</v>
      </c>
      <c r="M8" s="12">
        <f t="shared" si="7"/>
        <v>2.8358946143283181</v>
      </c>
      <c r="N8" s="7">
        <f>M8*100/M229</f>
        <v>0.3573363040796288</v>
      </c>
      <c r="Q8" s="10">
        <v>6</v>
      </c>
      <c r="R8" s="59">
        <v>13.832940000000001</v>
      </c>
      <c r="S8" s="11">
        <f t="shared" si="4"/>
        <v>12.028643478260872</v>
      </c>
      <c r="T8" s="12">
        <f t="shared" si="5"/>
        <v>0.91163995071164872</v>
      </c>
      <c r="U8" s="12">
        <f t="shared" si="8"/>
        <v>4.0766481828893797</v>
      </c>
      <c r="V8" s="7">
        <f>U8*100/U229</f>
        <v>0.40518523241075793</v>
      </c>
    </row>
    <row r="9" spans="1:22" ht="24">
      <c r="A9" s="10">
        <v>7</v>
      </c>
      <c r="B9" s="59">
        <v>11.148870000000001</v>
      </c>
      <c r="C9" s="11">
        <f t="shared" si="0"/>
        <v>9.6946695652173922</v>
      </c>
      <c r="D9" s="12">
        <f t="shared" si="1"/>
        <v>0.47727910730569367</v>
      </c>
      <c r="E9" s="12">
        <f t="shared" si="6"/>
        <v>2.7804113399995716</v>
      </c>
      <c r="F9" s="7">
        <f>+E9*100/E229</f>
        <v>0.49185454699466602</v>
      </c>
      <c r="I9" s="10">
        <v>7</v>
      </c>
      <c r="J9" s="59">
        <v>11.8919</v>
      </c>
      <c r="K9" s="11">
        <f t="shared" si="2"/>
        <v>10.340782608695653</v>
      </c>
      <c r="L9" s="12">
        <f t="shared" si="3"/>
        <v>0.57920675069414618</v>
      </c>
      <c r="M9" s="12">
        <f t="shared" si="7"/>
        <v>3.4151013650224642</v>
      </c>
      <c r="N9" s="7">
        <f>+M9*100/M229</f>
        <v>0.43031912880989071</v>
      </c>
      <c r="Q9" s="10">
        <v>7</v>
      </c>
      <c r="R9" s="59">
        <v>13.852259999999999</v>
      </c>
      <c r="S9" s="11">
        <f t="shared" si="4"/>
        <v>12.04544347826087</v>
      </c>
      <c r="T9" s="12">
        <f t="shared" si="5"/>
        <v>0.91546505830699121</v>
      </c>
      <c r="U9" s="12">
        <f t="shared" si="8"/>
        <v>4.9921132411963711</v>
      </c>
      <c r="V9" s="7">
        <f>+U9*100/U229</f>
        <v>0.49617491456457641</v>
      </c>
    </row>
    <row r="10" spans="1:22" ht="24">
      <c r="A10" s="10">
        <v>8</v>
      </c>
      <c r="B10" s="59">
        <v>11.180820000000001</v>
      </c>
      <c r="C10" s="11">
        <f t="shared" si="0"/>
        <v>9.7224521739130445</v>
      </c>
      <c r="D10" s="12">
        <f t="shared" si="1"/>
        <v>0.48139418158955555</v>
      </c>
      <c r="E10" s="12">
        <f t="shared" si="6"/>
        <v>3.2618055215891273</v>
      </c>
      <c r="F10" s="7">
        <f>E10*100/E229</f>
        <v>0.57701313979181512</v>
      </c>
      <c r="I10" s="10">
        <v>8</v>
      </c>
      <c r="J10" s="59">
        <v>11.8919</v>
      </c>
      <c r="K10" s="11">
        <f t="shared" si="2"/>
        <v>10.340782608695653</v>
      </c>
      <c r="L10" s="12">
        <f t="shared" si="3"/>
        <v>0.57920675069414618</v>
      </c>
      <c r="M10" s="12">
        <f t="shared" si="7"/>
        <v>3.9943081157166103</v>
      </c>
      <c r="N10" s="7">
        <f>M10*100/M229</f>
        <v>0.5033019535401525</v>
      </c>
      <c r="Q10" s="10">
        <v>8</v>
      </c>
      <c r="R10" s="59">
        <v>14.3988</v>
      </c>
      <c r="S10" s="11">
        <f t="shared" si="4"/>
        <v>12.520695652173913</v>
      </c>
      <c r="T10" s="12">
        <f t="shared" si="5"/>
        <v>1.0281554158052493</v>
      </c>
      <c r="U10" s="12">
        <f t="shared" si="8"/>
        <v>6.0202686570016208</v>
      </c>
      <c r="V10" s="7">
        <f>U10*100/U229</f>
        <v>0.59836508953625211</v>
      </c>
    </row>
    <row r="11" spans="1:22" ht="24">
      <c r="A11" s="10">
        <v>9</v>
      </c>
      <c r="B11" s="59">
        <v>11.3706</v>
      </c>
      <c r="C11" s="11">
        <f t="shared" si="0"/>
        <v>9.8874782608695657</v>
      </c>
      <c r="D11" s="12">
        <f t="shared" si="1"/>
        <v>0.50632575078406383</v>
      </c>
      <c r="E11" s="12">
        <f t="shared" si="6"/>
        <v>3.768131272373191</v>
      </c>
      <c r="F11" s="7">
        <f>+E11*100/E229</f>
        <v>0.66658212521526983</v>
      </c>
      <c r="I11" s="10">
        <v>9</v>
      </c>
      <c r="J11" s="59">
        <v>12.01127</v>
      </c>
      <c r="K11" s="11">
        <f t="shared" si="2"/>
        <v>10.444582608695653</v>
      </c>
      <c r="L11" s="12">
        <f t="shared" si="3"/>
        <v>0.59682452074829062</v>
      </c>
      <c r="M11" s="12">
        <f t="shared" si="7"/>
        <v>4.5911326364649012</v>
      </c>
      <c r="N11" s="7">
        <f>+M11*100/M229</f>
        <v>0.57850470167852164</v>
      </c>
      <c r="Q11" s="10">
        <v>9</v>
      </c>
      <c r="R11" s="59">
        <v>14.56148</v>
      </c>
      <c r="S11" s="11">
        <f t="shared" si="4"/>
        <v>12.662156521739131</v>
      </c>
      <c r="T11" s="12">
        <f t="shared" si="5"/>
        <v>1.0633994308070793</v>
      </c>
      <c r="U11" s="12">
        <f t="shared" si="8"/>
        <v>7.0836680878087002</v>
      </c>
      <c r="V11" s="7">
        <f>+U11*100/U229</f>
        <v>0.70405822914185001</v>
      </c>
    </row>
    <row r="12" spans="1:22" ht="24">
      <c r="A12" s="10">
        <v>10</v>
      </c>
      <c r="B12" s="59">
        <v>11.409750000000001</v>
      </c>
      <c r="C12" s="11">
        <f t="shared" si="0"/>
        <v>9.9215217391304353</v>
      </c>
      <c r="D12" s="12">
        <f t="shared" si="1"/>
        <v>0.51157375422850893</v>
      </c>
      <c r="E12" s="12">
        <f t="shared" si="6"/>
        <v>4.2797050266017003</v>
      </c>
      <c r="F12" s="7">
        <f>E12*100/E229</f>
        <v>0.75707948203458952</v>
      </c>
      <c r="I12" s="10">
        <v>10</v>
      </c>
      <c r="J12" s="59">
        <v>12.15883</v>
      </c>
      <c r="K12" s="11">
        <f t="shared" si="2"/>
        <v>10.572895652173914</v>
      </c>
      <c r="L12" s="12">
        <f t="shared" si="3"/>
        <v>0.61909205194311168</v>
      </c>
      <c r="M12" s="12">
        <f t="shared" si="7"/>
        <v>5.2102246884080126</v>
      </c>
      <c r="N12" s="7">
        <f>M12*100/M229</f>
        <v>0.65651326539901167</v>
      </c>
      <c r="Q12" s="10">
        <v>10</v>
      </c>
      <c r="R12" s="59">
        <v>14.797040000000001</v>
      </c>
      <c r="S12" s="11">
        <f t="shared" si="4"/>
        <v>12.866991304347827</v>
      </c>
      <c r="T12" s="12">
        <f t="shared" si="5"/>
        <v>1.1158463901710771</v>
      </c>
      <c r="U12" s="12">
        <f t="shared" si="8"/>
        <v>8.1995144779797773</v>
      </c>
      <c r="V12" s="7">
        <f>U12*100/U229</f>
        <v>0.81496416427597373</v>
      </c>
    </row>
    <row r="13" spans="1:22" ht="24">
      <c r="A13" s="10">
        <v>11</v>
      </c>
      <c r="B13" s="59">
        <v>11.944269999999999</v>
      </c>
      <c r="C13" s="11">
        <f t="shared" si="0"/>
        <v>10.386321739130436</v>
      </c>
      <c r="D13" s="12">
        <f t="shared" si="1"/>
        <v>0.5868926971350189</v>
      </c>
      <c r="E13" s="12">
        <f t="shared" si="6"/>
        <v>4.8665977237367191</v>
      </c>
      <c r="F13" s="7">
        <f>+E13*100/E229</f>
        <v>0.8609007539201613</v>
      </c>
      <c r="I13" s="10">
        <v>11</v>
      </c>
      <c r="J13" s="59">
        <v>12.25379</v>
      </c>
      <c r="K13" s="11">
        <f t="shared" si="2"/>
        <v>10.655469565217393</v>
      </c>
      <c r="L13" s="12">
        <f t="shared" si="3"/>
        <v>0.63371088852082402</v>
      </c>
      <c r="M13" s="12">
        <f t="shared" si="7"/>
        <v>5.8439355769288364</v>
      </c>
      <c r="N13" s="7">
        <f>+M13*100/M229</f>
        <v>0.73636387254602054</v>
      </c>
      <c r="Q13" s="10">
        <v>11</v>
      </c>
      <c r="R13" s="59">
        <v>14.87649</v>
      </c>
      <c r="S13" s="11">
        <f t="shared" si="4"/>
        <v>12.936078260869566</v>
      </c>
      <c r="T13" s="12">
        <f t="shared" si="5"/>
        <v>1.1339170703341741</v>
      </c>
      <c r="U13" s="12">
        <f t="shared" si="8"/>
        <v>9.3334315483139516</v>
      </c>
      <c r="V13" s="7">
        <f>+U13*100/U229</f>
        <v>0.92766617609202395</v>
      </c>
    </row>
    <row r="14" spans="1:22" ht="24">
      <c r="A14" s="10">
        <v>12</v>
      </c>
      <c r="B14" s="59">
        <v>12.15883</v>
      </c>
      <c r="C14" s="11">
        <f t="shared" si="0"/>
        <v>10.572895652173914</v>
      </c>
      <c r="D14" s="12">
        <f t="shared" si="1"/>
        <v>0.61909205194311168</v>
      </c>
      <c r="E14" s="12">
        <f t="shared" si="6"/>
        <v>5.4856897756798304</v>
      </c>
      <c r="F14" s="7">
        <f>E14*100/E229</f>
        <v>0.97041808913449823</v>
      </c>
      <c r="I14" s="10">
        <v>12</v>
      </c>
      <c r="J14" s="59">
        <v>12.29738</v>
      </c>
      <c r="K14" s="11">
        <f t="shared" si="2"/>
        <v>10.69337391304348</v>
      </c>
      <c r="L14" s="12">
        <f t="shared" si="3"/>
        <v>0.64049781031947106</v>
      </c>
      <c r="M14" s="12">
        <f t="shared" si="7"/>
        <v>6.4844333872483073</v>
      </c>
      <c r="N14" s="7">
        <f>M14*100/M229</f>
        <v>0.8170696643459967</v>
      </c>
      <c r="Q14" s="10">
        <v>12</v>
      </c>
      <c r="R14" s="59">
        <v>14.93033</v>
      </c>
      <c r="S14" s="11">
        <f t="shared" si="4"/>
        <v>12.982895652173914</v>
      </c>
      <c r="T14" s="12">
        <f t="shared" si="5"/>
        <v>1.1462730716580083</v>
      </c>
      <c r="U14" s="12">
        <f t="shared" si="8"/>
        <v>10.47970461997196</v>
      </c>
      <c r="V14" s="7">
        <f>U14*100/U229</f>
        <v>1.0415962726098835</v>
      </c>
    </row>
    <row r="15" spans="1:22" ht="24">
      <c r="A15" s="10">
        <v>13</v>
      </c>
      <c r="B15" s="59">
        <v>12.275600000000001</v>
      </c>
      <c r="C15" s="11">
        <f t="shared" si="0"/>
        <v>10.674434782608698</v>
      </c>
      <c r="D15" s="12">
        <f t="shared" si="1"/>
        <v>0.63710065990612808</v>
      </c>
      <c r="E15" s="12">
        <f t="shared" si="6"/>
        <v>6.1227904355859586</v>
      </c>
      <c r="F15" s="7">
        <f>+E15*100/E229</f>
        <v>1.0831211456787073</v>
      </c>
      <c r="I15" s="10">
        <v>13</v>
      </c>
      <c r="J15" s="59">
        <v>12.420030000000001</v>
      </c>
      <c r="K15" s="11">
        <f t="shared" si="2"/>
        <v>10.800026086956523</v>
      </c>
      <c r="L15" s="12">
        <f t="shared" si="3"/>
        <v>0.65985392438422041</v>
      </c>
      <c r="M15" s="12">
        <f t="shared" si="7"/>
        <v>7.1442873116325281</v>
      </c>
      <c r="N15" s="7">
        <f>+M15*100/M229</f>
        <v>0.90021441922531131</v>
      </c>
      <c r="Q15" s="10">
        <v>13</v>
      </c>
      <c r="R15" s="59">
        <v>15.20257</v>
      </c>
      <c r="S15" s="11">
        <f t="shared" si="4"/>
        <v>13.219626086956522</v>
      </c>
      <c r="T15" s="12">
        <f t="shared" si="5"/>
        <v>1.2101268713766609</v>
      </c>
      <c r="U15" s="12">
        <f t="shared" si="8"/>
        <v>11.68983149134862</v>
      </c>
      <c r="V15" s="7">
        <f>+U15*100/U229</f>
        <v>1.1618729105800825</v>
      </c>
    </row>
    <row r="16" spans="1:22" ht="24">
      <c r="A16" s="10">
        <v>14</v>
      </c>
      <c r="B16" s="59">
        <v>12.668810000000001</v>
      </c>
      <c r="C16" s="14">
        <f t="shared" si="0"/>
        <v>11.016356521739132</v>
      </c>
      <c r="D16" s="15">
        <f t="shared" si="1"/>
        <v>0.70030517880649967</v>
      </c>
      <c r="E16" s="15">
        <f t="shared" si="6"/>
        <v>6.8230956143924582</v>
      </c>
      <c r="F16" s="16">
        <f>E16*100/E229</f>
        <v>1.2070050766369025</v>
      </c>
      <c r="I16" s="10">
        <v>14</v>
      </c>
      <c r="J16" s="59">
        <v>12.598229999999999</v>
      </c>
      <c r="K16" s="14">
        <f t="shared" si="2"/>
        <v>10.954982608695651</v>
      </c>
      <c r="L16" s="15">
        <f t="shared" si="3"/>
        <v>0.68866572363180079</v>
      </c>
      <c r="M16" s="15">
        <f t="shared" si="7"/>
        <v>7.8329530352643291</v>
      </c>
      <c r="N16" s="16">
        <f>M16*100/M229</f>
        <v>0.98698959880552861</v>
      </c>
      <c r="Q16" s="10">
        <v>14</v>
      </c>
      <c r="R16" s="59">
        <v>15.26111</v>
      </c>
      <c r="S16" s="14">
        <f t="shared" si="4"/>
        <v>13.270530434782611</v>
      </c>
      <c r="T16" s="15">
        <f t="shared" si="5"/>
        <v>1.2241601489325606</v>
      </c>
      <c r="U16" s="15">
        <f t="shared" si="8"/>
        <v>12.91399164028118</v>
      </c>
      <c r="V16" s="16">
        <f>U16*100/U229</f>
        <v>1.2835443406865854</v>
      </c>
    </row>
    <row r="17" spans="1:22" ht="24">
      <c r="A17" s="10">
        <v>15</v>
      </c>
      <c r="B17" s="59">
        <v>12.675840000000001</v>
      </c>
      <c r="C17" s="11">
        <f t="shared" si="0"/>
        <v>11.022469565217392</v>
      </c>
      <c r="D17" s="12">
        <f t="shared" si="1"/>
        <v>0.70147163669696266</v>
      </c>
      <c r="E17" s="12">
        <f t="shared" si="6"/>
        <v>7.5245672510894206</v>
      </c>
      <c r="F17" s="7">
        <f>+E17*100/E229</f>
        <v>1.3310953539040222</v>
      </c>
      <c r="I17" s="10">
        <v>15</v>
      </c>
      <c r="J17" s="59">
        <v>12.84979</v>
      </c>
      <c r="K17" s="11">
        <f t="shared" si="2"/>
        <v>11.173730434782611</v>
      </c>
      <c r="L17" s="12">
        <f t="shared" si="3"/>
        <v>0.73074854606020234</v>
      </c>
      <c r="M17" s="12">
        <f t="shared" si="7"/>
        <v>8.5637015813245316</v>
      </c>
      <c r="N17" s="7">
        <f>+M17*100/M229</f>
        <v>1.0790674155697324</v>
      </c>
      <c r="Q17" s="10">
        <v>15</v>
      </c>
      <c r="R17" s="59">
        <v>15.62486</v>
      </c>
      <c r="S17" s="11">
        <f t="shared" si="4"/>
        <v>13.586834782608697</v>
      </c>
      <c r="T17" s="12">
        <f t="shared" si="5"/>
        <v>1.3137970232453509</v>
      </c>
      <c r="U17" s="12">
        <f t="shared" si="8"/>
        <v>14.227788663526532</v>
      </c>
      <c r="V17" s="7">
        <f>+U17*100/U229</f>
        <v>1.4141249373734774</v>
      </c>
    </row>
    <row r="18" spans="1:22" ht="24">
      <c r="A18" s="10">
        <v>16</v>
      </c>
      <c r="B18" s="59">
        <v>12.703950000000001</v>
      </c>
      <c r="C18" s="11">
        <f t="shared" si="0"/>
        <v>11.046913043478263</v>
      </c>
      <c r="D18" s="12">
        <f t="shared" si="1"/>
        <v>0.7061487533785199</v>
      </c>
      <c r="E18" s="12">
        <f t="shared" si="6"/>
        <v>8.2307160044679399</v>
      </c>
      <c r="F18" s="7">
        <f>E18*100/E229</f>
        <v>1.456013012743629</v>
      </c>
      <c r="I18" s="10">
        <v>16</v>
      </c>
      <c r="J18" s="59">
        <v>13.097910000000001</v>
      </c>
      <c r="K18" s="11">
        <f t="shared" si="2"/>
        <v>11.38948695652174</v>
      </c>
      <c r="L18" s="12">
        <f t="shared" si="3"/>
        <v>0.77390183271782642</v>
      </c>
      <c r="M18" s="12">
        <f t="shared" si="7"/>
        <v>9.3376034140423574</v>
      </c>
      <c r="N18" s="7">
        <f>M18*100/M229</f>
        <v>1.1765827531378523</v>
      </c>
      <c r="Q18" s="10">
        <v>16</v>
      </c>
      <c r="R18" s="59">
        <v>16.02195</v>
      </c>
      <c r="S18" s="11">
        <f t="shared" si="4"/>
        <v>13.932130434782611</v>
      </c>
      <c r="T18" s="12">
        <f t="shared" si="5"/>
        <v>1.4165306816032821</v>
      </c>
      <c r="U18" s="12">
        <f t="shared" si="8"/>
        <v>15.644319345129814</v>
      </c>
      <c r="V18" s="7">
        <f>U18*100/U229</f>
        <v>1.5549164130400372</v>
      </c>
    </row>
    <row r="19" spans="1:22" ht="24">
      <c r="A19" s="10">
        <v>17</v>
      </c>
      <c r="B19" s="59">
        <v>12.731999999999999</v>
      </c>
      <c r="C19" s="11">
        <f t="shared" si="0"/>
        <v>11.071304347826088</v>
      </c>
      <c r="D19" s="12">
        <f t="shared" si="1"/>
        <v>0.71083656444161603</v>
      </c>
      <c r="E19" s="12">
        <f t="shared" si="6"/>
        <v>8.9415525689095556</v>
      </c>
      <c r="F19" s="7">
        <f>+E19*100/E229</f>
        <v>1.5817599449909738</v>
      </c>
      <c r="I19" s="10">
        <v>17</v>
      </c>
      <c r="J19" s="59">
        <v>13.24526</v>
      </c>
      <c r="K19" s="11">
        <f t="shared" si="2"/>
        <v>11.517617391304348</v>
      </c>
      <c r="L19" s="12">
        <f t="shared" si="3"/>
        <v>0.80031569269058422</v>
      </c>
      <c r="M19" s="12">
        <f t="shared" si="7"/>
        <v>10.137919106732941</v>
      </c>
      <c r="N19" s="7">
        <f>+M19*100/M229</f>
        <v>1.2774263635731842</v>
      </c>
      <c r="Q19" s="10">
        <v>17</v>
      </c>
      <c r="R19" s="59">
        <v>16.052710000000001</v>
      </c>
      <c r="S19" s="11">
        <f t="shared" si="4"/>
        <v>13.958878260869568</v>
      </c>
      <c r="T19" s="12">
        <f t="shared" si="5"/>
        <v>1.4247050032005859</v>
      </c>
      <c r="U19" s="12">
        <f t="shared" si="8"/>
        <v>17.069024348330402</v>
      </c>
      <c r="V19" s="7">
        <f>+U19*100/U229</f>
        <v>1.6965203489061567</v>
      </c>
    </row>
    <row r="20" spans="1:22" ht="24">
      <c r="A20" s="10">
        <v>18</v>
      </c>
      <c r="B20" s="59">
        <v>12.919700000000001</v>
      </c>
      <c r="C20" s="11">
        <f t="shared" si="0"/>
        <v>11.234521739130436</v>
      </c>
      <c r="D20" s="12">
        <f t="shared" si="1"/>
        <v>0.74274058824257982</v>
      </c>
      <c r="E20" s="12">
        <f t="shared" si="6"/>
        <v>9.6842931571521351</v>
      </c>
      <c r="F20" s="7">
        <f>E20*100/E229</f>
        <v>1.7131506965351904</v>
      </c>
      <c r="I20" s="10">
        <v>18</v>
      </c>
      <c r="J20" s="59">
        <v>13.51999</v>
      </c>
      <c r="K20" s="11">
        <f t="shared" si="2"/>
        <v>11.756513043478261</v>
      </c>
      <c r="L20" s="12">
        <f t="shared" si="3"/>
        <v>0.85115563854493592</v>
      </c>
      <c r="M20" s="12">
        <f t="shared" si="7"/>
        <v>10.989074745277877</v>
      </c>
      <c r="N20" s="7">
        <f>M20*100/M229</f>
        <v>1.3846760506869003</v>
      </c>
      <c r="Q20" s="10">
        <v>18</v>
      </c>
      <c r="R20" s="59">
        <v>16.162700000000001</v>
      </c>
      <c r="S20" s="11">
        <f t="shared" si="4"/>
        <v>14.054521739130436</v>
      </c>
      <c r="T20" s="12">
        <f t="shared" si="5"/>
        <v>1.4541915115214132</v>
      </c>
      <c r="U20" s="12">
        <f t="shared" si="8"/>
        <v>18.523215859851813</v>
      </c>
      <c r="V20" s="7">
        <f>U20*100/U229</f>
        <v>1.84105500069157</v>
      </c>
    </row>
    <row r="21" spans="1:22" ht="24">
      <c r="A21" s="10">
        <v>19</v>
      </c>
      <c r="B21" s="59">
        <v>13.33405</v>
      </c>
      <c r="C21" s="11">
        <f t="shared" si="0"/>
        <v>11.594826086956521</v>
      </c>
      <c r="D21" s="12">
        <f t="shared" si="1"/>
        <v>0.81651864706677935</v>
      </c>
      <c r="E21" s="12">
        <f t="shared" si="6"/>
        <v>10.500811804218914</v>
      </c>
      <c r="F21" s="7">
        <f>+E21*100/E229</f>
        <v>1.8575927808728951</v>
      </c>
      <c r="I21" s="10">
        <v>19</v>
      </c>
      <c r="J21" s="59">
        <v>13.51999</v>
      </c>
      <c r="K21" s="11">
        <f t="shared" si="2"/>
        <v>11.756513043478261</v>
      </c>
      <c r="L21" s="12">
        <f t="shared" si="3"/>
        <v>0.85115563854493592</v>
      </c>
      <c r="M21" s="12">
        <f t="shared" si="7"/>
        <v>11.840230383822814</v>
      </c>
      <c r="N21" s="7">
        <f>+M21*100/M229</f>
        <v>1.4919257378006159</v>
      </c>
      <c r="Q21" s="10">
        <v>19</v>
      </c>
      <c r="R21" s="59">
        <v>16.51811</v>
      </c>
      <c r="S21" s="11">
        <f t="shared" si="4"/>
        <v>14.36357391304348</v>
      </c>
      <c r="T21" s="12">
        <f t="shared" si="5"/>
        <v>1.5522473642958909</v>
      </c>
      <c r="U21" s="12">
        <f t="shared" si="8"/>
        <v>20.075463224147704</v>
      </c>
      <c r="V21" s="7">
        <f>+U21*100/U229</f>
        <v>1.9953355961329557</v>
      </c>
    </row>
    <row r="22" spans="1:22" ht="24">
      <c r="A22" s="10">
        <v>20</v>
      </c>
      <c r="B22" s="59">
        <v>13.33405</v>
      </c>
      <c r="C22" s="11">
        <f t="shared" si="0"/>
        <v>11.594826086956521</v>
      </c>
      <c r="D22" s="12">
        <f t="shared" si="1"/>
        <v>0.81651864706677935</v>
      </c>
      <c r="E22" s="12">
        <f t="shared" si="6"/>
        <v>11.317330451285693</v>
      </c>
      <c r="F22" s="7">
        <f>E22*100/E229</f>
        <v>2.0020348652105993</v>
      </c>
      <c r="I22" s="10">
        <v>20</v>
      </c>
      <c r="J22" s="59">
        <v>13.935689999999999</v>
      </c>
      <c r="K22" s="11">
        <f t="shared" si="2"/>
        <v>12.117991304347827</v>
      </c>
      <c r="L22" s="12">
        <f t="shared" si="3"/>
        <v>0.93210599233269786</v>
      </c>
      <c r="M22" s="12">
        <f t="shared" si="7"/>
        <v>12.772336376155511</v>
      </c>
      <c r="N22" s="7">
        <f>M22*100/M229</f>
        <v>1.6093755572077908</v>
      </c>
      <c r="Q22" s="10">
        <v>20</v>
      </c>
      <c r="R22" s="59">
        <v>16.663219999999999</v>
      </c>
      <c r="S22" s="11">
        <f t="shared" si="4"/>
        <v>14.48975652173913</v>
      </c>
      <c r="T22" s="12">
        <f t="shared" si="5"/>
        <v>1.5935168277898353</v>
      </c>
      <c r="U22" s="12">
        <f t="shared" si="8"/>
        <v>21.668980051937538</v>
      </c>
      <c r="V22" s="7">
        <f>U22*100/U229</f>
        <v>2.1537180361307211</v>
      </c>
    </row>
    <row r="23" spans="1:22" ht="24">
      <c r="A23" s="10">
        <v>21</v>
      </c>
      <c r="B23" s="59">
        <v>13.572649999999999</v>
      </c>
      <c r="C23" s="11">
        <f t="shared" si="0"/>
        <v>11.802304347826087</v>
      </c>
      <c r="D23" s="12">
        <f t="shared" si="1"/>
        <v>0.8611401124651904</v>
      </c>
      <c r="E23" s="12">
        <f t="shared" si="6"/>
        <v>12.178470563750883</v>
      </c>
      <c r="F23" s="7">
        <f>+E23*100/E229</f>
        <v>2.154370483261836</v>
      </c>
      <c r="I23" s="10">
        <v>21</v>
      </c>
      <c r="J23" s="59">
        <v>14.03769</v>
      </c>
      <c r="K23" s="11">
        <f t="shared" si="2"/>
        <v>12.20668695652174</v>
      </c>
      <c r="L23" s="12">
        <f t="shared" si="3"/>
        <v>0.95272335541862285</v>
      </c>
      <c r="M23" s="12">
        <f t="shared" si="7"/>
        <v>13.725059731574135</v>
      </c>
      <c r="N23" s="7">
        <f>+M23*100/M229</f>
        <v>1.7294232631117943</v>
      </c>
      <c r="Q23" s="10">
        <v>21</v>
      </c>
      <c r="R23" s="59">
        <v>17.04486</v>
      </c>
      <c r="S23" s="11">
        <f t="shared" si="4"/>
        <v>14.821617391304349</v>
      </c>
      <c r="T23" s="12">
        <f t="shared" si="5"/>
        <v>1.7055332270487829</v>
      </c>
      <c r="U23" s="12">
        <f t="shared" si="8"/>
        <v>23.374513278986321</v>
      </c>
      <c r="V23" s="7">
        <f>+U23*100/U229</f>
        <v>2.3232339830516633</v>
      </c>
    </row>
    <row r="24" spans="1:22" ht="24">
      <c r="A24" s="10">
        <v>22</v>
      </c>
      <c r="B24" s="59">
        <v>13.961259999999999</v>
      </c>
      <c r="C24" s="14">
        <f t="shared" si="0"/>
        <v>12.140226086956522</v>
      </c>
      <c r="D24" s="15">
        <f t="shared" si="1"/>
        <v>0.93724625640238646</v>
      </c>
      <c r="E24" s="15">
        <f t="shared" si="6"/>
        <v>13.115716820153271</v>
      </c>
      <c r="F24" s="16">
        <f>E24*100/E229</f>
        <v>2.3201692721796348</v>
      </c>
      <c r="I24" s="10">
        <v>22</v>
      </c>
      <c r="J24" s="59">
        <v>14.33934</v>
      </c>
      <c r="K24" s="14">
        <f t="shared" si="2"/>
        <v>12.468991304347828</v>
      </c>
      <c r="L24" s="15">
        <f t="shared" si="3"/>
        <v>1.0154706057137683</v>
      </c>
      <c r="M24" s="15">
        <f t="shared" si="7"/>
        <v>14.740530337287902</v>
      </c>
      <c r="N24" s="16">
        <f>M24*100/M229</f>
        <v>1.8573774230844156</v>
      </c>
      <c r="Q24" s="10">
        <v>22</v>
      </c>
      <c r="R24" s="59">
        <v>17.062570000000001</v>
      </c>
      <c r="S24" s="14">
        <f t="shared" si="4"/>
        <v>14.83701739130435</v>
      </c>
      <c r="T24" s="15">
        <f t="shared" si="5"/>
        <v>1.7108550169609233</v>
      </c>
      <c r="U24" s="15">
        <f t="shared" si="8"/>
        <v>25.085368295947244</v>
      </c>
      <c r="V24" s="16">
        <f>U24*100/U229</f>
        <v>2.4932788720312908</v>
      </c>
    </row>
    <row r="25" spans="1:22" ht="24">
      <c r="A25" s="10">
        <v>23</v>
      </c>
      <c r="B25" s="59">
        <v>13.99316</v>
      </c>
      <c r="C25" s="11">
        <f t="shared" si="0"/>
        <v>12.167965217391306</v>
      </c>
      <c r="D25" s="12">
        <f t="shared" si="1"/>
        <v>0.94368547214525011</v>
      </c>
      <c r="E25" s="12">
        <f t="shared" si="6"/>
        <v>14.05940229229852</v>
      </c>
      <c r="F25" s="7">
        <f>E25*100/E229</f>
        <v>2.4871071578550406</v>
      </c>
      <c r="I25" s="10">
        <v>23</v>
      </c>
      <c r="J25" s="59">
        <v>14.40311</v>
      </c>
      <c r="K25" s="11">
        <f t="shared" si="2"/>
        <v>12.524443478260871</v>
      </c>
      <c r="L25" s="12">
        <f t="shared" si="3"/>
        <v>1.0290789670204827</v>
      </c>
      <c r="M25" s="12">
        <f t="shared" si="7"/>
        <v>15.769609304308386</v>
      </c>
      <c r="N25" s="7">
        <f>M25*100/M229</f>
        <v>1.9870463017596824</v>
      </c>
      <c r="Q25" s="10">
        <v>23</v>
      </c>
      <c r="R25" s="59">
        <v>17.231439999999999</v>
      </c>
      <c r="S25" s="11">
        <f t="shared" si="4"/>
        <v>14.983860869565218</v>
      </c>
      <c r="T25" s="12">
        <f t="shared" si="5"/>
        <v>1.7621569449375263</v>
      </c>
      <c r="U25" s="12">
        <f t="shared" si="8"/>
        <v>26.847525240884771</v>
      </c>
      <c r="V25" s="7">
        <f>U25*100/U229</f>
        <v>2.6684227498561079</v>
      </c>
    </row>
    <row r="26" spans="1:22" ht="24">
      <c r="A26" s="10">
        <v>24</v>
      </c>
      <c r="B26" s="59">
        <v>14.03769</v>
      </c>
      <c r="C26" s="11">
        <f t="shared" si="0"/>
        <v>12.20668695652174</v>
      </c>
      <c r="D26" s="12">
        <f t="shared" si="1"/>
        <v>0.95272335541862285</v>
      </c>
      <c r="E26" s="12">
        <f t="shared" si="6"/>
        <v>15.012125647717143</v>
      </c>
      <c r="F26" s="7">
        <f>E26*100/E229</f>
        <v>2.6556438443694672</v>
      </c>
      <c r="I26" s="10">
        <v>24</v>
      </c>
      <c r="J26" s="59">
        <v>14.512409999999999</v>
      </c>
      <c r="K26" s="11">
        <f t="shared" si="2"/>
        <v>12.61948695652174</v>
      </c>
      <c r="L26" s="12">
        <f t="shared" si="3"/>
        <v>1.0526851286704315</v>
      </c>
      <c r="M26" s="12">
        <f t="shared" si="7"/>
        <v>16.822294432978818</v>
      </c>
      <c r="N26" s="7">
        <f>M26*100/M229</f>
        <v>2.1196896698658612</v>
      </c>
      <c r="Q26" s="10">
        <v>24</v>
      </c>
      <c r="R26" s="59">
        <v>17.256170000000001</v>
      </c>
      <c r="S26" s="11">
        <f t="shared" si="4"/>
        <v>15.005365217391306</v>
      </c>
      <c r="T26" s="12">
        <f t="shared" si="5"/>
        <v>1.7697548090323967</v>
      </c>
      <c r="U26" s="12">
        <f t="shared" si="8"/>
        <v>28.617280049917166</v>
      </c>
      <c r="V26" s="7">
        <f>U26*100/U229</f>
        <v>2.8443217927555149</v>
      </c>
    </row>
    <row r="27" spans="1:22" ht="24">
      <c r="A27" s="10">
        <v>25</v>
      </c>
      <c r="B27" s="59">
        <v>14.41377</v>
      </c>
      <c r="C27" s="11">
        <f t="shared" si="0"/>
        <v>12.533713043478262</v>
      </c>
      <c r="D27" s="12">
        <f t="shared" si="1"/>
        <v>1.0313655779409798</v>
      </c>
      <c r="E27" s="12">
        <f t="shared" si="6"/>
        <v>16.043491225658123</v>
      </c>
      <c r="F27" s="7">
        <f>+E27*100/E229</f>
        <v>2.8380923338523685</v>
      </c>
      <c r="I27" s="10">
        <v>25</v>
      </c>
      <c r="J27" s="59">
        <v>14.635199999999999</v>
      </c>
      <c r="K27" s="11">
        <f t="shared" si="2"/>
        <v>12.726260869565218</v>
      </c>
      <c r="L27" s="12">
        <f t="shared" si="3"/>
        <v>1.0796322638590186</v>
      </c>
      <c r="M27" s="12">
        <f t="shared" si="7"/>
        <v>17.901926696837837</v>
      </c>
      <c r="N27" s="7">
        <f>+M27*100/M229</f>
        <v>2.2557285060705974</v>
      </c>
      <c r="Q27" s="10">
        <v>25</v>
      </c>
      <c r="R27" s="59">
        <v>17.32948</v>
      </c>
      <c r="S27" s="11">
        <f t="shared" si="4"/>
        <v>15.069113043478263</v>
      </c>
      <c r="T27" s="12">
        <f t="shared" si="5"/>
        <v>1.7924063048828724</v>
      </c>
      <c r="U27" s="12">
        <f t="shared" si="8"/>
        <v>30.409686354800037</v>
      </c>
      <c r="V27" s="7">
        <f>+U27*100/U229</f>
        <v>3.0224722076641988</v>
      </c>
    </row>
    <row r="28" spans="1:22" ht="24">
      <c r="A28" s="10">
        <v>26</v>
      </c>
      <c r="B28" s="59">
        <v>14.444660000000001</v>
      </c>
      <c r="C28" s="11">
        <f t="shared" si="0"/>
        <v>12.560573913043481</v>
      </c>
      <c r="D28" s="12">
        <f t="shared" si="1"/>
        <v>1.0380107251680422</v>
      </c>
      <c r="E28" s="12">
        <f t="shared" si="6"/>
        <v>17.081501950826166</v>
      </c>
      <c r="F28" s="7">
        <f>E28*100/E229</f>
        <v>3.0217163493562085</v>
      </c>
      <c r="I28" s="10">
        <v>26</v>
      </c>
      <c r="J28" s="59">
        <v>14.750080000000001</v>
      </c>
      <c r="K28" s="11">
        <f t="shared" si="2"/>
        <v>12.826156521739131</v>
      </c>
      <c r="L28" s="12">
        <f t="shared" si="3"/>
        <v>1.1052562941325352</v>
      </c>
      <c r="M28" s="12">
        <f t="shared" si="7"/>
        <v>19.007182990970371</v>
      </c>
      <c r="N28" s="7">
        <f>M28*100/M229</f>
        <v>2.3949960928175087</v>
      </c>
      <c r="Q28" s="10">
        <v>26</v>
      </c>
      <c r="R28" s="59">
        <v>17.360330000000001</v>
      </c>
      <c r="S28" s="11">
        <f t="shared" si="4"/>
        <v>15.095939130434784</v>
      </c>
      <c r="T28" s="12">
        <f t="shared" si="5"/>
        <v>1.8019958997078291</v>
      </c>
      <c r="U28" s="12">
        <f t="shared" si="8"/>
        <v>32.211682254507863</v>
      </c>
      <c r="V28" s="7">
        <f>U28*100/U229</f>
        <v>3.2015757492675485</v>
      </c>
    </row>
    <row r="29" spans="1:22" ht="24">
      <c r="A29" s="10">
        <v>27</v>
      </c>
      <c r="B29" s="59">
        <v>14.457000000000001</v>
      </c>
      <c r="C29" s="11">
        <f t="shared" si="0"/>
        <v>12.571304347826089</v>
      </c>
      <c r="D29" s="12">
        <f t="shared" si="1"/>
        <v>1.0406733004394562</v>
      </c>
      <c r="E29" s="12">
        <f t="shared" si="6"/>
        <v>18.12217525126562</v>
      </c>
      <c r="F29" s="7">
        <f>+E29*100/E229</f>
        <v>3.2058113742157928</v>
      </c>
      <c r="I29" s="10">
        <v>27</v>
      </c>
      <c r="J29" s="59">
        <v>14.85249</v>
      </c>
      <c r="K29" s="11">
        <f t="shared" si="2"/>
        <v>12.915208695652174</v>
      </c>
      <c r="L29" s="12">
        <f t="shared" si="3"/>
        <v>1.1284379292106697</v>
      </c>
      <c r="M29" s="12">
        <f t="shared" si="7"/>
        <v>20.13562092018104</v>
      </c>
      <c r="N29" s="7">
        <f>+M29*100/M229</f>
        <v>2.5371846766139896</v>
      </c>
      <c r="Q29" s="10">
        <v>27</v>
      </c>
      <c r="R29" s="59">
        <v>17.45627</v>
      </c>
      <c r="S29" s="11">
        <f t="shared" si="4"/>
        <v>15.179365217391306</v>
      </c>
      <c r="T29" s="12">
        <f t="shared" si="5"/>
        <v>1.8320369188576402</v>
      </c>
      <c r="U29" s="12">
        <f t="shared" si="8"/>
        <v>34.043719173365503</v>
      </c>
      <c r="V29" s="7">
        <f>+U29*100/U229</f>
        <v>3.3836651205966914</v>
      </c>
    </row>
    <row r="30" spans="1:22" ht="24">
      <c r="A30" s="10">
        <v>28</v>
      </c>
      <c r="B30" s="59">
        <v>14.543100000000001</v>
      </c>
      <c r="C30" s="11">
        <f t="shared" si="0"/>
        <v>12.64617391304348</v>
      </c>
      <c r="D30" s="12">
        <f t="shared" si="1"/>
        <v>1.0593777335909518</v>
      </c>
      <c r="E30" s="12">
        <f t="shared" si="6"/>
        <v>19.181552984856573</v>
      </c>
      <c r="F30" s="7">
        <f>E30*100/E229</f>
        <v>3.3932152118262717</v>
      </c>
      <c r="I30" s="10">
        <v>28</v>
      </c>
      <c r="J30" s="59">
        <v>14.99588</v>
      </c>
      <c r="K30" s="11">
        <f t="shared" si="2"/>
        <v>13.039895652173914</v>
      </c>
      <c r="L30" s="12">
        <f t="shared" si="3"/>
        <v>1.1614372178158321</v>
      </c>
      <c r="M30" s="12">
        <f t="shared" si="7"/>
        <v>21.297058137996871</v>
      </c>
      <c r="N30" s="7">
        <f>M30*100/M229</f>
        <v>2.68353132882664</v>
      </c>
      <c r="Q30" s="10">
        <v>28</v>
      </c>
      <c r="R30" s="59">
        <v>17.736329999999999</v>
      </c>
      <c r="S30" s="11">
        <f t="shared" si="4"/>
        <v>15.422895652173914</v>
      </c>
      <c r="T30" s="12">
        <f t="shared" si="5"/>
        <v>1.9216361105091819</v>
      </c>
      <c r="U30" s="12">
        <f t="shared" si="8"/>
        <v>35.965355283874686</v>
      </c>
      <c r="V30" s="7">
        <f>U30*100/U229</f>
        <v>3.574659913160251</v>
      </c>
    </row>
    <row r="31" spans="1:22" ht="24">
      <c r="A31" s="10">
        <v>29</v>
      </c>
      <c r="B31" s="59">
        <v>14.56148</v>
      </c>
      <c r="C31" s="11">
        <f t="shared" si="0"/>
        <v>12.662156521739131</v>
      </c>
      <c r="D31" s="12">
        <f t="shared" si="1"/>
        <v>1.0633994308070793</v>
      </c>
      <c r="E31" s="12">
        <f t="shared" si="6"/>
        <v>20.244952415663654</v>
      </c>
      <c r="F31" s="7">
        <f>+E31*100/E229</f>
        <v>3.5813304873574396</v>
      </c>
      <c r="I31" s="10">
        <v>29</v>
      </c>
      <c r="J31" s="59">
        <v>15.199920000000001</v>
      </c>
      <c r="K31" s="11">
        <f t="shared" si="2"/>
        <v>13.217321739130437</v>
      </c>
      <c r="L31" s="12">
        <f t="shared" si="3"/>
        <v>1.2094941604765501</v>
      </c>
      <c r="M31" s="12">
        <f t="shared" si="7"/>
        <v>22.506552298473419</v>
      </c>
      <c r="N31" s="7">
        <f>+M31*100/M229</f>
        <v>2.8359333859859288</v>
      </c>
      <c r="Q31" s="10">
        <v>29</v>
      </c>
      <c r="R31" s="59">
        <v>17.801570000000002</v>
      </c>
      <c r="S31" s="11">
        <f t="shared" si="4"/>
        <v>15.479626086956525</v>
      </c>
      <c r="T31" s="12">
        <f t="shared" si="5"/>
        <v>1.9429194167932733</v>
      </c>
      <c r="U31" s="12">
        <f t="shared" si="8"/>
        <v>37.90827470066796</v>
      </c>
      <c r="V31" s="7">
        <f>+U31*100/U229</f>
        <v>3.7677700909658789</v>
      </c>
    </row>
    <row r="32" spans="1:22" ht="24">
      <c r="A32" s="10">
        <v>30</v>
      </c>
      <c r="B32" s="59">
        <v>14.579840000000001</v>
      </c>
      <c r="C32" s="11">
        <f t="shared" si="0"/>
        <v>12.678121739130436</v>
      </c>
      <c r="D32" s="12">
        <f t="shared" si="1"/>
        <v>1.0674269007401016</v>
      </c>
      <c r="E32" s="12">
        <f t="shared" si="6"/>
        <v>21.312379316403756</v>
      </c>
      <c r="F32" s="7">
        <f>E32*100/E229</f>
        <v>3.7701582220024599</v>
      </c>
      <c r="I32" s="10">
        <v>30</v>
      </c>
      <c r="J32" s="59">
        <v>15.29613</v>
      </c>
      <c r="K32" s="11">
        <f t="shared" si="2"/>
        <v>13.300982608695653</v>
      </c>
      <c r="L32" s="12">
        <f t="shared" si="3"/>
        <v>1.232606822585659</v>
      </c>
      <c r="M32" s="12">
        <f t="shared" si="7"/>
        <v>23.739159121059078</v>
      </c>
      <c r="N32" s="7">
        <f>M32*100/M229</f>
        <v>2.9912477492703404</v>
      </c>
      <c r="Q32" s="10">
        <v>30</v>
      </c>
      <c r="R32" s="59">
        <v>18.06418</v>
      </c>
      <c r="S32" s="11">
        <f t="shared" si="4"/>
        <v>15.707982608695653</v>
      </c>
      <c r="T32" s="12">
        <f t="shared" si="5"/>
        <v>2.0301803769599527</v>
      </c>
      <c r="U32" s="12">
        <f t="shared" si="8"/>
        <v>39.938455077627914</v>
      </c>
      <c r="V32" s="7">
        <f>U32*100/U229</f>
        <v>3.9695532890664444</v>
      </c>
    </row>
    <row r="33" spans="1:22" ht="24">
      <c r="A33" s="10">
        <v>31</v>
      </c>
      <c r="B33" s="59">
        <v>14.579840000000001</v>
      </c>
      <c r="C33" s="11">
        <f t="shared" si="0"/>
        <v>12.678121739130436</v>
      </c>
      <c r="D33" s="12">
        <f t="shared" si="1"/>
        <v>1.0674269007401016</v>
      </c>
      <c r="E33" s="12">
        <f t="shared" si="6"/>
        <v>22.379806217143859</v>
      </c>
      <c r="F33" s="7">
        <f>+E33*10/E229</f>
        <v>0.39589859566474789</v>
      </c>
      <c r="I33" s="10">
        <v>31</v>
      </c>
      <c r="J33" s="59">
        <v>15.35431</v>
      </c>
      <c r="K33" s="11">
        <f t="shared" si="2"/>
        <v>13.351573913043479</v>
      </c>
      <c r="L33" s="12">
        <f t="shared" si="3"/>
        <v>1.2467253303832506</v>
      </c>
      <c r="M33" s="12">
        <f t="shared" si="7"/>
        <v>24.985884451442328</v>
      </c>
      <c r="N33" s="7">
        <f>+M33*10/M229</f>
        <v>0.3148341112158623</v>
      </c>
      <c r="Q33" s="10">
        <v>31</v>
      </c>
      <c r="R33" s="59">
        <v>18.09759</v>
      </c>
      <c r="S33" s="11">
        <f t="shared" si="4"/>
        <v>15.737034782608697</v>
      </c>
      <c r="T33" s="12">
        <f t="shared" si="5"/>
        <v>2.0414657804513903</v>
      </c>
      <c r="U33" s="12">
        <f t="shared" si="8"/>
        <v>41.979920858079304</v>
      </c>
      <c r="V33" s="7">
        <f>+U33*10/U229</f>
        <v>0.41724581632674201</v>
      </c>
    </row>
    <row r="34" spans="1:22" ht="24">
      <c r="A34" s="10">
        <v>32</v>
      </c>
      <c r="B34" s="59">
        <v>14.780279999999999</v>
      </c>
      <c r="C34" s="11">
        <f t="shared" si="0"/>
        <v>12.852417391304348</v>
      </c>
      <c r="D34" s="12">
        <f t="shared" si="1"/>
        <v>1.1120590629127203</v>
      </c>
      <c r="E34" s="12">
        <f t="shared" si="6"/>
        <v>23.491865280056579</v>
      </c>
      <c r="F34" s="7">
        <f>E34*100/E229</f>
        <v>4.1557091172645464</v>
      </c>
      <c r="I34" s="10">
        <v>32</v>
      </c>
      <c r="J34" s="59">
        <v>15.76689</v>
      </c>
      <c r="K34" s="11">
        <f t="shared" si="2"/>
        <v>13.710339130434784</v>
      </c>
      <c r="L34" s="12">
        <f t="shared" si="3"/>
        <v>1.3499509303087487</v>
      </c>
      <c r="M34" s="12">
        <f t="shared" si="7"/>
        <v>26.335835381751075</v>
      </c>
      <c r="N34" s="7">
        <f>M34*100/M229</f>
        <v>3.3184413950422438</v>
      </c>
      <c r="Q34" s="10">
        <v>32</v>
      </c>
      <c r="R34" s="59">
        <v>18.114270000000001</v>
      </c>
      <c r="S34" s="11">
        <f t="shared" si="4"/>
        <v>15.751539130434784</v>
      </c>
      <c r="T34" s="12">
        <f t="shared" si="5"/>
        <v>2.0471156559153507</v>
      </c>
      <c r="U34" s="12">
        <f t="shared" si="8"/>
        <v>44.027036513994652</v>
      </c>
      <c r="V34" s="7">
        <f>U34*100/U229</f>
        <v>4.3759245885270728</v>
      </c>
    </row>
    <row r="35" spans="1:22" ht="24">
      <c r="A35" s="10">
        <v>33</v>
      </c>
      <c r="B35" s="59">
        <v>14.780279999999999</v>
      </c>
      <c r="C35" s="11">
        <f t="shared" si="0"/>
        <v>12.852417391304348</v>
      </c>
      <c r="D35" s="12">
        <f t="shared" si="1"/>
        <v>1.1120590629127203</v>
      </c>
      <c r="E35" s="12">
        <f t="shared" si="6"/>
        <v>24.6039243429693</v>
      </c>
      <c r="F35" s="7">
        <f>+E35*100/E229</f>
        <v>4.3524322778816122</v>
      </c>
      <c r="I35" s="10">
        <v>33</v>
      </c>
      <c r="J35" s="59">
        <v>15.85149</v>
      </c>
      <c r="K35" s="11">
        <f t="shared" si="2"/>
        <v>13.783904347826088</v>
      </c>
      <c r="L35" s="12">
        <f t="shared" si="3"/>
        <v>1.3717979279341761</v>
      </c>
      <c r="M35" s="12">
        <f t="shared" si="7"/>
        <v>27.707633309685249</v>
      </c>
      <c r="N35" s="7">
        <f>+M35*100/M229</f>
        <v>3.4912945042640731</v>
      </c>
      <c r="Q35" s="10">
        <v>33</v>
      </c>
      <c r="R35" s="59">
        <v>18.143419999999999</v>
      </c>
      <c r="S35" s="11">
        <f t="shared" si="4"/>
        <v>15.776886956521739</v>
      </c>
      <c r="T35" s="12">
        <f t="shared" si="5"/>
        <v>2.0570143989039824</v>
      </c>
      <c r="U35" s="12">
        <f t="shared" si="8"/>
        <v>46.084050912898633</v>
      </c>
      <c r="V35" s="7">
        <f>+U35*100/U229</f>
        <v>4.5803748672610718</v>
      </c>
    </row>
    <row r="36" spans="1:22" ht="24">
      <c r="A36" s="10">
        <v>34</v>
      </c>
      <c r="B36" s="59">
        <v>14.80439</v>
      </c>
      <c r="C36" s="11">
        <f t="shared" si="0"/>
        <v>12.873382608695653</v>
      </c>
      <c r="D36" s="12">
        <f t="shared" si="1"/>
        <v>1.117510009141802</v>
      </c>
      <c r="E36" s="12">
        <f t="shared" si="6"/>
        <v>25.721434352111103</v>
      </c>
      <c r="F36" s="7">
        <f>E36*100/E229</f>
        <v>4.5501197104571585</v>
      </c>
      <c r="I36" s="10">
        <v>34</v>
      </c>
      <c r="J36" s="59">
        <v>15.96359</v>
      </c>
      <c r="K36" s="11">
        <f t="shared" si="2"/>
        <v>13.881382608695652</v>
      </c>
      <c r="L36" s="12">
        <f t="shared" si="3"/>
        <v>1.4011078444775431</v>
      </c>
      <c r="M36" s="12">
        <f t="shared" si="7"/>
        <v>29.108741154162793</v>
      </c>
      <c r="N36" s="7">
        <f>M36*100/M229</f>
        <v>3.6678408033518357</v>
      </c>
      <c r="Q36" s="10">
        <v>34</v>
      </c>
      <c r="R36" s="59">
        <v>18.163540000000001</v>
      </c>
      <c r="S36" s="11">
        <f t="shared" si="4"/>
        <v>15.794382608695654</v>
      </c>
      <c r="T36" s="12">
        <f t="shared" si="5"/>
        <v>2.0638653193913985</v>
      </c>
      <c r="U36" s="12">
        <f t="shared" si="8"/>
        <v>48.147916232290029</v>
      </c>
      <c r="V36" s="7">
        <f>U36*100/U229</f>
        <v>4.7855060710308814</v>
      </c>
    </row>
    <row r="37" spans="1:22" ht="24">
      <c r="A37" s="10">
        <v>35</v>
      </c>
      <c r="B37" s="59">
        <v>14.87649</v>
      </c>
      <c r="C37" s="11">
        <f t="shared" si="0"/>
        <v>12.936078260869566</v>
      </c>
      <c r="D37" s="12">
        <f t="shared" si="1"/>
        <v>1.1339170703341741</v>
      </c>
      <c r="E37" s="12">
        <f t="shared" si="6"/>
        <v>26.855351422445278</v>
      </c>
      <c r="F37" s="7">
        <f>+E37*100/E229</f>
        <v>4.7507095508650234</v>
      </c>
      <c r="I37" s="10">
        <v>35</v>
      </c>
      <c r="J37" s="59">
        <v>15.98592</v>
      </c>
      <c r="K37" s="11">
        <f t="shared" si="2"/>
        <v>13.900800000000002</v>
      </c>
      <c r="L37" s="12">
        <f t="shared" si="3"/>
        <v>1.4069957160749351</v>
      </c>
      <c r="M37" s="12">
        <f t="shared" si="7"/>
        <v>30.515736870237728</v>
      </c>
      <c r="N37" s="7">
        <f>+M37*100/M229</f>
        <v>3.8451290024611557</v>
      </c>
      <c r="Q37" s="10">
        <v>35</v>
      </c>
      <c r="R37" s="59">
        <v>18.232130000000002</v>
      </c>
      <c r="S37" s="11">
        <f t="shared" si="4"/>
        <v>15.854026086956525</v>
      </c>
      <c r="T37" s="12">
        <f t="shared" si="5"/>
        <v>2.0873347139922118</v>
      </c>
      <c r="U37" s="12">
        <f t="shared" si="8"/>
        <v>50.235250946282243</v>
      </c>
      <c r="V37" s="7">
        <f>+U37*100/U229</f>
        <v>4.9929699392051852</v>
      </c>
    </row>
    <row r="38" spans="1:22" ht="24">
      <c r="A38" s="10">
        <v>36</v>
      </c>
      <c r="B38" s="59">
        <v>14.87649</v>
      </c>
      <c r="C38" s="11">
        <f t="shared" si="0"/>
        <v>12.936078260869566</v>
      </c>
      <c r="D38" s="12">
        <f t="shared" si="1"/>
        <v>1.1339170703341741</v>
      </c>
      <c r="E38" s="12">
        <f t="shared" si="6"/>
        <v>27.989268492779452</v>
      </c>
      <c r="F38" s="7">
        <f>E38*10/E229</f>
        <v>0.49512993912728892</v>
      </c>
      <c r="I38" s="10">
        <v>36</v>
      </c>
      <c r="J38" s="59">
        <v>16.080459999999999</v>
      </c>
      <c r="K38" s="11">
        <f t="shared" si="2"/>
        <v>13.983008695652174</v>
      </c>
      <c r="L38" s="12">
        <f t="shared" si="3"/>
        <v>1.4321063605219893</v>
      </c>
      <c r="M38" s="12">
        <f t="shared" si="7"/>
        <v>31.947843230759716</v>
      </c>
      <c r="N38" s="7">
        <f>M38*10/M229</f>
        <v>0.40255812630396265</v>
      </c>
      <c r="Q38" s="10">
        <v>36</v>
      </c>
      <c r="R38" s="59">
        <v>18.232130000000002</v>
      </c>
      <c r="S38" s="11">
        <f t="shared" si="4"/>
        <v>15.854026086956525</v>
      </c>
      <c r="T38" s="12">
        <f t="shared" si="5"/>
        <v>2.0873347139922118</v>
      </c>
      <c r="U38" s="12">
        <f t="shared" si="8"/>
        <v>52.322585660274456</v>
      </c>
      <c r="V38" s="7">
        <f>U38*10/U229</f>
        <v>0.52004338073794898</v>
      </c>
    </row>
    <row r="39" spans="1:22" ht="24">
      <c r="A39" s="10">
        <v>37</v>
      </c>
      <c r="B39" s="59">
        <v>14.97804</v>
      </c>
      <c r="C39" s="11">
        <f t="shared" si="0"/>
        <v>13.024382608695653</v>
      </c>
      <c r="D39" s="12">
        <f t="shared" si="1"/>
        <v>1.1572970006489598</v>
      </c>
      <c r="E39" s="12">
        <f t="shared" si="6"/>
        <v>29.146565493428412</v>
      </c>
      <c r="F39" s="7">
        <f>+E39*100/E229</f>
        <v>5.156025139511482</v>
      </c>
      <c r="I39" s="10">
        <v>37</v>
      </c>
      <c r="J39" s="59">
        <v>16.12114</v>
      </c>
      <c r="K39" s="11">
        <f t="shared" si="2"/>
        <v>14.018382608695653</v>
      </c>
      <c r="L39" s="12">
        <f t="shared" si="3"/>
        <v>1.4430026143120778</v>
      </c>
      <c r="M39" s="12">
        <f t="shared" si="7"/>
        <v>33.390845845071794</v>
      </c>
      <c r="N39" s="7">
        <f>+M39*100/M229</f>
        <v>4.2074065037838597</v>
      </c>
      <c r="Q39" s="10">
        <v>37</v>
      </c>
      <c r="R39" s="59">
        <v>18.473330000000001</v>
      </c>
      <c r="S39" s="11">
        <f t="shared" si="4"/>
        <v>16.063765217391307</v>
      </c>
      <c r="T39" s="12">
        <f t="shared" si="5"/>
        <v>2.171278012287809</v>
      </c>
      <c r="U39" s="12">
        <f t="shared" si="8"/>
        <v>54.493863672562263</v>
      </c>
      <c r="V39" s="7">
        <f>+U39*100/U229</f>
        <v>5.4162409476006639</v>
      </c>
    </row>
    <row r="40" spans="1:22" ht="24">
      <c r="A40" s="10">
        <v>38</v>
      </c>
      <c r="B40" s="59">
        <v>15.090719999999999</v>
      </c>
      <c r="C40" s="11">
        <f t="shared" si="0"/>
        <v>13.122365217391305</v>
      </c>
      <c r="D40" s="12">
        <f t="shared" si="1"/>
        <v>1.1836130711599371</v>
      </c>
      <c r="E40" s="12">
        <f t="shared" si="6"/>
        <v>30.330178564588348</v>
      </c>
      <c r="F40" s="7">
        <f>E40*100/E229</f>
        <v>5.3654061985501871</v>
      </c>
      <c r="I40" s="10">
        <v>38</v>
      </c>
      <c r="J40" s="59">
        <v>16.135819999999999</v>
      </c>
      <c r="K40" s="11">
        <f t="shared" si="2"/>
        <v>14.031147826086956</v>
      </c>
      <c r="L40" s="12">
        <f t="shared" si="3"/>
        <v>1.4469482237127687</v>
      </c>
      <c r="M40" s="12">
        <f t="shared" si="7"/>
        <v>34.837794068784561</v>
      </c>
      <c r="N40" s="7">
        <f>M40*100/M229</f>
        <v>4.3897289102102937</v>
      </c>
      <c r="Q40" s="10">
        <v>38</v>
      </c>
      <c r="R40" s="59">
        <v>18.552099999999999</v>
      </c>
      <c r="S40" s="11">
        <f t="shared" si="4"/>
        <v>16.132260869565219</v>
      </c>
      <c r="T40" s="12">
        <f t="shared" si="5"/>
        <v>2.1991715022424709</v>
      </c>
      <c r="U40" s="12">
        <f t="shared" si="8"/>
        <v>56.693035174804734</v>
      </c>
      <c r="V40" s="7">
        <f>U40*100/U229</f>
        <v>5.6348204708441125</v>
      </c>
    </row>
    <row r="41" spans="1:22" ht="24">
      <c r="A41" s="10">
        <v>39</v>
      </c>
      <c r="B41" s="59">
        <v>15.22601</v>
      </c>
      <c r="C41" s="11">
        <f t="shared" si="0"/>
        <v>13.240008695652175</v>
      </c>
      <c r="D41" s="12">
        <f t="shared" si="1"/>
        <v>1.2157329888963146</v>
      </c>
      <c r="E41" s="12">
        <f t="shared" si="6"/>
        <v>31.545911553484661</v>
      </c>
      <c r="F41" s="7">
        <f>+E41*100/E229</f>
        <v>5.5804692685059294</v>
      </c>
      <c r="I41" s="10">
        <v>39</v>
      </c>
      <c r="J41" s="59">
        <v>16.185469999999999</v>
      </c>
      <c r="K41" s="11">
        <f t="shared" si="2"/>
        <v>14.074321739130434</v>
      </c>
      <c r="L41" s="12">
        <f t="shared" si="3"/>
        <v>1.4603461658863257</v>
      </c>
      <c r="M41" s="12">
        <f t="shared" si="7"/>
        <v>36.298140234670889</v>
      </c>
      <c r="N41" s="7">
        <f>+M41*100/M229</f>
        <v>4.5737395215207828</v>
      </c>
      <c r="Q41" s="10">
        <v>39</v>
      </c>
      <c r="R41" s="59">
        <v>18.566520000000001</v>
      </c>
      <c r="S41" s="11">
        <f t="shared" si="4"/>
        <v>16.1448</v>
      </c>
      <c r="T41" s="12">
        <f t="shared" si="5"/>
        <v>2.2043035425438715</v>
      </c>
      <c r="U41" s="12">
        <f t="shared" si="8"/>
        <v>58.897338717348603</v>
      </c>
      <c r="V41" s="7">
        <f>+U41*100/U229</f>
        <v>5.8539100765987255</v>
      </c>
    </row>
    <row r="42" spans="1:22" ht="24">
      <c r="A42" s="10">
        <v>40</v>
      </c>
      <c r="B42" s="59">
        <v>15.29613</v>
      </c>
      <c r="C42" s="11">
        <f t="shared" si="0"/>
        <v>13.300982608695653</v>
      </c>
      <c r="D42" s="12">
        <f t="shared" si="1"/>
        <v>1.232606822585659</v>
      </c>
      <c r="E42" s="12">
        <f t="shared" si="6"/>
        <v>32.778518376070323</v>
      </c>
      <c r="F42" s="7">
        <f>E42*100/E229</f>
        <v>5.7985173183119336</v>
      </c>
      <c r="I42" s="10">
        <v>40</v>
      </c>
      <c r="J42" s="59">
        <v>16.29655</v>
      </c>
      <c r="K42" s="11">
        <f t="shared" si="2"/>
        <v>14.170913043478262</v>
      </c>
      <c r="L42" s="12">
        <f t="shared" si="3"/>
        <v>1.4906198137946296</v>
      </c>
      <c r="M42" s="12">
        <f t="shared" si="7"/>
        <v>37.78876004846552</v>
      </c>
      <c r="N42" s="7">
        <f>M42*100/M229</f>
        <v>4.7615647574650302</v>
      </c>
      <c r="Q42" s="10">
        <v>40</v>
      </c>
      <c r="R42" s="59">
        <v>18.580919999999999</v>
      </c>
      <c r="S42" s="11">
        <f t="shared" si="4"/>
        <v>16.157321739130435</v>
      </c>
      <c r="T42" s="12">
        <f t="shared" si="5"/>
        <v>2.209436426270099</v>
      </c>
      <c r="U42" s="12">
        <f t="shared" si="8"/>
        <v>61.106775143618705</v>
      </c>
      <c r="V42" s="7">
        <f>U42*100/U229</f>
        <v>6.0735098486939814</v>
      </c>
    </row>
    <row r="43" spans="1:22" ht="24">
      <c r="A43" s="10">
        <v>41</v>
      </c>
      <c r="B43" s="59">
        <v>15.307779999999999</v>
      </c>
      <c r="C43" s="11">
        <f t="shared" si="0"/>
        <v>13.311113043478262</v>
      </c>
      <c r="D43" s="12">
        <f t="shared" si="1"/>
        <v>1.2354253412256944</v>
      </c>
      <c r="E43" s="12">
        <f t="shared" si="6"/>
        <v>34.013943717296016</v>
      </c>
      <c r="F43" s="7">
        <f>+E43*100/E229</f>
        <v>6.0170639638433059</v>
      </c>
      <c r="I43" s="10">
        <v>41</v>
      </c>
      <c r="J43" s="59">
        <v>16.663219999999999</v>
      </c>
      <c r="K43" s="11">
        <f t="shared" si="2"/>
        <v>14.48975652173913</v>
      </c>
      <c r="L43" s="12">
        <f t="shared" si="3"/>
        <v>1.5935168277898353</v>
      </c>
      <c r="M43" s="12">
        <f t="shared" si="7"/>
        <v>39.382276876255354</v>
      </c>
      <c r="N43" s="7">
        <f>+M43*100/M229</f>
        <v>4.9623555100036194</v>
      </c>
      <c r="Q43" s="10">
        <v>41</v>
      </c>
      <c r="R43" s="59">
        <v>18.62406</v>
      </c>
      <c r="S43" s="11">
        <f t="shared" si="4"/>
        <v>16.194834782608698</v>
      </c>
      <c r="T43" s="12">
        <f t="shared" si="5"/>
        <v>2.2248613710860692</v>
      </c>
      <c r="U43" s="12">
        <f t="shared" si="8"/>
        <v>63.331636514704776</v>
      </c>
      <c r="V43" s="7">
        <f>+U43*100/U229</f>
        <v>6.2946427331820143</v>
      </c>
    </row>
    <row r="44" spans="1:22" ht="24">
      <c r="A44" s="10">
        <v>42</v>
      </c>
      <c r="B44" s="59">
        <v>15.37172</v>
      </c>
      <c r="C44" s="11">
        <f t="shared" si="0"/>
        <v>13.366713043478262</v>
      </c>
      <c r="D44" s="12">
        <f t="shared" si="1"/>
        <v>1.2509710650598236</v>
      </c>
      <c r="E44" s="12">
        <f t="shared" si="6"/>
        <v>35.264914782355838</v>
      </c>
      <c r="F44" s="7">
        <f>E44*100/E229</f>
        <v>6.2383606466961847</v>
      </c>
      <c r="I44" s="10">
        <v>42</v>
      </c>
      <c r="J44" s="59">
        <v>16.679749999999999</v>
      </c>
      <c r="K44" s="11">
        <f t="shared" si="2"/>
        <v>14.504130434782608</v>
      </c>
      <c r="L44" s="12">
        <f t="shared" si="3"/>
        <v>1.5982638644452736</v>
      </c>
      <c r="M44" s="12">
        <f t="shared" si="7"/>
        <v>40.980540740700626</v>
      </c>
      <c r="N44" s="7">
        <f>M44*100/M229</f>
        <v>5.163744411896988</v>
      </c>
      <c r="Q44" s="10">
        <v>42</v>
      </c>
      <c r="R44" s="59">
        <v>18.688680000000002</v>
      </c>
      <c r="S44" s="11">
        <f t="shared" si="4"/>
        <v>16.251026086956525</v>
      </c>
      <c r="T44" s="12">
        <f t="shared" si="5"/>
        <v>2.2481006583559364</v>
      </c>
      <c r="U44" s="12">
        <f t="shared" si="8"/>
        <v>65.579737173060707</v>
      </c>
      <c r="V44" s="7">
        <f>U44*100/U229</f>
        <v>6.5180854113022324</v>
      </c>
    </row>
    <row r="45" spans="1:22" ht="24">
      <c r="A45" s="10">
        <v>43</v>
      </c>
      <c r="B45" s="59">
        <v>15.49305</v>
      </c>
      <c r="C45" s="11">
        <f t="shared" si="0"/>
        <v>13.472217391304349</v>
      </c>
      <c r="D45" s="12">
        <f t="shared" si="1"/>
        <v>1.280827479968409</v>
      </c>
      <c r="E45" s="12">
        <f t="shared" si="6"/>
        <v>36.545742262324246</v>
      </c>
      <c r="F45" s="7">
        <f>+E45*100/E229</f>
        <v>6.4649389269941926</v>
      </c>
      <c r="I45" s="10">
        <v>43</v>
      </c>
      <c r="J45" s="59">
        <v>16.860040000000001</v>
      </c>
      <c r="K45" s="11">
        <f t="shared" si="2"/>
        <v>14.66090434782609</v>
      </c>
      <c r="L45" s="12">
        <f t="shared" si="3"/>
        <v>1.6506525657477011</v>
      </c>
      <c r="M45" s="12">
        <f t="shared" si="7"/>
        <v>42.631193306448324</v>
      </c>
      <c r="N45" s="7">
        <f>+M45*100/M229</f>
        <v>5.3717345410730477</v>
      </c>
      <c r="Q45" s="10">
        <v>43</v>
      </c>
      <c r="R45" s="59">
        <v>18.753209999999999</v>
      </c>
      <c r="S45" s="11">
        <f t="shared" si="4"/>
        <v>16.307139130434784</v>
      </c>
      <c r="T45" s="12">
        <f t="shared" si="5"/>
        <v>2.2714685082334567</v>
      </c>
      <c r="U45" s="12">
        <f t="shared" si="8"/>
        <v>67.851205681294161</v>
      </c>
      <c r="V45" s="7">
        <f>+U45*100/U229</f>
        <v>6.7438506611183131</v>
      </c>
    </row>
    <row r="46" spans="1:22" ht="24">
      <c r="A46" s="10">
        <v>44</v>
      </c>
      <c r="B46" s="59">
        <v>15.630570000000001</v>
      </c>
      <c r="C46" s="11">
        <f t="shared" si="0"/>
        <v>13.591800000000001</v>
      </c>
      <c r="D46" s="12">
        <f t="shared" si="1"/>
        <v>1.3152379045355693</v>
      </c>
      <c r="E46" s="12">
        <f t="shared" si="6"/>
        <v>37.860980166859818</v>
      </c>
      <c r="F46" s="7">
        <f>E46*100/E229</f>
        <v>6.6976044086871482</v>
      </c>
      <c r="I46" s="10">
        <v>44</v>
      </c>
      <c r="J46" s="59">
        <v>16.860040000000001</v>
      </c>
      <c r="K46" s="11">
        <f t="shared" si="2"/>
        <v>14.66090434782609</v>
      </c>
      <c r="L46" s="12">
        <f t="shared" si="3"/>
        <v>1.6506525657477011</v>
      </c>
      <c r="M46" s="12">
        <f t="shared" si="7"/>
        <v>44.281845872196023</v>
      </c>
      <c r="N46" s="7">
        <f>M46*100/M229</f>
        <v>5.5797246702491083</v>
      </c>
      <c r="Q46" s="10">
        <v>44</v>
      </c>
      <c r="R46" s="59">
        <v>18.949459999999998</v>
      </c>
      <c r="S46" s="11">
        <f t="shared" si="4"/>
        <v>16.477791304347825</v>
      </c>
      <c r="T46" s="12">
        <f t="shared" si="5"/>
        <v>2.3435292841542594</v>
      </c>
      <c r="U46" s="12">
        <f t="shared" si="8"/>
        <v>70.194734965448419</v>
      </c>
      <c r="V46" s="7">
        <f>U46*100/U229</f>
        <v>6.9767781581848967</v>
      </c>
    </row>
    <row r="47" spans="1:22" ht="24">
      <c r="A47" s="10">
        <v>45</v>
      </c>
      <c r="B47" s="59">
        <v>15.715909999999999</v>
      </c>
      <c r="C47" s="11">
        <f t="shared" si="0"/>
        <v>13.666008695652174</v>
      </c>
      <c r="D47" s="12">
        <f t="shared" si="1"/>
        <v>1.3368986003410803</v>
      </c>
      <c r="E47" s="12">
        <f t="shared" si="6"/>
        <v>39.197878767200898</v>
      </c>
      <c r="F47" s="7">
        <f>+E47*100/E229</f>
        <v>6.9341016657615873</v>
      </c>
      <c r="I47" s="10">
        <v>45</v>
      </c>
      <c r="J47" s="59">
        <v>17.14845</v>
      </c>
      <c r="K47" s="11">
        <f t="shared" si="2"/>
        <v>14.911695652173915</v>
      </c>
      <c r="L47" s="12">
        <f t="shared" si="3"/>
        <v>1.7368186897041233</v>
      </c>
      <c r="M47" s="12">
        <f t="shared" si="7"/>
        <v>46.018664561900145</v>
      </c>
      <c r="N47" s="7">
        <f>+M47*100/M229</f>
        <v>5.7985721437410973</v>
      </c>
      <c r="Q47" s="10">
        <v>45</v>
      </c>
      <c r="R47" s="59">
        <v>19.171279999999999</v>
      </c>
      <c r="S47" s="11">
        <f t="shared" si="4"/>
        <v>16.670678260869565</v>
      </c>
      <c r="T47" s="12">
        <f t="shared" si="5"/>
        <v>2.4267956059325893</v>
      </c>
      <c r="U47" s="12">
        <f t="shared" si="8"/>
        <v>72.621530571381001</v>
      </c>
      <c r="V47" s="7">
        <f>+U47*100/U229</f>
        <v>7.2179816414117157</v>
      </c>
    </row>
    <row r="48" spans="1:22" ht="24">
      <c r="A48" s="10">
        <v>46</v>
      </c>
      <c r="B48" s="59">
        <v>15.82897</v>
      </c>
      <c r="C48" s="11">
        <f t="shared" si="0"/>
        <v>13.764321739130436</v>
      </c>
      <c r="D48" s="12">
        <f t="shared" si="1"/>
        <v>1.3659595453582263</v>
      </c>
      <c r="E48" s="12">
        <f t="shared" si="6"/>
        <v>40.563838312559128</v>
      </c>
      <c r="F48" s="7">
        <f>E48*100/E229</f>
        <v>7.17573980172003</v>
      </c>
      <c r="I48" s="10">
        <v>46</v>
      </c>
      <c r="J48" s="59">
        <v>17.236619999999998</v>
      </c>
      <c r="K48" s="11">
        <f t="shared" si="2"/>
        <v>14.988365217391305</v>
      </c>
      <c r="L48" s="12">
        <f t="shared" si="3"/>
        <v>1.7637466061451432</v>
      </c>
      <c r="M48" s="12">
        <f t="shared" si="7"/>
        <v>47.782411168045286</v>
      </c>
      <c r="N48" s="7">
        <f>M48*100/M229</f>
        <v>6.0208126636774031</v>
      </c>
      <c r="Q48" s="10">
        <v>46</v>
      </c>
      <c r="R48" s="59">
        <v>19.194900000000001</v>
      </c>
      <c r="S48" s="11">
        <f t="shared" si="4"/>
        <v>16.691217391304349</v>
      </c>
      <c r="T48" s="12">
        <f t="shared" si="5"/>
        <v>2.4357764716106205</v>
      </c>
      <c r="U48" s="12">
        <f t="shared" si="8"/>
        <v>75.057307042991624</v>
      </c>
      <c r="V48" s="7">
        <f>U48*100/U229</f>
        <v>7.4600777486727301</v>
      </c>
    </row>
    <row r="49" spans="1:22" ht="24">
      <c r="A49" s="10">
        <v>47</v>
      </c>
      <c r="B49" s="59">
        <v>15.82897</v>
      </c>
      <c r="C49" s="11">
        <f t="shared" si="0"/>
        <v>13.764321739130436</v>
      </c>
      <c r="D49" s="12">
        <f t="shared" si="1"/>
        <v>1.3659595453582263</v>
      </c>
      <c r="E49" s="12">
        <f t="shared" si="6"/>
        <v>41.92979785791735</v>
      </c>
      <c r="F49" s="7">
        <f>+E49*100/E229</f>
        <v>7.417377937678471</v>
      </c>
      <c r="I49" s="10">
        <v>47</v>
      </c>
      <c r="J49" s="59">
        <v>17.314039999999999</v>
      </c>
      <c r="K49" s="11">
        <f t="shared" si="2"/>
        <v>15.05568695652174</v>
      </c>
      <c r="L49" s="12">
        <f t="shared" si="3"/>
        <v>1.78761964595772</v>
      </c>
      <c r="M49" s="12">
        <f t="shared" si="7"/>
        <v>49.570030814003005</v>
      </c>
      <c r="N49" s="7">
        <f>+M49*100/M229</f>
        <v>6.2460613009713386</v>
      </c>
      <c r="Q49" s="10">
        <v>47</v>
      </c>
      <c r="R49" s="59">
        <v>19.194900000000001</v>
      </c>
      <c r="S49" s="11">
        <f t="shared" si="4"/>
        <v>16.691217391304349</v>
      </c>
      <c r="T49" s="12">
        <f t="shared" si="5"/>
        <v>2.4357764716106205</v>
      </c>
      <c r="U49" s="12">
        <f t="shared" si="8"/>
        <v>77.493083514602247</v>
      </c>
      <c r="V49" s="7">
        <f>+U49*100/U229</f>
        <v>7.7021738559337445</v>
      </c>
    </row>
    <row r="50" spans="1:22" ht="24">
      <c r="A50" s="10">
        <v>48</v>
      </c>
      <c r="B50" s="59">
        <v>15.90203</v>
      </c>
      <c r="C50" s="11">
        <f t="shared" si="0"/>
        <v>13.827852173913044</v>
      </c>
      <c r="D50" s="12">
        <f t="shared" si="1"/>
        <v>1.3849610978713929</v>
      </c>
      <c r="E50" s="12">
        <f t="shared" si="6"/>
        <v>43.31475895578874</v>
      </c>
      <c r="F50" s="7">
        <f>E50*100/E229</f>
        <v>7.6623774467794785</v>
      </c>
      <c r="I50" s="10">
        <v>48</v>
      </c>
      <c r="J50" s="59">
        <v>17.314039999999999</v>
      </c>
      <c r="K50" s="11">
        <f t="shared" si="2"/>
        <v>15.05568695652174</v>
      </c>
      <c r="L50" s="12">
        <f t="shared" si="3"/>
        <v>1.78761964595772</v>
      </c>
      <c r="M50" s="12">
        <f t="shared" si="7"/>
        <v>51.357650459960723</v>
      </c>
      <c r="N50" s="7">
        <f>M50*100/M229</f>
        <v>6.471309938265275</v>
      </c>
      <c r="Q50" s="10">
        <v>48</v>
      </c>
      <c r="R50" s="59">
        <v>19.421700000000001</v>
      </c>
      <c r="S50" s="11">
        <f t="shared" si="4"/>
        <v>16.888434782608698</v>
      </c>
      <c r="T50" s="12">
        <f t="shared" si="5"/>
        <v>2.5231414238257104</v>
      </c>
      <c r="U50" s="12">
        <f t="shared" si="8"/>
        <v>80.016224938427953</v>
      </c>
      <c r="V50" s="7">
        <f>U50*100/U229</f>
        <v>7.9529533194422752</v>
      </c>
    </row>
    <row r="51" spans="1:22" ht="24">
      <c r="A51" s="10">
        <v>49</v>
      </c>
      <c r="B51" s="59">
        <v>15.98592</v>
      </c>
      <c r="C51" s="11">
        <f t="shared" si="0"/>
        <v>13.900800000000002</v>
      </c>
      <c r="D51" s="12">
        <f t="shared" si="1"/>
        <v>1.4069957160749351</v>
      </c>
      <c r="E51" s="12">
        <f t="shared" si="6"/>
        <v>44.721754671863678</v>
      </c>
      <c r="F51" s="7">
        <f>E51*100/E229</f>
        <v>7.9112748781047237</v>
      </c>
      <c r="I51" s="10">
        <v>49</v>
      </c>
      <c r="J51" s="59">
        <v>17.334630000000001</v>
      </c>
      <c r="K51" s="11">
        <f t="shared" si="2"/>
        <v>15.073591304347827</v>
      </c>
      <c r="L51" s="12">
        <f t="shared" si="3"/>
        <v>1.7940047895446005</v>
      </c>
      <c r="M51" s="12">
        <f t="shared" si="7"/>
        <v>53.151655249505325</v>
      </c>
      <c r="N51" s="7">
        <f>M51*100/M229</f>
        <v>6.6973631342331581</v>
      </c>
      <c r="Q51" s="10">
        <v>49</v>
      </c>
      <c r="R51" s="59">
        <v>19.491540000000001</v>
      </c>
      <c r="S51" s="11">
        <f t="shared" si="4"/>
        <v>16.949165217391307</v>
      </c>
      <c r="T51" s="12">
        <f t="shared" si="5"/>
        <v>2.5504589026418589</v>
      </c>
      <c r="U51" s="12">
        <f t="shared" si="8"/>
        <v>82.566683841069818</v>
      </c>
      <c r="V51" s="7">
        <f>U51*100/U229</f>
        <v>8.2064479152130083</v>
      </c>
    </row>
    <row r="52" spans="1:22" ht="24">
      <c r="A52" s="10">
        <v>50</v>
      </c>
      <c r="B52" s="59">
        <v>16.047160000000002</v>
      </c>
      <c r="C52" s="11">
        <f t="shared" si="0"/>
        <v>13.954052173913047</v>
      </c>
      <c r="D52" s="12">
        <f t="shared" si="1"/>
        <v>1.4232277985462034</v>
      </c>
      <c r="E52" s="12">
        <f t="shared" si="6"/>
        <v>46.144982470409879</v>
      </c>
      <c r="F52" s="7">
        <f>E52*100/E229</f>
        <v>8.1630437635403084</v>
      </c>
      <c r="I52" s="10">
        <v>50</v>
      </c>
      <c r="J52" s="59">
        <v>17.396239999999999</v>
      </c>
      <c r="K52" s="11">
        <f t="shared" si="2"/>
        <v>15.127165217391305</v>
      </c>
      <c r="L52" s="12">
        <f t="shared" si="3"/>
        <v>1.8132013809852625</v>
      </c>
      <c r="M52" s="12">
        <f t="shared" si="7"/>
        <v>54.964856630490587</v>
      </c>
      <c r="N52" s="7">
        <f>M52*100/M229</f>
        <v>6.9258351926656996</v>
      </c>
      <c r="Q52" s="10">
        <v>50</v>
      </c>
      <c r="R52" s="59">
        <v>19.514769999999999</v>
      </c>
      <c r="S52" s="11">
        <f t="shared" si="4"/>
        <v>16.969365217391303</v>
      </c>
      <c r="T52" s="12">
        <f t="shared" si="5"/>
        <v>2.5595886788020499</v>
      </c>
      <c r="U52" s="12">
        <f t="shared" si="8"/>
        <v>85.126272519871861</v>
      </c>
      <c r="V52" s="7">
        <f>U52*100/U229</f>
        <v>8.4608499354926394</v>
      </c>
    </row>
    <row r="53" spans="1:22" ht="24">
      <c r="A53" s="10">
        <v>51</v>
      </c>
      <c r="B53" s="59">
        <v>16.047160000000002</v>
      </c>
      <c r="C53" s="11">
        <f t="shared" si="0"/>
        <v>13.954052173913047</v>
      </c>
      <c r="D53" s="12">
        <f t="shared" si="1"/>
        <v>1.4232277985462034</v>
      </c>
      <c r="E53" s="12">
        <f t="shared" si="6"/>
        <v>47.568210268956079</v>
      </c>
      <c r="F53" s="7">
        <f>E53*100/E229</f>
        <v>8.4148126489758965</v>
      </c>
      <c r="I53" s="10">
        <v>51</v>
      </c>
      <c r="J53" s="59">
        <v>17.463139999999999</v>
      </c>
      <c r="K53" s="11">
        <f t="shared" si="2"/>
        <v>15.185339130434784</v>
      </c>
      <c r="L53" s="12">
        <f t="shared" si="3"/>
        <v>1.834200791368906</v>
      </c>
      <c r="M53" s="12">
        <f t="shared" si="7"/>
        <v>56.799057421859494</v>
      </c>
      <c r="N53" s="7">
        <f>M53*100/M229</f>
        <v>7.1569532773844209</v>
      </c>
      <c r="Q53" s="10">
        <v>51</v>
      </c>
      <c r="R53" s="59">
        <v>19.514769999999999</v>
      </c>
      <c r="S53" s="11">
        <f t="shared" si="4"/>
        <v>16.969365217391303</v>
      </c>
      <c r="T53" s="12">
        <f t="shared" si="5"/>
        <v>2.5595886788020499</v>
      </c>
      <c r="U53" s="12">
        <f t="shared" si="8"/>
        <v>87.685861198673905</v>
      </c>
      <c r="V53" s="7">
        <f>U53*100/U229</f>
        <v>8.7152519557722723</v>
      </c>
    </row>
    <row r="54" spans="1:22" ht="24">
      <c r="A54" s="10">
        <v>52</v>
      </c>
      <c r="B54" s="59">
        <v>16.052710000000001</v>
      </c>
      <c r="C54" s="11">
        <f t="shared" si="0"/>
        <v>13.958878260869568</v>
      </c>
      <c r="D54" s="12">
        <f t="shared" si="1"/>
        <v>1.4247050032005859</v>
      </c>
      <c r="E54" s="12">
        <f t="shared" si="6"/>
        <v>48.992915272156665</v>
      </c>
      <c r="F54" s="7">
        <f>E54*100/E229</f>
        <v>8.6668428517984619</v>
      </c>
      <c r="I54" s="10">
        <v>52</v>
      </c>
      <c r="J54" s="59">
        <v>17.475200000000001</v>
      </c>
      <c r="K54" s="11">
        <f t="shared" si="2"/>
        <v>15.195826086956524</v>
      </c>
      <c r="L54" s="12">
        <f t="shared" si="3"/>
        <v>1.8380034994835242</v>
      </c>
      <c r="M54" s="12">
        <f t="shared" si="7"/>
        <v>58.637060921343021</v>
      </c>
      <c r="N54" s="7">
        <f>M54*100/M229</f>
        <v>7.388550521538864</v>
      </c>
      <c r="Q54" s="10">
        <v>52</v>
      </c>
      <c r="R54" s="59">
        <v>19.568860000000001</v>
      </c>
      <c r="S54" s="11">
        <f t="shared" si="4"/>
        <v>17.016400000000001</v>
      </c>
      <c r="T54" s="12">
        <f t="shared" si="5"/>
        <v>2.5809313207181135</v>
      </c>
      <c r="U54" s="12">
        <f t="shared" si="8"/>
        <v>90.266792519392013</v>
      </c>
      <c r="V54" s="7">
        <f>U54*100/U229</f>
        <v>8.9717752587667885</v>
      </c>
    </row>
    <row r="55" spans="1:22" ht="24">
      <c r="A55" s="10">
        <v>53</v>
      </c>
      <c r="B55" s="59">
        <v>16.080459999999999</v>
      </c>
      <c r="C55" s="11">
        <f t="shared" si="0"/>
        <v>13.983008695652174</v>
      </c>
      <c r="D55" s="12">
        <f t="shared" si="1"/>
        <v>1.4321063605219893</v>
      </c>
      <c r="E55" s="12">
        <f t="shared" si="6"/>
        <v>50.425021632678657</v>
      </c>
      <c r="F55" s="7">
        <f>E55*100/E229</f>
        <v>8.9201823541480803</v>
      </c>
      <c r="I55" s="10">
        <v>53</v>
      </c>
      <c r="J55" s="59">
        <v>17.579789999999999</v>
      </c>
      <c r="K55" s="11">
        <f t="shared" si="2"/>
        <v>15.286773913043479</v>
      </c>
      <c r="L55" s="12">
        <f t="shared" si="3"/>
        <v>1.8712030557826462</v>
      </c>
      <c r="M55" s="12">
        <f t="shared" si="7"/>
        <v>60.508263977125665</v>
      </c>
      <c r="N55" s="7">
        <f>M55*100/M229</f>
        <v>7.6243310687981092</v>
      </c>
      <c r="Q55" s="10">
        <v>53</v>
      </c>
      <c r="R55" s="59">
        <v>19.630980000000001</v>
      </c>
      <c r="S55" s="11">
        <f t="shared" si="4"/>
        <v>17.07041739130435</v>
      </c>
      <c r="T55" s="12">
        <f t="shared" si="5"/>
        <v>2.6055883943529961</v>
      </c>
      <c r="U55" s="12">
        <f t="shared" si="8"/>
        <v>92.872380913745005</v>
      </c>
      <c r="V55" s="7">
        <f>U55*100/U229</f>
        <v>9.2307492716737372</v>
      </c>
    </row>
    <row r="56" spans="1:22" ht="24">
      <c r="A56" s="10">
        <v>54</v>
      </c>
      <c r="B56" s="59">
        <v>16.097090000000001</v>
      </c>
      <c r="C56" s="11">
        <f t="shared" si="0"/>
        <v>13.997469565217393</v>
      </c>
      <c r="D56" s="12">
        <f t="shared" si="1"/>
        <v>1.4365541002800073</v>
      </c>
      <c r="E56" s="12">
        <f t="shared" si="6"/>
        <v>51.861575732958663</v>
      </c>
      <c r="F56" s="7">
        <f>E56*100/E229</f>
        <v>9.1743086613104818</v>
      </c>
      <c r="I56" s="10">
        <v>54</v>
      </c>
      <c r="J56" s="59">
        <v>17.736329999999999</v>
      </c>
      <c r="K56" s="11">
        <f t="shared" si="2"/>
        <v>15.422895652173914</v>
      </c>
      <c r="L56" s="12">
        <f t="shared" si="3"/>
        <v>1.9216361105091819</v>
      </c>
      <c r="M56" s="12">
        <f t="shared" si="7"/>
        <v>62.429900087634849</v>
      </c>
      <c r="N56" s="7">
        <f>M56*100/M229</f>
        <v>7.8664664225048071</v>
      </c>
      <c r="Q56" s="10">
        <v>54</v>
      </c>
      <c r="R56" s="59">
        <v>19.6996</v>
      </c>
      <c r="S56" s="11">
        <f t="shared" si="4"/>
        <v>17.13008695652174</v>
      </c>
      <c r="T56" s="12">
        <f t="shared" si="5"/>
        <v>2.6330074813141029</v>
      </c>
      <c r="U56" s="12">
        <f t="shared" si="8"/>
        <v>95.505388395059114</v>
      </c>
      <c r="V56" s="7">
        <f>U56*100/U229</f>
        <v>9.4924485158551111</v>
      </c>
    </row>
    <row r="57" spans="1:22" ht="24">
      <c r="A57" s="10">
        <v>55</v>
      </c>
      <c r="B57" s="59">
        <v>16.185469999999999</v>
      </c>
      <c r="C57" s="11">
        <f t="shared" si="0"/>
        <v>14.074321739130434</v>
      </c>
      <c r="D57" s="12">
        <f t="shared" si="1"/>
        <v>1.4603461658863257</v>
      </c>
      <c r="E57" s="12">
        <f t="shared" si="6"/>
        <v>53.321921898844991</v>
      </c>
      <c r="F57" s="7">
        <f>E57*100/E229</f>
        <v>9.4326437830042114</v>
      </c>
      <c r="I57" s="10">
        <v>55</v>
      </c>
      <c r="J57" s="59">
        <v>17.801570000000002</v>
      </c>
      <c r="K57" s="11">
        <f t="shared" si="2"/>
        <v>15.479626086956525</v>
      </c>
      <c r="L57" s="12">
        <f t="shared" si="3"/>
        <v>1.9429194167932733</v>
      </c>
      <c r="M57" s="12">
        <f t="shared" si="7"/>
        <v>64.372819504428122</v>
      </c>
      <c r="N57" s="7">
        <f>M57*100/M229</f>
        <v>8.1112835747408738</v>
      </c>
      <c r="Q57" s="10">
        <v>55</v>
      </c>
      <c r="R57" s="59">
        <v>19.6996</v>
      </c>
      <c r="S57" s="11">
        <f t="shared" si="4"/>
        <v>17.13008695652174</v>
      </c>
      <c r="T57" s="12">
        <f t="shared" si="5"/>
        <v>2.6330074813141029</v>
      </c>
      <c r="U57" s="12">
        <f t="shared" si="8"/>
        <v>98.138395876373224</v>
      </c>
      <c r="V57" s="7">
        <f>U57*100/U229</f>
        <v>9.754147760036485</v>
      </c>
    </row>
    <row r="58" spans="1:22" ht="24">
      <c r="A58" s="10">
        <v>56</v>
      </c>
      <c r="B58" s="59">
        <v>16.251449999999998</v>
      </c>
      <c r="C58" s="11">
        <f t="shared" si="0"/>
        <v>14.131695652173912</v>
      </c>
      <c r="D58" s="12">
        <f t="shared" si="1"/>
        <v>1.4782783530196555</v>
      </c>
      <c r="E58" s="12">
        <f t="shared" si="6"/>
        <v>54.800200251864645</v>
      </c>
      <c r="F58" s="7">
        <f>E58*100/E229</f>
        <v>9.6941511071890627</v>
      </c>
      <c r="I58" s="10">
        <v>56</v>
      </c>
      <c r="J58" s="59">
        <v>17.801570000000002</v>
      </c>
      <c r="K58" s="11">
        <f t="shared" si="2"/>
        <v>15.479626086956525</v>
      </c>
      <c r="L58" s="12">
        <f t="shared" si="3"/>
        <v>1.9429194167932733</v>
      </c>
      <c r="M58" s="12">
        <f t="shared" si="7"/>
        <v>66.315738921221396</v>
      </c>
      <c r="N58" s="7">
        <f>M58*100/M229</f>
        <v>8.3561007269769405</v>
      </c>
      <c r="Q58" s="10">
        <v>56</v>
      </c>
      <c r="R58" s="59">
        <v>19.818059999999999</v>
      </c>
      <c r="S58" s="28">
        <f t="shared" si="4"/>
        <v>17.233095652173915</v>
      </c>
      <c r="T58" s="12">
        <f t="shared" si="5"/>
        <v>2.6807930328105893</v>
      </c>
      <c r="U58" s="12">
        <f t="shared" si="8"/>
        <v>100.81918890918381</v>
      </c>
      <c r="V58" s="27">
        <f>U58*100/U229</f>
        <v>10.020596494220515</v>
      </c>
    </row>
    <row r="59" spans="1:22" ht="24">
      <c r="A59" s="10">
        <v>57</v>
      </c>
      <c r="B59" s="59">
        <v>16.469449999999998</v>
      </c>
      <c r="C59" s="28">
        <f t="shared" si="0"/>
        <v>14.321260869565217</v>
      </c>
      <c r="D59" s="12">
        <f t="shared" si="1"/>
        <v>1.5385696370612134</v>
      </c>
      <c r="E59" s="12">
        <f t="shared" si="6"/>
        <v>56.33876988892586</v>
      </c>
      <c r="F59" s="27">
        <f>E59*100/E229</f>
        <v>9.9663239547708908</v>
      </c>
      <c r="I59" s="10">
        <v>57</v>
      </c>
      <c r="J59" s="59">
        <v>17.916399999999999</v>
      </c>
      <c r="K59" s="11">
        <f t="shared" si="2"/>
        <v>15.579478260869566</v>
      </c>
      <c r="L59" s="12">
        <f t="shared" si="3"/>
        <v>1.9807611944938457</v>
      </c>
      <c r="M59" s="12">
        <f t="shared" si="7"/>
        <v>68.296500115715247</v>
      </c>
      <c r="N59" s="7">
        <f>M59*100/M229</f>
        <v>8.6056861244485674</v>
      </c>
      <c r="Q59" s="10">
        <v>57</v>
      </c>
      <c r="R59" s="59">
        <v>20.03115</v>
      </c>
      <c r="S59" s="11">
        <f t="shared" si="4"/>
        <v>17.418391304347828</v>
      </c>
      <c r="T59" s="12">
        <f t="shared" si="5"/>
        <v>2.7682003466153495</v>
      </c>
      <c r="U59" s="12">
        <f t="shared" si="8"/>
        <v>103.58738925579915</v>
      </c>
      <c r="V59" s="7">
        <f>U59*100/U229</f>
        <v>10.295732795044959</v>
      </c>
    </row>
    <row r="60" spans="1:22" ht="24">
      <c r="A60" s="10">
        <v>58</v>
      </c>
      <c r="B60" s="59">
        <v>16.49109</v>
      </c>
      <c r="C60" s="11">
        <f t="shared" si="0"/>
        <v>14.340078260869566</v>
      </c>
      <c r="D60" s="12">
        <f t="shared" si="1"/>
        <v>1.544642410627955</v>
      </c>
      <c r="E60" s="12">
        <f t="shared" si="6"/>
        <v>57.883412299553818</v>
      </c>
      <c r="F60" s="7">
        <f>E60*100/E229</f>
        <v>10.23957107551824</v>
      </c>
      <c r="I60" s="10">
        <v>58</v>
      </c>
      <c r="J60" s="59">
        <v>17.926349999999999</v>
      </c>
      <c r="K60" s="11">
        <f t="shared" si="2"/>
        <v>15.58813043478261</v>
      </c>
      <c r="L60" s="12">
        <f t="shared" si="3"/>
        <v>1.9840631169572693</v>
      </c>
      <c r="M60" s="12">
        <f t="shared" si="7"/>
        <v>70.28056323267252</v>
      </c>
      <c r="N60" s="7">
        <f>M60*100/M229</f>
        <v>8.855687579965327</v>
      </c>
      <c r="Q60" s="10">
        <v>58</v>
      </c>
      <c r="R60" s="59">
        <v>20.060400000000001</v>
      </c>
      <c r="S60" s="11">
        <f t="shared" si="4"/>
        <v>17.443826086956523</v>
      </c>
      <c r="T60" s="12">
        <f t="shared" si="5"/>
        <v>2.780344654649384</v>
      </c>
      <c r="U60" s="12">
        <f t="shared" si="8"/>
        <v>106.36773391044854</v>
      </c>
      <c r="V60" s="7">
        <f>U60*100/U229</f>
        <v>10.57207614000284</v>
      </c>
    </row>
    <row r="61" spans="1:22" ht="24">
      <c r="A61" s="10">
        <v>59</v>
      </c>
      <c r="B61" s="59">
        <v>16.51811</v>
      </c>
      <c r="C61" s="11">
        <f t="shared" si="0"/>
        <v>14.36357391304348</v>
      </c>
      <c r="D61" s="12">
        <f t="shared" si="1"/>
        <v>1.5522473642958909</v>
      </c>
      <c r="E61" s="12">
        <f t="shared" si="6"/>
        <v>59.435659663849712</v>
      </c>
      <c r="F61" s="7">
        <f>E61*100/E229</f>
        <v>10.514163511970301</v>
      </c>
      <c r="I61" s="10">
        <v>59</v>
      </c>
      <c r="J61" s="59">
        <v>18.03274</v>
      </c>
      <c r="K61" s="11">
        <f t="shared" si="2"/>
        <v>15.680643478260871</v>
      </c>
      <c r="L61" s="12">
        <f t="shared" si="3"/>
        <v>2.0195984667081905</v>
      </c>
      <c r="M61" s="12">
        <f t="shared" si="7"/>
        <v>72.300161699380709</v>
      </c>
      <c r="N61" s="7">
        <f>M61*100/M229</f>
        <v>9.1101666597492272</v>
      </c>
      <c r="Q61" s="10">
        <v>59</v>
      </c>
      <c r="R61" s="59">
        <v>20.124279999999999</v>
      </c>
      <c r="S61" s="11">
        <f t="shared" si="4"/>
        <v>17.499373913043478</v>
      </c>
      <c r="T61" s="12">
        <f t="shared" si="5"/>
        <v>2.8069903730982957</v>
      </c>
      <c r="U61" s="12">
        <f t="shared" si="8"/>
        <v>109.17472428354684</v>
      </c>
      <c r="V61" s="7">
        <f>U61*100/U229</f>
        <v>10.851067849778611</v>
      </c>
    </row>
    <row r="62" spans="1:22" ht="24">
      <c r="A62" s="10">
        <v>60</v>
      </c>
      <c r="B62" s="59">
        <v>16.63644</v>
      </c>
      <c r="C62" s="11">
        <f t="shared" si="0"/>
        <v>14.466469565217393</v>
      </c>
      <c r="D62" s="12">
        <f t="shared" si="1"/>
        <v>1.5858461913802109</v>
      </c>
      <c r="E62" s="12">
        <f t="shared" si="6"/>
        <v>61.021505855229925</v>
      </c>
      <c r="F62" s="7">
        <f>E62*100/E229</f>
        <v>10.794699578286536</v>
      </c>
      <c r="I62" s="10">
        <v>60</v>
      </c>
      <c r="J62" s="59">
        <v>18.040389999999999</v>
      </c>
      <c r="K62" s="11">
        <f t="shared" si="2"/>
        <v>15.687295652173914</v>
      </c>
      <c r="L62" s="12">
        <f t="shared" si="3"/>
        <v>2.0221698701934843</v>
      </c>
      <c r="M62" s="12">
        <f t="shared" si="7"/>
        <v>74.322331569574189</v>
      </c>
      <c r="N62" s="7">
        <f>M62*100/M229</f>
        <v>9.3649697486881553</v>
      </c>
      <c r="Q62" s="10">
        <v>60</v>
      </c>
      <c r="R62" s="59">
        <v>20.195440000000001</v>
      </c>
      <c r="S62" s="11">
        <f t="shared" si="4"/>
        <v>17.561252173913047</v>
      </c>
      <c r="T62" s="12">
        <f t="shared" si="5"/>
        <v>2.8368725710300162</v>
      </c>
      <c r="U62" s="12">
        <f t="shared" si="8"/>
        <v>112.01159685457685</v>
      </c>
      <c r="V62" s="7">
        <f>U62*100/U229</f>
        <v>11.133029603759992</v>
      </c>
    </row>
    <row r="63" spans="1:22" ht="24">
      <c r="A63" s="10">
        <v>61</v>
      </c>
      <c r="B63" s="59">
        <v>16.663219999999999</v>
      </c>
      <c r="C63" s="11">
        <f t="shared" si="0"/>
        <v>14.48975652173913</v>
      </c>
      <c r="D63" s="12">
        <f t="shared" si="1"/>
        <v>1.5935168277898353</v>
      </c>
      <c r="E63" s="12">
        <f t="shared" si="6"/>
        <v>62.61502268301976</v>
      </c>
      <c r="F63" s="7">
        <f>E63*100/E229</f>
        <v>11.076592579579312</v>
      </c>
      <c r="I63" s="10">
        <v>61</v>
      </c>
      <c r="J63" s="59">
        <v>18.158629999999999</v>
      </c>
      <c r="K63" s="11">
        <f t="shared" si="2"/>
        <v>15.790113043478261</v>
      </c>
      <c r="L63" s="12">
        <f t="shared" si="3"/>
        <v>2.0621920487120691</v>
      </c>
      <c r="M63" s="12">
        <f t="shared" si="7"/>
        <v>76.384523618286252</v>
      </c>
      <c r="N63" s="7">
        <f>M63*100/M229</f>
        <v>9.624815823808861</v>
      </c>
      <c r="Q63" s="10">
        <v>61</v>
      </c>
      <c r="R63" s="59">
        <v>20.210380000000001</v>
      </c>
      <c r="S63" s="11">
        <f t="shared" si="4"/>
        <v>17.574243478260872</v>
      </c>
      <c r="T63" s="12">
        <f t="shared" si="5"/>
        <v>2.8431731375287348</v>
      </c>
      <c r="U63" s="12">
        <f t="shared" si="8"/>
        <v>114.85476999210559</v>
      </c>
      <c r="V63" s="7">
        <f>U63*100/U229</f>
        <v>11.415617582126353</v>
      </c>
    </row>
    <row r="64" spans="1:22" ht="24">
      <c r="A64" s="10">
        <v>62</v>
      </c>
      <c r="B64" s="59">
        <v>16.812380000000001</v>
      </c>
      <c r="C64" s="11">
        <f t="shared" si="0"/>
        <v>14.61946086956522</v>
      </c>
      <c r="D64" s="12">
        <f t="shared" si="1"/>
        <v>1.6366938931694217</v>
      </c>
      <c r="E64" s="12">
        <f t="shared" si="6"/>
        <v>64.251716576189182</v>
      </c>
      <c r="F64" s="7">
        <f>E64*100/E229</f>
        <v>11.366123600336085</v>
      </c>
      <c r="I64" s="10">
        <v>62</v>
      </c>
      <c r="J64" s="59">
        <v>18.163540000000001</v>
      </c>
      <c r="K64" s="28">
        <f t="shared" si="2"/>
        <v>15.794382608695654</v>
      </c>
      <c r="L64" s="12">
        <f t="shared" si="3"/>
        <v>2.0638653193913985</v>
      </c>
      <c r="M64" s="12">
        <f t="shared" si="7"/>
        <v>78.448388937677649</v>
      </c>
      <c r="N64" s="27">
        <f>M64*100/M229</f>
        <v>9.8848727390493885</v>
      </c>
      <c r="Q64" s="10">
        <v>62</v>
      </c>
      <c r="R64" s="59">
        <v>20.29984</v>
      </c>
      <c r="S64" s="11">
        <f t="shared" si="4"/>
        <v>17.652034782608698</v>
      </c>
      <c r="T64" s="12">
        <f t="shared" si="5"/>
        <v>2.8810958973945739</v>
      </c>
      <c r="U64" s="12">
        <f t="shared" si="8"/>
        <v>117.73586588950016</v>
      </c>
      <c r="V64" s="7">
        <f>U64*100/U229</f>
        <v>11.70197477028972</v>
      </c>
    </row>
    <row r="65" spans="1:22" ht="24">
      <c r="A65" s="10">
        <v>63</v>
      </c>
      <c r="B65" s="59">
        <v>16.817679999999999</v>
      </c>
      <c r="C65" s="11">
        <f t="shared" si="0"/>
        <v>14.624069565217392</v>
      </c>
      <c r="D65" s="12">
        <f t="shared" si="1"/>
        <v>1.6382422544062927</v>
      </c>
      <c r="E65" s="12">
        <f t="shared" si="6"/>
        <v>65.889958830595475</v>
      </c>
      <c r="F65" s="7">
        <f>E65*100/E229</f>
        <v>11.655928526073675</v>
      </c>
      <c r="I65" s="10">
        <v>63</v>
      </c>
      <c r="J65" s="59">
        <v>18.178260000000002</v>
      </c>
      <c r="K65" s="11">
        <f t="shared" si="2"/>
        <v>15.807182608695655</v>
      </c>
      <c r="L65" s="12">
        <f t="shared" si="3"/>
        <v>2.0688871473990904</v>
      </c>
      <c r="M65" s="12">
        <f t="shared" si="7"/>
        <v>80.517276085076745</v>
      </c>
      <c r="N65" s="7">
        <f>M65*100/M229</f>
        <v>10.145562428671209</v>
      </c>
      <c r="Q65" s="10">
        <v>63</v>
      </c>
      <c r="R65" s="59">
        <v>20.374089999999999</v>
      </c>
      <c r="S65" s="11">
        <f t="shared" si="4"/>
        <v>17.7166</v>
      </c>
      <c r="T65" s="12">
        <f t="shared" si="5"/>
        <v>2.912825917472059</v>
      </c>
      <c r="U65" s="12">
        <f t="shared" si="8"/>
        <v>120.64869180697222</v>
      </c>
      <c r="V65" s="7">
        <f>U65*100/U229</f>
        <v>11.99148566095149</v>
      </c>
    </row>
    <row r="66" spans="1:22" ht="24">
      <c r="A66" s="10">
        <v>64</v>
      </c>
      <c r="B66" s="59">
        <v>16.828279999999999</v>
      </c>
      <c r="C66" s="11">
        <f t="shared" si="0"/>
        <v>14.63328695652174</v>
      </c>
      <c r="D66" s="12">
        <f t="shared" si="1"/>
        <v>1.6413419058560683</v>
      </c>
      <c r="E66" s="12">
        <f t="shared" si="6"/>
        <v>67.531300736451541</v>
      </c>
      <c r="F66" s="7">
        <f>E66*100/E229</f>
        <v>11.946281779908526</v>
      </c>
      <c r="I66" s="10">
        <v>64</v>
      </c>
      <c r="J66" s="59">
        <v>18.2956</v>
      </c>
      <c r="K66" s="11">
        <f t="shared" si="2"/>
        <v>15.909217391304349</v>
      </c>
      <c r="L66" s="12">
        <f t="shared" si="3"/>
        <v>2.1092100854400697</v>
      </c>
      <c r="M66" s="12">
        <f t="shared" si="7"/>
        <v>82.626486170516813</v>
      </c>
      <c r="N66" s="7">
        <f>M66*100/M229</f>
        <v>10.411333001615136</v>
      </c>
      <c r="Q66" s="10">
        <v>64</v>
      </c>
      <c r="R66" s="59">
        <v>20.400020000000001</v>
      </c>
      <c r="S66" s="11">
        <f t="shared" si="4"/>
        <v>17.73914782608696</v>
      </c>
      <c r="T66" s="12">
        <f t="shared" si="5"/>
        <v>2.9239614935283749</v>
      </c>
      <c r="U66" s="12">
        <f t="shared" si="8"/>
        <v>123.5726533005006</v>
      </c>
      <c r="V66" s="7">
        <f>U66*100/U229</f>
        <v>12.282103336101397</v>
      </c>
    </row>
    <row r="67" spans="1:22" ht="24">
      <c r="A67" s="10">
        <v>65</v>
      </c>
      <c r="B67" s="59">
        <v>16.828279999999999</v>
      </c>
      <c r="C67" s="11">
        <f t="shared" ref="C67:C130" si="9">B67/1.15</f>
        <v>14.63328695652174</v>
      </c>
      <c r="D67" s="12">
        <f t="shared" ref="D67:D130" si="10">((4/3)*(22/7)*((C67/2)^3))/10^3</f>
        <v>1.6413419058560683</v>
      </c>
      <c r="E67" s="12">
        <f t="shared" si="6"/>
        <v>69.172642642307608</v>
      </c>
      <c r="F67" s="7">
        <f>E67*100/E229</f>
        <v>12.236635033743379</v>
      </c>
      <c r="I67" s="10">
        <v>65</v>
      </c>
      <c r="J67" s="59">
        <v>18.4084</v>
      </c>
      <c r="K67" s="11">
        <f t="shared" ref="K67:K130" si="11">J67/1.15</f>
        <v>16.007304347826089</v>
      </c>
      <c r="L67" s="12">
        <f t="shared" ref="L67:L130" si="12">((4/3)*(22/7)*((K67/2)^3))/10^3</f>
        <v>2.1484635859699108</v>
      </c>
      <c r="M67" s="12">
        <f t="shared" si="7"/>
        <v>84.77494975648672</v>
      </c>
      <c r="N67" s="7">
        <f>M67*100/M229</f>
        <v>10.682049703632634</v>
      </c>
      <c r="Q67" s="10">
        <v>65</v>
      </c>
      <c r="R67" s="59">
        <v>20.56589</v>
      </c>
      <c r="S67" s="11">
        <f t="shared" ref="S67:S130" si="13">R67/1.15</f>
        <v>17.883382608695655</v>
      </c>
      <c r="T67" s="12">
        <f t="shared" ref="T67:T130" si="14">((4/3)*(22/7)*((S67/2)^3))/10^3</f>
        <v>2.9958660751705661</v>
      </c>
      <c r="U67" s="12">
        <f t="shared" si="8"/>
        <v>126.56851937567117</v>
      </c>
      <c r="V67" s="7">
        <f>U67*100/U229</f>
        <v>12.57986773407776</v>
      </c>
    </row>
    <row r="68" spans="1:22" ht="24">
      <c r="A68" s="10">
        <v>66</v>
      </c>
      <c r="B68" s="59">
        <v>16.9023</v>
      </c>
      <c r="C68" s="11">
        <f t="shared" si="9"/>
        <v>14.697652173913045</v>
      </c>
      <c r="D68" s="12">
        <f t="shared" si="10"/>
        <v>1.6630958760227108</v>
      </c>
      <c r="E68" s="12">
        <f t="shared" ref="E68:E131" si="15">+E67+D68</f>
        <v>70.835738518330317</v>
      </c>
      <c r="F68" s="7">
        <f>E68*100/E229</f>
        <v>12.530836563186851</v>
      </c>
      <c r="I68" s="10">
        <v>66</v>
      </c>
      <c r="J68" s="59">
        <v>18.56221</v>
      </c>
      <c r="K68" s="11">
        <f t="shared" si="11"/>
        <v>16.141052173913046</v>
      </c>
      <c r="L68" s="12">
        <f t="shared" si="12"/>
        <v>2.2027687891816763</v>
      </c>
      <c r="M68" s="12">
        <f t="shared" ref="M68:M131" si="16">+M67+L68</f>
        <v>86.977718545668395</v>
      </c>
      <c r="N68" s="7">
        <f>M68*100/M229</f>
        <v>10.959609121352594</v>
      </c>
      <c r="Q68" s="10">
        <v>66</v>
      </c>
      <c r="R68" s="59">
        <v>20.65381</v>
      </c>
      <c r="S68" s="11">
        <f t="shared" si="13"/>
        <v>17.959834782608699</v>
      </c>
      <c r="T68" s="12">
        <f t="shared" si="14"/>
        <v>3.0344529071541602</v>
      </c>
      <c r="U68" s="12">
        <f t="shared" ref="U68:U131" si="17">+U67+T68</f>
        <v>129.60297228282533</v>
      </c>
      <c r="V68" s="7">
        <f>U68*100/U229</f>
        <v>12.881467345146804</v>
      </c>
    </row>
    <row r="69" spans="1:22" ht="24">
      <c r="A69" s="10">
        <v>67</v>
      </c>
      <c r="B69" s="59">
        <v>16.912849999999999</v>
      </c>
      <c r="C69" s="11">
        <f t="shared" si="9"/>
        <v>14.706826086956521</v>
      </c>
      <c r="D69" s="12">
        <f t="shared" si="10"/>
        <v>1.6662120108696294</v>
      </c>
      <c r="E69" s="12">
        <f t="shared" si="15"/>
        <v>72.501950529199945</v>
      </c>
      <c r="F69" s="7">
        <f>E69*100/E229</f>
        <v>12.825589336639242</v>
      </c>
      <c r="I69" s="10">
        <v>67</v>
      </c>
      <c r="J69" s="59">
        <v>18.743369999999999</v>
      </c>
      <c r="K69" s="11">
        <f t="shared" si="11"/>
        <v>16.298582608695654</v>
      </c>
      <c r="L69" s="12">
        <f t="shared" si="12"/>
        <v>2.2678947961739162</v>
      </c>
      <c r="M69" s="12">
        <f t="shared" si="16"/>
        <v>89.245613341842315</v>
      </c>
      <c r="N69" s="7">
        <f>M69*100/M229</f>
        <v>11.245374727878193</v>
      </c>
      <c r="Q69" s="10">
        <v>67</v>
      </c>
      <c r="R69" s="59">
        <v>20.709620000000001</v>
      </c>
      <c r="S69" s="11">
        <f t="shared" si="13"/>
        <v>18.008365217391308</v>
      </c>
      <c r="T69" s="12">
        <f t="shared" si="14"/>
        <v>3.0591182131925225</v>
      </c>
      <c r="U69" s="12">
        <f t="shared" si="17"/>
        <v>132.66209049601787</v>
      </c>
      <c r="V69" s="7">
        <f>U69*100/U229</f>
        <v>13.185518484361344</v>
      </c>
    </row>
    <row r="70" spans="1:22" ht="24">
      <c r="A70" s="10">
        <v>68</v>
      </c>
      <c r="B70" s="59">
        <v>16.93919</v>
      </c>
      <c r="C70" s="11">
        <f t="shared" si="9"/>
        <v>14.72973043478261</v>
      </c>
      <c r="D70" s="12">
        <f t="shared" si="10"/>
        <v>1.6740089955653406</v>
      </c>
      <c r="E70" s="12">
        <f t="shared" si="15"/>
        <v>74.17595952476529</v>
      </c>
      <c r="F70" s="7">
        <f>E70*100/E229</f>
        <v>13.121721396070029</v>
      </c>
      <c r="I70" s="10">
        <v>68</v>
      </c>
      <c r="J70" s="59">
        <v>18.752880000000001</v>
      </c>
      <c r="K70" s="11">
        <f t="shared" si="11"/>
        <v>16.306852173913047</v>
      </c>
      <c r="L70" s="12">
        <f t="shared" si="12"/>
        <v>2.2713485973354248</v>
      </c>
      <c r="M70" s="12">
        <f t="shared" si="16"/>
        <v>91.516961939177733</v>
      </c>
      <c r="N70" s="7">
        <f>M70*100/M229</f>
        <v>11.531575529892313</v>
      </c>
      <c r="Q70" s="10">
        <v>68</v>
      </c>
      <c r="R70" s="59">
        <v>20.726790000000001</v>
      </c>
      <c r="S70" s="11">
        <f t="shared" si="13"/>
        <v>18.023295652173914</v>
      </c>
      <c r="T70" s="12">
        <f t="shared" si="14"/>
        <v>3.0667333146871409</v>
      </c>
      <c r="U70" s="12">
        <f t="shared" si="17"/>
        <v>135.72882381070499</v>
      </c>
      <c r="V70" s="7">
        <f>U70*100/U229</f>
        <v>13.490326501905946</v>
      </c>
    </row>
    <row r="71" spans="1:22" ht="24">
      <c r="A71" s="10">
        <v>69</v>
      </c>
      <c r="B71" s="59">
        <v>16.99699</v>
      </c>
      <c r="C71" s="11">
        <f t="shared" si="9"/>
        <v>14.779991304347828</v>
      </c>
      <c r="D71" s="12">
        <f t="shared" si="10"/>
        <v>1.6912037231830401</v>
      </c>
      <c r="E71" s="12">
        <f t="shared" si="15"/>
        <v>75.867163247948326</v>
      </c>
      <c r="F71" s="7">
        <f>E71*100/E229</f>
        <v>13.420895201461722</v>
      </c>
      <c r="I71" s="10">
        <v>69</v>
      </c>
      <c r="J71" s="59">
        <v>18.752880000000001</v>
      </c>
      <c r="K71" s="11">
        <f t="shared" si="11"/>
        <v>16.306852173913047</v>
      </c>
      <c r="L71" s="12">
        <f t="shared" si="12"/>
        <v>2.2713485973354248</v>
      </c>
      <c r="M71" s="12">
        <f t="shared" si="16"/>
        <v>93.788310536513151</v>
      </c>
      <c r="N71" s="7">
        <f>M71*100/M229</f>
        <v>11.817776331906433</v>
      </c>
      <c r="Q71" s="10">
        <v>69</v>
      </c>
      <c r="R71" s="59">
        <v>20.778390000000002</v>
      </c>
      <c r="S71" s="11">
        <f t="shared" si="13"/>
        <v>18.068165217391307</v>
      </c>
      <c r="T71" s="12">
        <f t="shared" si="14"/>
        <v>3.0896945717860969</v>
      </c>
      <c r="U71" s="12">
        <f t="shared" si="17"/>
        <v>138.81851838249108</v>
      </c>
      <c r="V71" s="7">
        <f>U71*100/U229</f>
        <v>13.797416679175083</v>
      </c>
    </row>
    <row r="72" spans="1:22" ht="24">
      <c r="A72" s="10">
        <v>70</v>
      </c>
      <c r="B72" s="59">
        <v>17.023199999999999</v>
      </c>
      <c r="C72" s="11">
        <f t="shared" si="9"/>
        <v>14.802782608695653</v>
      </c>
      <c r="D72" s="12">
        <f t="shared" si="10"/>
        <v>1.6990394937124649</v>
      </c>
      <c r="E72" s="12">
        <f t="shared" si="15"/>
        <v>77.566202741660788</v>
      </c>
      <c r="F72" s="7">
        <f>E72*100/E229</f>
        <v>13.721455154042737</v>
      </c>
      <c r="I72" s="10">
        <v>70</v>
      </c>
      <c r="J72" s="59">
        <v>18.96564</v>
      </c>
      <c r="K72" s="11">
        <f t="shared" si="11"/>
        <v>16.491860869565219</v>
      </c>
      <c r="L72" s="12">
        <f t="shared" si="12"/>
        <v>2.3495374801002247</v>
      </c>
      <c r="M72" s="12">
        <f t="shared" si="16"/>
        <v>96.137848016613376</v>
      </c>
      <c r="N72" s="7">
        <f>M72*100/M229</f>
        <v>12.1138293076389</v>
      </c>
      <c r="Q72" s="10">
        <v>70</v>
      </c>
      <c r="R72" s="59">
        <v>20.82854</v>
      </c>
      <c r="S72" s="11">
        <f t="shared" si="13"/>
        <v>18.111773913043479</v>
      </c>
      <c r="T72" s="12">
        <f t="shared" si="14"/>
        <v>3.1121201487240437</v>
      </c>
      <c r="U72" s="12">
        <f t="shared" si="17"/>
        <v>141.93063853121512</v>
      </c>
      <c r="V72" s="7">
        <f>U72*100/U229</f>
        <v>14.106735773975462</v>
      </c>
    </row>
    <row r="73" spans="1:22" ht="24">
      <c r="A73" s="10">
        <v>71</v>
      </c>
      <c r="B73" s="59">
        <v>17.023199999999999</v>
      </c>
      <c r="C73" s="11">
        <f t="shared" si="9"/>
        <v>14.802782608695653</v>
      </c>
      <c r="D73" s="12">
        <f t="shared" si="10"/>
        <v>1.6990394937124649</v>
      </c>
      <c r="E73" s="12">
        <f t="shared" si="15"/>
        <v>79.26524223537325</v>
      </c>
      <c r="F73" s="7">
        <f>E73*100/E229</f>
        <v>14.022015106623753</v>
      </c>
      <c r="I73" s="10">
        <v>71</v>
      </c>
      <c r="J73" s="59">
        <v>19.007899999999999</v>
      </c>
      <c r="K73" s="11">
        <f t="shared" si="11"/>
        <v>16.528608695652174</v>
      </c>
      <c r="L73" s="12">
        <f t="shared" si="12"/>
        <v>2.3652785038842281</v>
      </c>
      <c r="M73" s="12">
        <f t="shared" si="16"/>
        <v>98.503126520497602</v>
      </c>
      <c r="N73" s="7">
        <f>M73*100/M229</f>
        <v>12.411865727760659</v>
      </c>
      <c r="Q73" s="10">
        <v>71</v>
      </c>
      <c r="R73" s="59">
        <v>21.034140000000001</v>
      </c>
      <c r="S73" s="11">
        <f t="shared" si="13"/>
        <v>18.290556521739134</v>
      </c>
      <c r="T73" s="12">
        <f t="shared" si="14"/>
        <v>3.2051927368455533</v>
      </c>
      <c r="U73" s="12">
        <f t="shared" si="17"/>
        <v>145.13583126806068</v>
      </c>
      <c r="V73" s="7">
        <f>U73*100/U229</f>
        <v>14.425305516993996</v>
      </c>
    </row>
    <row r="74" spans="1:22" ht="24">
      <c r="A74" s="10">
        <v>72</v>
      </c>
      <c r="B74" s="59">
        <v>17.044139999999999</v>
      </c>
      <c r="C74" s="11">
        <f t="shared" si="9"/>
        <v>14.820991304347826</v>
      </c>
      <c r="D74" s="12">
        <f t="shared" si="10"/>
        <v>1.7053171034691779</v>
      </c>
      <c r="E74" s="12">
        <f t="shared" si="15"/>
        <v>80.970559338842435</v>
      </c>
      <c r="F74" s="7">
        <f>E74*100/E229</f>
        <v>14.323685567876158</v>
      </c>
      <c r="I74" s="10">
        <v>72</v>
      </c>
      <c r="J74" s="59">
        <v>19.054760000000002</v>
      </c>
      <c r="K74" s="11">
        <f t="shared" si="11"/>
        <v>16.569356521739135</v>
      </c>
      <c r="L74" s="12">
        <f t="shared" si="12"/>
        <v>2.382814963021338</v>
      </c>
      <c r="M74" s="12">
        <f t="shared" si="16"/>
        <v>100.88594148351893</v>
      </c>
      <c r="N74" s="7">
        <f>M74*100/M229</f>
        <v>12.712111825725533</v>
      </c>
      <c r="Q74" s="10">
        <v>72</v>
      </c>
      <c r="R74" s="59">
        <v>21.1189</v>
      </c>
      <c r="S74" s="11">
        <f t="shared" si="13"/>
        <v>18.364260869565218</v>
      </c>
      <c r="T74" s="12">
        <f t="shared" si="14"/>
        <v>3.2440963974086645</v>
      </c>
      <c r="U74" s="12">
        <f t="shared" si="17"/>
        <v>148.37992766546935</v>
      </c>
      <c r="V74" s="7">
        <f>U74*100/U229</f>
        <v>14.747741963254926</v>
      </c>
    </row>
    <row r="75" spans="1:22" ht="24">
      <c r="A75" s="10">
        <v>73</v>
      </c>
      <c r="B75" s="59">
        <v>17.252130000000001</v>
      </c>
      <c r="C75" s="14">
        <f t="shared" si="9"/>
        <v>15.001852173913045</v>
      </c>
      <c r="D75" s="12">
        <f t="shared" si="10"/>
        <v>1.7685120994997909</v>
      </c>
      <c r="E75" s="12">
        <f t="shared" si="15"/>
        <v>82.739071438342222</v>
      </c>
      <c r="F75" s="16">
        <f>E75*100/E229</f>
        <v>14.636535218947637</v>
      </c>
      <c r="I75" s="10">
        <v>73</v>
      </c>
      <c r="J75" s="59">
        <v>19.120159999999998</v>
      </c>
      <c r="K75" s="14">
        <f t="shared" si="11"/>
        <v>16.626226086956521</v>
      </c>
      <c r="L75" s="12">
        <f t="shared" si="12"/>
        <v>2.4074342560316424</v>
      </c>
      <c r="M75" s="12">
        <f t="shared" si="16"/>
        <v>103.29337573955058</v>
      </c>
      <c r="N75" s="16">
        <f>M75*100/M229</f>
        <v>13.015460072525173</v>
      </c>
      <c r="Q75" s="10">
        <v>73</v>
      </c>
      <c r="R75" s="59">
        <v>21.1189</v>
      </c>
      <c r="S75" s="14">
        <f t="shared" si="13"/>
        <v>18.364260869565218</v>
      </c>
      <c r="T75" s="12">
        <f t="shared" si="14"/>
        <v>3.2440963974086645</v>
      </c>
      <c r="U75" s="12">
        <f t="shared" si="17"/>
        <v>151.62402406287802</v>
      </c>
      <c r="V75" s="16">
        <f>U75*100/U229</f>
        <v>15.070178409515856</v>
      </c>
    </row>
    <row r="76" spans="1:22" ht="24">
      <c r="A76" s="10">
        <v>74</v>
      </c>
      <c r="B76" s="59">
        <v>17.314039999999999</v>
      </c>
      <c r="C76" s="11">
        <f t="shared" si="9"/>
        <v>15.05568695652174</v>
      </c>
      <c r="D76" s="12">
        <f t="shared" si="10"/>
        <v>1.78761964595772</v>
      </c>
      <c r="E76" s="12">
        <f t="shared" si="15"/>
        <v>84.526691084299941</v>
      </c>
      <c r="F76" s="7">
        <f>E76*100/E229</f>
        <v>14.952764993482164</v>
      </c>
      <c r="I76" s="10">
        <v>74</v>
      </c>
      <c r="J76" s="59">
        <v>19.134139999999999</v>
      </c>
      <c r="K76" s="11">
        <f t="shared" si="11"/>
        <v>16.638382608695654</v>
      </c>
      <c r="L76" s="12">
        <f t="shared" si="12"/>
        <v>2.4127188161425441</v>
      </c>
      <c r="M76" s="12">
        <f t="shared" si="16"/>
        <v>105.70609455569313</v>
      </c>
      <c r="N76" s="7">
        <f>M76*100/M229</f>
        <v>13.319474199209482</v>
      </c>
      <c r="Q76" s="10">
        <v>74</v>
      </c>
      <c r="R76" s="59">
        <v>21.159400000000002</v>
      </c>
      <c r="S76" s="11">
        <f t="shared" si="13"/>
        <v>18.399478260869568</v>
      </c>
      <c r="T76" s="12">
        <f t="shared" si="14"/>
        <v>3.2627959545374008</v>
      </c>
      <c r="U76" s="12">
        <f t="shared" si="17"/>
        <v>154.88682001741543</v>
      </c>
      <c r="V76" s="7">
        <f>U76*100/U229</f>
        <v>15.394473437646322</v>
      </c>
    </row>
    <row r="77" spans="1:22" ht="24">
      <c r="A77" s="10">
        <v>75</v>
      </c>
      <c r="B77" s="59">
        <v>17.360330000000001</v>
      </c>
      <c r="C77" s="11">
        <f t="shared" si="9"/>
        <v>15.095939130434784</v>
      </c>
      <c r="D77" s="12">
        <f t="shared" si="10"/>
        <v>1.8019958997078291</v>
      </c>
      <c r="E77" s="12">
        <f t="shared" si="15"/>
        <v>86.328686984007774</v>
      </c>
      <c r="F77" s="7">
        <f>E77*100/E229</f>
        <v>15.271537926172469</v>
      </c>
      <c r="I77" s="10">
        <v>75</v>
      </c>
      <c r="J77" s="59">
        <v>19.15277</v>
      </c>
      <c r="K77" s="11">
        <f t="shared" si="11"/>
        <v>16.654582608695655</v>
      </c>
      <c r="L77" s="12">
        <f t="shared" si="12"/>
        <v>2.4197731280269577</v>
      </c>
      <c r="M77" s="12">
        <f t="shared" si="16"/>
        <v>108.12586768372009</v>
      </c>
      <c r="N77" s="7">
        <f>M77*100/M229</f>
        <v>13.624377202978241</v>
      </c>
      <c r="Q77" s="10">
        <v>75</v>
      </c>
      <c r="R77" s="59">
        <v>21.259070000000001</v>
      </c>
      <c r="S77" s="11">
        <f t="shared" si="13"/>
        <v>18.48614782608696</v>
      </c>
      <c r="T77" s="12">
        <f t="shared" si="14"/>
        <v>3.3091210571403127</v>
      </c>
      <c r="U77" s="12">
        <f t="shared" si="17"/>
        <v>158.19594107455575</v>
      </c>
      <c r="V77" s="7">
        <f>U77*100/U229</f>
        <v>15.723372799195451</v>
      </c>
    </row>
    <row r="78" spans="1:22" ht="24">
      <c r="A78" s="10">
        <v>76</v>
      </c>
      <c r="B78" s="59">
        <v>17.360330000000001</v>
      </c>
      <c r="C78" s="11">
        <f t="shared" si="9"/>
        <v>15.095939130434784</v>
      </c>
      <c r="D78" s="12">
        <f t="shared" si="10"/>
        <v>1.8019958997078291</v>
      </c>
      <c r="E78" s="12">
        <f t="shared" si="15"/>
        <v>88.130682883715608</v>
      </c>
      <c r="F78" s="7">
        <f>E78*100/E229</f>
        <v>15.59031085886277</v>
      </c>
      <c r="I78" s="10">
        <v>76</v>
      </c>
      <c r="J78" s="59">
        <v>19.280149999999999</v>
      </c>
      <c r="K78" s="11">
        <f t="shared" si="11"/>
        <v>16.765347826086956</v>
      </c>
      <c r="L78" s="12">
        <f t="shared" si="12"/>
        <v>2.4683747464420285</v>
      </c>
      <c r="M78" s="12">
        <f t="shared" si="16"/>
        <v>110.59424243016211</v>
      </c>
      <c r="N78" s="7">
        <f>M78*100/M229</f>
        <v>13.935404243447444</v>
      </c>
      <c r="Q78" s="10">
        <v>76</v>
      </c>
      <c r="R78" s="59">
        <v>21.287459999999999</v>
      </c>
      <c r="S78" s="11">
        <f t="shared" si="13"/>
        <v>18.510834782608697</v>
      </c>
      <c r="T78" s="12">
        <f t="shared" si="14"/>
        <v>3.3223960678856819</v>
      </c>
      <c r="U78" s="12">
        <f t="shared" si="17"/>
        <v>161.51833714244142</v>
      </c>
      <c r="V78" s="7">
        <f>U78*100/U229</f>
        <v>16.053591587409038</v>
      </c>
    </row>
    <row r="79" spans="1:22" ht="24">
      <c r="A79" s="10">
        <v>77</v>
      </c>
      <c r="B79" s="59">
        <v>17.518820000000002</v>
      </c>
      <c r="C79" s="11">
        <f t="shared" si="9"/>
        <v>15.233756521739133</v>
      </c>
      <c r="D79" s="12">
        <f t="shared" si="10"/>
        <v>1.8518014534063154</v>
      </c>
      <c r="E79" s="12">
        <f t="shared" si="15"/>
        <v>89.982484337121917</v>
      </c>
      <c r="F79" s="7">
        <f>E79*100/E229</f>
        <v>15.917894390078468</v>
      </c>
      <c r="I79" s="10">
        <v>77</v>
      </c>
      <c r="J79" s="59">
        <v>19.46677</v>
      </c>
      <c r="K79" s="11">
        <f t="shared" si="11"/>
        <v>16.927626086956522</v>
      </c>
      <c r="L79" s="12">
        <f t="shared" si="12"/>
        <v>2.5407478252334657</v>
      </c>
      <c r="M79" s="12">
        <f t="shared" si="16"/>
        <v>113.13499025539558</v>
      </c>
      <c r="N79" s="7">
        <f>M79*100/M229</f>
        <v>14.255550638479237</v>
      </c>
      <c r="Q79" s="10">
        <v>77</v>
      </c>
      <c r="R79" s="59">
        <v>21.340599999999998</v>
      </c>
      <c r="S79" s="11">
        <f t="shared" si="13"/>
        <v>18.557043478260869</v>
      </c>
      <c r="T79" s="12">
        <f t="shared" si="14"/>
        <v>3.3473393756069791</v>
      </c>
      <c r="U79" s="12">
        <f t="shared" si="17"/>
        <v>164.86567651804842</v>
      </c>
      <c r="V79" s="7">
        <f>U79*100/U229</f>
        <v>16.386289534844302</v>
      </c>
    </row>
    <row r="80" spans="1:22" ht="24">
      <c r="A80" s="10">
        <v>78</v>
      </c>
      <c r="B80" s="59">
        <v>17.736329999999999</v>
      </c>
      <c r="C80" s="11">
        <f t="shared" si="9"/>
        <v>15.422895652173914</v>
      </c>
      <c r="D80" s="12">
        <f t="shared" si="10"/>
        <v>1.9216361105091819</v>
      </c>
      <c r="E80" s="12">
        <f t="shared" si="15"/>
        <v>91.904120447631101</v>
      </c>
      <c r="F80" s="7">
        <f>E80*100/E229</f>
        <v>16.257831666633827</v>
      </c>
      <c r="I80" s="10">
        <v>78</v>
      </c>
      <c r="J80" s="59">
        <v>19.498809999999999</v>
      </c>
      <c r="K80" s="11">
        <f t="shared" si="11"/>
        <v>16.955486956521739</v>
      </c>
      <c r="L80" s="12">
        <f t="shared" si="12"/>
        <v>2.5533137955121945</v>
      </c>
      <c r="M80" s="12">
        <f t="shared" si="16"/>
        <v>115.68830405090777</v>
      </c>
      <c r="N80" s="7">
        <f>M80*100/M229</f>
        <v>14.577280405951555</v>
      </c>
      <c r="Q80" s="10">
        <v>78</v>
      </c>
      <c r="R80" s="59">
        <v>21.513259999999999</v>
      </c>
      <c r="S80" s="11">
        <f t="shared" si="13"/>
        <v>18.707182608695653</v>
      </c>
      <c r="T80" s="12">
        <f t="shared" si="14"/>
        <v>3.4292452615491062</v>
      </c>
      <c r="U80" s="12">
        <f t="shared" si="17"/>
        <v>168.29492177959753</v>
      </c>
      <c r="V80" s="7">
        <f>U80*100/U229</f>
        <v>16.727128252329472</v>
      </c>
    </row>
    <row r="81" spans="1:22" ht="24">
      <c r="A81" s="10">
        <v>79</v>
      </c>
      <c r="B81" s="59">
        <v>17.736329999999999</v>
      </c>
      <c r="C81" s="11">
        <f t="shared" si="9"/>
        <v>15.422895652173914</v>
      </c>
      <c r="D81" s="12">
        <f t="shared" si="10"/>
        <v>1.9216361105091819</v>
      </c>
      <c r="E81" s="12">
        <f t="shared" si="15"/>
        <v>93.825756558140284</v>
      </c>
      <c r="F81" s="7">
        <f>E81*100/E229</f>
        <v>16.597768943189184</v>
      </c>
      <c r="I81" s="10">
        <v>79</v>
      </c>
      <c r="J81" s="59">
        <v>19.649139999999999</v>
      </c>
      <c r="K81" s="11">
        <f t="shared" si="11"/>
        <v>17.086208695652175</v>
      </c>
      <c r="L81" s="12">
        <f t="shared" si="12"/>
        <v>2.6128261283811915</v>
      </c>
      <c r="M81" s="12">
        <f t="shared" si="16"/>
        <v>118.30113017928896</v>
      </c>
      <c r="N81" s="7">
        <f>M81*100/M229</f>
        <v>14.906509012402983</v>
      </c>
      <c r="Q81" s="10">
        <v>79</v>
      </c>
      <c r="R81" s="59">
        <v>21.520409999999998</v>
      </c>
      <c r="S81" s="11">
        <f t="shared" si="13"/>
        <v>18.7134</v>
      </c>
      <c r="T81" s="12">
        <f t="shared" si="14"/>
        <v>3.4326655595687208</v>
      </c>
      <c r="U81" s="12">
        <f t="shared" si="17"/>
        <v>171.72758733916626</v>
      </c>
      <c r="V81" s="7">
        <f>U81*100/U229</f>
        <v>17.06830691925002</v>
      </c>
    </row>
    <row r="82" spans="1:22" ht="24">
      <c r="A82" s="10">
        <v>80</v>
      </c>
      <c r="B82" s="59">
        <v>17.74136</v>
      </c>
      <c r="C82" s="11">
        <f t="shared" si="9"/>
        <v>15.427269565217392</v>
      </c>
      <c r="D82" s="12">
        <f t="shared" si="10"/>
        <v>1.9232714946802554</v>
      </c>
      <c r="E82" s="12">
        <f t="shared" si="15"/>
        <v>95.749028052820535</v>
      </c>
      <c r="F82" s="7">
        <f>E82*100/E229</f>
        <v>16.93799551907556</v>
      </c>
      <c r="I82" s="10">
        <v>80</v>
      </c>
      <c r="J82" s="59">
        <v>19.712260000000001</v>
      </c>
      <c r="K82" s="11">
        <f t="shared" si="11"/>
        <v>17.141095652173917</v>
      </c>
      <c r="L82" s="12">
        <f t="shared" si="12"/>
        <v>2.6380870719766198</v>
      </c>
      <c r="M82" s="12">
        <f t="shared" si="16"/>
        <v>120.93921725126557</v>
      </c>
      <c r="N82" s="7">
        <f>M82*100/M229</f>
        <v>15.238920618736122</v>
      </c>
      <c r="Q82" s="10">
        <v>80</v>
      </c>
      <c r="R82" s="59">
        <v>21.53697</v>
      </c>
      <c r="S82" s="11">
        <f t="shared" si="13"/>
        <v>18.727800000000002</v>
      </c>
      <c r="T82" s="12">
        <f t="shared" si="14"/>
        <v>3.4405959886618325</v>
      </c>
      <c r="U82" s="12">
        <f t="shared" si="17"/>
        <v>175.1681833278281</v>
      </c>
      <c r="V82" s="7">
        <f>U82*100/U229</f>
        <v>17.410273805465202</v>
      </c>
    </row>
    <row r="83" spans="1:22" ht="24">
      <c r="A83" s="10">
        <v>81</v>
      </c>
      <c r="B83" s="59">
        <v>17.756430000000002</v>
      </c>
      <c r="C83" s="11">
        <f t="shared" si="9"/>
        <v>15.44037391304348</v>
      </c>
      <c r="D83" s="12">
        <f t="shared" si="10"/>
        <v>1.9281766983315372</v>
      </c>
      <c r="E83" s="12">
        <f t="shared" si="15"/>
        <v>97.677204751152075</v>
      </c>
      <c r="F83" s="7">
        <f>E83*100/E229</f>
        <v>17.279089825101401</v>
      </c>
      <c r="I83" s="10">
        <v>81</v>
      </c>
      <c r="J83" s="59">
        <v>19.717089999999999</v>
      </c>
      <c r="K83" s="11">
        <f t="shared" si="11"/>
        <v>17.145295652173914</v>
      </c>
      <c r="L83" s="12">
        <f t="shared" si="12"/>
        <v>2.6400267404236342</v>
      </c>
      <c r="M83" s="12">
        <f t="shared" si="16"/>
        <v>123.57924399168921</v>
      </c>
      <c r="N83" s="7">
        <f>M83*100/M229</f>
        <v>15.571576632583735</v>
      </c>
      <c r="Q83" s="10">
        <v>81</v>
      </c>
      <c r="R83" s="59">
        <v>21.551829999999999</v>
      </c>
      <c r="S83" s="11">
        <f t="shared" si="13"/>
        <v>18.740721739130436</v>
      </c>
      <c r="T83" s="12">
        <f t="shared" si="14"/>
        <v>3.4477226932682909</v>
      </c>
      <c r="U83" s="12">
        <f t="shared" si="17"/>
        <v>178.61590602109641</v>
      </c>
      <c r="V83" s="7">
        <f>U83*100/U229</f>
        <v>17.752949027384805</v>
      </c>
    </row>
    <row r="84" spans="1:22" ht="24">
      <c r="A84" s="10">
        <v>82</v>
      </c>
      <c r="B84" s="59">
        <v>17.816590000000001</v>
      </c>
      <c r="C84" s="11">
        <f t="shared" si="9"/>
        <v>15.492686956521741</v>
      </c>
      <c r="D84" s="12">
        <f t="shared" si="10"/>
        <v>1.947841557812892</v>
      </c>
      <c r="E84" s="12">
        <f t="shared" si="15"/>
        <v>99.625046308964968</v>
      </c>
      <c r="F84" s="7">
        <f>E84*100/E229</f>
        <v>17.62366284322022</v>
      </c>
      <c r="I84" s="10">
        <v>82</v>
      </c>
      <c r="J84" s="59">
        <v>19.738949999999999</v>
      </c>
      <c r="K84" s="11">
        <f t="shared" si="11"/>
        <v>17.164304347826089</v>
      </c>
      <c r="L84" s="12">
        <f t="shared" si="12"/>
        <v>2.6488173365062506</v>
      </c>
      <c r="M84" s="12">
        <f t="shared" si="16"/>
        <v>126.22806132819547</v>
      </c>
      <c r="N84" s="7">
        <f>M84*100/M229</f>
        <v>15.905340303640806</v>
      </c>
      <c r="Q84" s="10">
        <v>82</v>
      </c>
      <c r="R84" s="59">
        <v>21.603120000000001</v>
      </c>
      <c r="S84" s="11">
        <f t="shared" si="13"/>
        <v>18.785321739130438</v>
      </c>
      <c r="T84" s="12">
        <f t="shared" si="14"/>
        <v>3.4723964496194455</v>
      </c>
      <c r="U84" s="12">
        <f t="shared" si="17"/>
        <v>182.08830247071586</v>
      </c>
      <c r="V84" s="7">
        <f>U84*100/U229</f>
        <v>18.098076617341352</v>
      </c>
    </row>
    <row r="85" spans="1:22" ht="24">
      <c r="A85" s="10">
        <v>83</v>
      </c>
      <c r="B85" s="59">
        <v>17.82159</v>
      </c>
      <c r="C85" s="11">
        <f t="shared" si="9"/>
        <v>15.497034782608697</v>
      </c>
      <c r="D85" s="12">
        <f t="shared" si="10"/>
        <v>1.9494819291572196</v>
      </c>
      <c r="E85" s="12">
        <f t="shared" si="15"/>
        <v>101.57452823812218</v>
      </c>
      <c r="F85" s="7">
        <f>E85*100/E229</f>
        <v>17.968526042900617</v>
      </c>
      <c r="I85" s="10">
        <v>83</v>
      </c>
      <c r="J85" s="59">
        <v>19.738949999999999</v>
      </c>
      <c r="K85" s="11">
        <f t="shared" si="11"/>
        <v>17.164304347826089</v>
      </c>
      <c r="L85" s="12">
        <f t="shared" si="12"/>
        <v>2.6488173365062506</v>
      </c>
      <c r="M85" s="12">
        <f t="shared" si="16"/>
        <v>128.87687866470171</v>
      </c>
      <c r="N85" s="7">
        <f>M85*100/M229</f>
        <v>16.239103974697873</v>
      </c>
      <c r="Q85" s="10">
        <v>83</v>
      </c>
      <c r="R85" s="59">
        <v>21.62876</v>
      </c>
      <c r="S85" s="11">
        <f t="shared" si="13"/>
        <v>18.807617391304348</v>
      </c>
      <c r="T85" s="12">
        <f t="shared" si="14"/>
        <v>3.4847749332943367</v>
      </c>
      <c r="U85" s="12">
        <f t="shared" si="17"/>
        <v>185.57307740401021</v>
      </c>
      <c r="V85" s="7">
        <f>U85*100/U229</f>
        <v>18.444434526560119</v>
      </c>
    </row>
    <row r="86" spans="1:22" ht="24">
      <c r="A86" s="10">
        <v>84</v>
      </c>
      <c r="B86" s="59">
        <v>17.916399999999999</v>
      </c>
      <c r="C86" s="11">
        <f t="shared" si="9"/>
        <v>15.579478260869566</v>
      </c>
      <c r="D86" s="12">
        <f t="shared" si="10"/>
        <v>1.9807611944938457</v>
      </c>
      <c r="E86" s="12">
        <f t="shared" si="15"/>
        <v>103.55528943261604</v>
      </c>
      <c r="F86" s="7">
        <f>E86*100/E229</f>
        <v>18.318922542154763</v>
      </c>
      <c r="I86" s="10">
        <v>84</v>
      </c>
      <c r="J86" s="59">
        <v>19.7803</v>
      </c>
      <c r="K86" s="11">
        <f t="shared" si="11"/>
        <v>17.20026086956522</v>
      </c>
      <c r="L86" s="12">
        <f t="shared" si="12"/>
        <v>2.6654988016737522</v>
      </c>
      <c r="M86" s="12">
        <f t="shared" si="16"/>
        <v>131.54237746637546</v>
      </c>
      <c r="N86" s="7">
        <f>M86*100/M229</f>
        <v>16.574969590262846</v>
      </c>
      <c r="Q86" s="10">
        <v>84</v>
      </c>
      <c r="R86" s="59">
        <v>21.656669999999998</v>
      </c>
      <c r="S86" s="11">
        <f t="shared" si="13"/>
        <v>18.831886956521739</v>
      </c>
      <c r="T86" s="12">
        <f t="shared" si="14"/>
        <v>3.4982827295638472</v>
      </c>
      <c r="U86" s="12">
        <f t="shared" si="17"/>
        <v>189.07136013357405</v>
      </c>
      <c r="V86" s="7">
        <f>U86*100/U229</f>
        <v>18.792134999405981</v>
      </c>
    </row>
    <row r="87" spans="1:22" ht="24">
      <c r="A87" s="10">
        <v>85</v>
      </c>
      <c r="B87" s="59">
        <v>17.926349999999999</v>
      </c>
      <c r="C87" s="11">
        <f t="shared" si="9"/>
        <v>15.58813043478261</v>
      </c>
      <c r="D87" s="12">
        <f t="shared" si="10"/>
        <v>1.9840631169572693</v>
      </c>
      <c r="E87" s="12">
        <f t="shared" si="15"/>
        <v>105.53935254957331</v>
      </c>
      <c r="F87" s="7">
        <f>E87*100/E229</f>
        <v>18.669903151232557</v>
      </c>
      <c r="I87" s="10">
        <v>85</v>
      </c>
      <c r="J87" s="59">
        <v>19.945920000000001</v>
      </c>
      <c r="K87" s="11">
        <f t="shared" si="11"/>
        <v>17.344278260869569</v>
      </c>
      <c r="L87" s="12">
        <f t="shared" si="12"/>
        <v>2.7330154563846905</v>
      </c>
      <c r="M87" s="12">
        <f t="shared" si="16"/>
        <v>134.27539292276015</v>
      </c>
      <c r="N87" s="7">
        <f>M87*100/M229</f>
        <v>16.919342627696157</v>
      </c>
      <c r="Q87" s="10">
        <v>85</v>
      </c>
      <c r="R87" s="59">
        <v>21.684539999999998</v>
      </c>
      <c r="S87" s="11">
        <f t="shared" si="13"/>
        <v>18.856121739130433</v>
      </c>
      <c r="T87" s="12">
        <f t="shared" si="14"/>
        <v>3.5118059530380115</v>
      </c>
      <c r="U87" s="12">
        <f t="shared" si="17"/>
        <v>192.58316608661207</v>
      </c>
      <c r="V87" s="7">
        <f>U87*100/U229</f>
        <v>19.141179569215947</v>
      </c>
    </row>
    <row r="88" spans="1:22" ht="24">
      <c r="A88" s="10">
        <v>86</v>
      </c>
      <c r="B88" s="59">
        <v>18.040389999999999</v>
      </c>
      <c r="C88" s="11">
        <f t="shared" si="9"/>
        <v>15.687295652173914</v>
      </c>
      <c r="D88" s="12">
        <f t="shared" si="10"/>
        <v>2.0221698701934843</v>
      </c>
      <c r="E88" s="12">
        <f t="shared" si="15"/>
        <v>107.56152241976679</v>
      </c>
      <c r="F88" s="7">
        <f>E88*100/E229</f>
        <v>19.027624841955639</v>
      </c>
      <c r="I88" s="10">
        <v>86</v>
      </c>
      <c r="J88" s="59">
        <v>19.959800000000001</v>
      </c>
      <c r="K88" s="11">
        <f t="shared" si="11"/>
        <v>17.35634782608696</v>
      </c>
      <c r="L88" s="12">
        <f t="shared" si="12"/>
        <v>2.7387249937351905</v>
      </c>
      <c r="M88" s="12">
        <f t="shared" si="16"/>
        <v>137.01411791649534</v>
      </c>
      <c r="N88" s="7">
        <f>M88*100/M229</f>
        <v>17.264435094181774</v>
      </c>
      <c r="Q88" s="10">
        <v>86</v>
      </c>
      <c r="R88" s="59">
        <v>21.738890000000001</v>
      </c>
      <c r="S88" s="11">
        <f t="shared" si="13"/>
        <v>18.903382608695654</v>
      </c>
      <c r="T88" s="12">
        <f t="shared" si="14"/>
        <v>3.5382780995880392</v>
      </c>
      <c r="U88" s="12">
        <f t="shared" si="17"/>
        <v>196.12144418620011</v>
      </c>
      <c r="V88" s="7">
        <f>U88*100/U229</f>
        <v>19.492855252227507</v>
      </c>
    </row>
    <row r="89" spans="1:22" ht="24">
      <c r="A89" s="10">
        <v>87</v>
      </c>
      <c r="B89" s="59">
        <v>18.040389999999999</v>
      </c>
      <c r="C89" s="11">
        <f t="shared" si="9"/>
        <v>15.687295652173914</v>
      </c>
      <c r="D89" s="12">
        <f t="shared" si="10"/>
        <v>2.0221698701934843</v>
      </c>
      <c r="E89" s="12">
        <f t="shared" si="15"/>
        <v>109.58369228996027</v>
      </c>
      <c r="F89" s="7">
        <f>E89*100/E229</f>
        <v>19.385346532678721</v>
      </c>
      <c r="I89" s="10">
        <v>87</v>
      </c>
      <c r="J89" s="59">
        <v>19.993379999999998</v>
      </c>
      <c r="K89" s="11">
        <f t="shared" si="11"/>
        <v>17.385547826086956</v>
      </c>
      <c r="L89" s="12">
        <f t="shared" si="12"/>
        <v>2.752571003406175</v>
      </c>
      <c r="M89" s="12">
        <f t="shared" si="16"/>
        <v>139.76668891990153</v>
      </c>
      <c r="N89" s="7">
        <f>M89*100/M229</f>
        <v>17.611272224202168</v>
      </c>
      <c r="Q89" s="10">
        <v>87</v>
      </c>
      <c r="R89" s="59">
        <v>21.740179999999999</v>
      </c>
      <c r="S89" s="11">
        <f t="shared" si="13"/>
        <v>18.904504347826087</v>
      </c>
      <c r="T89" s="12">
        <f t="shared" si="14"/>
        <v>3.5389080282008227</v>
      </c>
      <c r="U89" s="12">
        <f t="shared" si="17"/>
        <v>199.66035221440094</v>
      </c>
      <c r="V89" s="7">
        <f>U89*100/U229</f>
        <v>19.844593544951742</v>
      </c>
    </row>
    <row r="90" spans="1:22" ht="24">
      <c r="A90" s="10">
        <v>88</v>
      </c>
      <c r="B90" s="59">
        <v>18.055209999999999</v>
      </c>
      <c r="C90" s="11">
        <f t="shared" si="9"/>
        <v>15.700182608695652</v>
      </c>
      <c r="D90" s="12">
        <f t="shared" si="10"/>
        <v>2.0271575422595478</v>
      </c>
      <c r="E90" s="12">
        <f t="shared" si="15"/>
        <v>111.61084983221981</v>
      </c>
      <c r="F90" s="7">
        <f>E90*100/E229</f>
        <v>19.743950542197339</v>
      </c>
      <c r="I90" s="10">
        <v>88</v>
      </c>
      <c r="J90" s="59">
        <v>20.008880000000001</v>
      </c>
      <c r="K90" s="11">
        <f t="shared" si="11"/>
        <v>17.399026086956525</v>
      </c>
      <c r="L90" s="12">
        <f t="shared" si="12"/>
        <v>2.7589778143567583</v>
      </c>
      <c r="M90" s="12">
        <f t="shared" si="16"/>
        <v>142.52566673425829</v>
      </c>
      <c r="N90" s="7">
        <f>M90*100/M229</f>
        <v>17.958916643088109</v>
      </c>
      <c r="Q90" s="10">
        <v>88</v>
      </c>
      <c r="R90" s="59">
        <v>21.740179999999999</v>
      </c>
      <c r="S90" s="11">
        <f t="shared" si="13"/>
        <v>18.904504347826087</v>
      </c>
      <c r="T90" s="12">
        <f t="shared" si="14"/>
        <v>3.5389080282008227</v>
      </c>
      <c r="U90" s="12">
        <f t="shared" si="17"/>
        <v>203.19926024260178</v>
      </c>
      <c r="V90" s="7">
        <f>U90*100/U229</f>
        <v>20.196331837675974</v>
      </c>
    </row>
    <row r="91" spans="1:22" ht="24">
      <c r="A91" s="10">
        <v>89</v>
      </c>
      <c r="B91" s="59">
        <v>18.13897</v>
      </c>
      <c r="C91" s="11">
        <f t="shared" si="9"/>
        <v>15.77301739130435</v>
      </c>
      <c r="D91" s="12">
        <f t="shared" si="10"/>
        <v>2.0555012107929711</v>
      </c>
      <c r="E91" s="12">
        <f t="shared" si="15"/>
        <v>113.66635104301278</v>
      </c>
      <c r="F91" s="7">
        <f>E91*100/E229</f>
        <v>20.107568544446504</v>
      </c>
      <c r="I91" s="10">
        <v>89</v>
      </c>
      <c r="J91" s="59">
        <v>20.06672</v>
      </c>
      <c r="K91" s="11">
        <f t="shared" si="11"/>
        <v>17.449321739130436</v>
      </c>
      <c r="L91" s="12">
        <f t="shared" si="12"/>
        <v>2.7829733133145238</v>
      </c>
      <c r="M91" s="12">
        <f t="shared" si="16"/>
        <v>145.30864004757282</v>
      </c>
      <c r="N91" s="7">
        <f>M91*100/M229</f>
        <v>18.309584609770496</v>
      </c>
      <c r="Q91" s="10">
        <v>89</v>
      </c>
      <c r="R91" s="59">
        <v>21.849360000000001</v>
      </c>
      <c r="S91" s="11">
        <f t="shared" si="13"/>
        <v>18.999443478260872</v>
      </c>
      <c r="T91" s="12">
        <f t="shared" si="14"/>
        <v>3.5924938262243842</v>
      </c>
      <c r="U91" s="12">
        <f t="shared" si="17"/>
        <v>206.79175406882615</v>
      </c>
      <c r="V91" s="7">
        <f>U91*100/U229</f>
        <v>20.553396117105954</v>
      </c>
    </row>
    <row r="92" spans="1:22" ht="24">
      <c r="A92" s="10">
        <v>90</v>
      </c>
      <c r="B92" s="59">
        <v>18.163540000000001</v>
      </c>
      <c r="C92" s="11">
        <f t="shared" si="9"/>
        <v>15.794382608695654</v>
      </c>
      <c r="D92" s="12">
        <f t="shared" si="10"/>
        <v>2.0638653193913985</v>
      </c>
      <c r="E92" s="12">
        <f t="shared" si="15"/>
        <v>115.73021636240418</v>
      </c>
      <c r="F92" s="7">
        <f>E92*100/E229</f>
        <v>20.472666156847772</v>
      </c>
      <c r="I92" s="10">
        <v>90</v>
      </c>
      <c r="J92" s="59">
        <v>20.16122</v>
      </c>
      <c r="K92" s="11">
        <f t="shared" si="11"/>
        <v>17.531495652173916</v>
      </c>
      <c r="L92" s="12">
        <f t="shared" si="12"/>
        <v>2.8224762449836214</v>
      </c>
      <c r="M92" s="12">
        <f t="shared" si="16"/>
        <v>148.13111629255644</v>
      </c>
      <c r="N92" s="7">
        <f>M92*100/M229</f>
        <v>18.66523013504467</v>
      </c>
      <c r="Q92" s="10">
        <v>90</v>
      </c>
      <c r="R92" s="59">
        <v>21.87865</v>
      </c>
      <c r="S92" s="11">
        <f t="shared" si="13"/>
        <v>19.024913043478264</v>
      </c>
      <c r="T92" s="12">
        <f t="shared" si="14"/>
        <v>3.6069608766999224</v>
      </c>
      <c r="U92" s="12">
        <f t="shared" si="17"/>
        <v>210.39871494552608</v>
      </c>
      <c r="V92" s="7">
        <f>U92*100/U229</f>
        <v>20.911898302125589</v>
      </c>
    </row>
    <row r="93" spans="1:22" ht="24">
      <c r="A93" s="10">
        <v>91</v>
      </c>
      <c r="B93" s="59">
        <v>18.163540000000001</v>
      </c>
      <c r="C93" s="11">
        <f t="shared" si="9"/>
        <v>15.794382608695654</v>
      </c>
      <c r="D93" s="12">
        <f t="shared" si="10"/>
        <v>2.0638653193913985</v>
      </c>
      <c r="E93" s="12">
        <f t="shared" si="15"/>
        <v>117.79408168179557</v>
      </c>
      <c r="F93" s="7">
        <f>E93*100/E229</f>
        <v>20.837763769249044</v>
      </c>
      <c r="I93" s="10">
        <v>91</v>
      </c>
      <c r="J93" s="59">
        <v>20.192530000000001</v>
      </c>
      <c r="K93" s="11">
        <f t="shared" si="11"/>
        <v>17.558721739130437</v>
      </c>
      <c r="L93" s="12">
        <f t="shared" si="12"/>
        <v>2.8356464363604852</v>
      </c>
      <c r="M93" s="12">
        <f t="shared" si="16"/>
        <v>150.96676272891693</v>
      </c>
      <c r="N93" s="7">
        <f>M93*100/M229</f>
        <v>19.022535167511691</v>
      </c>
      <c r="Q93" s="10">
        <v>91</v>
      </c>
      <c r="R93" s="59">
        <v>21.87865</v>
      </c>
      <c r="S93" s="11">
        <f t="shared" si="13"/>
        <v>19.024913043478264</v>
      </c>
      <c r="T93" s="12">
        <f t="shared" si="14"/>
        <v>3.6069608766999224</v>
      </c>
      <c r="U93" s="12">
        <f t="shared" si="17"/>
        <v>214.00567582222601</v>
      </c>
      <c r="V93" s="7">
        <f>U93*100/U229</f>
        <v>21.270400487145224</v>
      </c>
    </row>
    <row r="94" spans="1:22" ht="24">
      <c r="A94" s="10">
        <v>92</v>
      </c>
      <c r="B94" s="59">
        <v>18.178260000000002</v>
      </c>
      <c r="C94" s="11">
        <f t="shared" si="9"/>
        <v>15.807182608695655</v>
      </c>
      <c r="D94" s="12">
        <f t="shared" si="10"/>
        <v>2.0688871473990904</v>
      </c>
      <c r="E94" s="12">
        <f t="shared" si="15"/>
        <v>119.86296882919467</v>
      </c>
      <c r="F94" s="7">
        <f>E94*100/E229</f>
        <v>21.203749742629235</v>
      </c>
      <c r="I94" s="10">
        <v>92</v>
      </c>
      <c r="J94" s="59">
        <v>20.27449</v>
      </c>
      <c r="K94" s="11">
        <f t="shared" si="11"/>
        <v>17.629991304347829</v>
      </c>
      <c r="L94" s="12">
        <f t="shared" si="12"/>
        <v>2.8703158202908332</v>
      </c>
      <c r="M94" s="12">
        <f t="shared" si="16"/>
        <v>153.83707854920777</v>
      </c>
      <c r="N94" s="7">
        <f>M94*100/M229</f>
        <v>19.38420870840487</v>
      </c>
      <c r="Q94" s="10">
        <v>92</v>
      </c>
      <c r="R94" s="59">
        <v>21.885549999999999</v>
      </c>
      <c r="S94" s="11">
        <f t="shared" si="13"/>
        <v>19.030913043478261</v>
      </c>
      <c r="T94" s="12">
        <f t="shared" si="14"/>
        <v>3.6103745992047993</v>
      </c>
      <c r="U94" s="12">
        <f t="shared" si="17"/>
        <v>217.6160504214308</v>
      </c>
      <c r="V94" s="7">
        <f>U94*100/U229</f>
        <v>21.629241968048262</v>
      </c>
    </row>
    <row r="95" spans="1:22" ht="24">
      <c r="A95" s="10">
        <v>93</v>
      </c>
      <c r="B95" s="59">
        <v>18.232130000000002</v>
      </c>
      <c r="C95" s="11">
        <f t="shared" si="9"/>
        <v>15.854026086956525</v>
      </c>
      <c r="D95" s="12">
        <f t="shared" si="10"/>
        <v>2.0873347139922118</v>
      </c>
      <c r="E95" s="12">
        <f t="shared" si="15"/>
        <v>121.95030354318688</v>
      </c>
      <c r="F95" s="7">
        <f>E95*100/E229</f>
        <v>21.57299908908638</v>
      </c>
      <c r="I95" s="10">
        <v>93</v>
      </c>
      <c r="J95" s="59">
        <v>20.384139999999999</v>
      </c>
      <c r="K95" s="11">
        <f t="shared" si="11"/>
        <v>17.725339130434783</v>
      </c>
      <c r="L95" s="12">
        <f t="shared" si="12"/>
        <v>2.9171385041278746</v>
      </c>
      <c r="M95" s="12">
        <f t="shared" si="16"/>
        <v>156.75421705333565</v>
      </c>
      <c r="N95" s="7">
        <f>M95*100/M229</f>
        <v>19.751782131721352</v>
      </c>
      <c r="Q95" s="10">
        <v>93</v>
      </c>
      <c r="R95" s="59">
        <v>21.963329999999999</v>
      </c>
      <c r="S95" s="11">
        <f t="shared" si="13"/>
        <v>19.098547826086957</v>
      </c>
      <c r="T95" s="12">
        <f t="shared" si="14"/>
        <v>3.6490047618807853</v>
      </c>
      <c r="U95" s="12">
        <f t="shared" si="17"/>
        <v>221.26505518331157</v>
      </c>
      <c r="V95" s="7">
        <f>U95*100/U229</f>
        <v>21.991922968757695</v>
      </c>
    </row>
    <row r="96" spans="1:22" ht="24">
      <c r="A96" s="10">
        <v>94</v>
      </c>
      <c r="B96" s="59">
        <v>18.28097</v>
      </c>
      <c r="C96" s="11">
        <f t="shared" si="9"/>
        <v>15.896495652173915</v>
      </c>
      <c r="D96" s="12">
        <f t="shared" si="10"/>
        <v>2.1041542673972162</v>
      </c>
      <c r="E96" s="12">
        <f t="shared" si="15"/>
        <v>124.0544578105841</v>
      </c>
      <c r="F96" s="7">
        <f>E96*100/E229</f>
        <v>21.945223813215765</v>
      </c>
      <c r="I96" s="10">
        <v>94</v>
      </c>
      <c r="J96" s="59">
        <v>20.42784</v>
      </c>
      <c r="K96" s="11">
        <f t="shared" si="11"/>
        <v>17.763339130434783</v>
      </c>
      <c r="L96" s="12">
        <f t="shared" si="12"/>
        <v>2.9359402451351388</v>
      </c>
      <c r="M96" s="12">
        <f t="shared" si="16"/>
        <v>159.69015729847078</v>
      </c>
      <c r="N96" s="7">
        <f>M96*100/M229</f>
        <v>20.121724664456728</v>
      </c>
      <c r="Q96" s="10">
        <v>94</v>
      </c>
      <c r="R96" s="59">
        <v>21.9755</v>
      </c>
      <c r="S96" s="11">
        <f t="shared" si="13"/>
        <v>19.10913043478261</v>
      </c>
      <c r="T96" s="12">
        <f t="shared" si="14"/>
        <v>3.655073923445781</v>
      </c>
      <c r="U96" s="12">
        <f t="shared" si="17"/>
        <v>224.92012910675734</v>
      </c>
      <c r="V96" s="7">
        <f>U96*100/U229</f>
        <v>22.355207194108782</v>
      </c>
    </row>
    <row r="97" spans="1:22" ht="24">
      <c r="A97" s="10">
        <v>95</v>
      </c>
      <c r="B97" s="59">
        <v>18.2956</v>
      </c>
      <c r="C97" s="11">
        <f t="shared" si="9"/>
        <v>15.909217391304349</v>
      </c>
      <c r="D97" s="12">
        <f t="shared" si="10"/>
        <v>2.1092100854400697</v>
      </c>
      <c r="E97" s="12">
        <f t="shared" si="15"/>
        <v>126.16366789602417</v>
      </c>
      <c r="F97" s="7">
        <f>E97*100/E229</f>
        <v>22.318342911158613</v>
      </c>
      <c r="I97" s="10">
        <v>95</v>
      </c>
      <c r="J97" s="59">
        <v>20.593039999999998</v>
      </c>
      <c r="K97" s="11">
        <f t="shared" si="11"/>
        <v>17.906991304347827</v>
      </c>
      <c r="L97" s="12">
        <f t="shared" si="12"/>
        <v>3.0077466972596754</v>
      </c>
      <c r="M97" s="12">
        <f t="shared" si="16"/>
        <v>162.69790399573046</v>
      </c>
      <c r="N97" s="7">
        <f>M97*100/M229</f>
        <v>20.500715154080773</v>
      </c>
      <c r="Q97" s="10">
        <v>95</v>
      </c>
      <c r="R97" s="59">
        <v>21.988800000000001</v>
      </c>
      <c r="S97" s="11">
        <f t="shared" si="13"/>
        <v>19.120695652173914</v>
      </c>
      <c r="T97" s="12">
        <f t="shared" si="14"/>
        <v>3.6617143061907749</v>
      </c>
      <c r="U97" s="12">
        <f t="shared" si="17"/>
        <v>228.58184341294813</v>
      </c>
      <c r="V97" s="7">
        <f>U97*100/U229</f>
        <v>22.719151418779195</v>
      </c>
    </row>
    <row r="98" spans="1:22" ht="24">
      <c r="A98" s="10">
        <v>96</v>
      </c>
      <c r="B98" s="59">
        <v>18.33455</v>
      </c>
      <c r="C98" s="11">
        <f t="shared" si="9"/>
        <v>15.943086956521741</v>
      </c>
      <c r="D98" s="12">
        <f t="shared" si="10"/>
        <v>2.12270984870415</v>
      </c>
      <c r="E98" s="12">
        <f t="shared" si="15"/>
        <v>128.28637774472833</v>
      </c>
      <c r="F98" s="7">
        <f>E98*100/E229</f>
        <v>22.693850116159318</v>
      </c>
      <c r="I98" s="10">
        <v>96</v>
      </c>
      <c r="J98" s="59">
        <v>20.627649999999999</v>
      </c>
      <c r="K98" s="11">
        <f t="shared" si="11"/>
        <v>17.937086956521739</v>
      </c>
      <c r="L98" s="12">
        <f t="shared" si="12"/>
        <v>3.0229372420145046</v>
      </c>
      <c r="M98" s="12">
        <f t="shared" si="16"/>
        <v>165.72084123774496</v>
      </c>
      <c r="N98" s="7">
        <f>M98*100/M229</f>
        <v>20.881619725099881</v>
      </c>
      <c r="Q98" s="10">
        <v>96</v>
      </c>
      <c r="R98" s="59">
        <v>22.00939</v>
      </c>
      <c r="S98" s="11">
        <f t="shared" si="13"/>
        <v>19.1386</v>
      </c>
      <c r="T98" s="12">
        <f t="shared" si="14"/>
        <v>3.6720102729726189</v>
      </c>
      <c r="U98" s="12">
        <f t="shared" si="17"/>
        <v>232.25385368592075</v>
      </c>
      <c r="V98" s="7">
        <f>U98*100/U229</f>
        <v>23.08411897769534</v>
      </c>
    </row>
    <row r="99" spans="1:22" ht="24">
      <c r="A99" s="10">
        <v>97</v>
      </c>
      <c r="B99" s="59">
        <v>18.33455</v>
      </c>
      <c r="C99" s="11">
        <f t="shared" si="9"/>
        <v>15.943086956521741</v>
      </c>
      <c r="D99" s="12">
        <f t="shared" si="10"/>
        <v>2.12270984870415</v>
      </c>
      <c r="E99" s="12">
        <f t="shared" si="15"/>
        <v>130.40908759343247</v>
      </c>
      <c r="F99" s="7">
        <f>E99*100/E229</f>
        <v>23.06935732116002</v>
      </c>
      <c r="I99" s="10">
        <v>97</v>
      </c>
      <c r="J99" s="59">
        <v>20.627649999999999</v>
      </c>
      <c r="K99" s="11">
        <f t="shared" si="11"/>
        <v>17.937086956521739</v>
      </c>
      <c r="L99" s="12">
        <f t="shared" si="12"/>
        <v>3.0229372420145046</v>
      </c>
      <c r="M99" s="12">
        <f t="shared" si="16"/>
        <v>168.74377847975947</v>
      </c>
      <c r="N99" s="7">
        <f>M99*100/M229</f>
        <v>21.26252429611899</v>
      </c>
      <c r="Q99" s="10">
        <v>97</v>
      </c>
      <c r="R99" s="59">
        <v>22.091570000000001</v>
      </c>
      <c r="S99" s="11">
        <f t="shared" si="13"/>
        <v>19.210060869565218</v>
      </c>
      <c r="T99" s="12">
        <f t="shared" si="14"/>
        <v>3.7132963728787618</v>
      </c>
      <c r="U99" s="12">
        <f t="shared" si="17"/>
        <v>235.96715005879952</v>
      </c>
      <c r="V99" s="7">
        <f>U99*100/U229</f>
        <v>23.453190034690142</v>
      </c>
    </row>
    <row r="100" spans="1:22" ht="24">
      <c r="A100" s="10">
        <v>98</v>
      </c>
      <c r="B100" s="59">
        <v>18.33455</v>
      </c>
      <c r="C100" s="11">
        <f t="shared" si="9"/>
        <v>15.943086956521741</v>
      </c>
      <c r="D100" s="12">
        <f t="shared" si="10"/>
        <v>2.12270984870415</v>
      </c>
      <c r="E100" s="12">
        <f t="shared" si="15"/>
        <v>132.53179744213662</v>
      </c>
      <c r="F100" s="7">
        <f>E100*100/E229</f>
        <v>23.444864526160721</v>
      </c>
      <c r="I100" s="10">
        <v>98</v>
      </c>
      <c r="J100" s="59">
        <v>20.640609999999999</v>
      </c>
      <c r="K100" s="11">
        <f t="shared" si="11"/>
        <v>17.948356521739132</v>
      </c>
      <c r="L100" s="12">
        <f t="shared" si="12"/>
        <v>3.0286386020170175</v>
      </c>
      <c r="M100" s="12">
        <f t="shared" si="16"/>
        <v>171.7724170817765</v>
      </c>
      <c r="N100" s="7">
        <f>M100*100/M229</f>
        <v>21.644147265805397</v>
      </c>
      <c r="Q100" s="10">
        <v>98</v>
      </c>
      <c r="R100" s="59">
        <v>22.1189</v>
      </c>
      <c r="S100" s="11">
        <f t="shared" si="13"/>
        <v>19.233826086956523</v>
      </c>
      <c r="T100" s="12">
        <f t="shared" si="14"/>
        <v>3.7270948476407129</v>
      </c>
      <c r="U100" s="12">
        <f t="shared" si="17"/>
        <v>239.69424490644022</v>
      </c>
      <c r="V100" s="7">
        <f>U100*100/U229</f>
        <v>23.82363254635861</v>
      </c>
    </row>
    <row r="101" spans="1:22" ht="24">
      <c r="A101" s="10">
        <v>99</v>
      </c>
      <c r="B101" s="59">
        <v>18.436389999999999</v>
      </c>
      <c r="C101" s="11">
        <f t="shared" si="9"/>
        <v>16.031643478260872</v>
      </c>
      <c r="D101" s="12">
        <f t="shared" si="10"/>
        <v>2.158278721162489</v>
      </c>
      <c r="E101" s="12">
        <f t="shared" si="15"/>
        <v>134.69007616329912</v>
      </c>
      <c r="F101" s="7">
        <f>E101*100/E229</f>
        <v>23.826663861897057</v>
      </c>
      <c r="I101" s="10">
        <v>99</v>
      </c>
      <c r="J101" s="59">
        <v>20.651450000000001</v>
      </c>
      <c r="K101" s="11">
        <f t="shared" si="11"/>
        <v>17.957782608695656</v>
      </c>
      <c r="L101" s="12">
        <f t="shared" si="12"/>
        <v>3.0334128340720898</v>
      </c>
      <c r="M101" s="12">
        <f t="shared" si="16"/>
        <v>174.80582991584859</v>
      </c>
      <c r="N101" s="7">
        <f>M101*100/M229</f>
        <v>22.02637181159719</v>
      </c>
      <c r="Q101" s="10">
        <v>99</v>
      </c>
      <c r="R101" s="59">
        <v>22.26858</v>
      </c>
      <c r="S101" s="11">
        <f t="shared" si="13"/>
        <v>19.363982608695654</v>
      </c>
      <c r="T101" s="12">
        <f t="shared" si="14"/>
        <v>3.8032724909124855</v>
      </c>
      <c r="U101" s="12">
        <f t="shared" si="17"/>
        <v>243.49751739735271</v>
      </c>
      <c r="V101" s="7">
        <f>U101*100/U229</f>
        <v>24.201646487963842</v>
      </c>
    </row>
    <row r="102" spans="1:22" ht="24">
      <c r="A102" s="10">
        <v>100</v>
      </c>
      <c r="B102" s="59">
        <v>18.436389999999999</v>
      </c>
      <c r="C102" s="11">
        <f t="shared" si="9"/>
        <v>16.031643478260872</v>
      </c>
      <c r="D102" s="12">
        <f t="shared" si="10"/>
        <v>2.158278721162489</v>
      </c>
      <c r="E102" s="12">
        <f t="shared" si="15"/>
        <v>136.84835488446163</v>
      </c>
      <c r="F102" s="7">
        <f>E102*100/E229</f>
        <v>24.208463197633392</v>
      </c>
      <c r="I102" s="10">
        <v>100</v>
      </c>
      <c r="J102" s="59">
        <v>21.038530000000002</v>
      </c>
      <c r="K102" s="11">
        <f t="shared" si="11"/>
        <v>18.294373913043479</v>
      </c>
      <c r="L102" s="12">
        <f t="shared" si="12"/>
        <v>3.2072000068852948</v>
      </c>
      <c r="M102" s="12">
        <f t="shared" si="16"/>
        <v>178.01302992273389</v>
      </c>
      <c r="N102" s="7">
        <f>M102*100/M229</f>
        <v>22.430494373526731</v>
      </c>
      <c r="Q102" s="10">
        <v>100</v>
      </c>
      <c r="R102" s="59">
        <v>22.339670000000002</v>
      </c>
      <c r="S102" s="11">
        <f t="shared" si="13"/>
        <v>19.425800000000002</v>
      </c>
      <c r="T102" s="12">
        <f t="shared" si="14"/>
        <v>3.839813487411269</v>
      </c>
      <c r="U102" s="12">
        <f t="shared" si="17"/>
        <v>247.33733088476399</v>
      </c>
      <c r="V102" s="7">
        <f>U102*100/U229</f>
        <v>24.583292303474948</v>
      </c>
    </row>
    <row r="103" spans="1:22" ht="24">
      <c r="A103" s="10">
        <v>101</v>
      </c>
      <c r="B103" s="59">
        <v>18.585719999999998</v>
      </c>
      <c r="C103" s="11">
        <f t="shared" si="9"/>
        <v>16.161495652173912</v>
      </c>
      <c r="D103" s="12">
        <f t="shared" si="10"/>
        <v>2.2111491565454533</v>
      </c>
      <c r="E103" s="12">
        <f t="shared" si="15"/>
        <v>139.05950404100707</v>
      </c>
      <c r="F103" s="7">
        <f>E103*100/E229</f>
        <v>24.599615309223637</v>
      </c>
      <c r="I103" s="10">
        <v>101</v>
      </c>
      <c r="J103" s="59">
        <v>21.13157</v>
      </c>
      <c r="K103" s="11">
        <f t="shared" si="11"/>
        <v>18.375278260869568</v>
      </c>
      <c r="L103" s="12">
        <f t="shared" si="12"/>
        <v>3.2499386569912123</v>
      </c>
      <c r="M103" s="12">
        <f t="shared" si="16"/>
        <v>181.26296857972511</v>
      </c>
      <c r="N103" s="7">
        <f>M103*100/M229</f>
        <v>22.840002210068754</v>
      </c>
      <c r="Q103" s="10">
        <v>101</v>
      </c>
      <c r="R103" s="59">
        <v>22.34967</v>
      </c>
      <c r="S103" s="11">
        <f t="shared" si="13"/>
        <v>19.434495652173915</v>
      </c>
      <c r="T103" s="12">
        <f t="shared" si="14"/>
        <v>3.8449722913358566</v>
      </c>
      <c r="U103" s="12">
        <f t="shared" si="17"/>
        <v>251.18230317609985</v>
      </c>
      <c r="V103" s="7">
        <f>U103*100/U229</f>
        <v>24.965450861580802</v>
      </c>
    </row>
    <row r="104" spans="1:22" ht="24">
      <c r="A104" s="10">
        <v>102</v>
      </c>
      <c r="B104" s="59">
        <v>18.695740000000001</v>
      </c>
      <c r="C104" s="11">
        <f t="shared" si="9"/>
        <v>16.257165217391307</v>
      </c>
      <c r="D104" s="12">
        <f t="shared" si="10"/>
        <v>2.2506494077370429</v>
      </c>
      <c r="E104" s="12">
        <f t="shared" si="15"/>
        <v>141.3101534487441</v>
      </c>
      <c r="F104" s="7">
        <f>E104*100/E229</f>
        <v>24.997755012137695</v>
      </c>
      <c r="I104" s="10">
        <v>102</v>
      </c>
      <c r="J104" s="59">
        <v>21.18214</v>
      </c>
      <c r="K104" s="11">
        <f t="shared" si="11"/>
        <v>18.419252173913044</v>
      </c>
      <c r="L104" s="12">
        <f t="shared" si="12"/>
        <v>3.2733268410888599</v>
      </c>
      <c r="M104" s="12">
        <f t="shared" si="16"/>
        <v>184.53629542081399</v>
      </c>
      <c r="N104" s="7">
        <f>M104*100/M229</f>
        <v>23.252457069826079</v>
      </c>
      <c r="Q104" s="10">
        <v>102</v>
      </c>
      <c r="R104" s="59">
        <v>22.45092</v>
      </c>
      <c r="S104" s="11">
        <f t="shared" si="13"/>
        <v>19.522539130434783</v>
      </c>
      <c r="T104" s="12">
        <f t="shared" si="14"/>
        <v>3.8974656512099939</v>
      </c>
      <c r="U104" s="12">
        <f t="shared" si="17"/>
        <v>255.07976882730983</v>
      </c>
      <c r="V104" s="7">
        <f>U104*100/U229</f>
        <v>25.352826827043483</v>
      </c>
    </row>
    <row r="105" spans="1:22" ht="24">
      <c r="A105" s="10">
        <v>103</v>
      </c>
      <c r="B105" s="59">
        <v>18.752880000000001</v>
      </c>
      <c r="C105" s="11">
        <f t="shared" si="9"/>
        <v>16.306852173913047</v>
      </c>
      <c r="D105" s="12">
        <f t="shared" si="10"/>
        <v>2.2713485973354248</v>
      </c>
      <c r="E105" s="12">
        <f t="shared" si="15"/>
        <v>143.58150204607952</v>
      </c>
      <c r="F105" s="7">
        <f>E105*100/E229</f>
        <v>25.399556400060948</v>
      </c>
      <c r="I105" s="10">
        <v>103</v>
      </c>
      <c r="J105" s="59">
        <v>21.18214</v>
      </c>
      <c r="K105" s="11">
        <f t="shared" si="11"/>
        <v>18.419252173913044</v>
      </c>
      <c r="L105" s="12">
        <f t="shared" si="12"/>
        <v>3.2733268410888599</v>
      </c>
      <c r="M105" s="12">
        <f t="shared" si="16"/>
        <v>187.80962226190286</v>
      </c>
      <c r="N105" s="7">
        <f>M105*100/M229</f>
        <v>23.664911929583404</v>
      </c>
      <c r="Q105" s="10">
        <v>103</v>
      </c>
      <c r="R105" s="59">
        <v>22.487880000000001</v>
      </c>
      <c r="S105" s="11">
        <f t="shared" si="13"/>
        <v>19.554678260869569</v>
      </c>
      <c r="T105" s="12">
        <f t="shared" si="14"/>
        <v>3.9167460554742717</v>
      </c>
      <c r="U105" s="12">
        <f t="shared" si="17"/>
        <v>258.99651488278408</v>
      </c>
      <c r="V105" s="7">
        <f>U105*100/U229</f>
        <v>25.742119105794021</v>
      </c>
    </row>
    <row r="106" spans="1:22" ht="24">
      <c r="A106" s="10">
        <v>104</v>
      </c>
      <c r="B106" s="59">
        <v>18.814589999999999</v>
      </c>
      <c r="C106" s="14">
        <f t="shared" si="9"/>
        <v>16.36051304347826</v>
      </c>
      <c r="D106" s="15">
        <f t="shared" si="10"/>
        <v>2.2938454086763156</v>
      </c>
      <c r="E106" s="15">
        <f t="shared" si="15"/>
        <v>145.87534745475583</v>
      </c>
      <c r="F106" s="16">
        <f>E106*100/E229</f>
        <v>25.805337472138024</v>
      </c>
      <c r="I106" s="10">
        <v>104</v>
      </c>
      <c r="J106" s="59">
        <v>21.219989999999999</v>
      </c>
      <c r="K106" s="14">
        <f t="shared" si="11"/>
        <v>18.452165217391304</v>
      </c>
      <c r="L106" s="15">
        <f t="shared" si="12"/>
        <v>3.2909053680062934</v>
      </c>
      <c r="M106" s="15">
        <f t="shared" si="16"/>
        <v>191.10052762990915</v>
      </c>
      <c r="N106" s="16">
        <f>M106*100/M229</f>
        <v>24.079581767925657</v>
      </c>
      <c r="Q106" s="10">
        <v>104</v>
      </c>
      <c r="R106" s="59">
        <v>22.528130000000001</v>
      </c>
      <c r="S106" s="14">
        <f t="shared" si="13"/>
        <v>19.589678260869569</v>
      </c>
      <c r="T106" s="15">
        <f t="shared" si="14"/>
        <v>3.9378149199919936</v>
      </c>
      <c r="U106" s="15">
        <f t="shared" si="17"/>
        <v>262.93432980277606</v>
      </c>
      <c r="V106" s="16">
        <f>U106*100/U229</f>
        <v>26.133505456042336</v>
      </c>
    </row>
    <row r="107" spans="1:22" ht="24">
      <c r="A107" s="10">
        <v>105</v>
      </c>
      <c r="B107" s="59">
        <v>19.003209999999999</v>
      </c>
      <c r="C107" s="14">
        <f t="shared" si="9"/>
        <v>16.524530434782609</v>
      </c>
      <c r="D107" s="12">
        <f t="shared" si="10"/>
        <v>2.3635281128433903</v>
      </c>
      <c r="E107" s="12">
        <f t="shared" si="15"/>
        <v>148.23887556759922</v>
      </c>
      <c r="F107" s="16">
        <f>E107*100/E229</f>
        <v>26.223445409092392</v>
      </c>
      <c r="I107" s="10">
        <v>105</v>
      </c>
      <c r="J107" s="59">
        <v>21.266159999999999</v>
      </c>
      <c r="K107" s="14">
        <f t="shared" si="11"/>
        <v>18.492313043478262</v>
      </c>
      <c r="L107" s="12">
        <f t="shared" si="12"/>
        <v>3.3124329838250457</v>
      </c>
      <c r="M107" s="12">
        <f t="shared" si="16"/>
        <v>194.41296061373419</v>
      </c>
      <c r="N107" s="16">
        <f>M107*100/M229</f>
        <v>24.496964188968775</v>
      </c>
      <c r="Q107" s="10">
        <v>105</v>
      </c>
      <c r="R107" s="59">
        <v>22.635100000000001</v>
      </c>
      <c r="S107" s="14">
        <f t="shared" si="13"/>
        <v>19.682695652173916</v>
      </c>
      <c r="T107" s="12">
        <f t="shared" si="14"/>
        <v>3.9941753021791842</v>
      </c>
      <c r="U107" s="12">
        <f t="shared" si="17"/>
        <v>266.92850510495526</v>
      </c>
      <c r="V107" s="16">
        <f>U107*100/U229</f>
        <v>26.530493563796032</v>
      </c>
    </row>
    <row r="108" spans="1:22" ht="24">
      <c r="A108" s="10">
        <v>106</v>
      </c>
      <c r="B108" s="59">
        <v>19.054760000000002</v>
      </c>
      <c r="C108" s="11">
        <f t="shared" si="9"/>
        <v>16.569356521739135</v>
      </c>
      <c r="D108" s="12">
        <f t="shared" si="10"/>
        <v>2.382814963021338</v>
      </c>
      <c r="E108" s="12">
        <f t="shared" si="15"/>
        <v>150.62169053062055</v>
      </c>
      <c r="F108" s="7">
        <f>E108*100/E229</f>
        <v>26.644965188323745</v>
      </c>
      <c r="I108" s="10">
        <v>106</v>
      </c>
      <c r="J108" s="59">
        <v>21.30387</v>
      </c>
      <c r="K108" s="11">
        <f t="shared" si="11"/>
        <v>18.525104347826087</v>
      </c>
      <c r="L108" s="12">
        <f t="shared" si="12"/>
        <v>3.3300854623255107</v>
      </c>
      <c r="M108" s="12">
        <f t="shared" si="16"/>
        <v>197.7430460760597</v>
      </c>
      <c r="N108" s="7">
        <f>M108*100/M229</f>
        <v>24.916570906850474</v>
      </c>
      <c r="Q108" s="10">
        <v>106</v>
      </c>
      <c r="R108" s="59">
        <v>22.70196</v>
      </c>
      <c r="S108" s="11">
        <f t="shared" si="13"/>
        <v>19.740834782608697</v>
      </c>
      <c r="T108" s="12">
        <f t="shared" si="14"/>
        <v>4.0296741720587033</v>
      </c>
      <c r="U108" s="12">
        <f t="shared" si="17"/>
        <v>270.95817927701398</v>
      </c>
      <c r="V108" s="7">
        <f>U108*100/U229</f>
        <v>26.931009966658152</v>
      </c>
    </row>
    <row r="109" spans="1:22" ht="24">
      <c r="A109" s="10">
        <v>107</v>
      </c>
      <c r="B109" s="59">
        <v>19.078140000000001</v>
      </c>
      <c r="C109" s="11">
        <f t="shared" si="9"/>
        <v>16.589686956521742</v>
      </c>
      <c r="D109" s="12">
        <f t="shared" si="10"/>
        <v>2.391596799843442</v>
      </c>
      <c r="E109" s="12">
        <f t="shared" si="15"/>
        <v>153.01328733046401</v>
      </c>
      <c r="F109" s="7">
        <f>E109*100/E229</f>
        <v>27.068038473797063</v>
      </c>
      <c r="I109" s="10">
        <v>107</v>
      </c>
      <c r="J109" s="59">
        <v>21.30387</v>
      </c>
      <c r="K109" s="11">
        <f t="shared" si="11"/>
        <v>18.525104347826087</v>
      </c>
      <c r="L109" s="12">
        <f t="shared" si="12"/>
        <v>3.3300854623255107</v>
      </c>
      <c r="M109" s="12">
        <f t="shared" si="16"/>
        <v>201.07313153838521</v>
      </c>
      <c r="N109" s="7">
        <f>M109*100/M229</f>
        <v>25.336177624732176</v>
      </c>
      <c r="Q109" s="10">
        <v>107</v>
      </c>
      <c r="R109" s="59">
        <v>22.741209999999999</v>
      </c>
      <c r="S109" s="11">
        <f t="shared" si="13"/>
        <v>19.774965217391305</v>
      </c>
      <c r="T109" s="12">
        <f t="shared" si="14"/>
        <v>4.0506113498002767</v>
      </c>
      <c r="U109" s="12">
        <f t="shared" si="17"/>
        <v>275.00879062681423</v>
      </c>
      <c r="V109" s="7">
        <f>U109*100/U229</f>
        <v>27.33360735243776</v>
      </c>
    </row>
    <row r="110" spans="1:22" ht="24">
      <c r="A110" s="10">
        <v>108</v>
      </c>
      <c r="B110" s="59">
        <v>19.148119999999999</v>
      </c>
      <c r="C110" s="11">
        <f t="shared" si="9"/>
        <v>16.650539130434783</v>
      </c>
      <c r="D110" s="12">
        <f t="shared" si="10"/>
        <v>2.4180111040273959</v>
      </c>
      <c r="E110" s="12">
        <f t="shared" si="15"/>
        <v>155.4312984344914</v>
      </c>
      <c r="F110" s="7">
        <f>E110*100/E229</f>
        <v>27.495784447599505</v>
      </c>
      <c r="I110" s="10">
        <v>108</v>
      </c>
      <c r="J110" s="59">
        <v>21.333670000000001</v>
      </c>
      <c r="K110" s="11">
        <f t="shared" si="11"/>
        <v>18.551017391304349</v>
      </c>
      <c r="L110" s="12">
        <f t="shared" si="12"/>
        <v>3.3440794583834261</v>
      </c>
      <c r="M110" s="12">
        <f t="shared" si="16"/>
        <v>204.41721099676863</v>
      </c>
      <c r="N110" s="7">
        <f>M110*100/M229</f>
        <v>25.757547653142197</v>
      </c>
      <c r="Q110" s="10">
        <v>108</v>
      </c>
      <c r="R110" s="59">
        <v>22.819489999999998</v>
      </c>
      <c r="S110" s="11">
        <f t="shared" si="13"/>
        <v>19.843034782608697</v>
      </c>
      <c r="T110" s="12">
        <f t="shared" si="14"/>
        <v>4.0925846534451882</v>
      </c>
      <c r="U110" s="12">
        <f t="shared" si="17"/>
        <v>279.10137528025945</v>
      </c>
      <c r="V110" s="7">
        <f>U110*100/U229</f>
        <v>27.740376538684192</v>
      </c>
    </row>
    <row r="111" spans="1:22" ht="24">
      <c r="A111" s="10">
        <v>109</v>
      </c>
      <c r="B111" s="59">
        <v>19.15277</v>
      </c>
      <c r="C111" s="11">
        <f t="shared" si="9"/>
        <v>16.654582608695655</v>
      </c>
      <c r="D111" s="12">
        <f t="shared" si="10"/>
        <v>2.4197731280269577</v>
      </c>
      <c r="E111" s="12">
        <f t="shared" si="15"/>
        <v>157.85107156251834</v>
      </c>
      <c r="F111" s="7">
        <f>E111*100/E229</f>
        <v>27.923842123308646</v>
      </c>
      <c r="I111" s="10">
        <v>109</v>
      </c>
      <c r="J111" s="59">
        <v>21.3415</v>
      </c>
      <c r="K111" s="11">
        <f t="shared" si="11"/>
        <v>18.557826086956524</v>
      </c>
      <c r="L111" s="12">
        <f t="shared" si="12"/>
        <v>3.3477628968515813</v>
      </c>
      <c r="M111" s="12">
        <f t="shared" si="16"/>
        <v>207.76497389362021</v>
      </c>
      <c r="N111" s="7">
        <f>M111*100/M229</f>
        <v>26.179381812441232</v>
      </c>
      <c r="Q111" s="10">
        <v>109</v>
      </c>
      <c r="R111" s="59">
        <v>22.839020000000001</v>
      </c>
      <c r="S111" s="11">
        <f t="shared" si="13"/>
        <v>19.86001739130435</v>
      </c>
      <c r="T111" s="12">
        <f t="shared" si="14"/>
        <v>4.1031015323214897</v>
      </c>
      <c r="U111" s="12">
        <f t="shared" si="17"/>
        <v>283.20447681258094</v>
      </c>
      <c r="V111" s="7">
        <f>U111*100/U229</f>
        <v>28.148191016017943</v>
      </c>
    </row>
    <row r="112" spans="1:22" ht="24">
      <c r="A112" s="10">
        <v>110</v>
      </c>
      <c r="B112" s="59">
        <v>19.231750000000002</v>
      </c>
      <c r="C112" s="11">
        <f t="shared" si="9"/>
        <v>16.72326086956522</v>
      </c>
      <c r="D112" s="12">
        <f t="shared" si="10"/>
        <v>2.4498318909608221</v>
      </c>
      <c r="E112" s="12">
        <f t="shared" si="15"/>
        <v>160.30090345347915</v>
      </c>
      <c r="F112" s="7">
        <f>E112*100/E229</f>
        <v>28.357217191812648</v>
      </c>
      <c r="I112" s="10">
        <v>110</v>
      </c>
      <c r="J112" s="59">
        <v>21.45401</v>
      </c>
      <c r="K112" s="11">
        <f t="shared" si="11"/>
        <v>18.655660869565217</v>
      </c>
      <c r="L112" s="12">
        <f t="shared" si="12"/>
        <v>3.4009896127098846</v>
      </c>
      <c r="M112" s="12">
        <f t="shared" si="16"/>
        <v>211.16596350633009</v>
      </c>
      <c r="N112" s="7">
        <f>M112*100/M229</f>
        <v>26.607922792870717</v>
      </c>
      <c r="Q112" s="10">
        <v>110</v>
      </c>
      <c r="R112" s="59">
        <v>22.858529999999998</v>
      </c>
      <c r="S112" s="11">
        <f t="shared" si="13"/>
        <v>19.876982608695652</v>
      </c>
      <c r="T112" s="12">
        <f t="shared" si="14"/>
        <v>4.1136256152577824</v>
      </c>
      <c r="U112" s="12">
        <f t="shared" si="17"/>
        <v>287.31810242783871</v>
      </c>
      <c r="V112" s="7">
        <f>U112*100/U229</f>
        <v>28.55705150046321</v>
      </c>
    </row>
    <row r="113" spans="1:22" ht="24">
      <c r="A113" s="10">
        <v>111</v>
      </c>
      <c r="B113" s="59">
        <v>19.231750000000002</v>
      </c>
      <c r="C113" s="11">
        <f t="shared" si="9"/>
        <v>16.72326086956522</v>
      </c>
      <c r="D113" s="12">
        <f t="shared" si="10"/>
        <v>2.4498318909608221</v>
      </c>
      <c r="E113" s="12">
        <f t="shared" si="15"/>
        <v>162.75073534443996</v>
      </c>
      <c r="F113" s="7">
        <f>E113*100/E229</f>
        <v>28.790592260316647</v>
      </c>
      <c r="I113" s="10">
        <v>111</v>
      </c>
      <c r="J113" s="59">
        <v>21.499680000000001</v>
      </c>
      <c r="K113" s="11">
        <f t="shared" si="11"/>
        <v>18.695373913043483</v>
      </c>
      <c r="L113" s="12">
        <f t="shared" si="12"/>
        <v>3.4227553440853677</v>
      </c>
      <c r="M113" s="12">
        <f t="shared" si="16"/>
        <v>214.58871885041546</v>
      </c>
      <c r="N113" s="7">
        <f>M113*100/M229</f>
        <v>27.039206359701694</v>
      </c>
      <c r="Q113" s="10">
        <v>111</v>
      </c>
      <c r="R113" s="59">
        <v>23.018799999999999</v>
      </c>
      <c r="S113" s="11">
        <f t="shared" si="13"/>
        <v>20.016347826086957</v>
      </c>
      <c r="T113" s="12">
        <f t="shared" si="14"/>
        <v>4.2007603684924915</v>
      </c>
      <c r="U113" s="12">
        <f t="shared" si="17"/>
        <v>291.51886279633118</v>
      </c>
      <c r="V113" s="7">
        <f>U113*100/U229</f>
        <v>28.974572461274484</v>
      </c>
    </row>
    <row r="114" spans="1:22" ht="24">
      <c r="A114" s="10">
        <v>112</v>
      </c>
      <c r="B114" s="59">
        <v>19.301169999999999</v>
      </c>
      <c r="C114" s="11">
        <f t="shared" si="9"/>
        <v>16.783626086956524</v>
      </c>
      <c r="D114" s="12">
        <f t="shared" si="10"/>
        <v>2.4764569177602187</v>
      </c>
      <c r="E114" s="12">
        <f t="shared" si="15"/>
        <v>165.22719226220019</v>
      </c>
      <c r="F114" s="7">
        <f>E114*100/E229</f>
        <v>29.228677293963845</v>
      </c>
      <c r="I114" s="10">
        <v>112</v>
      </c>
      <c r="J114" s="59">
        <v>21.532830000000001</v>
      </c>
      <c r="K114" s="11">
        <f t="shared" si="11"/>
        <v>18.724200000000003</v>
      </c>
      <c r="L114" s="12">
        <f t="shared" si="12"/>
        <v>3.4386122375400658</v>
      </c>
      <c r="M114" s="12">
        <f t="shared" si="16"/>
        <v>218.02733108795553</v>
      </c>
      <c r="N114" s="7">
        <f>M114*100/M229</f>
        <v>27.472487971055429</v>
      </c>
      <c r="Q114" s="10">
        <v>112</v>
      </c>
      <c r="R114" s="59">
        <v>23.107189999999999</v>
      </c>
      <c r="S114" s="11">
        <f t="shared" si="13"/>
        <v>20.093208695652176</v>
      </c>
      <c r="T114" s="12">
        <f t="shared" si="14"/>
        <v>4.2493379846885047</v>
      </c>
      <c r="U114" s="12">
        <f t="shared" si="17"/>
        <v>295.76820078101969</v>
      </c>
      <c r="V114" s="7">
        <f>U114*100/U229</f>
        <v>29.396921636791898</v>
      </c>
    </row>
    <row r="115" spans="1:22" ht="24">
      <c r="A115" s="10">
        <v>113</v>
      </c>
      <c r="B115" s="59">
        <v>19.34271</v>
      </c>
      <c r="C115" s="11">
        <f t="shared" si="9"/>
        <v>16.819747826086957</v>
      </c>
      <c r="D115" s="12">
        <f t="shared" si="10"/>
        <v>2.4924808552432118</v>
      </c>
      <c r="E115" s="12">
        <f t="shared" si="15"/>
        <v>167.71967311744339</v>
      </c>
      <c r="F115" s="7">
        <f>E115*100/E229</f>
        <v>29.669596960889354</v>
      </c>
      <c r="I115" s="10">
        <v>113</v>
      </c>
      <c r="J115" s="59">
        <v>21.640229999999999</v>
      </c>
      <c r="K115" s="11">
        <f t="shared" si="11"/>
        <v>18.817591304347825</v>
      </c>
      <c r="L115" s="12">
        <f t="shared" si="12"/>
        <v>3.4903219321534373</v>
      </c>
      <c r="M115" s="12">
        <f t="shared" si="16"/>
        <v>221.51765302010898</v>
      </c>
      <c r="N115" s="7">
        <f>M115*100/M229</f>
        <v>27.912285251596895</v>
      </c>
      <c r="Q115" s="10">
        <v>113</v>
      </c>
      <c r="R115" s="59">
        <v>23.229990000000001</v>
      </c>
      <c r="S115" s="11">
        <f t="shared" si="13"/>
        <v>20.199991304347829</v>
      </c>
      <c r="T115" s="12">
        <f t="shared" si="14"/>
        <v>4.3174462338243478</v>
      </c>
      <c r="U115" s="12">
        <f t="shared" si="17"/>
        <v>300.08564701484403</v>
      </c>
      <c r="V115" s="7">
        <f>U115*100/U229</f>
        <v>29.826040210971428</v>
      </c>
    </row>
    <row r="116" spans="1:22" ht="24">
      <c r="A116" s="10">
        <v>114</v>
      </c>
      <c r="B116" s="59">
        <v>19.374949999999998</v>
      </c>
      <c r="C116" s="11">
        <f t="shared" si="9"/>
        <v>16.847782608695653</v>
      </c>
      <c r="D116" s="12">
        <f t="shared" si="10"/>
        <v>2.5049648756454328</v>
      </c>
      <c r="E116" s="12">
        <f t="shared" si="15"/>
        <v>170.22463799308883</v>
      </c>
      <c r="F116" s="7">
        <f>E116*100/E229</f>
        <v>30.112725050040485</v>
      </c>
      <c r="I116" s="10">
        <v>114</v>
      </c>
      <c r="J116" s="59">
        <v>21.669049999999999</v>
      </c>
      <c r="K116" s="11">
        <f t="shared" si="11"/>
        <v>18.842652173913045</v>
      </c>
      <c r="L116" s="12">
        <f t="shared" si="12"/>
        <v>3.5042855225528018</v>
      </c>
      <c r="M116" s="12">
        <f t="shared" si="16"/>
        <v>225.02193854266179</v>
      </c>
      <c r="N116" s="7">
        <f>M116*100/M229</f>
        <v>28.353842011408066</v>
      </c>
      <c r="Q116" s="10">
        <v>114</v>
      </c>
      <c r="R116" s="59">
        <v>23.25375</v>
      </c>
      <c r="S116" s="11">
        <f t="shared" si="13"/>
        <v>20.220652173913045</v>
      </c>
      <c r="T116" s="12">
        <f t="shared" si="14"/>
        <v>4.3307076447818096</v>
      </c>
      <c r="U116" s="12">
        <f t="shared" si="17"/>
        <v>304.41635465962582</v>
      </c>
      <c r="V116" s="7">
        <f>U116*100/U229</f>
        <v>30.256476860108577</v>
      </c>
    </row>
    <row r="117" spans="1:22" ht="24">
      <c r="A117" s="10">
        <v>115</v>
      </c>
      <c r="B117" s="59">
        <v>19.425509999999999</v>
      </c>
      <c r="C117" s="14">
        <f t="shared" si="9"/>
        <v>16.891747826086956</v>
      </c>
      <c r="D117" s="15">
        <f t="shared" si="10"/>
        <v>2.524626626684225</v>
      </c>
      <c r="E117" s="15">
        <f t="shared" si="15"/>
        <v>172.74926461977307</v>
      </c>
      <c r="F117" s="16">
        <f>E117*100/E229</f>
        <v>30.559331301401347</v>
      </c>
      <c r="I117" s="10">
        <v>115</v>
      </c>
      <c r="J117" s="59">
        <v>21.714269999999999</v>
      </c>
      <c r="K117" s="14">
        <f t="shared" si="11"/>
        <v>18.881973913043478</v>
      </c>
      <c r="L117" s="15">
        <f t="shared" si="12"/>
        <v>3.5262700642529223</v>
      </c>
      <c r="M117" s="15">
        <f t="shared" si="16"/>
        <v>228.5482086069147</v>
      </c>
      <c r="N117" s="16">
        <f>M117*100/M229</f>
        <v>28.798168928769634</v>
      </c>
      <c r="Q117" s="10">
        <v>115</v>
      </c>
      <c r="R117" s="59">
        <v>23.291319999999999</v>
      </c>
      <c r="S117" s="14">
        <f t="shared" si="13"/>
        <v>20.253321739130435</v>
      </c>
      <c r="T117" s="15">
        <f t="shared" si="14"/>
        <v>4.3517323443029792</v>
      </c>
      <c r="U117" s="15">
        <f t="shared" si="17"/>
        <v>308.76808700392883</v>
      </c>
      <c r="V117" s="16">
        <f>U117*100/U229</f>
        <v>30.689003191106828</v>
      </c>
    </row>
    <row r="118" spans="1:22" ht="24">
      <c r="A118" s="10">
        <v>116</v>
      </c>
      <c r="B118" s="59">
        <v>19.425509999999999</v>
      </c>
      <c r="C118" s="11">
        <f t="shared" si="9"/>
        <v>16.891747826086956</v>
      </c>
      <c r="D118" s="12">
        <f t="shared" si="10"/>
        <v>2.524626626684225</v>
      </c>
      <c r="E118" s="12">
        <f t="shared" si="15"/>
        <v>175.27389124645731</v>
      </c>
      <c r="F118" s="7">
        <f>E118*100/E229</f>
        <v>31.005937552762216</v>
      </c>
      <c r="I118" s="10">
        <v>116</v>
      </c>
      <c r="J118" s="59">
        <v>21.800329999999999</v>
      </c>
      <c r="K118" s="11">
        <f t="shared" si="11"/>
        <v>18.956808695652175</v>
      </c>
      <c r="L118" s="12">
        <f t="shared" si="12"/>
        <v>3.5683633698315282</v>
      </c>
      <c r="M118" s="12">
        <f t="shared" si="16"/>
        <v>232.11657197674623</v>
      </c>
      <c r="N118" s="7">
        <f>M118*100/M229</f>
        <v>29.247799804242323</v>
      </c>
      <c r="Q118" s="10">
        <v>116</v>
      </c>
      <c r="R118" s="59">
        <v>23.3186</v>
      </c>
      <c r="S118" s="11">
        <f t="shared" si="13"/>
        <v>20.277043478260872</v>
      </c>
      <c r="T118" s="12">
        <f t="shared" si="14"/>
        <v>4.367041183573912</v>
      </c>
      <c r="U118" s="12">
        <f t="shared" si="17"/>
        <v>313.13512818750274</v>
      </c>
      <c r="V118" s="7">
        <f>U118*100/U229</f>
        <v>31.123051094563539</v>
      </c>
    </row>
    <row r="119" spans="1:22" ht="24">
      <c r="A119" s="10">
        <v>117</v>
      </c>
      <c r="B119" s="59">
        <v>19.430099999999999</v>
      </c>
      <c r="C119" s="11">
        <f t="shared" si="9"/>
        <v>16.895739130434784</v>
      </c>
      <c r="D119" s="12">
        <f t="shared" si="10"/>
        <v>2.5264166606967926</v>
      </c>
      <c r="E119" s="12">
        <f t="shared" si="15"/>
        <v>177.80030790715409</v>
      </c>
      <c r="F119" s="7">
        <f>E119*100/E229</f>
        <v>31.452860460998874</v>
      </c>
      <c r="I119" s="10">
        <v>117</v>
      </c>
      <c r="J119" s="59">
        <v>21.902349999999998</v>
      </c>
      <c r="K119" s="11">
        <f t="shared" si="11"/>
        <v>19.045521739130436</v>
      </c>
      <c r="L119" s="12">
        <f t="shared" si="12"/>
        <v>3.6186952763487032</v>
      </c>
      <c r="M119" s="12">
        <f t="shared" si="16"/>
        <v>235.73526725309495</v>
      </c>
      <c r="N119" s="7">
        <f>M119*100/M229</f>
        <v>29.703772741003633</v>
      </c>
      <c r="Q119" s="10">
        <v>117</v>
      </c>
      <c r="R119" s="59">
        <v>23.3186</v>
      </c>
      <c r="S119" s="11">
        <f t="shared" si="13"/>
        <v>20.277043478260872</v>
      </c>
      <c r="T119" s="12">
        <f t="shared" si="14"/>
        <v>4.367041183573912</v>
      </c>
      <c r="U119" s="12">
        <f t="shared" si="17"/>
        <v>317.50216937107666</v>
      </c>
      <c r="V119" s="7">
        <f>U119*100/U229</f>
        <v>31.557098998020251</v>
      </c>
    </row>
    <row r="120" spans="1:22" ht="24">
      <c r="A120" s="10">
        <v>118</v>
      </c>
      <c r="B120" s="59">
        <v>19.498809999999999</v>
      </c>
      <c r="C120" s="11">
        <f t="shared" si="9"/>
        <v>16.955486956521739</v>
      </c>
      <c r="D120" s="12">
        <f t="shared" si="10"/>
        <v>2.5533137955121945</v>
      </c>
      <c r="E120" s="12">
        <f t="shared" si="15"/>
        <v>180.35362170266629</v>
      </c>
      <c r="F120" s="7">
        <f>E120*100/E229</f>
        <v>31.904541470265318</v>
      </c>
      <c r="I120" s="10">
        <v>118</v>
      </c>
      <c r="J120" s="59">
        <v>22.052109999999999</v>
      </c>
      <c r="K120" s="11">
        <f t="shared" si="11"/>
        <v>19.175747826086958</v>
      </c>
      <c r="L120" s="12">
        <f t="shared" si="12"/>
        <v>3.6934338047802657</v>
      </c>
      <c r="M120" s="12">
        <f t="shared" si="16"/>
        <v>239.4287010578752</v>
      </c>
      <c r="N120" s="7">
        <f>M120*100/M229</f>
        <v>30.169163090311631</v>
      </c>
      <c r="Q120" s="10">
        <v>118</v>
      </c>
      <c r="R120" s="59">
        <v>23.380040000000001</v>
      </c>
      <c r="S120" s="11">
        <f t="shared" si="13"/>
        <v>20.330469565217395</v>
      </c>
      <c r="T120" s="12">
        <f t="shared" si="14"/>
        <v>4.4016511402800704</v>
      </c>
      <c r="U120" s="12">
        <f t="shared" si="17"/>
        <v>321.90382051135674</v>
      </c>
      <c r="V120" s="7">
        <f>U120*100/U229</f>
        <v>31.994586845941775</v>
      </c>
    </row>
    <row r="121" spans="1:22" ht="24">
      <c r="A121" s="10">
        <v>119</v>
      </c>
      <c r="B121" s="59">
        <v>19.498809999999999</v>
      </c>
      <c r="C121" s="11">
        <f t="shared" si="9"/>
        <v>16.955486956521739</v>
      </c>
      <c r="D121" s="12">
        <f t="shared" si="10"/>
        <v>2.5533137955121945</v>
      </c>
      <c r="E121" s="12">
        <f t="shared" si="15"/>
        <v>182.90693549817848</v>
      </c>
      <c r="F121" s="7">
        <f>E121*100/E229</f>
        <v>32.356222479531773</v>
      </c>
      <c r="I121" s="10">
        <v>119</v>
      </c>
      <c r="J121" s="59">
        <v>22.060549999999999</v>
      </c>
      <c r="K121" s="11">
        <f t="shared" si="11"/>
        <v>19.183086956521741</v>
      </c>
      <c r="L121" s="12">
        <f t="shared" si="12"/>
        <v>3.697676189773456</v>
      </c>
      <c r="M121" s="12">
        <f t="shared" si="16"/>
        <v>243.12637724764866</v>
      </c>
      <c r="N121" s="7">
        <f>M121*100/M229</f>
        <v>30.635088000447919</v>
      </c>
      <c r="Q121" s="10">
        <v>119</v>
      </c>
      <c r="R121" s="59">
        <v>23.455359999999999</v>
      </c>
      <c r="S121" s="11">
        <f t="shared" si="13"/>
        <v>20.395965217391304</v>
      </c>
      <c r="T121" s="12">
        <f t="shared" si="14"/>
        <v>4.4443287694910847</v>
      </c>
      <c r="U121" s="12">
        <f t="shared" si="17"/>
        <v>326.34814928084785</v>
      </c>
      <c r="V121" s="7">
        <f>U121*100/U229</f>
        <v>32.436316498486811</v>
      </c>
    </row>
    <row r="122" spans="1:22" ht="24">
      <c r="A122" s="10">
        <v>120</v>
      </c>
      <c r="B122" s="59">
        <v>19.562729999999998</v>
      </c>
      <c r="C122" s="11">
        <f t="shared" si="9"/>
        <v>17.01106956521739</v>
      </c>
      <c r="D122" s="12">
        <f t="shared" si="10"/>
        <v>2.5785066286041687</v>
      </c>
      <c r="E122" s="12">
        <f t="shared" si="15"/>
        <v>185.48544212678266</v>
      </c>
      <c r="F122" s="7">
        <f>E122*100/E229</f>
        <v>32.812360098987398</v>
      </c>
      <c r="I122" s="10">
        <v>120</v>
      </c>
      <c r="J122" s="59">
        <v>22.06643</v>
      </c>
      <c r="K122" s="11">
        <f t="shared" si="11"/>
        <v>19.188200000000002</v>
      </c>
      <c r="L122" s="12">
        <f t="shared" si="12"/>
        <v>3.7006337042090789</v>
      </c>
      <c r="M122" s="12">
        <f t="shared" si="16"/>
        <v>246.82701095185774</v>
      </c>
      <c r="N122" s="7">
        <f>M122*100/M229</f>
        <v>31.101385571568269</v>
      </c>
      <c r="Q122" s="10">
        <v>120</v>
      </c>
      <c r="R122" s="59">
        <v>23.495999999999999</v>
      </c>
      <c r="S122" s="11">
        <f t="shared" si="13"/>
        <v>20.431304347826089</v>
      </c>
      <c r="T122" s="12">
        <f t="shared" si="14"/>
        <v>4.4674702581861476</v>
      </c>
      <c r="U122" s="12">
        <f t="shared" si="17"/>
        <v>330.815619539034</v>
      </c>
      <c r="V122" s="7">
        <f>U122*100/U229</f>
        <v>32.880346224291685</v>
      </c>
    </row>
    <row r="123" spans="1:22" ht="24">
      <c r="A123" s="10">
        <v>121</v>
      </c>
      <c r="B123" s="59">
        <v>19.590060000000001</v>
      </c>
      <c r="C123" s="11">
        <f t="shared" si="9"/>
        <v>17.034834782608698</v>
      </c>
      <c r="D123" s="12">
        <f t="shared" si="10"/>
        <v>2.5893285970925359</v>
      </c>
      <c r="E123" s="12">
        <f t="shared" si="15"/>
        <v>188.07477072387519</v>
      </c>
      <c r="F123" s="7">
        <f>E123*100/E229</f>
        <v>33.27041212381603</v>
      </c>
      <c r="I123" s="10">
        <v>121</v>
      </c>
      <c r="J123" s="59">
        <v>22.06643</v>
      </c>
      <c r="K123" s="11">
        <f t="shared" si="11"/>
        <v>19.188200000000002</v>
      </c>
      <c r="L123" s="12">
        <f t="shared" si="12"/>
        <v>3.7006337042090789</v>
      </c>
      <c r="M123" s="12">
        <f t="shared" si="16"/>
        <v>250.52764465606683</v>
      </c>
      <c r="N123" s="7">
        <f>M123*100/M229</f>
        <v>31.567683142688622</v>
      </c>
      <c r="Q123" s="10">
        <v>121</v>
      </c>
      <c r="R123" s="59">
        <v>23.55057</v>
      </c>
      <c r="S123" s="11">
        <f t="shared" si="13"/>
        <v>20.478756521739133</v>
      </c>
      <c r="T123" s="12">
        <f t="shared" si="14"/>
        <v>4.498670015319286</v>
      </c>
      <c r="U123" s="12">
        <f t="shared" si="17"/>
        <v>335.31428955435331</v>
      </c>
      <c r="V123" s="7">
        <f>U123*100/U229</f>
        <v>33.327476948828362</v>
      </c>
    </row>
    <row r="124" spans="1:22" ht="24">
      <c r="A124" s="10">
        <v>122</v>
      </c>
      <c r="B124" s="59">
        <v>19.667280000000002</v>
      </c>
      <c r="C124" s="11">
        <f t="shared" si="9"/>
        <v>17.101982608695653</v>
      </c>
      <c r="D124" s="12">
        <f t="shared" si="10"/>
        <v>2.6200692600137003</v>
      </c>
      <c r="E124" s="12">
        <f t="shared" si="15"/>
        <v>190.6948399838889</v>
      </c>
      <c r="F124" s="7">
        <f>E124*100/E229</f>
        <v>33.733902169493547</v>
      </c>
      <c r="I124" s="10">
        <v>122</v>
      </c>
      <c r="J124" s="59">
        <v>22.161359999999998</v>
      </c>
      <c r="K124" s="11">
        <f t="shared" si="11"/>
        <v>19.270747826086957</v>
      </c>
      <c r="L124" s="12">
        <f t="shared" si="12"/>
        <v>3.7485999532766194</v>
      </c>
      <c r="M124" s="12">
        <f t="shared" si="16"/>
        <v>254.27624460934345</v>
      </c>
      <c r="N124" s="7">
        <f>M124*100/M229</f>
        <v>32.04002469092849</v>
      </c>
      <c r="Q124" s="10">
        <v>122</v>
      </c>
      <c r="R124" s="59">
        <v>23.625810000000001</v>
      </c>
      <c r="S124" s="11">
        <f t="shared" si="13"/>
        <v>20.544182608695653</v>
      </c>
      <c r="T124" s="12">
        <f t="shared" si="14"/>
        <v>4.541925333781041</v>
      </c>
      <c r="U124" s="12">
        <f t="shared" si="17"/>
        <v>339.85621488813433</v>
      </c>
      <c r="V124" s="7">
        <f>U124*100/U229</f>
        <v>33.778906895539144</v>
      </c>
    </row>
    <row r="125" spans="1:22" ht="24">
      <c r="A125" s="10">
        <v>123</v>
      </c>
      <c r="B125" s="59">
        <v>19.7803</v>
      </c>
      <c r="C125" s="11">
        <f t="shared" si="9"/>
        <v>17.20026086956522</v>
      </c>
      <c r="D125" s="12">
        <f t="shared" si="10"/>
        <v>2.6654988016737522</v>
      </c>
      <c r="E125" s="12">
        <f t="shared" si="15"/>
        <v>193.36033878556265</v>
      </c>
      <c r="F125" s="7">
        <f>E125*100/E229</f>
        <v>34.205428697511614</v>
      </c>
      <c r="I125" s="10">
        <v>123</v>
      </c>
      <c r="J125" s="59">
        <v>22.21762</v>
      </c>
      <c r="K125" s="11">
        <f t="shared" si="11"/>
        <v>19.319669565217392</v>
      </c>
      <c r="L125" s="12">
        <f t="shared" si="12"/>
        <v>3.7772216730749029</v>
      </c>
      <c r="M125" s="12">
        <f t="shared" si="16"/>
        <v>258.05346628241836</v>
      </c>
      <c r="N125" s="7">
        <f>M125*100/M229</f>
        <v>32.515972712948248</v>
      </c>
      <c r="Q125" s="10">
        <v>123</v>
      </c>
      <c r="R125" s="59">
        <v>23.648440000000001</v>
      </c>
      <c r="S125" s="11">
        <f t="shared" si="13"/>
        <v>20.563860869565218</v>
      </c>
      <c r="T125" s="12">
        <f t="shared" si="14"/>
        <v>4.5549892989847276</v>
      </c>
      <c r="U125" s="12">
        <f t="shared" si="17"/>
        <v>344.41120418711904</v>
      </c>
      <c r="V125" s="7">
        <f>U125*100/U229</f>
        <v>34.231635292726843</v>
      </c>
    </row>
    <row r="126" spans="1:22" ht="24">
      <c r="A126" s="10">
        <v>124</v>
      </c>
      <c r="B126" s="59">
        <v>19.7803</v>
      </c>
      <c r="C126" s="11">
        <f t="shared" si="9"/>
        <v>17.20026086956522</v>
      </c>
      <c r="D126" s="12">
        <f t="shared" si="10"/>
        <v>2.6654988016737522</v>
      </c>
      <c r="E126" s="12">
        <f t="shared" si="15"/>
        <v>196.0258375872364</v>
      </c>
      <c r="F126" s="7">
        <f>E126*100/E229</f>
        <v>34.676955225529682</v>
      </c>
      <c r="I126" s="10">
        <v>124</v>
      </c>
      <c r="J126" s="59">
        <v>22.2423</v>
      </c>
      <c r="K126" s="11">
        <f t="shared" si="11"/>
        <v>19.34113043478261</v>
      </c>
      <c r="L126" s="12">
        <f t="shared" si="12"/>
        <v>3.7898232149384752</v>
      </c>
      <c r="M126" s="12">
        <f t="shared" si="16"/>
        <v>261.84328949735681</v>
      </c>
      <c r="N126" s="7">
        <f>M126*100/M229</f>
        <v>32.993508589598605</v>
      </c>
      <c r="Q126" s="10">
        <v>124</v>
      </c>
      <c r="R126" s="59">
        <v>23.742139999999999</v>
      </c>
      <c r="S126" s="11">
        <f t="shared" si="13"/>
        <v>20.645339130434785</v>
      </c>
      <c r="T126" s="12">
        <f t="shared" si="14"/>
        <v>4.609347532808731</v>
      </c>
      <c r="U126" s="12">
        <f t="shared" si="17"/>
        <v>349.02055171992777</v>
      </c>
      <c r="V126" s="7">
        <f>U126*100/U229</f>
        <v>34.689766450372957</v>
      </c>
    </row>
    <row r="127" spans="1:22" ht="24">
      <c r="A127" s="10">
        <v>125</v>
      </c>
      <c r="B127" s="59">
        <v>19.79382</v>
      </c>
      <c r="C127" s="11">
        <f t="shared" si="9"/>
        <v>17.21201739130435</v>
      </c>
      <c r="D127" s="12">
        <f t="shared" si="10"/>
        <v>2.67096821033374</v>
      </c>
      <c r="E127" s="12">
        <f t="shared" si="15"/>
        <v>198.69680579757014</v>
      </c>
      <c r="F127" s="7">
        <f>E127*100/E229</f>
        <v>35.149449291508809</v>
      </c>
      <c r="I127" s="10">
        <v>125</v>
      </c>
      <c r="J127" s="59">
        <v>22.285740000000001</v>
      </c>
      <c r="K127" s="11">
        <f t="shared" si="11"/>
        <v>19.37890434782609</v>
      </c>
      <c r="L127" s="12">
        <f t="shared" si="12"/>
        <v>3.8120715873428681</v>
      </c>
      <c r="M127" s="12">
        <f t="shared" si="16"/>
        <v>265.65536108469968</v>
      </c>
      <c r="N127" s="7">
        <f>M127*100/M229</f>
        <v>33.47384786773172</v>
      </c>
      <c r="Q127" s="10">
        <v>125</v>
      </c>
      <c r="R127" s="59">
        <v>23.754860000000001</v>
      </c>
      <c r="S127" s="11">
        <f t="shared" si="13"/>
        <v>20.656400000000001</v>
      </c>
      <c r="T127" s="12">
        <f t="shared" si="14"/>
        <v>4.6167599629559799</v>
      </c>
      <c r="U127" s="12">
        <f t="shared" si="17"/>
        <v>353.63731168288376</v>
      </c>
      <c r="V127" s="7">
        <f>U127*100/U229</f>
        <v>35.14863434248749</v>
      </c>
    </row>
    <row r="128" spans="1:22" ht="24">
      <c r="A128" s="10">
        <v>126</v>
      </c>
      <c r="B128" s="59">
        <v>19.85229</v>
      </c>
      <c r="C128" s="11">
        <f t="shared" si="9"/>
        <v>17.26286086956522</v>
      </c>
      <c r="D128" s="12">
        <f t="shared" si="10"/>
        <v>2.6947079364746895</v>
      </c>
      <c r="E128" s="12">
        <f t="shared" si="15"/>
        <v>201.39151373404482</v>
      </c>
      <c r="F128" s="7">
        <f>E128*100/E229</f>
        <v>35.626142913171961</v>
      </c>
      <c r="I128" s="10">
        <v>126</v>
      </c>
      <c r="J128" s="59">
        <v>22.31373</v>
      </c>
      <c r="K128" s="11">
        <f t="shared" si="11"/>
        <v>19.403243478260872</v>
      </c>
      <c r="L128" s="12">
        <f t="shared" si="12"/>
        <v>3.826453064102799</v>
      </c>
      <c r="M128" s="12">
        <f t="shared" si="16"/>
        <v>269.48181414880247</v>
      </c>
      <c r="N128" s="7">
        <f>M128*100/M229</f>
        <v>33.955999280817473</v>
      </c>
      <c r="Q128" s="10">
        <v>126</v>
      </c>
      <c r="R128" s="59">
        <v>23.783449999999998</v>
      </c>
      <c r="S128" s="11">
        <f t="shared" si="13"/>
        <v>20.681260869565218</v>
      </c>
      <c r="T128" s="12">
        <f t="shared" si="14"/>
        <v>4.6334494434096767</v>
      </c>
      <c r="U128" s="12">
        <f t="shared" si="17"/>
        <v>358.27076112629345</v>
      </c>
      <c r="V128" s="7">
        <f>U128*100/U229</f>
        <v>35.609161031415752</v>
      </c>
    </row>
    <row r="129" spans="1:22" ht="24">
      <c r="A129" s="10">
        <v>127</v>
      </c>
      <c r="B129" s="59">
        <v>19.888190000000002</v>
      </c>
      <c r="C129" s="11">
        <f t="shared" si="9"/>
        <v>17.294078260869568</v>
      </c>
      <c r="D129" s="12">
        <f t="shared" si="10"/>
        <v>2.7093533593533037</v>
      </c>
      <c r="E129" s="12">
        <f t="shared" si="15"/>
        <v>204.10086709339814</v>
      </c>
      <c r="F129" s="7">
        <f>E129*100/E229</f>
        <v>36.10542730898851</v>
      </c>
      <c r="I129" s="10">
        <v>127</v>
      </c>
      <c r="J129" s="59">
        <v>22.332070000000002</v>
      </c>
      <c r="K129" s="11">
        <f t="shared" si="11"/>
        <v>19.41919130434783</v>
      </c>
      <c r="L129" s="12">
        <f t="shared" si="12"/>
        <v>3.8358958840190396</v>
      </c>
      <c r="M129" s="12">
        <f t="shared" si="16"/>
        <v>273.31771003282154</v>
      </c>
      <c r="N129" s="7">
        <f>M129*100/M229</f>
        <v>34.439340534439573</v>
      </c>
      <c r="Q129" s="10">
        <v>127</v>
      </c>
      <c r="R129" s="59">
        <v>23.817509999999999</v>
      </c>
      <c r="S129" s="11">
        <f t="shared" si="13"/>
        <v>20.710878260869567</v>
      </c>
      <c r="T129" s="12">
        <f t="shared" si="14"/>
        <v>4.6533844908506712</v>
      </c>
      <c r="U129" s="12">
        <f t="shared" si="17"/>
        <v>362.92414561714412</v>
      </c>
      <c r="V129" s="7">
        <f>U129*100/U229</f>
        <v>36.071669099768506</v>
      </c>
    </row>
    <row r="130" spans="1:22" ht="24">
      <c r="A130" s="10">
        <v>128</v>
      </c>
      <c r="B130" s="59">
        <v>19.959800000000001</v>
      </c>
      <c r="C130" s="11">
        <f t="shared" si="9"/>
        <v>17.35634782608696</v>
      </c>
      <c r="D130" s="12">
        <f t="shared" si="10"/>
        <v>2.7387249937351905</v>
      </c>
      <c r="E130" s="12">
        <f t="shared" si="15"/>
        <v>206.83959208713333</v>
      </c>
      <c r="F130" s="7">
        <f>E130*100/E229</f>
        <v>36.589907544613219</v>
      </c>
      <c r="I130" s="10">
        <v>128</v>
      </c>
      <c r="J130" s="59">
        <v>22.417390000000001</v>
      </c>
      <c r="K130" s="11">
        <f t="shared" si="11"/>
        <v>19.493382608695654</v>
      </c>
      <c r="L130" s="12">
        <f t="shared" si="12"/>
        <v>3.8800293569122646</v>
      </c>
      <c r="M130" s="12">
        <f t="shared" si="16"/>
        <v>277.19773938973378</v>
      </c>
      <c r="N130" s="7">
        <f>M130*100/M229</f>
        <v>34.928242817025939</v>
      </c>
      <c r="Q130" s="10">
        <v>128</v>
      </c>
      <c r="R130" s="59">
        <v>23.817509999999999</v>
      </c>
      <c r="S130" s="11">
        <f t="shared" si="13"/>
        <v>20.710878260869567</v>
      </c>
      <c r="T130" s="12">
        <f t="shared" si="14"/>
        <v>4.6533844908506712</v>
      </c>
      <c r="U130" s="12">
        <f t="shared" si="17"/>
        <v>367.57753010799479</v>
      </c>
      <c r="V130" s="7">
        <f>U130*100/U229</f>
        <v>36.534177168121275</v>
      </c>
    </row>
    <row r="131" spans="1:22" ht="24">
      <c r="A131" s="10">
        <v>129</v>
      </c>
      <c r="B131" s="59">
        <v>19.959800000000001</v>
      </c>
      <c r="C131" s="11">
        <f t="shared" ref="C131:C194" si="18">B131/1.15</f>
        <v>17.35634782608696</v>
      </c>
      <c r="D131" s="12">
        <f t="shared" ref="D131:D194" si="19">((4/3)*(22/7)*((C131/2)^3))/10^3</f>
        <v>2.7387249937351905</v>
      </c>
      <c r="E131" s="12">
        <f t="shared" si="15"/>
        <v>209.57831708086852</v>
      </c>
      <c r="F131" s="7">
        <f>E131*100/E229</f>
        <v>37.07438778023792</v>
      </c>
      <c r="I131" s="10">
        <v>129</v>
      </c>
      <c r="J131" s="59">
        <v>22.441240000000001</v>
      </c>
      <c r="K131" s="11">
        <f t="shared" ref="K131:K194" si="20">J131/1.15</f>
        <v>19.514121739130438</v>
      </c>
      <c r="L131" s="12">
        <f t="shared" ref="L131:L194" si="21">((4/3)*(22/7)*((K131/2)^3))/10^3</f>
        <v>3.8924264987168748</v>
      </c>
      <c r="M131" s="12">
        <f t="shared" si="16"/>
        <v>281.09016588845066</v>
      </c>
      <c r="N131" s="7">
        <f>M131*100/M229</f>
        <v>35.418707198856474</v>
      </c>
      <c r="Q131" s="10">
        <v>129</v>
      </c>
      <c r="R131" s="59">
        <v>23.818339999999999</v>
      </c>
      <c r="S131" s="11">
        <f t="shared" ref="S131:S194" si="22">R131/1.15</f>
        <v>20.711600000000001</v>
      </c>
      <c r="T131" s="12">
        <f t="shared" ref="T131:T194" si="23">((4/3)*(22/7)*((S131/2)^3))/10^3</f>
        <v>4.6538709955764697</v>
      </c>
      <c r="U131" s="12">
        <f t="shared" si="17"/>
        <v>372.23140110357127</v>
      </c>
      <c r="V131" s="7">
        <f>U131*100/U229</f>
        <v>36.996733591034328</v>
      </c>
    </row>
    <row r="132" spans="1:22" ht="24">
      <c r="A132" s="10">
        <v>130</v>
      </c>
      <c r="B132" s="59">
        <v>19.973189999999999</v>
      </c>
      <c r="C132" s="11">
        <f t="shared" si="18"/>
        <v>17.367991304347825</v>
      </c>
      <c r="D132" s="12">
        <f t="shared" si="19"/>
        <v>2.7442405000333205</v>
      </c>
      <c r="E132" s="12">
        <f t="shared" ref="E132:E195" si="24">+E131+D132</f>
        <v>212.32255758090184</v>
      </c>
      <c r="F132" s="7">
        <f>E132*100/E229</f>
        <v>37.559843708492238</v>
      </c>
      <c r="I132" s="10">
        <v>130</v>
      </c>
      <c r="J132" s="59">
        <v>22.445209999999999</v>
      </c>
      <c r="K132" s="11">
        <f t="shared" si="20"/>
        <v>19.517573913043478</v>
      </c>
      <c r="L132" s="12">
        <f t="shared" si="21"/>
        <v>3.8944926501975301</v>
      </c>
      <c r="M132" s="12">
        <f t="shared" ref="M132:M195" si="25">+M131+L132</f>
        <v>284.9846585386482</v>
      </c>
      <c r="N132" s="7">
        <f>M132*100/M229</f>
        <v>35.90943192566953</v>
      </c>
      <c r="Q132" s="10">
        <v>130</v>
      </c>
      <c r="R132" s="59">
        <v>23.906929999999999</v>
      </c>
      <c r="S132" s="11">
        <f t="shared" si="22"/>
        <v>20.788634782608696</v>
      </c>
      <c r="T132" s="12">
        <f t="shared" si="23"/>
        <v>4.7059932415409218</v>
      </c>
      <c r="U132" s="12">
        <f t="shared" ref="U132:U195" si="26">+U131+T132</f>
        <v>376.93739434511218</v>
      </c>
      <c r="V132" s="7">
        <f>U132*100/U229</f>
        <v>37.464470535640068</v>
      </c>
    </row>
    <row r="133" spans="1:22" ht="24">
      <c r="A133" s="10">
        <v>131</v>
      </c>
      <c r="B133" s="59">
        <v>20.008880000000001</v>
      </c>
      <c r="C133" s="11">
        <f t="shared" si="18"/>
        <v>17.399026086956525</v>
      </c>
      <c r="D133" s="12">
        <f t="shared" si="19"/>
        <v>2.7589778143567583</v>
      </c>
      <c r="E133" s="12">
        <f t="shared" si="24"/>
        <v>215.08153539525861</v>
      </c>
      <c r="F133" s="7">
        <f>E133*100/E229</f>
        <v>38.047906666489304</v>
      </c>
      <c r="I133" s="10">
        <v>131</v>
      </c>
      <c r="J133" s="59">
        <v>22.501180000000002</v>
      </c>
      <c r="K133" s="11">
        <f t="shared" si="20"/>
        <v>19.566243478260873</v>
      </c>
      <c r="L133" s="12">
        <f t="shared" si="21"/>
        <v>3.9236996061595217</v>
      </c>
      <c r="M133" s="12">
        <f t="shared" si="25"/>
        <v>288.90835814480772</v>
      </c>
      <c r="N133" s="7">
        <f>M133*100/M229</f>
        <v>36.403836868822125</v>
      </c>
      <c r="Q133" s="10">
        <v>131</v>
      </c>
      <c r="R133" s="59">
        <v>23.982610000000001</v>
      </c>
      <c r="S133" s="11">
        <f t="shared" si="22"/>
        <v>20.854443478260873</v>
      </c>
      <c r="T133" s="12">
        <f t="shared" si="23"/>
        <v>4.750826876211919</v>
      </c>
      <c r="U133" s="12">
        <f t="shared" si="26"/>
        <v>381.68822122132411</v>
      </c>
      <c r="V133" s="7">
        <f>U133*100/U229</f>
        <v>37.936663574043706</v>
      </c>
    </row>
    <row r="134" spans="1:22" ht="24">
      <c r="A134" s="10">
        <v>132</v>
      </c>
      <c r="B134" s="59">
        <v>20.026689999999999</v>
      </c>
      <c r="C134" s="11">
        <f t="shared" si="18"/>
        <v>17.414513043478262</v>
      </c>
      <c r="D134" s="12">
        <f t="shared" si="19"/>
        <v>2.7663517121383494</v>
      </c>
      <c r="E134" s="12">
        <f t="shared" si="24"/>
        <v>217.84788710739696</v>
      </c>
      <c r="F134" s="7">
        <f>E134*100/E229</f>
        <v>38.537274066422988</v>
      </c>
      <c r="I134" s="10">
        <v>132</v>
      </c>
      <c r="J134" s="59">
        <v>22.635100000000001</v>
      </c>
      <c r="K134" s="11">
        <f t="shared" si="20"/>
        <v>19.682695652173916</v>
      </c>
      <c r="L134" s="12">
        <f t="shared" si="21"/>
        <v>3.9941753021791842</v>
      </c>
      <c r="M134" s="12">
        <f t="shared" si="25"/>
        <v>292.90253344698692</v>
      </c>
      <c r="N134" s="7">
        <f>M134*100/M229</f>
        <v>36.907122087220444</v>
      </c>
      <c r="Q134" s="10">
        <v>132</v>
      </c>
      <c r="R134" s="59">
        <v>23.982610000000001</v>
      </c>
      <c r="S134" s="11">
        <f t="shared" si="22"/>
        <v>20.854443478260873</v>
      </c>
      <c r="T134" s="12">
        <f t="shared" si="23"/>
        <v>4.750826876211919</v>
      </c>
      <c r="U134" s="12">
        <f t="shared" si="26"/>
        <v>386.43904809753604</v>
      </c>
      <c r="V134" s="7">
        <f>U134*100/U229</f>
        <v>38.408856612447345</v>
      </c>
    </row>
    <row r="135" spans="1:22" ht="24">
      <c r="A135" s="10">
        <v>133</v>
      </c>
      <c r="B135" s="59">
        <v>20.115539999999999</v>
      </c>
      <c r="C135" s="11">
        <f t="shared" si="18"/>
        <v>17.491773913043478</v>
      </c>
      <c r="D135" s="12">
        <f t="shared" si="19"/>
        <v>2.8033347229111945</v>
      </c>
      <c r="E135" s="12">
        <f t="shared" si="24"/>
        <v>220.65122183030815</v>
      </c>
      <c r="F135" s="7">
        <f>E135*100/E229</f>
        <v>39.033183758048729</v>
      </c>
      <c r="I135" s="10">
        <v>133</v>
      </c>
      <c r="J135" s="59">
        <v>22.764720000000001</v>
      </c>
      <c r="K135" s="11">
        <f t="shared" si="20"/>
        <v>19.795408695652174</v>
      </c>
      <c r="L135" s="12">
        <f t="shared" si="21"/>
        <v>4.063186980909121</v>
      </c>
      <c r="M135" s="12">
        <f t="shared" si="25"/>
        <v>296.96572042789603</v>
      </c>
      <c r="N135" s="7">
        <f>M135*100/M229</f>
        <v>37.41910310767399</v>
      </c>
      <c r="Q135" s="10">
        <v>133</v>
      </c>
      <c r="R135" s="59">
        <v>24.011389999999999</v>
      </c>
      <c r="S135" s="11">
        <f t="shared" si="22"/>
        <v>20.879469565217391</v>
      </c>
      <c r="T135" s="12">
        <f t="shared" si="23"/>
        <v>4.7679509018250714</v>
      </c>
      <c r="U135" s="12">
        <f t="shared" si="26"/>
        <v>391.20699899936113</v>
      </c>
      <c r="V135" s="7">
        <f>U135*100/U229</f>
        <v>38.882751637872332</v>
      </c>
    </row>
    <row r="136" spans="1:22" ht="24">
      <c r="A136" s="10">
        <v>134</v>
      </c>
      <c r="B136" s="59">
        <v>20.20842</v>
      </c>
      <c r="C136" s="11">
        <f t="shared" si="18"/>
        <v>17.572539130434784</v>
      </c>
      <c r="D136" s="12">
        <f t="shared" si="19"/>
        <v>2.8423460260738578</v>
      </c>
      <c r="E136" s="12">
        <f t="shared" si="24"/>
        <v>223.49356785638201</v>
      </c>
      <c r="F136" s="7">
        <f>E136*100/E229</f>
        <v>39.535994546130489</v>
      </c>
      <c r="I136" s="10">
        <v>134</v>
      </c>
      <c r="J136" s="59">
        <v>22.85463</v>
      </c>
      <c r="K136" s="11">
        <f t="shared" si="20"/>
        <v>19.873591304347826</v>
      </c>
      <c r="L136" s="12">
        <f t="shared" si="21"/>
        <v>4.1115204401401515</v>
      </c>
      <c r="M136" s="12">
        <f t="shared" si="25"/>
        <v>301.0772408680362</v>
      </c>
      <c r="N136" s="7">
        <f>M136*100/M229</f>
        <v>37.937174375486428</v>
      </c>
      <c r="Q136" s="10">
        <v>134</v>
      </c>
      <c r="R136" s="59">
        <v>24.074439999999999</v>
      </c>
      <c r="S136" s="11">
        <f t="shared" si="22"/>
        <v>20.934295652173915</v>
      </c>
      <c r="T136" s="12">
        <f t="shared" si="23"/>
        <v>4.8056092014017766</v>
      </c>
      <c r="U136" s="12">
        <f t="shared" si="26"/>
        <v>396.01260820076288</v>
      </c>
      <c r="V136" s="7">
        <f>U136*100/U229</f>
        <v>39.360389587921084</v>
      </c>
    </row>
    <row r="137" spans="1:22" ht="24">
      <c r="A137" s="10">
        <v>135</v>
      </c>
      <c r="B137" s="59">
        <v>20.239280000000001</v>
      </c>
      <c r="C137" s="11">
        <f t="shared" si="18"/>
        <v>17.599373913043479</v>
      </c>
      <c r="D137" s="12">
        <f t="shared" si="19"/>
        <v>2.855387443652647</v>
      </c>
      <c r="E137" s="12">
        <f t="shared" si="24"/>
        <v>226.34895530003467</v>
      </c>
      <c r="F137" s="7">
        <f>E137*100/E229</f>
        <v>40.041112359954489</v>
      </c>
      <c r="I137" s="10">
        <v>135</v>
      </c>
      <c r="J137" s="59">
        <v>22.858529999999998</v>
      </c>
      <c r="K137" s="11">
        <f t="shared" si="20"/>
        <v>19.876982608695652</v>
      </c>
      <c r="L137" s="12">
        <f t="shared" si="21"/>
        <v>4.1136256152577824</v>
      </c>
      <c r="M137" s="12">
        <f t="shared" si="25"/>
        <v>305.19086648329397</v>
      </c>
      <c r="N137" s="7">
        <f>M137*100/M229</f>
        <v>38.455510905446538</v>
      </c>
      <c r="Q137" s="10">
        <v>135</v>
      </c>
      <c r="R137" s="59">
        <v>24.20373</v>
      </c>
      <c r="S137" s="11">
        <f t="shared" si="22"/>
        <v>21.046721739130437</v>
      </c>
      <c r="T137" s="12">
        <f t="shared" si="23"/>
        <v>4.8834502550305965</v>
      </c>
      <c r="U137" s="12">
        <f t="shared" si="26"/>
        <v>400.89605845579348</v>
      </c>
      <c r="V137" s="7">
        <f>U137*100/U229</f>
        <v>39.845764297187387</v>
      </c>
    </row>
    <row r="138" spans="1:22" ht="24">
      <c r="A138" s="10">
        <v>136</v>
      </c>
      <c r="B138" s="59">
        <v>20.27449</v>
      </c>
      <c r="C138" s="11">
        <f t="shared" si="18"/>
        <v>17.629991304347829</v>
      </c>
      <c r="D138" s="12">
        <f t="shared" si="19"/>
        <v>2.8703158202908332</v>
      </c>
      <c r="E138" s="12">
        <f t="shared" si="24"/>
        <v>229.21927112032552</v>
      </c>
      <c r="F138" s="7">
        <f>E138*100/E229</f>
        <v>40.548871002429664</v>
      </c>
      <c r="I138" s="10">
        <v>136</v>
      </c>
      <c r="J138" s="59">
        <v>22.901399999999999</v>
      </c>
      <c r="K138" s="11">
        <f t="shared" si="20"/>
        <v>19.914260869565219</v>
      </c>
      <c r="L138" s="12">
        <f t="shared" si="21"/>
        <v>4.1368137302916068</v>
      </c>
      <c r="M138" s="12">
        <f t="shared" si="25"/>
        <v>309.32768021358561</v>
      </c>
      <c r="N138" s="7">
        <f>M138*100/M229</f>
        <v>38.976769248961673</v>
      </c>
      <c r="Q138" s="10">
        <v>136</v>
      </c>
      <c r="R138" s="59">
        <v>24.245609999999999</v>
      </c>
      <c r="S138" s="11">
        <f t="shared" si="22"/>
        <v>21.083139130434784</v>
      </c>
      <c r="T138" s="12">
        <f t="shared" si="23"/>
        <v>4.9088438182027856</v>
      </c>
      <c r="U138" s="12">
        <f t="shared" si="26"/>
        <v>405.80490227399628</v>
      </c>
      <c r="V138" s="7">
        <f>U138*100/U229</f>
        <v>40.333662917356484</v>
      </c>
    </row>
    <row r="139" spans="1:22" ht="24">
      <c r="A139" s="10">
        <v>137</v>
      </c>
      <c r="B139" s="59">
        <v>20.27449</v>
      </c>
      <c r="C139" s="11">
        <f t="shared" si="18"/>
        <v>17.629991304347829</v>
      </c>
      <c r="D139" s="12">
        <f t="shared" si="19"/>
        <v>2.8703158202908332</v>
      </c>
      <c r="E139" s="12">
        <f t="shared" si="24"/>
        <v>232.08958694061636</v>
      </c>
      <c r="F139" s="7">
        <f>E139*100/E229</f>
        <v>41.056629644904845</v>
      </c>
      <c r="I139" s="10">
        <v>137</v>
      </c>
      <c r="J139" s="59">
        <v>22.944189999999999</v>
      </c>
      <c r="K139" s="11">
        <f t="shared" si="20"/>
        <v>19.951469565217391</v>
      </c>
      <c r="L139" s="12">
        <f t="shared" si="21"/>
        <v>4.1600453065536351</v>
      </c>
      <c r="M139" s="12">
        <f t="shared" si="25"/>
        <v>313.48772552013924</v>
      </c>
      <c r="N139" s="7">
        <f>M139*100/M229</f>
        <v>39.500954882354741</v>
      </c>
      <c r="Q139" s="10">
        <v>137</v>
      </c>
      <c r="R139" s="59">
        <v>24.46753</v>
      </c>
      <c r="S139" s="11">
        <f t="shared" si="22"/>
        <v>21.276113043478261</v>
      </c>
      <c r="T139" s="12">
        <f t="shared" si="23"/>
        <v>5.0448732331627069</v>
      </c>
      <c r="U139" s="12">
        <f t="shared" si="26"/>
        <v>410.84977550715899</v>
      </c>
      <c r="V139" s="7">
        <f>U139*100/U229</f>
        <v>40.835081740310464</v>
      </c>
    </row>
    <row r="140" spans="1:22" ht="24">
      <c r="A140" s="10">
        <v>138</v>
      </c>
      <c r="B140" s="59">
        <v>20.309650000000001</v>
      </c>
      <c r="C140" s="11">
        <f t="shared" si="18"/>
        <v>17.660565217391309</v>
      </c>
      <c r="D140" s="12">
        <f t="shared" si="19"/>
        <v>2.8852748285768377</v>
      </c>
      <c r="E140" s="12">
        <f t="shared" si="24"/>
        <v>234.97486176919318</v>
      </c>
      <c r="F140" s="7">
        <f>E140*100/E229</f>
        <v>41.567034534767295</v>
      </c>
      <c r="I140" s="10">
        <v>138</v>
      </c>
      <c r="J140" s="59">
        <v>22.946059999999999</v>
      </c>
      <c r="K140" s="11">
        <f t="shared" si="20"/>
        <v>19.953095652173914</v>
      </c>
      <c r="L140" s="12">
        <f t="shared" si="21"/>
        <v>4.1610625469228051</v>
      </c>
      <c r="M140" s="12">
        <f t="shared" si="25"/>
        <v>317.64878806706201</v>
      </c>
      <c r="N140" s="7">
        <f>M140*100/M229</f>
        <v>40.025268692906451</v>
      </c>
      <c r="Q140" s="10">
        <v>138</v>
      </c>
      <c r="R140" s="59">
        <v>24.514859999999999</v>
      </c>
      <c r="S140" s="11">
        <f t="shared" si="22"/>
        <v>21.317269565217391</v>
      </c>
      <c r="T140" s="12">
        <f t="shared" si="23"/>
        <v>5.0742063164998763</v>
      </c>
      <c r="U140" s="12">
        <f t="shared" si="26"/>
        <v>415.92398182365889</v>
      </c>
      <c r="V140" s="7">
        <f>U140*100/U229</f>
        <v>41.339416030004784</v>
      </c>
    </row>
    <row r="141" spans="1:22" ht="24">
      <c r="A141" s="10">
        <v>139</v>
      </c>
      <c r="B141" s="59">
        <v>20.340350000000001</v>
      </c>
      <c r="C141" s="11">
        <f t="shared" si="18"/>
        <v>17.687260869565218</v>
      </c>
      <c r="D141" s="12">
        <f t="shared" si="19"/>
        <v>2.8983787322117958</v>
      </c>
      <c r="E141" s="12">
        <f t="shared" si="24"/>
        <v>237.87324050140498</v>
      </c>
      <c r="F141" s="7">
        <f>E141*100/E229</f>
        <v>42.079757504150386</v>
      </c>
      <c r="I141" s="10">
        <v>139</v>
      </c>
      <c r="J141" s="59">
        <v>22.99465</v>
      </c>
      <c r="K141" s="11">
        <f t="shared" si="20"/>
        <v>19.995347826086959</v>
      </c>
      <c r="L141" s="12">
        <f t="shared" si="21"/>
        <v>4.1875526470208051</v>
      </c>
      <c r="M141" s="12">
        <f t="shared" si="25"/>
        <v>321.83634071408284</v>
      </c>
      <c r="N141" s="7">
        <f>M141*100/M229</f>
        <v>40.552920382946319</v>
      </c>
      <c r="Q141" s="10">
        <v>139</v>
      </c>
      <c r="R141" s="59">
        <v>24.56936</v>
      </c>
      <c r="S141" s="11">
        <f t="shared" si="22"/>
        <v>21.36466086956522</v>
      </c>
      <c r="T141" s="12">
        <f t="shared" si="23"/>
        <v>5.1081236421708027</v>
      </c>
      <c r="U141" s="12">
        <f t="shared" si="26"/>
        <v>421.03210546582972</v>
      </c>
      <c r="V141" s="7">
        <f>U141*100/U229</f>
        <v>41.8471214223472</v>
      </c>
    </row>
    <row r="142" spans="1:22" ht="24">
      <c r="A142" s="10">
        <v>140</v>
      </c>
      <c r="B142" s="59">
        <v>20.384139999999999</v>
      </c>
      <c r="C142" s="11">
        <f t="shared" si="18"/>
        <v>17.725339130434783</v>
      </c>
      <c r="D142" s="12">
        <f t="shared" si="19"/>
        <v>2.9171385041278746</v>
      </c>
      <c r="E142" s="12">
        <f t="shared" si="24"/>
        <v>240.79037900553286</v>
      </c>
      <c r="F142" s="7">
        <f>E142*100/E229</f>
        <v>42.595799075707468</v>
      </c>
      <c r="I142" s="10">
        <v>140</v>
      </c>
      <c r="J142" s="59">
        <v>22.99465</v>
      </c>
      <c r="K142" s="11">
        <f t="shared" si="20"/>
        <v>19.995347826086959</v>
      </c>
      <c r="L142" s="12">
        <f t="shared" si="21"/>
        <v>4.1875526470208051</v>
      </c>
      <c r="M142" s="12">
        <f t="shared" si="25"/>
        <v>326.02389336110366</v>
      </c>
      <c r="N142" s="7">
        <f>M142*100/M229</f>
        <v>41.080572072986179</v>
      </c>
      <c r="Q142" s="10">
        <v>140</v>
      </c>
      <c r="R142" s="59">
        <v>24.594750000000001</v>
      </c>
      <c r="S142" s="11">
        <f t="shared" si="22"/>
        <v>21.386739130434787</v>
      </c>
      <c r="T142" s="12">
        <f t="shared" si="23"/>
        <v>5.1239762324678644</v>
      </c>
      <c r="U142" s="12">
        <f t="shared" si="26"/>
        <v>426.15608169829756</v>
      </c>
      <c r="V142" s="7">
        <f>U142*100/U229</f>
        <v>42.356402431518852</v>
      </c>
    </row>
    <row r="143" spans="1:22" ht="24">
      <c r="A143" s="10">
        <v>141</v>
      </c>
      <c r="B143" s="59">
        <v>20.467089999999999</v>
      </c>
      <c r="C143" s="11">
        <f t="shared" si="18"/>
        <v>17.797469565217391</v>
      </c>
      <c r="D143" s="12">
        <f t="shared" si="19"/>
        <v>2.952896106830361</v>
      </c>
      <c r="E143" s="12">
        <f t="shared" si="24"/>
        <v>243.74327511236322</v>
      </c>
      <c r="F143" s="7">
        <f>E143*100/E229</f>
        <v>43.118166164365505</v>
      </c>
      <c r="I143" s="10">
        <v>141</v>
      </c>
      <c r="J143" s="59">
        <v>23.05275</v>
      </c>
      <c r="K143" s="11">
        <f t="shared" si="20"/>
        <v>20.045869565217391</v>
      </c>
      <c r="L143" s="12">
        <f t="shared" si="21"/>
        <v>4.2193746654148612</v>
      </c>
      <c r="M143" s="12">
        <f t="shared" si="25"/>
        <v>330.24326802651854</v>
      </c>
      <c r="N143" s="7">
        <f>M143*100/M229</f>
        <v>41.612233489757017</v>
      </c>
      <c r="Q143" s="10">
        <v>141</v>
      </c>
      <c r="R143" s="59">
        <v>24.623740000000002</v>
      </c>
      <c r="S143" s="11">
        <f t="shared" si="22"/>
        <v>21.411947826086958</v>
      </c>
      <c r="T143" s="12">
        <f t="shared" si="23"/>
        <v>5.1421165953117196</v>
      </c>
      <c r="U143" s="12">
        <f t="shared" si="26"/>
        <v>431.29819829360929</v>
      </c>
      <c r="V143" s="7">
        <f>U143*100/U229</f>
        <v>42.867486443256624</v>
      </c>
    </row>
    <row r="144" spans="1:22" ht="24">
      <c r="A144" s="10">
        <v>142</v>
      </c>
      <c r="B144" s="59">
        <v>20.593039999999998</v>
      </c>
      <c r="C144" s="11">
        <f t="shared" si="18"/>
        <v>17.906991304347827</v>
      </c>
      <c r="D144" s="12">
        <f t="shared" si="19"/>
        <v>3.0077466972596754</v>
      </c>
      <c r="E144" s="12">
        <f t="shared" si="24"/>
        <v>246.7510218096229</v>
      </c>
      <c r="F144" s="7">
        <f>E144*100/E229</f>
        <v>43.650236318149148</v>
      </c>
      <c r="I144" s="10">
        <v>142</v>
      </c>
      <c r="J144" s="59">
        <v>23.102969999999999</v>
      </c>
      <c r="K144" s="11">
        <f t="shared" si="20"/>
        <v>20.089539130434783</v>
      </c>
      <c r="L144" s="12">
        <f t="shared" si="21"/>
        <v>4.2470102765265993</v>
      </c>
      <c r="M144" s="12">
        <f t="shared" si="25"/>
        <v>334.49027830304516</v>
      </c>
      <c r="N144" s="7">
        <f>M144*100/M229</f>
        <v>42.147377125890216</v>
      </c>
      <c r="Q144" s="10">
        <v>142</v>
      </c>
      <c r="R144" s="59">
        <v>24.677720000000001</v>
      </c>
      <c r="S144" s="11">
        <f t="shared" si="22"/>
        <v>21.458886956521741</v>
      </c>
      <c r="T144" s="12">
        <f t="shared" si="23"/>
        <v>5.1760083260678904</v>
      </c>
      <c r="U144" s="12">
        <f t="shared" si="26"/>
        <v>436.4742066196772</v>
      </c>
      <c r="V144" s="7">
        <f>U144*100/U229</f>
        <v>43.381939013718913</v>
      </c>
    </row>
    <row r="145" spans="1:22" ht="24">
      <c r="A145" s="10">
        <v>143</v>
      </c>
      <c r="B145" s="59">
        <v>20.69239</v>
      </c>
      <c r="C145" s="11">
        <f t="shared" si="18"/>
        <v>17.993382608695654</v>
      </c>
      <c r="D145" s="12">
        <f t="shared" si="19"/>
        <v>3.0514891838175142</v>
      </c>
      <c r="E145" s="12">
        <f t="shared" si="24"/>
        <v>249.80251099344042</v>
      </c>
      <c r="F145" s="7">
        <f>E145*100/E229</f>
        <v>44.190044514358675</v>
      </c>
      <c r="I145" s="10">
        <v>143</v>
      </c>
      <c r="J145" s="59">
        <v>23.102969999999999</v>
      </c>
      <c r="K145" s="11">
        <f t="shared" si="20"/>
        <v>20.089539130434783</v>
      </c>
      <c r="L145" s="12">
        <f t="shared" si="21"/>
        <v>4.2470102765265993</v>
      </c>
      <c r="M145" s="12">
        <f t="shared" si="25"/>
        <v>338.73728857957178</v>
      </c>
      <c r="N145" s="7">
        <f>M145*100/M229</f>
        <v>42.682520762023422</v>
      </c>
      <c r="Q145" s="10">
        <v>143</v>
      </c>
      <c r="R145" s="59">
        <v>24.796749999999999</v>
      </c>
      <c r="S145" s="11">
        <f t="shared" si="22"/>
        <v>21.562391304347827</v>
      </c>
      <c r="T145" s="12">
        <f t="shared" si="23"/>
        <v>5.2512677180342582</v>
      </c>
      <c r="U145" s="12">
        <f t="shared" si="26"/>
        <v>441.72547433771149</v>
      </c>
      <c r="V145" s="7">
        <f>U145*100/U229</f>
        <v>43.903871747505804</v>
      </c>
    </row>
    <row r="146" spans="1:22" ht="24">
      <c r="A146" s="10">
        <v>144</v>
      </c>
      <c r="B146" s="59">
        <v>20.69239</v>
      </c>
      <c r="C146" s="11">
        <f t="shared" si="18"/>
        <v>17.993382608695654</v>
      </c>
      <c r="D146" s="12">
        <f t="shared" si="19"/>
        <v>3.0514891838175142</v>
      </c>
      <c r="E146" s="12">
        <f t="shared" si="24"/>
        <v>252.85400017725794</v>
      </c>
      <c r="F146" s="7">
        <f>E146*100/E229</f>
        <v>44.72985271056821</v>
      </c>
      <c r="I146" s="10">
        <v>144</v>
      </c>
      <c r="J146" s="59">
        <v>23.102969999999999</v>
      </c>
      <c r="K146" s="11">
        <f t="shared" si="20"/>
        <v>20.089539130434783</v>
      </c>
      <c r="L146" s="12">
        <f t="shared" si="21"/>
        <v>4.2470102765265993</v>
      </c>
      <c r="M146" s="12">
        <f t="shared" si="25"/>
        <v>342.98429885609841</v>
      </c>
      <c r="N146" s="7">
        <f>M146*100/M229</f>
        <v>43.217664398156629</v>
      </c>
      <c r="Q146" s="10">
        <v>144</v>
      </c>
      <c r="R146" s="59">
        <v>24.833259999999999</v>
      </c>
      <c r="S146" s="11">
        <f t="shared" si="22"/>
        <v>21.594139130434783</v>
      </c>
      <c r="T146" s="12">
        <f t="shared" si="23"/>
        <v>5.2744973200606564</v>
      </c>
      <c r="U146" s="12">
        <f t="shared" si="26"/>
        <v>446.99997165777216</v>
      </c>
      <c r="V146" s="7">
        <f>U146*100/U229</f>
        <v>44.428113312291508</v>
      </c>
    </row>
    <row r="147" spans="1:22" ht="24">
      <c r="A147" s="10">
        <v>145</v>
      </c>
      <c r="B147" s="59">
        <v>20.6967</v>
      </c>
      <c r="C147" s="11">
        <f t="shared" si="18"/>
        <v>17.997130434782608</v>
      </c>
      <c r="D147" s="12">
        <f t="shared" si="19"/>
        <v>3.0533963571272387</v>
      </c>
      <c r="E147" s="12">
        <f t="shared" si="24"/>
        <v>255.90739653438519</v>
      </c>
      <c r="F147" s="7">
        <f>E147*100/E229</f>
        <v>45.26999828558597</v>
      </c>
      <c r="I147" s="10">
        <v>145</v>
      </c>
      <c r="J147" s="59">
        <v>23.241499999999998</v>
      </c>
      <c r="K147" s="11">
        <f t="shared" si="20"/>
        <v>20.21</v>
      </c>
      <c r="L147" s="12">
        <f t="shared" si="21"/>
        <v>4.3238670414761913</v>
      </c>
      <c r="M147" s="12">
        <f t="shared" si="25"/>
        <v>347.30816589757461</v>
      </c>
      <c r="N147" s="7">
        <f>M147*100/M229</f>
        <v>43.762492354783205</v>
      </c>
      <c r="Q147" s="10">
        <v>145</v>
      </c>
      <c r="R147" s="59">
        <v>24.840060000000001</v>
      </c>
      <c r="S147" s="11">
        <f t="shared" si="22"/>
        <v>21.600052173913046</v>
      </c>
      <c r="T147" s="12">
        <f t="shared" si="23"/>
        <v>5.2788313950737633</v>
      </c>
      <c r="U147" s="12">
        <f t="shared" si="26"/>
        <v>452.27880305284594</v>
      </c>
      <c r="V147" s="7">
        <f>U147*100/U229</f>
        <v>44.952785648415002</v>
      </c>
    </row>
    <row r="148" spans="1:22" ht="24">
      <c r="A148" s="10">
        <v>146</v>
      </c>
      <c r="B148" s="59">
        <v>20.6967</v>
      </c>
      <c r="C148" s="11">
        <f t="shared" si="18"/>
        <v>17.997130434782608</v>
      </c>
      <c r="D148" s="12">
        <f t="shared" si="19"/>
        <v>3.0533963571272387</v>
      </c>
      <c r="E148" s="12">
        <f t="shared" si="24"/>
        <v>258.96079289151243</v>
      </c>
      <c r="F148" s="7">
        <f>E148*100/E229</f>
        <v>45.810143860603738</v>
      </c>
      <c r="I148" s="10">
        <v>146</v>
      </c>
      <c r="J148" s="59">
        <v>23.321929999999998</v>
      </c>
      <c r="K148" s="11">
        <f t="shared" si="20"/>
        <v>20.279939130434784</v>
      </c>
      <c r="L148" s="12">
        <f t="shared" si="21"/>
        <v>4.3689123495878892</v>
      </c>
      <c r="M148" s="12">
        <f t="shared" si="25"/>
        <v>351.67707824716251</v>
      </c>
      <c r="N148" s="7">
        <f>M148*100/M229</f>
        <v>44.312996235978858</v>
      </c>
      <c r="Q148" s="10">
        <v>146</v>
      </c>
      <c r="R148" s="59">
        <v>24.851500000000001</v>
      </c>
      <c r="S148" s="11">
        <f t="shared" si="22"/>
        <v>21.610000000000003</v>
      </c>
      <c r="T148" s="12">
        <f t="shared" si="23"/>
        <v>5.2861281948095247</v>
      </c>
      <c r="U148" s="12">
        <f t="shared" si="26"/>
        <v>457.56493124765547</v>
      </c>
      <c r="V148" s="7">
        <f>U148*100/U229</f>
        <v>45.478183226296956</v>
      </c>
    </row>
    <row r="149" spans="1:22" ht="24">
      <c r="A149" s="10">
        <v>147</v>
      </c>
      <c r="B149" s="59">
        <v>20.705310000000001</v>
      </c>
      <c r="C149" s="11">
        <f t="shared" si="18"/>
        <v>18.00461739130435</v>
      </c>
      <c r="D149" s="12">
        <f t="shared" si="19"/>
        <v>3.0572086577699351</v>
      </c>
      <c r="E149" s="12">
        <f t="shared" si="24"/>
        <v>262.01800154928236</v>
      </c>
      <c r="F149" s="7">
        <f>E149*100/E229</f>
        <v>46.350963831304846</v>
      </c>
      <c r="I149" s="10">
        <v>147</v>
      </c>
      <c r="J149" s="59">
        <v>23.404979999999998</v>
      </c>
      <c r="K149" s="11">
        <f t="shared" si="20"/>
        <v>20.352156521739129</v>
      </c>
      <c r="L149" s="12">
        <f t="shared" si="21"/>
        <v>4.4157521840928782</v>
      </c>
      <c r="M149" s="12">
        <f t="shared" si="25"/>
        <v>356.09283043125538</v>
      </c>
      <c r="N149" s="7">
        <f>M149*100/M229</f>
        <v>44.869402160664116</v>
      </c>
      <c r="Q149" s="10">
        <v>147</v>
      </c>
      <c r="R149" s="59">
        <v>24.91825</v>
      </c>
      <c r="S149" s="11">
        <f t="shared" si="22"/>
        <v>21.66804347826087</v>
      </c>
      <c r="T149" s="12">
        <f t="shared" si="23"/>
        <v>5.3288376057585438</v>
      </c>
      <c r="U149" s="12">
        <f t="shared" si="26"/>
        <v>462.89376885341403</v>
      </c>
      <c r="V149" s="7">
        <f>U149*100/U229</f>
        <v>46.007825767645258</v>
      </c>
    </row>
    <row r="150" spans="1:22" ht="24">
      <c r="A150" s="10">
        <v>148</v>
      </c>
      <c r="B150" s="59">
        <v>20.73113</v>
      </c>
      <c r="C150" s="11">
        <f t="shared" si="18"/>
        <v>18.027069565217392</v>
      </c>
      <c r="D150" s="12">
        <f t="shared" si="19"/>
        <v>3.0686601557020792</v>
      </c>
      <c r="E150" s="12">
        <f t="shared" si="24"/>
        <v>265.08666170498446</v>
      </c>
      <c r="F150" s="7">
        <f>E150*100/E229</f>
        <v>46.893809571087971</v>
      </c>
      <c r="I150" s="10">
        <v>148</v>
      </c>
      <c r="J150" s="59">
        <v>23.42493</v>
      </c>
      <c r="K150" s="11">
        <f t="shared" si="20"/>
        <v>20.369504347826087</v>
      </c>
      <c r="L150" s="12">
        <f t="shared" si="21"/>
        <v>4.4270535439864762</v>
      </c>
      <c r="M150" s="12">
        <f t="shared" si="25"/>
        <v>360.51988397524184</v>
      </c>
      <c r="N150" s="7">
        <f>M150*100/M229</f>
        <v>45.427232110824463</v>
      </c>
      <c r="Q150" s="10">
        <v>148</v>
      </c>
      <c r="R150" s="59">
        <v>24.98179</v>
      </c>
      <c r="S150" s="11">
        <f t="shared" si="22"/>
        <v>21.723295652173913</v>
      </c>
      <c r="T150" s="12">
        <f t="shared" si="23"/>
        <v>5.3697062626686192</v>
      </c>
      <c r="U150" s="12">
        <f t="shared" si="26"/>
        <v>468.26347511608265</v>
      </c>
      <c r="V150" s="7">
        <f>U150*100/U229</f>
        <v>46.541530316678674</v>
      </c>
    </row>
    <row r="151" spans="1:22" ht="24">
      <c r="A151" s="10">
        <v>149</v>
      </c>
      <c r="B151" s="59">
        <v>20.834099999999999</v>
      </c>
      <c r="C151" s="11">
        <f t="shared" si="18"/>
        <v>18.116608695652175</v>
      </c>
      <c r="D151" s="12">
        <f t="shared" si="19"/>
        <v>3.1146130753663592</v>
      </c>
      <c r="E151" s="12">
        <f t="shared" si="24"/>
        <v>268.20127478035084</v>
      </c>
      <c r="F151" s="7">
        <f>E151*100/E229</f>
        <v>47.44478437873935</v>
      </c>
      <c r="I151" s="10">
        <v>149</v>
      </c>
      <c r="J151" s="59">
        <v>23.455359999999999</v>
      </c>
      <c r="K151" s="11">
        <f t="shared" si="20"/>
        <v>20.395965217391304</v>
      </c>
      <c r="L151" s="12">
        <f t="shared" si="21"/>
        <v>4.4443287694910847</v>
      </c>
      <c r="M151" s="12">
        <f t="shared" si="25"/>
        <v>364.96421274473295</v>
      </c>
      <c r="N151" s="7">
        <f>M151*100/M229</f>
        <v>45.987238822139034</v>
      </c>
      <c r="Q151" s="10">
        <v>149</v>
      </c>
      <c r="R151" s="59">
        <v>25.004629999999999</v>
      </c>
      <c r="S151" s="11">
        <f t="shared" si="22"/>
        <v>21.743156521739131</v>
      </c>
      <c r="T151" s="12">
        <f t="shared" si="23"/>
        <v>5.384447750912007</v>
      </c>
      <c r="U151" s="12">
        <f t="shared" si="26"/>
        <v>473.64792286699463</v>
      </c>
      <c r="V151" s="7">
        <f>U151*100/U229</f>
        <v>47.076700048154144</v>
      </c>
    </row>
    <row r="152" spans="1:22" ht="24">
      <c r="A152" s="10">
        <v>150</v>
      </c>
      <c r="B152" s="59">
        <v>20.902470000000001</v>
      </c>
      <c r="C152" s="11">
        <f t="shared" si="18"/>
        <v>18.176060869565219</v>
      </c>
      <c r="D152" s="12">
        <f t="shared" si="19"/>
        <v>3.1453769201174615</v>
      </c>
      <c r="E152" s="12">
        <f t="shared" si="24"/>
        <v>271.34665170046833</v>
      </c>
      <c r="F152" s="7">
        <f>E152*100/E229</f>
        <v>48.001201308103511</v>
      </c>
      <c r="I152" s="10">
        <v>150</v>
      </c>
      <c r="J152" s="59">
        <v>23.481960000000001</v>
      </c>
      <c r="K152" s="11">
        <f t="shared" si="20"/>
        <v>20.419095652173915</v>
      </c>
      <c r="L152" s="12">
        <f t="shared" si="21"/>
        <v>4.4594664520464855</v>
      </c>
      <c r="M152" s="12">
        <f t="shared" si="25"/>
        <v>369.42367919677946</v>
      </c>
      <c r="N152" s="7">
        <f>M152*100/M229</f>
        <v>46.549152953958362</v>
      </c>
      <c r="Q152" s="10">
        <v>150</v>
      </c>
      <c r="R152" s="59">
        <v>25.01803</v>
      </c>
      <c r="S152" s="11">
        <f t="shared" si="22"/>
        <v>21.754808695652176</v>
      </c>
      <c r="T152" s="12">
        <f t="shared" si="23"/>
        <v>5.3931089795963576</v>
      </c>
      <c r="U152" s="12">
        <f t="shared" si="26"/>
        <v>479.04103184659101</v>
      </c>
      <c r="V152" s="7">
        <f>U152*100/U229</f>
        <v>47.612730634380867</v>
      </c>
    </row>
    <row r="153" spans="1:22" ht="24">
      <c r="A153" s="10">
        <v>151</v>
      </c>
      <c r="B153" s="59">
        <v>20.93657</v>
      </c>
      <c r="C153" s="11">
        <f t="shared" si="18"/>
        <v>18.205713043478262</v>
      </c>
      <c r="D153" s="12">
        <f t="shared" si="19"/>
        <v>3.1607960202938723</v>
      </c>
      <c r="E153" s="12">
        <f t="shared" si="24"/>
        <v>274.50744772076217</v>
      </c>
      <c r="F153" s="7">
        <f>E153*100/E229</f>
        <v>48.560345875074105</v>
      </c>
      <c r="I153" s="10">
        <v>151</v>
      </c>
      <c r="J153" s="59">
        <v>23.494789999999998</v>
      </c>
      <c r="K153" s="11">
        <f t="shared" si="20"/>
        <v>20.430252173913043</v>
      </c>
      <c r="L153" s="12">
        <f t="shared" si="21"/>
        <v>4.4667800946727532</v>
      </c>
      <c r="M153" s="12">
        <f t="shared" si="25"/>
        <v>373.8904592914522</v>
      </c>
      <c r="N153" s="7">
        <f>M153*100/M229</f>
        <v>47.111988639777685</v>
      </c>
      <c r="Q153" s="10">
        <v>151</v>
      </c>
      <c r="R153" s="59">
        <v>25.118480000000002</v>
      </c>
      <c r="S153" s="11">
        <f t="shared" si="22"/>
        <v>21.842156521739135</v>
      </c>
      <c r="T153" s="12">
        <f t="shared" si="23"/>
        <v>5.4583318418951068</v>
      </c>
      <c r="U153" s="12">
        <f t="shared" si="26"/>
        <v>484.49936368848614</v>
      </c>
      <c r="V153" s="7">
        <f>U153*100/U229</f>
        <v>48.155243835597503</v>
      </c>
    </row>
    <row r="154" spans="1:22" ht="24">
      <c r="A154" s="10">
        <v>152</v>
      </c>
      <c r="B154" s="59">
        <v>20.966360000000002</v>
      </c>
      <c r="C154" s="11">
        <f t="shared" si="18"/>
        <v>18.231617391304351</v>
      </c>
      <c r="D154" s="12">
        <f t="shared" si="19"/>
        <v>3.1743074246707046</v>
      </c>
      <c r="E154" s="12">
        <f t="shared" si="24"/>
        <v>277.68175514543287</v>
      </c>
      <c r="F154" s="7">
        <f>E154*100/E229</f>
        <v>49.121880608414479</v>
      </c>
      <c r="I154" s="10">
        <v>152</v>
      </c>
      <c r="J154" s="59">
        <v>23.526150000000001</v>
      </c>
      <c r="K154" s="11">
        <f t="shared" si="20"/>
        <v>20.457521739130438</v>
      </c>
      <c r="L154" s="12">
        <f t="shared" si="21"/>
        <v>4.4846902711409182</v>
      </c>
      <c r="M154" s="12">
        <f t="shared" si="25"/>
        <v>378.37514956259309</v>
      </c>
      <c r="N154" s="7">
        <f>M154*100/M229</f>
        <v>47.677081093613779</v>
      </c>
      <c r="Q154" s="10">
        <v>152</v>
      </c>
      <c r="R154" s="59">
        <v>25.196459999999998</v>
      </c>
      <c r="S154" s="11">
        <f t="shared" si="22"/>
        <v>21.909965217391303</v>
      </c>
      <c r="T154" s="12">
        <f t="shared" si="23"/>
        <v>5.5093257890544063</v>
      </c>
      <c r="U154" s="12">
        <f t="shared" si="26"/>
        <v>490.00868947754054</v>
      </c>
      <c r="V154" s="7">
        <f>U154*100/U229</f>
        <v>48.702825414904268</v>
      </c>
    </row>
    <row r="155" spans="1:22" ht="24">
      <c r="A155" s="10">
        <v>153</v>
      </c>
      <c r="B155" s="59">
        <v>21.0046</v>
      </c>
      <c r="C155" s="11">
        <f t="shared" si="18"/>
        <v>18.264869565217392</v>
      </c>
      <c r="D155" s="12">
        <f t="shared" si="19"/>
        <v>3.1917077329372803</v>
      </c>
      <c r="E155" s="12">
        <f t="shared" si="24"/>
        <v>280.87346287837016</v>
      </c>
      <c r="F155" s="7">
        <f>E155*100/E229</f>
        <v>49.686493454916352</v>
      </c>
      <c r="I155" s="10">
        <v>153</v>
      </c>
      <c r="J155" s="59">
        <v>23.810890000000001</v>
      </c>
      <c r="K155" s="11">
        <f t="shared" si="20"/>
        <v>20.705121739130437</v>
      </c>
      <c r="L155" s="12">
        <f t="shared" si="21"/>
        <v>4.6495053896524636</v>
      </c>
      <c r="M155" s="12">
        <f t="shared" si="25"/>
        <v>383.02465495224556</v>
      </c>
      <c r="N155" s="7">
        <f>M155*100/M229</f>
        <v>48.262941041773466</v>
      </c>
      <c r="Q155" s="10">
        <v>153</v>
      </c>
      <c r="R155" s="59">
        <v>25.196459999999998</v>
      </c>
      <c r="S155" s="11">
        <f t="shared" si="22"/>
        <v>21.909965217391303</v>
      </c>
      <c r="T155" s="12">
        <f t="shared" si="23"/>
        <v>5.5093257890544063</v>
      </c>
      <c r="U155" s="12">
        <f t="shared" si="26"/>
        <v>495.51801526659494</v>
      </c>
      <c r="V155" s="7">
        <f>U155*100/U229</f>
        <v>49.250406994211026</v>
      </c>
    </row>
    <row r="156" spans="1:22" ht="24">
      <c r="A156" s="10">
        <v>154</v>
      </c>
      <c r="B156" s="59">
        <v>21.017330000000001</v>
      </c>
      <c r="C156" s="28">
        <f t="shared" si="18"/>
        <v>18.275939130434786</v>
      </c>
      <c r="D156" s="12">
        <f t="shared" si="19"/>
        <v>3.197514327988805</v>
      </c>
      <c r="E156" s="12">
        <f t="shared" si="24"/>
        <v>284.07097720635898</v>
      </c>
      <c r="F156" s="27">
        <f>E156*100/E229</f>
        <v>50.252133487625372</v>
      </c>
      <c r="I156" s="10">
        <v>154</v>
      </c>
      <c r="J156" s="59">
        <v>23.903580000000002</v>
      </c>
      <c r="K156" s="11">
        <f t="shared" si="20"/>
        <v>20.785721739130437</v>
      </c>
      <c r="L156" s="12">
        <f t="shared" si="21"/>
        <v>4.7040152123644186</v>
      </c>
      <c r="M156" s="12">
        <f t="shared" si="25"/>
        <v>387.72867016460998</v>
      </c>
      <c r="N156" s="7">
        <f>M156*100/M229</f>
        <v>48.855669488672682</v>
      </c>
      <c r="Q156" s="10">
        <v>154</v>
      </c>
      <c r="R156" s="59">
        <v>25.198460000000001</v>
      </c>
      <c r="S156" s="28">
        <f t="shared" si="22"/>
        <v>21.911704347826088</v>
      </c>
      <c r="T156" s="12">
        <f t="shared" si="23"/>
        <v>5.5106378217233152</v>
      </c>
      <c r="U156" s="12">
        <f t="shared" si="26"/>
        <v>501.02865308831826</v>
      </c>
      <c r="V156" s="27">
        <f>U156*100/U229</f>
        <v>49.798118978752186</v>
      </c>
    </row>
    <row r="157" spans="1:22" ht="24">
      <c r="A157" s="10">
        <v>155</v>
      </c>
      <c r="B157" s="59">
        <v>21.038530000000002</v>
      </c>
      <c r="C157" s="11">
        <f t="shared" si="18"/>
        <v>18.294373913043479</v>
      </c>
      <c r="D157" s="12">
        <f t="shared" si="19"/>
        <v>3.2072000068852948</v>
      </c>
      <c r="E157" s="12">
        <f t="shared" si="24"/>
        <v>287.27817721324425</v>
      </c>
      <c r="F157" s="7">
        <f>E157*100/E229</f>
        <v>50.819486916168103</v>
      </c>
      <c r="I157" s="10">
        <v>155</v>
      </c>
      <c r="J157" s="59">
        <v>23.96679</v>
      </c>
      <c r="K157" s="11">
        <f t="shared" si="20"/>
        <v>20.84068695652174</v>
      </c>
      <c r="L157" s="12">
        <f t="shared" si="21"/>
        <v>4.7414315041746899</v>
      </c>
      <c r="M157" s="12">
        <f t="shared" si="25"/>
        <v>392.47010166878465</v>
      </c>
      <c r="N157" s="7">
        <f>M157*100/M229</f>
        <v>49.453112567547379</v>
      </c>
      <c r="Q157" s="10">
        <v>155</v>
      </c>
      <c r="R157" s="59">
        <v>25.213429999999999</v>
      </c>
      <c r="S157" s="11">
        <f t="shared" si="22"/>
        <v>21.924721739130437</v>
      </c>
      <c r="T157" s="12">
        <f t="shared" si="23"/>
        <v>5.5204650016068806</v>
      </c>
      <c r="U157" s="12">
        <f t="shared" si="26"/>
        <v>506.54911808992517</v>
      </c>
      <c r="V157" s="7">
        <f>U157*100/U229</f>
        <v>50.346807703984837</v>
      </c>
    </row>
    <row r="158" spans="1:22" ht="24">
      <c r="A158" s="10">
        <v>156</v>
      </c>
      <c r="B158" s="59">
        <v>21.085100000000001</v>
      </c>
      <c r="C158" s="11">
        <f t="shared" si="18"/>
        <v>18.334869565217392</v>
      </c>
      <c r="D158" s="12">
        <f t="shared" si="19"/>
        <v>3.228545152725383</v>
      </c>
      <c r="E158" s="12">
        <f t="shared" si="24"/>
        <v>290.50672236596961</v>
      </c>
      <c r="F158" s="7">
        <f>E158*100/E229</f>
        <v>51.390616299328293</v>
      </c>
      <c r="I158" s="10">
        <v>156</v>
      </c>
      <c r="J158" s="59">
        <v>24.185300000000002</v>
      </c>
      <c r="K158" s="28">
        <f t="shared" si="20"/>
        <v>21.030695652173915</v>
      </c>
      <c r="L158" s="12">
        <f t="shared" si="21"/>
        <v>4.8723031954672784</v>
      </c>
      <c r="M158" s="12">
        <f t="shared" si="25"/>
        <v>397.34240486425193</v>
      </c>
      <c r="N158" s="27">
        <f>M158*100/M229</f>
        <v>50.067046106342161</v>
      </c>
      <c r="Q158" s="10">
        <v>156</v>
      </c>
      <c r="R158" s="59">
        <v>25.337620000000001</v>
      </c>
      <c r="S158" s="11">
        <f t="shared" si="22"/>
        <v>22.032713043478264</v>
      </c>
      <c r="T158" s="12">
        <f t="shared" si="23"/>
        <v>5.6024414304519974</v>
      </c>
      <c r="U158" s="12">
        <f t="shared" si="26"/>
        <v>512.15155952037719</v>
      </c>
      <c r="V158" s="7">
        <f>U158*100/U229</f>
        <v>50.903644210650576</v>
      </c>
    </row>
    <row r="159" spans="1:22" ht="24">
      <c r="A159" s="10">
        <v>157</v>
      </c>
      <c r="B159" s="59">
        <v>21.11468</v>
      </c>
      <c r="C159" s="11">
        <f t="shared" si="18"/>
        <v>18.360591304347828</v>
      </c>
      <c r="D159" s="12">
        <f t="shared" si="19"/>
        <v>3.2421520700887401</v>
      </c>
      <c r="E159" s="12">
        <f t="shared" si="24"/>
        <v>293.74887443605837</v>
      </c>
      <c r="F159" s="7">
        <f>E159*100/E229</f>
        <v>51.964152745098062</v>
      </c>
      <c r="I159" s="10">
        <v>157</v>
      </c>
      <c r="J159" s="59">
        <v>24.188980000000001</v>
      </c>
      <c r="K159" s="11">
        <f t="shared" si="20"/>
        <v>21.033895652173914</v>
      </c>
      <c r="L159" s="12">
        <f t="shared" si="21"/>
        <v>4.8745276215581548</v>
      </c>
      <c r="M159" s="12">
        <f t="shared" si="25"/>
        <v>402.2169324858101</v>
      </c>
      <c r="N159" s="7">
        <f>M159*100/M229</f>
        <v>50.681259933478401</v>
      </c>
      <c r="Q159" s="10">
        <v>157</v>
      </c>
      <c r="R159" s="59">
        <v>25.372779999999999</v>
      </c>
      <c r="S159" s="11">
        <f t="shared" si="22"/>
        <v>22.06328695652174</v>
      </c>
      <c r="T159" s="12">
        <f t="shared" si="23"/>
        <v>5.6257966600597582</v>
      </c>
      <c r="U159" s="12">
        <f t="shared" si="26"/>
        <v>517.77735618043698</v>
      </c>
      <c r="V159" s="7">
        <f>U159*100/U229</f>
        <v>51.462802034661372</v>
      </c>
    </row>
    <row r="160" spans="1:22" ht="24">
      <c r="A160" s="10">
        <v>158</v>
      </c>
      <c r="B160" s="59">
        <v>21.11468</v>
      </c>
      <c r="C160" s="11">
        <f t="shared" si="18"/>
        <v>18.360591304347828</v>
      </c>
      <c r="D160" s="12">
        <f t="shared" si="19"/>
        <v>3.2421520700887401</v>
      </c>
      <c r="E160" s="12">
        <f t="shared" si="24"/>
        <v>296.99102650614714</v>
      </c>
      <c r="F160" s="7">
        <f>E160*100/E229</f>
        <v>52.537689190867845</v>
      </c>
      <c r="I160" s="10">
        <v>158</v>
      </c>
      <c r="J160" s="59">
        <v>24.233180000000001</v>
      </c>
      <c r="K160" s="11">
        <f t="shared" si="20"/>
        <v>21.072330434782611</v>
      </c>
      <c r="L160" s="12">
        <f t="shared" si="21"/>
        <v>4.9012978353486565</v>
      </c>
      <c r="M160" s="12">
        <f t="shared" si="25"/>
        <v>407.11823032115876</v>
      </c>
      <c r="N160" s="7">
        <f>M160*100/M229</f>
        <v>51.298846935769674</v>
      </c>
      <c r="Q160" s="10">
        <v>158</v>
      </c>
      <c r="R160" s="59">
        <v>25.40138</v>
      </c>
      <c r="S160" s="11">
        <f t="shared" si="22"/>
        <v>22.088156521739133</v>
      </c>
      <c r="T160" s="12">
        <f t="shared" si="23"/>
        <v>5.6448421744280051</v>
      </c>
      <c r="U160" s="12">
        <f t="shared" si="26"/>
        <v>523.42219835486503</v>
      </c>
      <c r="V160" s="7">
        <f>U160*100/U229</f>
        <v>52.023852825840166</v>
      </c>
    </row>
    <row r="161" spans="1:22" ht="24">
      <c r="A161" s="10">
        <v>159</v>
      </c>
      <c r="B161" s="59">
        <v>21.13157</v>
      </c>
      <c r="C161" s="11">
        <f t="shared" si="18"/>
        <v>18.375278260869568</v>
      </c>
      <c r="D161" s="12">
        <f t="shared" si="19"/>
        <v>3.2499386569912123</v>
      </c>
      <c r="E161" s="12">
        <f t="shared" si="24"/>
        <v>300.24096516313836</v>
      </c>
      <c r="F161" s="7">
        <f>E161*100/E229</f>
        <v>53.112603083247201</v>
      </c>
      <c r="I161" s="10">
        <v>159</v>
      </c>
      <c r="J161" s="59">
        <v>24.31766</v>
      </c>
      <c r="K161" s="11">
        <f t="shared" si="20"/>
        <v>21.145791304347828</v>
      </c>
      <c r="L161" s="12">
        <f t="shared" si="21"/>
        <v>4.9527364155448934</v>
      </c>
      <c r="M161" s="12">
        <f t="shared" si="25"/>
        <v>412.07096673670367</v>
      </c>
      <c r="N161" s="7">
        <f>M161*100/M229</f>
        <v>51.922915445533597</v>
      </c>
      <c r="Q161" s="10">
        <v>159</v>
      </c>
      <c r="R161" s="59">
        <v>25.512969999999999</v>
      </c>
      <c r="S161" s="11">
        <f t="shared" si="22"/>
        <v>22.185191304347828</v>
      </c>
      <c r="T161" s="12">
        <f t="shared" si="23"/>
        <v>5.7195640067595006</v>
      </c>
      <c r="U161" s="12">
        <f t="shared" si="26"/>
        <v>529.1417623616245</v>
      </c>
      <c r="V161" s="7">
        <f>U161*100/U229</f>
        <v>52.592330351346057</v>
      </c>
    </row>
    <row r="162" spans="1:22" ht="24">
      <c r="A162" s="10">
        <v>160</v>
      </c>
      <c r="B162" s="59">
        <v>21.18214</v>
      </c>
      <c r="C162" s="11">
        <f t="shared" si="18"/>
        <v>18.419252173913044</v>
      </c>
      <c r="D162" s="12">
        <f t="shared" si="19"/>
        <v>3.2733268410888599</v>
      </c>
      <c r="E162" s="12">
        <f t="shared" si="24"/>
        <v>303.51429200422723</v>
      </c>
      <c r="F162" s="7">
        <f>E162*100/E229</f>
        <v>53.69165434355083</v>
      </c>
      <c r="I162" s="10">
        <v>160</v>
      </c>
      <c r="J162" s="59">
        <v>24.376259999999998</v>
      </c>
      <c r="K162" s="11">
        <f t="shared" si="20"/>
        <v>21.196747826086956</v>
      </c>
      <c r="L162" s="12">
        <f t="shared" si="21"/>
        <v>4.9886276531714655</v>
      </c>
      <c r="M162" s="12">
        <f t="shared" si="25"/>
        <v>417.05959438987514</v>
      </c>
      <c r="N162" s="7">
        <f>M162*100/M229</f>
        <v>52.551506423141532</v>
      </c>
      <c r="Q162" s="10">
        <v>160</v>
      </c>
      <c r="R162" s="59">
        <v>25.593219999999999</v>
      </c>
      <c r="S162" s="11">
        <f t="shared" si="22"/>
        <v>22.254973913043479</v>
      </c>
      <c r="T162" s="12">
        <f t="shared" si="23"/>
        <v>5.7737059128486017</v>
      </c>
      <c r="U162" s="12">
        <f t="shared" si="26"/>
        <v>534.91546827447314</v>
      </c>
      <c r="V162" s="7">
        <f>U162*100/U229</f>
        <v>53.166189136116351</v>
      </c>
    </row>
    <row r="163" spans="1:22" ht="24">
      <c r="A163" s="10">
        <v>161</v>
      </c>
      <c r="B163" s="59">
        <v>21.18214</v>
      </c>
      <c r="C163" s="11">
        <f t="shared" si="18"/>
        <v>18.419252173913044</v>
      </c>
      <c r="D163" s="12">
        <f t="shared" si="19"/>
        <v>3.2733268410888599</v>
      </c>
      <c r="E163" s="12">
        <f t="shared" si="24"/>
        <v>306.7876188453161</v>
      </c>
      <c r="F163" s="7">
        <f>E163*100/E229</f>
        <v>54.270705603854459</v>
      </c>
      <c r="I163" s="10">
        <v>161</v>
      </c>
      <c r="J163" s="59">
        <v>24.56936</v>
      </c>
      <c r="K163" s="11">
        <f t="shared" si="20"/>
        <v>21.36466086956522</v>
      </c>
      <c r="L163" s="12">
        <f t="shared" si="21"/>
        <v>5.1081236421708027</v>
      </c>
      <c r="M163" s="12">
        <f t="shared" si="25"/>
        <v>422.16771803204597</v>
      </c>
      <c r="N163" s="7">
        <f>M163*100/M229</f>
        <v>53.195154467696042</v>
      </c>
      <c r="Q163" s="10">
        <v>161</v>
      </c>
      <c r="R163" s="59">
        <v>25.68712</v>
      </c>
      <c r="S163" s="11">
        <f t="shared" si="22"/>
        <v>22.336626086956525</v>
      </c>
      <c r="T163" s="12">
        <f t="shared" si="23"/>
        <v>5.8374895091543246</v>
      </c>
      <c r="U163" s="12">
        <f t="shared" si="26"/>
        <v>540.75295778362749</v>
      </c>
      <c r="V163" s="7">
        <f>U163*100/U229</f>
        <v>53.74638748469831</v>
      </c>
    </row>
    <row r="164" spans="1:22" ht="24">
      <c r="A164" s="10">
        <v>162</v>
      </c>
      <c r="B164" s="59">
        <v>21.219989999999999</v>
      </c>
      <c r="C164" s="11">
        <f t="shared" si="18"/>
        <v>18.452165217391304</v>
      </c>
      <c r="D164" s="12">
        <f t="shared" si="19"/>
        <v>3.2909053680062934</v>
      </c>
      <c r="E164" s="12">
        <f t="shared" si="24"/>
        <v>310.0785242133224</v>
      </c>
      <c r="F164" s="7">
        <f>E164*100/E229</f>
        <v>54.852866504184874</v>
      </c>
      <c r="I164" s="10">
        <v>162</v>
      </c>
      <c r="J164" s="59">
        <v>24.594750000000001</v>
      </c>
      <c r="K164" s="11">
        <f t="shared" si="20"/>
        <v>21.386739130434787</v>
      </c>
      <c r="L164" s="12">
        <f t="shared" si="21"/>
        <v>5.1239762324678644</v>
      </c>
      <c r="M164" s="12">
        <f t="shared" si="25"/>
        <v>427.29169426451381</v>
      </c>
      <c r="N164" s="7">
        <f>M164*100/M229</f>
        <v>53.840800014554837</v>
      </c>
      <c r="Q164" s="10">
        <v>162</v>
      </c>
      <c r="R164" s="59">
        <v>25.693960000000001</v>
      </c>
      <c r="S164" s="11">
        <f t="shared" si="22"/>
        <v>22.342573913043481</v>
      </c>
      <c r="T164" s="12">
        <f t="shared" si="23"/>
        <v>5.8421539940845815</v>
      </c>
      <c r="U164" s="12">
        <f t="shared" si="26"/>
        <v>546.59511177771208</v>
      </c>
      <c r="V164" s="7">
        <f>U164*100/U229</f>
        <v>54.327049444640821</v>
      </c>
    </row>
    <row r="165" spans="1:22" ht="24">
      <c r="A165" s="10">
        <v>163</v>
      </c>
      <c r="B165" s="59">
        <v>21.3415</v>
      </c>
      <c r="C165" s="11">
        <f t="shared" si="18"/>
        <v>18.557826086956524</v>
      </c>
      <c r="D165" s="12">
        <f t="shared" si="19"/>
        <v>3.3477628968515813</v>
      </c>
      <c r="E165" s="12">
        <f t="shared" si="24"/>
        <v>313.42628711017397</v>
      </c>
      <c r="F165" s="7">
        <f>E165*100/E229</f>
        <v>55.445085496888574</v>
      </c>
      <c r="I165" s="10">
        <v>163</v>
      </c>
      <c r="J165" s="59">
        <v>24.594750000000001</v>
      </c>
      <c r="K165" s="11">
        <f t="shared" si="20"/>
        <v>21.386739130434787</v>
      </c>
      <c r="L165" s="12">
        <f t="shared" si="21"/>
        <v>5.1239762324678644</v>
      </c>
      <c r="M165" s="12">
        <f t="shared" si="25"/>
        <v>432.41567049698165</v>
      </c>
      <c r="N165" s="7">
        <f>M165*100/M229</f>
        <v>54.486445561413632</v>
      </c>
      <c r="Q165" s="10">
        <v>163</v>
      </c>
      <c r="R165" s="59">
        <v>25.763369999999998</v>
      </c>
      <c r="S165" s="11">
        <f t="shared" si="22"/>
        <v>22.402930434782608</v>
      </c>
      <c r="T165" s="12">
        <f t="shared" si="23"/>
        <v>5.8896282248420748</v>
      </c>
      <c r="U165" s="12">
        <f t="shared" si="26"/>
        <v>552.48474000255419</v>
      </c>
      <c r="V165" s="7">
        <f>U165*100/U229</f>
        <v>54.912429951870216</v>
      </c>
    </row>
    <row r="166" spans="1:22" ht="24">
      <c r="A166" s="10">
        <v>164</v>
      </c>
      <c r="B166" s="59">
        <v>21.54111</v>
      </c>
      <c r="C166" s="11">
        <f t="shared" si="18"/>
        <v>18.731400000000001</v>
      </c>
      <c r="D166" s="12">
        <f t="shared" si="19"/>
        <v>3.4425805025936467</v>
      </c>
      <c r="E166" s="12">
        <f t="shared" si="24"/>
        <v>316.86886761276764</v>
      </c>
      <c r="F166" s="7">
        <f>E166*100/E229</f>
        <v>56.054077716577957</v>
      </c>
      <c r="I166" s="10">
        <v>164</v>
      </c>
      <c r="J166" s="59">
        <v>24.598379999999999</v>
      </c>
      <c r="K166" s="11">
        <f t="shared" si="20"/>
        <v>21.389895652173912</v>
      </c>
      <c r="L166" s="12">
        <f t="shared" si="21"/>
        <v>5.1262453483259911</v>
      </c>
      <c r="M166" s="12">
        <f t="shared" si="25"/>
        <v>437.54191584530764</v>
      </c>
      <c r="N166" s="7">
        <f>M166*100/M229</f>
        <v>55.13237702773862</v>
      </c>
      <c r="Q166" s="10">
        <v>164</v>
      </c>
      <c r="R166" s="59">
        <v>25.839400000000001</v>
      </c>
      <c r="S166" s="11">
        <f t="shared" si="22"/>
        <v>22.469043478260872</v>
      </c>
      <c r="T166" s="12">
        <f t="shared" si="23"/>
        <v>5.9419247059406386</v>
      </c>
      <c r="U166" s="12">
        <f t="shared" si="26"/>
        <v>558.42666470849485</v>
      </c>
      <c r="V166" s="7">
        <f>U166*100/U229</f>
        <v>55.503008298328709</v>
      </c>
    </row>
    <row r="167" spans="1:22" ht="24">
      <c r="A167" s="10">
        <v>165</v>
      </c>
      <c r="B167" s="59">
        <v>21.553529999999999</v>
      </c>
      <c r="C167" s="11">
        <f t="shared" si="18"/>
        <v>18.7422</v>
      </c>
      <c r="D167" s="12">
        <f t="shared" si="19"/>
        <v>3.4485386227157111</v>
      </c>
      <c r="E167" s="12">
        <f t="shared" si="24"/>
        <v>320.31740623548336</v>
      </c>
      <c r="F167" s="7">
        <f>E167*100/E229</f>
        <v>56.66412392724753</v>
      </c>
      <c r="I167" s="10">
        <v>165</v>
      </c>
      <c r="J167" s="59">
        <v>24.785990000000002</v>
      </c>
      <c r="K167" s="11">
        <f t="shared" si="20"/>
        <v>21.553034782608698</v>
      </c>
      <c r="L167" s="12">
        <f t="shared" si="21"/>
        <v>5.2444346702731481</v>
      </c>
      <c r="M167" s="12">
        <f t="shared" si="25"/>
        <v>442.78635051558081</v>
      </c>
      <c r="N167" s="7">
        <f>M167*100/M229</f>
        <v>55.793200914703235</v>
      </c>
      <c r="Q167" s="10">
        <v>165</v>
      </c>
      <c r="R167" s="59">
        <v>25.884219999999999</v>
      </c>
      <c r="S167" s="11">
        <f t="shared" si="22"/>
        <v>22.50801739130435</v>
      </c>
      <c r="T167" s="12">
        <f t="shared" si="23"/>
        <v>5.9728982512371598</v>
      </c>
      <c r="U167" s="12">
        <f t="shared" si="26"/>
        <v>564.39956295973207</v>
      </c>
      <c r="V167" s="7">
        <f>U167*100/U229</f>
        <v>56.096665159926722</v>
      </c>
    </row>
    <row r="168" spans="1:22" ht="24">
      <c r="A168" s="10">
        <v>166</v>
      </c>
      <c r="B168" s="59">
        <v>21.685510000000001</v>
      </c>
      <c r="C168" s="11">
        <f t="shared" si="18"/>
        <v>18.856965217391306</v>
      </c>
      <c r="D168" s="12">
        <f t="shared" si="19"/>
        <v>3.5122772479082633</v>
      </c>
      <c r="E168" s="12">
        <f t="shared" si="24"/>
        <v>323.82968348339165</v>
      </c>
      <c r="F168" s="7">
        <f>E168*100/E229</f>
        <v>57.285445495692102</v>
      </c>
      <c r="I168" s="10">
        <v>166</v>
      </c>
      <c r="J168" s="59">
        <v>24.786149999999999</v>
      </c>
      <c r="K168" s="11">
        <f t="shared" si="20"/>
        <v>21.55317391304348</v>
      </c>
      <c r="L168" s="12">
        <f t="shared" si="21"/>
        <v>5.2445362334905843</v>
      </c>
      <c r="M168" s="12">
        <f t="shared" si="25"/>
        <v>448.03088674907139</v>
      </c>
      <c r="N168" s="7">
        <f>M168*100/M229</f>
        <v>56.454037599119694</v>
      </c>
      <c r="Q168" s="10">
        <v>166</v>
      </c>
      <c r="R168" s="59">
        <v>25.980499999999999</v>
      </c>
      <c r="S168" s="11">
        <f t="shared" si="22"/>
        <v>22.591739130434785</v>
      </c>
      <c r="T168" s="12">
        <f t="shared" si="23"/>
        <v>6.0397975843459921</v>
      </c>
      <c r="U168" s="12">
        <f t="shared" si="26"/>
        <v>570.43936054407811</v>
      </c>
      <c r="V168" s="7">
        <f>U168*100/U229</f>
        <v>56.696971263896835</v>
      </c>
    </row>
    <row r="169" spans="1:22" ht="24">
      <c r="A169" s="10">
        <v>167</v>
      </c>
      <c r="B169" s="59">
        <v>21.738890000000001</v>
      </c>
      <c r="C169" s="11">
        <f t="shared" si="18"/>
        <v>18.903382608695654</v>
      </c>
      <c r="D169" s="12">
        <f t="shared" si="19"/>
        <v>3.5382780995880392</v>
      </c>
      <c r="E169" s="12">
        <f t="shared" si="24"/>
        <v>327.36796158297966</v>
      </c>
      <c r="F169" s="7">
        <f>E169*100/E229</f>
        <v>57.911366612750371</v>
      </c>
      <c r="I169" s="10">
        <v>167</v>
      </c>
      <c r="J169" s="59">
        <v>24.819959999999998</v>
      </c>
      <c r="K169" s="11">
        <f t="shared" si="20"/>
        <v>21.582573913043479</v>
      </c>
      <c r="L169" s="12">
        <f t="shared" si="21"/>
        <v>5.2660272379713273</v>
      </c>
      <c r="M169" s="12">
        <f t="shared" si="25"/>
        <v>453.29691398704273</v>
      </c>
      <c r="N169" s="7">
        <f>M169*100/M229</f>
        <v>57.117582253033085</v>
      </c>
      <c r="Q169" s="10">
        <v>167</v>
      </c>
      <c r="R169" s="59">
        <v>26.055779999999999</v>
      </c>
      <c r="S169" s="11">
        <f t="shared" si="22"/>
        <v>22.6572</v>
      </c>
      <c r="T169" s="12">
        <f t="shared" si="23"/>
        <v>6.0924518463292232</v>
      </c>
      <c r="U169" s="12">
        <f t="shared" si="26"/>
        <v>576.53181239040737</v>
      </c>
      <c r="V169" s="7">
        <f>U169*100/U229</f>
        <v>57.302510767567384</v>
      </c>
    </row>
    <row r="170" spans="1:22" ht="24">
      <c r="A170" s="10">
        <v>168</v>
      </c>
      <c r="B170" s="59">
        <v>21.800329999999999</v>
      </c>
      <c r="C170" s="14">
        <f t="shared" si="18"/>
        <v>18.956808695652175</v>
      </c>
      <c r="D170" s="15">
        <f t="shared" si="19"/>
        <v>3.5683633698315282</v>
      </c>
      <c r="E170" s="15">
        <f t="shared" si="24"/>
        <v>330.93632495281116</v>
      </c>
      <c r="F170" s="16">
        <f>E170*100/E229</f>
        <v>58.542609811744484</v>
      </c>
      <c r="I170" s="10">
        <v>168</v>
      </c>
      <c r="J170" s="59">
        <v>24.940359999999998</v>
      </c>
      <c r="K170" s="14">
        <f t="shared" si="20"/>
        <v>21.687269565217392</v>
      </c>
      <c r="L170" s="15">
        <f t="shared" si="21"/>
        <v>5.3430350521412526</v>
      </c>
      <c r="M170" s="15">
        <f t="shared" si="25"/>
        <v>458.63994903918399</v>
      </c>
      <c r="N170" s="16">
        <f>M170*100/M229</f>
        <v>57.790830260365077</v>
      </c>
      <c r="Q170" s="10">
        <v>168</v>
      </c>
      <c r="R170" s="59">
        <v>26.117419999999999</v>
      </c>
      <c r="S170" s="14">
        <f t="shared" si="22"/>
        <v>22.710800000000003</v>
      </c>
      <c r="T170" s="15">
        <f t="shared" si="23"/>
        <v>6.1357928449943255</v>
      </c>
      <c r="U170" s="15">
        <f t="shared" si="26"/>
        <v>582.66760523540165</v>
      </c>
      <c r="V170" s="16">
        <f>U170*100/U229</f>
        <v>57.912358009318126</v>
      </c>
    </row>
    <row r="171" spans="1:22" ht="24">
      <c r="A171" s="10">
        <v>169</v>
      </c>
      <c r="B171" s="59">
        <v>21.816690000000001</v>
      </c>
      <c r="C171" s="11">
        <f t="shared" si="18"/>
        <v>18.971034782608697</v>
      </c>
      <c r="D171" s="12">
        <f t="shared" si="19"/>
        <v>3.5764030067027033</v>
      </c>
      <c r="E171" s="12">
        <f t="shared" si="24"/>
        <v>334.51272795951388</v>
      </c>
      <c r="F171" s="7">
        <f>E171*100/E229</f>
        <v>59.175275221867714</v>
      </c>
      <c r="I171" s="10">
        <v>169</v>
      </c>
      <c r="J171" s="59">
        <v>24.96801</v>
      </c>
      <c r="K171" s="11">
        <f t="shared" si="20"/>
        <v>21.711313043478263</v>
      </c>
      <c r="L171" s="12">
        <f t="shared" si="21"/>
        <v>5.3608253444945886</v>
      </c>
      <c r="M171" s="12">
        <f t="shared" si="25"/>
        <v>464.00077438367856</v>
      </c>
      <c r="N171" s="7">
        <f>M171*100/M229</f>
        <v>58.466319929741182</v>
      </c>
      <c r="Q171" s="10">
        <v>169</v>
      </c>
      <c r="R171" s="59">
        <v>26.174309999999998</v>
      </c>
      <c r="S171" s="11">
        <f t="shared" si="22"/>
        <v>22.760269565217392</v>
      </c>
      <c r="T171" s="12">
        <f t="shared" si="23"/>
        <v>6.1759759283317761</v>
      </c>
      <c r="U171" s="12">
        <f t="shared" si="26"/>
        <v>588.84358116373346</v>
      </c>
      <c r="V171" s="7">
        <f>U171*100/U229</f>
        <v>58.526199118390913</v>
      </c>
    </row>
    <row r="172" spans="1:22" ht="24">
      <c r="A172" s="10">
        <v>170</v>
      </c>
      <c r="B172" s="59">
        <v>21.902349999999998</v>
      </c>
      <c r="C172" s="14">
        <f t="shared" si="18"/>
        <v>19.045521739130436</v>
      </c>
      <c r="D172" s="12">
        <f t="shared" si="19"/>
        <v>3.6186952763487032</v>
      </c>
      <c r="E172" s="12">
        <f t="shared" si="24"/>
        <v>338.1314232358626</v>
      </c>
      <c r="F172" s="16">
        <f>E172*100/E229</f>
        <v>59.815422131159387</v>
      </c>
      <c r="I172" s="10">
        <v>170</v>
      </c>
      <c r="J172" s="59">
        <v>24.986799999999999</v>
      </c>
      <c r="K172" s="14">
        <f t="shared" si="20"/>
        <v>21.727652173913043</v>
      </c>
      <c r="L172" s="12">
        <f t="shared" si="21"/>
        <v>5.372937531189371</v>
      </c>
      <c r="M172" s="12">
        <f t="shared" si="25"/>
        <v>469.37371191486795</v>
      </c>
      <c r="N172" s="16">
        <f>M172*100/M229</f>
        <v>59.143335792652813</v>
      </c>
      <c r="Q172" s="10">
        <v>170</v>
      </c>
      <c r="R172" s="59">
        <v>26.195820000000001</v>
      </c>
      <c r="S172" s="14">
        <f t="shared" si="22"/>
        <v>22.77897391304348</v>
      </c>
      <c r="T172" s="12">
        <f t="shared" si="23"/>
        <v>6.1912146617426114</v>
      </c>
      <c r="U172" s="12">
        <f t="shared" si="26"/>
        <v>595.03479582547607</v>
      </c>
      <c r="V172" s="16">
        <f>U172*100/U229</f>
        <v>59.14155483197743</v>
      </c>
    </row>
    <row r="173" spans="1:22" ht="24">
      <c r="A173" s="10">
        <v>171</v>
      </c>
      <c r="B173" s="59">
        <v>21.94708</v>
      </c>
      <c r="C173" s="14">
        <f t="shared" si="18"/>
        <v>19.084417391304349</v>
      </c>
      <c r="D173" s="12">
        <f t="shared" si="19"/>
        <v>3.640911389885177</v>
      </c>
      <c r="E173" s="12">
        <f t="shared" si="24"/>
        <v>341.77233462574776</v>
      </c>
      <c r="F173" s="7">
        <f>E173*100/E229</f>
        <v>60.459499069185384</v>
      </c>
      <c r="I173" s="10">
        <v>171</v>
      </c>
      <c r="J173" s="59">
        <v>25.196459999999998</v>
      </c>
      <c r="K173" s="14">
        <f t="shared" si="20"/>
        <v>21.909965217391303</v>
      </c>
      <c r="L173" s="12">
        <f t="shared" si="21"/>
        <v>5.5093257890544063</v>
      </c>
      <c r="M173" s="12">
        <f t="shared" si="25"/>
        <v>474.88303770392235</v>
      </c>
      <c r="N173" s="7">
        <f>M173*100/M229</f>
        <v>59.837537229294554</v>
      </c>
      <c r="Q173" s="10">
        <v>171</v>
      </c>
      <c r="R173" s="59">
        <v>26.22043</v>
      </c>
      <c r="S173" s="14">
        <f t="shared" si="22"/>
        <v>22.800373913043479</v>
      </c>
      <c r="T173" s="12">
        <f t="shared" si="23"/>
        <v>6.208680308512359</v>
      </c>
      <c r="U173" s="12">
        <f t="shared" si="26"/>
        <v>601.24347613398845</v>
      </c>
      <c r="V173" s="7">
        <f>U173*100/U229</f>
        <v>59.758646486912852</v>
      </c>
    </row>
    <row r="174" spans="1:22" ht="24">
      <c r="A174" s="10">
        <v>172</v>
      </c>
      <c r="B174" s="59">
        <v>21.94708</v>
      </c>
      <c r="C174" s="11">
        <f t="shared" si="18"/>
        <v>19.084417391304349</v>
      </c>
      <c r="D174" s="12">
        <f t="shared" si="19"/>
        <v>3.640911389885177</v>
      </c>
      <c r="E174" s="12">
        <f t="shared" si="24"/>
        <v>345.41324601563292</v>
      </c>
      <c r="F174" s="7">
        <f>E174*100/E229</f>
        <v>61.10357600721138</v>
      </c>
      <c r="I174" s="10">
        <v>172</v>
      </c>
      <c r="J174" s="59">
        <v>25.36927</v>
      </c>
      <c r="K174" s="11">
        <f t="shared" si="20"/>
        <v>22.060234782608699</v>
      </c>
      <c r="L174" s="12">
        <f t="shared" si="21"/>
        <v>5.6234622117194117</v>
      </c>
      <c r="M174" s="12">
        <f t="shared" si="25"/>
        <v>480.50649991564177</v>
      </c>
      <c r="N174" s="7">
        <f>M174*100/M229</f>
        <v>60.546120401854793</v>
      </c>
      <c r="Q174" s="10">
        <v>172</v>
      </c>
      <c r="R174" s="59">
        <v>26.28417</v>
      </c>
      <c r="S174" s="11">
        <f t="shared" si="22"/>
        <v>22.855800000000002</v>
      </c>
      <c r="T174" s="12">
        <f t="shared" si="23"/>
        <v>6.254069047137536</v>
      </c>
      <c r="U174" s="12">
        <f t="shared" si="26"/>
        <v>607.49754518112604</v>
      </c>
      <c r="V174" s="7">
        <f>U174*100/U229</f>
        <v>60.380249408404431</v>
      </c>
    </row>
    <row r="175" spans="1:22" ht="24">
      <c r="A175" s="10">
        <v>173</v>
      </c>
      <c r="B175" s="59">
        <v>21.95927</v>
      </c>
      <c r="C175" s="11">
        <f t="shared" si="18"/>
        <v>19.095017391304349</v>
      </c>
      <c r="D175" s="12">
        <f t="shared" si="19"/>
        <v>3.6469815412347595</v>
      </c>
      <c r="E175" s="12">
        <f t="shared" si="24"/>
        <v>349.06022755686769</v>
      </c>
      <c r="F175" s="7">
        <f>E175*100/E229</f>
        <v>61.748726754532896</v>
      </c>
      <c r="I175" s="10">
        <v>173</v>
      </c>
      <c r="J175" s="59">
        <v>25.652380000000001</v>
      </c>
      <c r="K175" s="11">
        <f t="shared" si="20"/>
        <v>22.30641739130435</v>
      </c>
      <c r="L175" s="12">
        <f t="shared" si="21"/>
        <v>5.8138371599347094</v>
      </c>
      <c r="M175" s="12">
        <f t="shared" si="25"/>
        <v>486.3203370755765</v>
      </c>
      <c r="N175" s="7">
        <f>M175*100/M229</f>
        <v>61.278691729701528</v>
      </c>
      <c r="Q175" s="10">
        <v>173</v>
      </c>
      <c r="R175" s="59">
        <v>26.415500000000002</v>
      </c>
      <c r="S175" s="11">
        <f t="shared" si="22"/>
        <v>22.970000000000002</v>
      </c>
      <c r="T175" s="12">
        <f t="shared" si="23"/>
        <v>6.3482844191904766</v>
      </c>
      <c r="U175" s="12">
        <f t="shared" si="26"/>
        <v>613.84582960031651</v>
      </c>
      <c r="V175" s="7">
        <f>U175*100/U229</f>
        <v>61.011216561418891</v>
      </c>
    </row>
    <row r="176" spans="1:22" ht="24">
      <c r="A176" s="10">
        <v>174</v>
      </c>
      <c r="B176" s="59">
        <v>21.95927</v>
      </c>
      <c r="C176" s="11">
        <f t="shared" si="18"/>
        <v>19.095017391304349</v>
      </c>
      <c r="D176" s="12">
        <f t="shared" si="19"/>
        <v>3.6469815412347595</v>
      </c>
      <c r="E176" s="12">
        <f t="shared" si="24"/>
        <v>352.70720909810245</v>
      </c>
      <c r="F176" s="7">
        <f>E176*100/E229</f>
        <v>62.393877501854412</v>
      </c>
      <c r="I176" s="10">
        <v>174</v>
      </c>
      <c r="J176" s="59">
        <v>25.68712</v>
      </c>
      <c r="K176" s="11">
        <f t="shared" si="20"/>
        <v>22.336626086956525</v>
      </c>
      <c r="L176" s="12">
        <f t="shared" si="21"/>
        <v>5.8374895091543246</v>
      </c>
      <c r="M176" s="12">
        <f t="shared" si="25"/>
        <v>492.15782658473086</v>
      </c>
      <c r="N176" s="7">
        <f>M176*100/M229</f>
        <v>62.014243366834158</v>
      </c>
      <c r="Q176" s="10">
        <v>174</v>
      </c>
      <c r="R176" s="59">
        <v>26.43976</v>
      </c>
      <c r="S176" s="11">
        <f t="shared" si="22"/>
        <v>22.991095652173914</v>
      </c>
      <c r="T176" s="12">
        <f t="shared" si="23"/>
        <v>6.3657912843513493</v>
      </c>
      <c r="U176" s="12">
        <f t="shared" si="26"/>
        <v>620.21162088466781</v>
      </c>
      <c r="V176" s="7">
        <f>U176*100/U229</f>
        <v>61.643923752550634</v>
      </c>
    </row>
    <row r="177" spans="1:22" ht="24">
      <c r="A177" s="10">
        <v>175</v>
      </c>
      <c r="B177" s="59">
        <v>21.963329999999999</v>
      </c>
      <c r="C177" s="11">
        <f t="shared" si="18"/>
        <v>19.098547826086957</v>
      </c>
      <c r="D177" s="12">
        <f t="shared" si="19"/>
        <v>3.6490047618807853</v>
      </c>
      <c r="E177" s="12">
        <f t="shared" si="24"/>
        <v>356.35621385998326</v>
      </c>
      <c r="F177" s="7">
        <f>E177*100/E229</f>
        <v>63.039386156748812</v>
      </c>
      <c r="I177" s="10">
        <v>175</v>
      </c>
      <c r="J177" s="59">
        <v>25.728739999999998</v>
      </c>
      <c r="K177" s="11">
        <f t="shared" si="20"/>
        <v>22.372817391304348</v>
      </c>
      <c r="L177" s="12">
        <f t="shared" si="21"/>
        <v>5.8659103885846191</v>
      </c>
      <c r="M177" s="12">
        <f t="shared" si="25"/>
        <v>498.02373697331547</v>
      </c>
      <c r="N177" s="7">
        <f>M177*100/M229</f>
        <v>62.753376170898385</v>
      </c>
      <c r="Q177" s="10">
        <v>175</v>
      </c>
      <c r="R177" s="59">
        <v>26.634650000000001</v>
      </c>
      <c r="S177" s="11">
        <f t="shared" si="22"/>
        <v>23.160565217391305</v>
      </c>
      <c r="T177" s="12">
        <f t="shared" si="23"/>
        <v>6.5076000217934622</v>
      </c>
      <c r="U177" s="12">
        <f t="shared" si="26"/>
        <v>626.71922090646126</v>
      </c>
      <c r="V177" s="7">
        <f>U177*100/U229</f>
        <v>62.290725563492721</v>
      </c>
    </row>
    <row r="178" spans="1:22" ht="24">
      <c r="A178" s="10">
        <v>176</v>
      </c>
      <c r="B178" s="59">
        <v>21.99578</v>
      </c>
      <c r="C178" s="11">
        <f t="shared" si="18"/>
        <v>19.126765217391306</v>
      </c>
      <c r="D178" s="12">
        <f t="shared" si="19"/>
        <v>3.6652024747054832</v>
      </c>
      <c r="E178" s="12">
        <f t="shared" si="24"/>
        <v>360.02141633468875</v>
      </c>
      <c r="F178" s="7">
        <f>E178*100/E229</f>
        <v>63.687760185765789</v>
      </c>
      <c r="I178" s="10">
        <v>176</v>
      </c>
      <c r="J178" s="59">
        <v>25.736440000000002</v>
      </c>
      <c r="K178" s="11">
        <f t="shared" si="20"/>
        <v>22.379513043478266</v>
      </c>
      <c r="L178" s="12">
        <f t="shared" si="21"/>
        <v>5.8711785473326401</v>
      </c>
      <c r="M178" s="12">
        <f t="shared" si="25"/>
        <v>503.89491552064811</v>
      </c>
      <c r="N178" s="7">
        <f>M178*100/M229</f>
        <v>63.493172788197008</v>
      </c>
      <c r="Q178" s="10">
        <v>176</v>
      </c>
      <c r="R178" s="59">
        <v>26.67999</v>
      </c>
      <c r="S178" s="11">
        <f t="shared" si="22"/>
        <v>23.199991304347829</v>
      </c>
      <c r="T178" s="12">
        <f t="shared" si="23"/>
        <v>6.5408901689799839</v>
      </c>
      <c r="U178" s="12">
        <f t="shared" si="26"/>
        <v>633.26011107544127</v>
      </c>
      <c r="V178" s="7">
        <f>U178*100/U229</f>
        <v>62.940836140710346</v>
      </c>
    </row>
    <row r="179" spans="1:22" ht="24">
      <c r="A179" s="10">
        <v>177</v>
      </c>
      <c r="B179" s="59">
        <v>22.125119999999999</v>
      </c>
      <c r="C179" s="14">
        <f t="shared" si="18"/>
        <v>19.239234782608698</v>
      </c>
      <c r="D179" s="15">
        <f t="shared" si="19"/>
        <v>3.7302399926973062</v>
      </c>
      <c r="E179" s="15">
        <f t="shared" si="24"/>
        <v>363.75165632738606</v>
      </c>
      <c r="F179" s="16">
        <f>E179*100/E229</f>
        <v>64.347639346591606</v>
      </c>
      <c r="I179" s="10">
        <v>177</v>
      </c>
      <c r="J179" s="59">
        <v>25.839400000000001</v>
      </c>
      <c r="K179" s="14">
        <f t="shared" si="20"/>
        <v>22.469043478260872</v>
      </c>
      <c r="L179" s="15">
        <f t="shared" si="21"/>
        <v>5.9419247059406386</v>
      </c>
      <c r="M179" s="15">
        <f t="shared" si="25"/>
        <v>509.83684022658878</v>
      </c>
      <c r="N179" s="16">
        <f>M179*100/M229</f>
        <v>64.241883760322864</v>
      </c>
      <c r="Q179" s="10">
        <v>177</v>
      </c>
      <c r="R179" s="59">
        <v>26.69979</v>
      </c>
      <c r="S179" s="14">
        <f t="shared" si="22"/>
        <v>23.217208695652175</v>
      </c>
      <c r="T179" s="15">
        <f t="shared" si="23"/>
        <v>6.5554635359862985</v>
      </c>
      <c r="U179" s="15">
        <f t="shared" si="26"/>
        <v>639.81557461142756</v>
      </c>
      <c r="V179" s="16">
        <f>U179*100/U229</f>
        <v>63.592395190504604</v>
      </c>
    </row>
    <row r="180" spans="1:22" ht="24">
      <c r="A180" s="10">
        <v>178</v>
      </c>
      <c r="B180" s="59">
        <v>22.38156</v>
      </c>
      <c r="C180" s="11">
        <f t="shared" si="18"/>
        <v>19.462226086956523</v>
      </c>
      <c r="D180" s="12">
        <f t="shared" si="19"/>
        <v>3.8614545758406527</v>
      </c>
      <c r="E180" s="12">
        <f t="shared" si="24"/>
        <v>367.6131109032267</v>
      </c>
      <c r="F180" s="7">
        <f>E180*100/E229</f>
        <v>65.030730356837907</v>
      </c>
      <c r="I180" s="10">
        <v>178</v>
      </c>
      <c r="J180" s="59">
        <v>25.95646</v>
      </c>
      <c r="K180" s="11">
        <f t="shared" si="20"/>
        <v>22.570834782608696</v>
      </c>
      <c r="L180" s="12">
        <f t="shared" si="21"/>
        <v>6.023047049506153</v>
      </c>
      <c r="M180" s="12">
        <f t="shared" si="25"/>
        <v>515.85988727609492</v>
      </c>
      <c r="N180" s="7">
        <f>M180*100/M229</f>
        <v>65.000816536277952</v>
      </c>
      <c r="Q180" s="10">
        <v>178</v>
      </c>
      <c r="R180" s="59">
        <v>26.751560000000001</v>
      </c>
      <c r="S180" s="11">
        <f t="shared" si="22"/>
        <v>23.262226086956524</v>
      </c>
      <c r="T180" s="12">
        <f t="shared" si="23"/>
        <v>6.593669995132883</v>
      </c>
      <c r="U180" s="12">
        <f t="shared" si="26"/>
        <v>646.40924460656049</v>
      </c>
      <c r="V180" s="7">
        <f>U180*100/U229</f>
        <v>64.247751647466302</v>
      </c>
    </row>
    <row r="181" spans="1:22" ht="24">
      <c r="A181" s="10">
        <v>179</v>
      </c>
      <c r="B181" s="59">
        <v>22.397490000000001</v>
      </c>
      <c r="C181" s="11">
        <f t="shared" si="18"/>
        <v>19.476078260869567</v>
      </c>
      <c r="D181" s="12">
        <f t="shared" si="19"/>
        <v>3.8697055775711813</v>
      </c>
      <c r="E181" s="12">
        <f t="shared" si="24"/>
        <v>371.48281648079785</v>
      </c>
      <c r="F181" s="7">
        <f>E181*100/E229</f>
        <v>65.715280968640286</v>
      </c>
      <c r="I181" s="10">
        <v>179</v>
      </c>
      <c r="J181" s="59">
        <v>25.980499999999999</v>
      </c>
      <c r="K181" s="11">
        <f t="shared" si="20"/>
        <v>22.591739130434785</v>
      </c>
      <c r="L181" s="12">
        <f t="shared" si="21"/>
        <v>6.0397975843459921</v>
      </c>
      <c r="M181" s="12">
        <f t="shared" si="25"/>
        <v>521.89968486044097</v>
      </c>
      <c r="N181" s="7">
        <f>M181*100/M229</f>
        <v>65.761859959850469</v>
      </c>
      <c r="Q181" s="10">
        <v>179</v>
      </c>
      <c r="R181" s="59">
        <v>26.812670000000001</v>
      </c>
      <c r="S181" s="11">
        <f t="shared" si="22"/>
        <v>23.315365217391307</v>
      </c>
      <c r="T181" s="12">
        <f t="shared" si="23"/>
        <v>6.6389601011489185</v>
      </c>
      <c r="U181" s="12">
        <f t="shared" si="26"/>
        <v>653.04820470770937</v>
      </c>
      <c r="V181" s="7">
        <f>U181*100/U229</f>
        <v>64.907609567715681</v>
      </c>
    </row>
    <row r="182" spans="1:22" ht="24">
      <c r="A182" s="10">
        <v>180</v>
      </c>
      <c r="B182" s="59">
        <v>22.445209999999999</v>
      </c>
      <c r="C182" s="14">
        <f t="shared" si="18"/>
        <v>19.517573913043478</v>
      </c>
      <c r="D182" s="15">
        <f t="shared" si="19"/>
        <v>3.8944926501975301</v>
      </c>
      <c r="E182" s="15">
        <f t="shared" si="24"/>
        <v>375.3773091309954</v>
      </c>
      <c r="F182" s="16">
        <f>E182*100/E229</f>
        <v>66.404216411637464</v>
      </c>
      <c r="I182" s="10">
        <v>180</v>
      </c>
      <c r="J182" s="59">
        <v>25.996980000000001</v>
      </c>
      <c r="K182" s="14">
        <f t="shared" si="20"/>
        <v>22.606069565217393</v>
      </c>
      <c r="L182" s="15">
        <f t="shared" si="21"/>
        <v>6.0512984040359044</v>
      </c>
      <c r="M182" s="15">
        <f t="shared" si="25"/>
        <v>527.95098326447692</v>
      </c>
      <c r="N182" s="16">
        <f>M182*100/M229</f>
        <v>66.524352541787721</v>
      </c>
      <c r="Q182" s="10">
        <v>180</v>
      </c>
      <c r="R182" s="59">
        <v>26.81814</v>
      </c>
      <c r="S182" s="14">
        <f t="shared" si="22"/>
        <v>23.320121739130435</v>
      </c>
      <c r="T182" s="15">
        <f t="shared" si="23"/>
        <v>6.6430241336564793</v>
      </c>
      <c r="U182" s="15">
        <f t="shared" si="26"/>
        <v>659.69122884136584</v>
      </c>
      <c r="V182" s="16">
        <f>U182*100/U229</f>
        <v>65.567871419303302</v>
      </c>
    </row>
    <row r="183" spans="1:22" ht="24">
      <c r="A183" s="10">
        <v>181</v>
      </c>
      <c r="B183" s="59">
        <v>22.488869999999999</v>
      </c>
      <c r="C183" s="11">
        <f t="shared" si="18"/>
        <v>19.555539130434784</v>
      </c>
      <c r="D183" s="12">
        <f t="shared" si="19"/>
        <v>3.9172633673733248</v>
      </c>
      <c r="E183" s="12">
        <f t="shared" si="24"/>
        <v>379.29457249836872</v>
      </c>
      <c r="F183" s="7">
        <f>E183*100/E229</f>
        <v>67.097179992709073</v>
      </c>
      <c r="I183" s="10">
        <v>181</v>
      </c>
      <c r="J183" s="59">
        <v>26.038779999999999</v>
      </c>
      <c r="K183" s="11">
        <f t="shared" si="20"/>
        <v>22.642417391304349</v>
      </c>
      <c r="L183" s="12">
        <f t="shared" si="21"/>
        <v>6.0805346301361896</v>
      </c>
      <c r="M183" s="12">
        <f t="shared" si="25"/>
        <v>534.0315178946131</v>
      </c>
      <c r="N183" s="7">
        <f>M183*100/M229</f>
        <v>67.290529028242133</v>
      </c>
      <c r="Q183" s="10">
        <v>181</v>
      </c>
      <c r="R183" s="59">
        <v>26.871279999999999</v>
      </c>
      <c r="S183" s="11">
        <f t="shared" si="22"/>
        <v>23.366330434782608</v>
      </c>
      <c r="T183" s="12">
        <f t="shared" si="23"/>
        <v>6.6825917829214756</v>
      </c>
      <c r="U183" s="12">
        <f t="shared" si="26"/>
        <v>666.3738206242873</v>
      </c>
      <c r="V183" s="7">
        <f>U183*100/U229</f>
        <v>66.232065969138148</v>
      </c>
    </row>
    <row r="184" spans="1:22" ht="24">
      <c r="A184" s="10">
        <v>182</v>
      </c>
      <c r="B184" s="59">
        <v>22.524529999999999</v>
      </c>
      <c r="C184" s="19">
        <f t="shared" si="18"/>
        <v>19.586547826086957</v>
      </c>
      <c r="D184" s="20">
        <f t="shared" si="19"/>
        <v>3.9359274306419967</v>
      </c>
      <c r="E184" s="20">
        <f t="shared" si="24"/>
        <v>383.2304999290107</v>
      </c>
      <c r="F184" s="21">
        <f>E184*100/E229</f>
        <v>67.793445245102475</v>
      </c>
      <c r="I184" s="10">
        <v>182</v>
      </c>
      <c r="J184" s="59">
        <v>26.16253</v>
      </c>
      <c r="K184" s="19">
        <f t="shared" si="20"/>
        <v>22.750026086956524</v>
      </c>
      <c r="L184" s="20">
        <f t="shared" si="21"/>
        <v>6.1676410085388227</v>
      </c>
      <c r="M184" s="20">
        <f t="shared" si="25"/>
        <v>540.1991589031519</v>
      </c>
      <c r="N184" s="21">
        <f>M184*100/M229</f>
        <v>68.067681335576097</v>
      </c>
      <c r="Q184" s="10">
        <v>182</v>
      </c>
      <c r="R184" s="59">
        <v>26.978290000000001</v>
      </c>
      <c r="S184" s="19">
        <f t="shared" si="22"/>
        <v>23.459382608695655</v>
      </c>
      <c r="T184" s="20">
        <f t="shared" si="23"/>
        <v>6.7627467699034849</v>
      </c>
      <c r="U184" s="20">
        <f t="shared" si="26"/>
        <v>673.13656739419082</v>
      </c>
      <c r="V184" s="21">
        <f>U184*100/U229</f>
        <v>66.904227264095994</v>
      </c>
    </row>
    <row r="185" spans="1:22" ht="24">
      <c r="A185" s="10">
        <v>183</v>
      </c>
      <c r="B185" s="59">
        <v>22.57593</v>
      </c>
      <c r="C185" s="11">
        <f t="shared" si="18"/>
        <v>19.63124347826087</v>
      </c>
      <c r="D185" s="12">
        <f t="shared" si="19"/>
        <v>3.9629338111705423</v>
      </c>
      <c r="E185" s="12">
        <f t="shared" si="24"/>
        <v>387.19343374018126</v>
      </c>
      <c r="F185" s="7">
        <f>E185*100/E229</f>
        <v>68.494487924083728</v>
      </c>
      <c r="I185" s="10">
        <v>183</v>
      </c>
      <c r="J185" s="59">
        <v>26.6313</v>
      </c>
      <c r="K185" s="11">
        <f t="shared" si="20"/>
        <v>23.157652173913046</v>
      </c>
      <c r="L185" s="12">
        <f t="shared" si="21"/>
        <v>6.505144830730722</v>
      </c>
      <c r="M185" s="12">
        <f t="shared" si="25"/>
        <v>546.70430373388263</v>
      </c>
      <c r="N185" s="7">
        <f>M185*100/M229</f>
        <v>68.887360740999483</v>
      </c>
      <c r="Q185" s="10">
        <v>183</v>
      </c>
      <c r="R185" s="59">
        <v>26.992280000000001</v>
      </c>
      <c r="S185" s="11">
        <f t="shared" si="22"/>
        <v>23.471547826086958</v>
      </c>
      <c r="T185" s="12">
        <f t="shared" si="23"/>
        <v>6.7732730001796684</v>
      </c>
      <c r="U185" s="12">
        <f t="shared" si="26"/>
        <v>679.90984039437046</v>
      </c>
      <c r="V185" s="7">
        <f>U185*100/U229</f>
        <v>67.577434779593233</v>
      </c>
    </row>
    <row r="186" spans="1:22" ht="24">
      <c r="A186" s="10">
        <v>184</v>
      </c>
      <c r="B186" s="59">
        <v>22.70196</v>
      </c>
      <c r="C186" s="11">
        <f t="shared" si="18"/>
        <v>19.740834782608697</v>
      </c>
      <c r="D186" s="12">
        <f t="shared" si="19"/>
        <v>4.0296741720587033</v>
      </c>
      <c r="E186" s="12">
        <f t="shared" si="24"/>
        <v>391.22310791223998</v>
      </c>
      <c r="F186" s="7">
        <f>E186*100/E229</f>
        <v>69.207336967648033</v>
      </c>
      <c r="I186" s="10">
        <v>184</v>
      </c>
      <c r="J186" s="59">
        <v>26.658069999999999</v>
      </c>
      <c r="K186" s="11">
        <f t="shared" si="20"/>
        <v>23.18093043478261</v>
      </c>
      <c r="L186" s="12">
        <f t="shared" si="21"/>
        <v>6.5247816305259558</v>
      </c>
      <c r="M186" s="12">
        <f t="shared" si="25"/>
        <v>553.22908536440855</v>
      </c>
      <c r="N186" s="7">
        <f>M186*100/M229</f>
        <v>69.709514477248604</v>
      </c>
      <c r="Q186" s="10">
        <v>184</v>
      </c>
      <c r="R186" s="59">
        <v>27.10915</v>
      </c>
      <c r="S186" s="11">
        <f t="shared" si="22"/>
        <v>23.57317391304348</v>
      </c>
      <c r="T186" s="12">
        <f t="shared" si="23"/>
        <v>6.8616343499304033</v>
      </c>
      <c r="U186" s="12">
        <f t="shared" si="26"/>
        <v>686.77147474430092</v>
      </c>
      <c r="V186" s="7">
        <f>U186*100/U229</f>
        <v>68.259424685041409</v>
      </c>
    </row>
    <row r="187" spans="1:22" ht="24">
      <c r="A187" s="10">
        <v>185</v>
      </c>
      <c r="B187" s="59">
        <v>22.741209999999999</v>
      </c>
      <c r="C187" s="14">
        <f t="shared" si="18"/>
        <v>19.774965217391305</v>
      </c>
      <c r="D187" s="12">
        <f t="shared" si="19"/>
        <v>4.0506113498002767</v>
      </c>
      <c r="E187" s="12">
        <f t="shared" si="24"/>
        <v>395.27371926204023</v>
      </c>
      <c r="F187" s="16">
        <f>E187*100/E229</f>
        <v>69.923889796305303</v>
      </c>
      <c r="I187" s="10">
        <v>185</v>
      </c>
      <c r="J187" s="59">
        <v>26.658069999999999</v>
      </c>
      <c r="K187" s="14">
        <f t="shared" si="20"/>
        <v>23.18093043478261</v>
      </c>
      <c r="L187" s="12">
        <f t="shared" si="21"/>
        <v>6.5247816305259558</v>
      </c>
      <c r="M187" s="12">
        <f t="shared" si="25"/>
        <v>559.75386699493447</v>
      </c>
      <c r="N187" s="16">
        <f>M187*100/M229</f>
        <v>70.531668213497724</v>
      </c>
      <c r="Q187" s="10">
        <v>185</v>
      </c>
      <c r="R187" s="59">
        <v>27.151250000000001</v>
      </c>
      <c r="S187" s="14">
        <f t="shared" si="22"/>
        <v>23.609782608695657</v>
      </c>
      <c r="T187" s="12">
        <f t="shared" si="23"/>
        <v>6.8936519884956091</v>
      </c>
      <c r="U187" s="12">
        <f t="shared" si="26"/>
        <v>693.66512673279658</v>
      </c>
      <c r="V187" s="16">
        <f>U187*100/U229</f>
        <v>68.944596879895315</v>
      </c>
    </row>
    <row r="188" spans="1:22" ht="24">
      <c r="A188" s="10">
        <v>186</v>
      </c>
      <c r="B188" s="59">
        <v>22.80386</v>
      </c>
      <c r="C188" s="11">
        <f t="shared" si="18"/>
        <v>19.82944347826087</v>
      </c>
      <c r="D188" s="12">
        <f t="shared" si="19"/>
        <v>4.0841808774019244</v>
      </c>
      <c r="E188" s="12">
        <f t="shared" si="24"/>
        <v>399.35790013944217</v>
      </c>
      <c r="F188" s="7">
        <f>E188*100/E229</f>
        <v>70.646381071750582</v>
      </c>
      <c r="I188" s="10">
        <v>186</v>
      </c>
      <c r="J188" s="59">
        <v>26.724879999999999</v>
      </c>
      <c r="K188" s="11">
        <f t="shared" si="20"/>
        <v>23.239026086956521</v>
      </c>
      <c r="L188" s="12">
        <f t="shared" si="21"/>
        <v>6.573961567819266</v>
      </c>
      <c r="M188" s="12">
        <f t="shared" si="25"/>
        <v>566.32782856275378</v>
      </c>
      <c r="N188" s="7">
        <f>M188*100/M229</f>
        <v>71.360018857395843</v>
      </c>
      <c r="Q188" s="10">
        <v>186</v>
      </c>
      <c r="R188" s="59">
        <v>27.30376</v>
      </c>
      <c r="S188" s="11">
        <f t="shared" si="22"/>
        <v>23.742400000000004</v>
      </c>
      <c r="T188" s="12">
        <f t="shared" si="23"/>
        <v>7.0104717387891089</v>
      </c>
      <c r="U188" s="12">
        <f t="shared" si="26"/>
        <v>700.67559847158566</v>
      </c>
      <c r="V188" s="7">
        <f>U188*100/U229</f>
        <v>69.641379995179264</v>
      </c>
    </row>
    <row r="189" spans="1:22" ht="24">
      <c r="A189" s="10">
        <v>187</v>
      </c>
      <c r="B189" s="59">
        <v>22.807770000000001</v>
      </c>
      <c r="C189" s="11">
        <f t="shared" si="18"/>
        <v>19.832843478260873</v>
      </c>
      <c r="D189" s="12">
        <f t="shared" si="19"/>
        <v>4.0862820855516313</v>
      </c>
      <c r="E189" s="12">
        <f t="shared" si="24"/>
        <v>403.44418222499382</v>
      </c>
      <c r="F189" s="7">
        <f>E189*100/E229</f>
        <v>71.369244050752016</v>
      </c>
      <c r="I189" s="10">
        <v>187</v>
      </c>
      <c r="J189" s="59">
        <v>26.751560000000001</v>
      </c>
      <c r="K189" s="11">
        <f t="shared" si="20"/>
        <v>23.262226086956524</v>
      </c>
      <c r="L189" s="12">
        <f t="shared" si="21"/>
        <v>6.593669995132883</v>
      </c>
      <c r="M189" s="12">
        <f t="shared" si="25"/>
        <v>572.92149855788671</v>
      </c>
      <c r="N189" s="7">
        <f>M189*100/M229</f>
        <v>72.190852857530089</v>
      </c>
      <c r="Q189" s="10">
        <v>187</v>
      </c>
      <c r="R189" s="59">
        <v>27.384039999999999</v>
      </c>
      <c r="S189" s="11">
        <f t="shared" si="22"/>
        <v>23.812208695652174</v>
      </c>
      <c r="T189" s="12">
        <f t="shared" si="23"/>
        <v>7.0724914463479056</v>
      </c>
      <c r="U189" s="12">
        <f t="shared" si="26"/>
        <v>707.74808991793361</v>
      </c>
      <c r="V189" s="7">
        <f>U189*100/U229</f>
        <v>70.34432735827022</v>
      </c>
    </row>
    <row r="190" spans="1:22" ht="24">
      <c r="A190" s="10">
        <v>188</v>
      </c>
      <c r="B190" s="59">
        <v>22.807770000000001</v>
      </c>
      <c r="C190" s="11">
        <f t="shared" si="18"/>
        <v>19.832843478260873</v>
      </c>
      <c r="D190" s="12">
        <f t="shared" si="19"/>
        <v>4.0862820855516313</v>
      </c>
      <c r="E190" s="12">
        <f t="shared" si="24"/>
        <v>407.53046431054548</v>
      </c>
      <c r="F190" s="7">
        <f>E190*100/E229</f>
        <v>72.092107029753436</v>
      </c>
      <c r="I190" s="10">
        <v>188</v>
      </c>
      <c r="J190" s="59">
        <v>26.768219999999999</v>
      </c>
      <c r="K190" s="11">
        <f t="shared" si="20"/>
        <v>23.276713043478264</v>
      </c>
      <c r="L190" s="12">
        <f t="shared" si="21"/>
        <v>6.6059966371297305</v>
      </c>
      <c r="M190" s="12">
        <f t="shared" si="25"/>
        <v>579.5274951950164</v>
      </c>
      <c r="N190" s="7">
        <f>M190*100/M229</f>
        <v>73.023240073595048</v>
      </c>
      <c r="Q190" s="10">
        <v>188</v>
      </c>
      <c r="R190" s="59">
        <v>27.449090000000002</v>
      </c>
      <c r="S190" s="11">
        <f t="shared" si="22"/>
        <v>23.86877391304348</v>
      </c>
      <c r="T190" s="12">
        <f t="shared" si="23"/>
        <v>7.1230127689668343</v>
      </c>
      <c r="U190" s="12">
        <f t="shared" si="26"/>
        <v>714.87110268690049</v>
      </c>
      <c r="V190" s="7">
        <f>U190*100/U229</f>
        <v>71.052296124467006</v>
      </c>
    </row>
    <row r="191" spans="1:22" ht="24">
      <c r="A191" s="10">
        <v>189</v>
      </c>
      <c r="B191" s="59">
        <v>22.839020000000001</v>
      </c>
      <c r="C191" s="14">
        <f t="shared" si="18"/>
        <v>19.86001739130435</v>
      </c>
      <c r="D191" s="15">
        <f t="shared" si="19"/>
        <v>4.1031015323214897</v>
      </c>
      <c r="E191" s="15">
        <f t="shared" si="24"/>
        <v>411.63356584286697</v>
      </c>
      <c r="F191" s="16">
        <f>E191*100/E229</f>
        <v>72.81794536756334</v>
      </c>
      <c r="I191" s="10">
        <v>189</v>
      </c>
      <c r="J191" s="59">
        <v>26.947500000000002</v>
      </c>
      <c r="K191" s="14">
        <f t="shared" si="20"/>
        <v>23.432608695652178</v>
      </c>
      <c r="L191" s="15">
        <f t="shared" si="21"/>
        <v>6.7396184598313376</v>
      </c>
      <c r="M191" s="15">
        <f t="shared" si="25"/>
        <v>586.26711365484778</v>
      </c>
      <c r="N191" s="16">
        <f>M191*100/M229</f>
        <v>73.87246427930954</v>
      </c>
      <c r="Q191" s="10">
        <v>189</v>
      </c>
      <c r="R191" s="59">
        <v>27.530180000000001</v>
      </c>
      <c r="S191" s="14">
        <f t="shared" si="22"/>
        <v>23.939286956521741</v>
      </c>
      <c r="T191" s="15">
        <f t="shared" si="23"/>
        <v>7.1863277799130723</v>
      </c>
      <c r="U191" s="15">
        <f t="shared" si="26"/>
        <v>722.05743046681357</v>
      </c>
      <c r="V191" s="16">
        <f>U191*100/U229</f>
        <v>71.766557880952504</v>
      </c>
    </row>
    <row r="192" spans="1:22" ht="24">
      <c r="A192" s="10">
        <v>190</v>
      </c>
      <c r="B192" s="59">
        <v>22.85463</v>
      </c>
      <c r="C192" s="11">
        <f t="shared" si="18"/>
        <v>19.873591304347826</v>
      </c>
      <c r="D192" s="12">
        <f t="shared" si="19"/>
        <v>4.1115204401401515</v>
      </c>
      <c r="E192" s="12">
        <f t="shared" si="24"/>
        <v>415.74508628300714</v>
      </c>
      <c r="F192" s="7">
        <f>E192*100/E229</f>
        <v>73.545273009503092</v>
      </c>
      <c r="I192" s="10">
        <v>190</v>
      </c>
      <c r="J192" s="59">
        <v>27.030090000000001</v>
      </c>
      <c r="K192" s="11">
        <f t="shared" si="20"/>
        <v>23.504426086956524</v>
      </c>
      <c r="L192" s="12">
        <f t="shared" si="21"/>
        <v>6.8017763004003227</v>
      </c>
      <c r="M192" s="12">
        <f t="shared" si="25"/>
        <v>593.0688899552481</v>
      </c>
      <c r="N192" s="7">
        <f>M192*100/M229</f>
        <v>74.729520670644149</v>
      </c>
      <c r="Q192" s="10">
        <v>190</v>
      </c>
      <c r="R192" s="59">
        <v>27.56521</v>
      </c>
      <c r="S192" s="11">
        <f t="shared" si="22"/>
        <v>23.969747826086959</v>
      </c>
      <c r="T192" s="12">
        <f t="shared" si="23"/>
        <v>7.2137948193989123</v>
      </c>
      <c r="U192" s="12">
        <f t="shared" si="26"/>
        <v>729.27122528621248</v>
      </c>
      <c r="V192" s="7">
        <f>U192*100/U229</f>
        <v>72.48354963479818</v>
      </c>
    </row>
    <row r="193" spans="1:22" ht="24">
      <c r="A193" s="10">
        <v>191</v>
      </c>
      <c r="B193" s="59">
        <v>22.85463</v>
      </c>
      <c r="C193" s="11">
        <f t="shared" si="18"/>
        <v>19.873591304347826</v>
      </c>
      <c r="D193" s="12">
        <f t="shared" si="19"/>
        <v>4.1115204401401515</v>
      </c>
      <c r="E193" s="12">
        <f t="shared" si="24"/>
        <v>419.85660672314731</v>
      </c>
      <c r="F193" s="7">
        <f>E193*100/E229</f>
        <v>74.272600651442858</v>
      </c>
      <c r="I193" s="10">
        <v>191</v>
      </c>
      <c r="J193" s="59">
        <v>27.174849999999999</v>
      </c>
      <c r="K193" s="11">
        <f t="shared" si="20"/>
        <v>23.630304347826087</v>
      </c>
      <c r="L193" s="12">
        <f t="shared" si="21"/>
        <v>6.9116436064517579</v>
      </c>
      <c r="M193" s="12">
        <f t="shared" si="25"/>
        <v>599.98053356169987</v>
      </c>
      <c r="N193" s="7">
        <f>M193*100/M229</f>
        <v>75.600420868756771</v>
      </c>
      <c r="Q193" s="10">
        <v>191</v>
      </c>
      <c r="R193" s="59">
        <v>27.575479999999999</v>
      </c>
      <c r="S193" s="11">
        <f t="shared" si="22"/>
        <v>23.978678260869565</v>
      </c>
      <c r="T193" s="12">
        <f t="shared" si="23"/>
        <v>7.221860777728498</v>
      </c>
      <c r="U193" s="12">
        <f t="shared" si="26"/>
        <v>736.49308606394095</v>
      </c>
      <c r="V193" s="7">
        <f>U193*100/U229</f>
        <v>73.201343078427684</v>
      </c>
    </row>
    <row r="194" spans="1:22" ht="24">
      <c r="A194" s="10">
        <v>192</v>
      </c>
      <c r="B194" s="59">
        <v>22.858529999999998</v>
      </c>
      <c r="C194" s="14">
        <f t="shared" si="18"/>
        <v>19.876982608695652</v>
      </c>
      <c r="D194" s="12">
        <f t="shared" si="19"/>
        <v>4.1136256152577824</v>
      </c>
      <c r="E194" s="12">
        <f t="shared" si="24"/>
        <v>423.97023233840508</v>
      </c>
      <c r="F194" s="16">
        <f>E194*100/E229</f>
        <v>75.000300698695071</v>
      </c>
      <c r="I194" s="10">
        <v>192</v>
      </c>
      <c r="J194" s="59">
        <v>27.462510000000002</v>
      </c>
      <c r="K194" s="14">
        <f t="shared" si="20"/>
        <v>23.880443478260872</v>
      </c>
      <c r="L194" s="12">
        <f t="shared" si="21"/>
        <v>7.1334653093410862</v>
      </c>
      <c r="M194" s="12">
        <f t="shared" si="25"/>
        <v>607.11399887104096</v>
      </c>
      <c r="N194" s="16">
        <f>M194*100/M229</f>
        <v>76.499271663860796</v>
      </c>
      <c r="Q194" s="10">
        <v>192</v>
      </c>
      <c r="R194" s="59">
        <v>27.607800000000001</v>
      </c>
      <c r="S194" s="14">
        <f t="shared" si="22"/>
        <v>24.006782608695655</v>
      </c>
      <c r="T194" s="12">
        <f t="shared" si="23"/>
        <v>7.2472838221196954</v>
      </c>
      <c r="U194" s="12">
        <f t="shared" si="26"/>
        <v>743.74036988606065</v>
      </c>
      <c r="V194" s="16">
        <f>U194*100/U229</f>
        <v>73.921663363150159</v>
      </c>
    </row>
    <row r="195" spans="1:22" ht="24">
      <c r="A195" s="10">
        <v>193</v>
      </c>
      <c r="B195" s="59">
        <v>22.866330000000001</v>
      </c>
      <c r="C195" s="14">
        <f t="shared" ref="C195:C229" si="27">B195/1.15</f>
        <v>19.883765217391307</v>
      </c>
      <c r="D195" s="12">
        <f t="shared" ref="D195:D229" si="28">((4/3)*(22/7)*((C195/2)^3))/10^3</f>
        <v>4.1178381210255948</v>
      </c>
      <c r="E195" s="12">
        <f t="shared" si="24"/>
        <v>428.0880704594307</v>
      </c>
      <c r="F195" s="16">
        <f>E195*100/E229</f>
        <v>75.728745937885719</v>
      </c>
      <c r="I195" s="10">
        <v>193</v>
      </c>
      <c r="J195" s="59">
        <v>27.63072</v>
      </c>
      <c r="K195" s="14">
        <f t="shared" ref="K195:K229" si="29">J195/1.15</f>
        <v>24.026713043478264</v>
      </c>
      <c r="L195" s="12">
        <f t="shared" ref="L195:L229" si="30">((4/3)*(22/7)*((K195/2)^3))/10^3</f>
        <v>7.2653489000370284</v>
      </c>
      <c r="M195" s="12">
        <f t="shared" si="25"/>
        <v>614.37934777107796</v>
      </c>
      <c r="N195" s="16">
        <f>M195*100/M229</f>
        <v>77.414740423056244</v>
      </c>
      <c r="Q195" s="10">
        <v>193</v>
      </c>
      <c r="R195" s="59">
        <v>27.633620000000001</v>
      </c>
      <c r="S195" s="14">
        <f t="shared" ref="S195:S229" si="31">R195/1.15</f>
        <v>24.029234782608697</v>
      </c>
      <c r="T195" s="12">
        <f t="shared" ref="T195:T229" si="32">((4/3)*(22/7)*((S195/2)^3))/10^3</f>
        <v>7.2676367582526256</v>
      </c>
      <c r="U195" s="12">
        <f t="shared" si="26"/>
        <v>751.00800664431324</v>
      </c>
      <c r="V195" s="16">
        <f>U195*100/U229</f>
        <v>74.644006561989173</v>
      </c>
    </row>
    <row r="196" spans="1:22" ht="24">
      <c r="A196" s="10">
        <v>194</v>
      </c>
      <c r="B196" s="59">
        <v>22.866330000000001</v>
      </c>
      <c r="C196" s="11">
        <f t="shared" si="27"/>
        <v>19.883765217391307</v>
      </c>
      <c r="D196" s="12">
        <f t="shared" si="28"/>
        <v>4.1178381210255948</v>
      </c>
      <c r="E196" s="12">
        <f t="shared" ref="E196:E226" si="33">+E195+D196</f>
        <v>432.20590858045631</v>
      </c>
      <c r="F196" s="7">
        <f>E196*100/E229</f>
        <v>76.457191177076396</v>
      </c>
      <c r="I196" s="10">
        <v>194</v>
      </c>
      <c r="J196" s="59">
        <v>27.71096</v>
      </c>
      <c r="K196" s="11">
        <f t="shared" si="29"/>
        <v>24.096486956521741</v>
      </c>
      <c r="L196" s="12">
        <f t="shared" si="30"/>
        <v>7.3288289170891261</v>
      </c>
      <c r="M196" s="12">
        <f t="shared" ref="M196:M226" si="34">+M195+L196</f>
        <v>621.7081766881671</v>
      </c>
      <c r="N196" s="7">
        <f>M196*100/M229</f>
        <v>78.338207968441324</v>
      </c>
      <c r="Q196" s="10">
        <v>194</v>
      </c>
      <c r="R196" s="59">
        <v>27.788080000000001</v>
      </c>
      <c r="S196" s="11">
        <f t="shared" si="31"/>
        <v>24.163547826086958</v>
      </c>
      <c r="T196" s="12">
        <f t="shared" si="32"/>
        <v>7.3901880727818181</v>
      </c>
      <c r="U196" s="12">
        <f t="shared" ref="U196:U226" si="35">+U195+T196</f>
        <v>758.39819471709507</v>
      </c>
      <c r="V196" s="7">
        <f>U196*100/U229</f>
        <v>75.378530351507592</v>
      </c>
    </row>
    <row r="197" spans="1:22" ht="24">
      <c r="A197" s="10">
        <v>195</v>
      </c>
      <c r="B197" s="59">
        <v>22.866330000000001</v>
      </c>
      <c r="C197" s="14">
        <f t="shared" si="27"/>
        <v>19.883765217391307</v>
      </c>
      <c r="D197" s="12">
        <f t="shared" si="28"/>
        <v>4.1178381210255948</v>
      </c>
      <c r="E197" s="12">
        <f t="shared" si="33"/>
        <v>436.32374670148192</v>
      </c>
      <c r="F197" s="16">
        <f>E197*100/E229</f>
        <v>77.185636416267059</v>
      </c>
      <c r="I197" s="10">
        <v>195</v>
      </c>
      <c r="J197" s="59">
        <v>28.020510000000002</v>
      </c>
      <c r="K197" s="14">
        <f t="shared" si="29"/>
        <v>24.365660869565222</v>
      </c>
      <c r="L197" s="12">
        <f t="shared" si="30"/>
        <v>7.5771864881928908</v>
      </c>
      <c r="M197" s="12">
        <f t="shared" si="34"/>
        <v>629.28536317635997</v>
      </c>
      <c r="N197" s="16">
        <f>M197*100/M229</f>
        <v>79.292969757307816</v>
      </c>
      <c r="Q197" s="10">
        <v>195</v>
      </c>
      <c r="R197" s="59">
        <v>27.9163</v>
      </c>
      <c r="S197" s="14">
        <f t="shared" si="31"/>
        <v>24.275043478260873</v>
      </c>
      <c r="T197" s="12">
        <f t="shared" si="32"/>
        <v>7.4929604404551364</v>
      </c>
      <c r="U197" s="12">
        <f t="shared" si="35"/>
        <v>765.8911551575502</v>
      </c>
      <c r="V197" s="16">
        <f>U197*100/U229</f>
        <v>76.123268867392625</v>
      </c>
    </row>
    <row r="198" spans="1:22" ht="24">
      <c r="A198" s="10">
        <v>196</v>
      </c>
      <c r="B198" s="59">
        <v>22.963609999999999</v>
      </c>
      <c r="C198" s="11">
        <f t="shared" si="27"/>
        <v>19.968356521739132</v>
      </c>
      <c r="D198" s="12">
        <f t="shared" si="28"/>
        <v>4.170617457277868</v>
      </c>
      <c r="E198" s="12">
        <f t="shared" si="33"/>
        <v>440.49436415875977</v>
      </c>
      <c r="F198" s="7">
        <f>E198*100/E229</f>
        <v>77.923418315882586</v>
      </c>
      <c r="I198" s="10">
        <v>196</v>
      </c>
      <c r="J198" s="59">
        <v>28.469609999999999</v>
      </c>
      <c r="K198" s="11">
        <f t="shared" si="29"/>
        <v>24.756182608695653</v>
      </c>
      <c r="L198" s="12">
        <f t="shared" si="30"/>
        <v>7.9473881227368581</v>
      </c>
      <c r="M198" s="12">
        <f t="shared" si="34"/>
        <v>637.23275129909678</v>
      </c>
      <c r="N198" s="7">
        <f>M198*100/M229</f>
        <v>80.294378725228057</v>
      </c>
      <c r="Q198" s="10">
        <v>196</v>
      </c>
      <c r="R198" s="59">
        <v>27.925709999999999</v>
      </c>
      <c r="S198" s="11">
        <f t="shared" si="31"/>
        <v>24.283226086956521</v>
      </c>
      <c r="T198" s="12">
        <f t="shared" si="32"/>
        <v>7.5005401548987196</v>
      </c>
      <c r="U198" s="12">
        <f t="shared" si="35"/>
        <v>773.39169531244897</v>
      </c>
      <c r="V198" s="7">
        <f>U198*100/U229</f>
        <v>76.868760744426496</v>
      </c>
    </row>
    <row r="199" spans="1:22" ht="24">
      <c r="A199" s="10">
        <v>197</v>
      </c>
      <c r="B199" s="59">
        <v>22.98302</v>
      </c>
      <c r="C199" s="14">
        <f t="shared" si="27"/>
        <v>19.985234782608696</v>
      </c>
      <c r="D199" s="15">
        <f t="shared" si="28"/>
        <v>4.1812020467957769</v>
      </c>
      <c r="E199" s="15">
        <f t="shared" si="33"/>
        <v>444.67556620555553</v>
      </c>
      <c r="F199" s="16">
        <f>E199*100/E229</f>
        <v>78.663072628549941</v>
      </c>
      <c r="I199" s="10">
        <v>197</v>
      </c>
      <c r="J199" s="59">
        <v>28.691109999999998</v>
      </c>
      <c r="K199" s="14">
        <f t="shared" si="29"/>
        <v>24.948791304347825</v>
      </c>
      <c r="L199" s="15">
        <f t="shared" si="30"/>
        <v>8.1343325046522654</v>
      </c>
      <c r="M199" s="15">
        <f t="shared" si="34"/>
        <v>645.3670838037491</v>
      </c>
      <c r="N199" s="16">
        <f>M199*100/M229</f>
        <v>81.319343580650127</v>
      </c>
      <c r="Q199" s="10">
        <v>197</v>
      </c>
      <c r="R199" s="59">
        <v>28.02158</v>
      </c>
      <c r="S199" s="14">
        <f t="shared" si="31"/>
        <v>24.366591304347828</v>
      </c>
      <c r="T199" s="15">
        <f t="shared" si="32"/>
        <v>7.578054555813206</v>
      </c>
      <c r="U199" s="15">
        <f t="shared" si="35"/>
        <v>780.96974986826217</v>
      </c>
      <c r="V199" s="16">
        <f>U199*100/U229</f>
        <v>77.621956914090134</v>
      </c>
    </row>
    <row r="200" spans="1:22" ht="24">
      <c r="A200" s="10">
        <v>198</v>
      </c>
      <c r="B200" s="59">
        <v>22.99465</v>
      </c>
      <c r="C200" s="14">
        <f t="shared" si="27"/>
        <v>19.995347826086959</v>
      </c>
      <c r="D200" s="12">
        <f t="shared" si="28"/>
        <v>4.1875526470208051</v>
      </c>
      <c r="E200" s="12">
        <f t="shared" si="33"/>
        <v>448.86311885257635</v>
      </c>
      <c r="F200" s="16">
        <f>E200*100/E229</f>
        <v>79.403850361896787</v>
      </c>
      <c r="I200" s="10">
        <v>198</v>
      </c>
      <c r="J200" s="59">
        <v>28.88288</v>
      </c>
      <c r="K200" s="14">
        <f t="shared" si="29"/>
        <v>25.11554782608696</v>
      </c>
      <c r="L200" s="12">
        <f t="shared" si="30"/>
        <v>8.2985336050232306</v>
      </c>
      <c r="M200" s="12">
        <f t="shared" si="34"/>
        <v>653.66561740877228</v>
      </c>
      <c r="N200" s="16">
        <f>M200*100/M229</f>
        <v>82.364998561169187</v>
      </c>
      <c r="Q200" s="10">
        <v>198</v>
      </c>
      <c r="R200" s="59">
        <v>28.027699999999999</v>
      </c>
      <c r="S200" s="14">
        <f t="shared" si="31"/>
        <v>24.371913043478262</v>
      </c>
      <c r="T200" s="12">
        <f t="shared" si="32"/>
        <v>7.5830208521802769</v>
      </c>
      <c r="U200" s="12">
        <f t="shared" si="35"/>
        <v>788.55277072044248</v>
      </c>
      <c r="V200" s="16">
        <f>U200*100/U229</f>
        <v>78.375646692683844</v>
      </c>
    </row>
    <row r="201" spans="1:22" ht="24">
      <c r="A201" s="10">
        <v>199</v>
      </c>
      <c r="B201" s="59">
        <v>23.041139999999999</v>
      </c>
      <c r="C201" s="11">
        <f t="shared" si="27"/>
        <v>20.035773913043478</v>
      </c>
      <c r="D201" s="12">
        <f t="shared" si="28"/>
        <v>4.2130028955173877</v>
      </c>
      <c r="E201" s="12">
        <f t="shared" si="33"/>
        <v>453.07612174809373</v>
      </c>
      <c r="F201" s="7">
        <f>E201*100/E229</f>
        <v>80.1491302421976</v>
      </c>
      <c r="I201" s="10">
        <v>199</v>
      </c>
      <c r="J201" s="59">
        <v>28.88288</v>
      </c>
      <c r="K201" s="11">
        <f t="shared" si="29"/>
        <v>25.11554782608696</v>
      </c>
      <c r="L201" s="12">
        <f t="shared" si="30"/>
        <v>8.2985336050232306</v>
      </c>
      <c r="M201" s="12">
        <f t="shared" si="34"/>
        <v>661.96415101379546</v>
      </c>
      <c r="N201" s="7">
        <f>M201*100/M229</f>
        <v>83.410653541688248</v>
      </c>
      <c r="Q201" s="10">
        <v>199</v>
      </c>
      <c r="R201" s="59">
        <v>28.23057</v>
      </c>
      <c r="S201" s="11">
        <f t="shared" si="31"/>
        <v>24.548321739130436</v>
      </c>
      <c r="T201" s="12">
        <f t="shared" si="32"/>
        <v>7.7488777700031584</v>
      </c>
      <c r="U201" s="12">
        <f t="shared" si="35"/>
        <v>796.30164849044559</v>
      </c>
      <c r="V201" s="7">
        <f>U201*100/U229</f>
        <v>79.145821282028933</v>
      </c>
    </row>
    <row r="202" spans="1:22" ht="24">
      <c r="A202" s="10">
        <v>200</v>
      </c>
      <c r="B202" s="59">
        <v>23.05275</v>
      </c>
      <c r="C202" s="11">
        <f t="shared" si="27"/>
        <v>20.045869565217391</v>
      </c>
      <c r="D202" s="12">
        <f t="shared" si="28"/>
        <v>4.2193746654148612</v>
      </c>
      <c r="E202" s="12">
        <f t="shared" si="33"/>
        <v>457.2954964135086</v>
      </c>
      <c r="F202" s="7">
        <f>E202*100/E229</f>
        <v>80.89553728809129</v>
      </c>
      <c r="I202" s="10">
        <v>200</v>
      </c>
      <c r="J202" s="59">
        <v>28.895499999999998</v>
      </c>
      <c r="K202" s="11">
        <f t="shared" si="29"/>
        <v>25.126521739130435</v>
      </c>
      <c r="L202" s="12">
        <f t="shared" si="30"/>
        <v>8.3094161686817998</v>
      </c>
      <c r="M202" s="12">
        <f t="shared" si="34"/>
        <v>670.27356718247722</v>
      </c>
      <c r="N202" s="7">
        <f>M202*100/M229</f>
        <v>84.457679777350933</v>
      </c>
      <c r="Q202" s="10">
        <v>200</v>
      </c>
      <c r="R202" s="59">
        <v>28.246359999999999</v>
      </c>
      <c r="S202" s="11">
        <f t="shared" si="31"/>
        <v>24.562052173913045</v>
      </c>
      <c r="T202" s="12">
        <f t="shared" si="32"/>
        <v>7.7618874147137769</v>
      </c>
      <c r="U202" s="12">
        <f t="shared" si="35"/>
        <v>804.06353590515937</v>
      </c>
      <c r="V202" s="7">
        <f>U202*100/U229</f>
        <v>79.917288922841607</v>
      </c>
    </row>
    <row r="203" spans="1:22" ht="24">
      <c r="A203" s="10">
        <v>201</v>
      </c>
      <c r="B203" s="59">
        <v>23.102969999999999</v>
      </c>
      <c r="C203" s="11">
        <f t="shared" si="27"/>
        <v>20.089539130434783</v>
      </c>
      <c r="D203" s="12">
        <f t="shared" si="28"/>
        <v>4.2470102765265993</v>
      </c>
      <c r="E203" s="12">
        <f t="shared" si="33"/>
        <v>461.54250669003522</v>
      </c>
      <c r="F203" s="7">
        <f>E203*100/E229</f>
        <v>81.646833071413411</v>
      </c>
      <c r="I203" s="10">
        <v>201</v>
      </c>
      <c r="J203" s="59">
        <v>28.90476</v>
      </c>
      <c r="K203" s="11">
        <f t="shared" si="29"/>
        <v>25.134573913043479</v>
      </c>
      <c r="L203" s="12">
        <f t="shared" si="30"/>
        <v>8.3174073632906946</v>
      </c>
      <c r="M203" s="12">
        <f t="shared" si="34"/>
        <v>678.59097454576795</v>
      </c>
      <c r="N203" s="7">
        <f>M203*100/M229</f>
        <v>85.505712941808611</v>
      </c>
      <c r="Q203" s="10">
        <v>201</v>
      </c>
      <c r="R203" s="59">
        <v>28.293669999999999</v>
      </c>
      <c r="S203" s="11">
        <f t="shared" si="31"/>
        <v>24.603191304347828</v>
      </c>
      <c r="T203" s="12">
        <f t="shared" si="32"/>
        <v>7.800954071879227</v>
      </c>
      <c r="U203" s="12">
        <f t="shared" si="35"/>
        <v>811.8644899770386</v>
      </c>
      <c r="V203" s="7">
        <f>U203*100/U229</f>
        <v>80.692639467415646</v>
      </c>
    </row>
    <row r="204" spans="1:22" ht="24">
      <c r="A204" s="10">
        <v>202</v>
      </c>
      <c r="B204" s="59">
        <v>23.226150000000001</v>
      </c>
      <c r="C204" s="11">
        <f t="shared" si="27"/>
        <v>20.196652173913044</v>
      </c>
      <c r="D204" s="12">
        <f t="shared" si="28"/>
        <v>4.3153055200587858</v>
      </c>
      <c r="E204" s="12">
        <f t="shared" si="33"/>
        <v>465.85781221009404</v>
      </c>
      <c r="F204" s="7">
        <f>E204*100/E229</f>
        <v>82.410210277935832</v>
      </c>
      <c r="I204" s="10">
        <v>202</v>
      </c>
      <c r="J204" s="59">
        <v>28.914010000000001</v>
      </c>
      <c r="K204" s="11">
        <f t="shared" si="29"/>
        <v>25.142617391304352</v>
      </c>
      <c r="L204" s="12">
        <f t="shared" si="30"/>
        <v>8.3253950416037181</v>
      </c>
      <c r="M204" s="12">
        <f t="shared" si="34"/>
        <v>686.91636958737172</v>
      </c>
      <c r="N204" s="7">
        <f>M204*100/M229</f>
        <v>86.554752591991161</v>
      </c>
      <c r="Q204" s="10">
        <v>202</v>
      </c>
      <c r="R204" s="59">
        <v>28.303070000000002</v>
      </c>
      <c r="S204" s="11">
        <f t="shared" si="31"/>
        <v>24.611365217391306</v>
      </c>
      <c r="T204" s="12">
        <f t="shared" si="32"/>
        <v>7.8087317832586161</v>
      </c>
      <c r="U204" s="12">
        <f t="shared" si="35"/>
        <v>819.67322176029722</v>
      </c>
      <c r="V204" s="7">
        <f>U204*100/U229</f>
        <v>81.468763052402167</v>
      </c>
    </row>
    <row r="205" spans="1:22" ht="24">
      <c r="A205" s="10">
        <v>203</v>
      </c>
      <c r="B205" s="59">
        <v>23.229990000000001</v>
      </c>
      <c r="C205" s="11">
        <f t="shared" si="27"/>
        <v>20.199991304347829</v>
      </c>
      <c r="D205" s="12">
        <f t="shared" si="28"/>
        <v>4.3174462338243478</v>
      </c>
      <c r="E205" s="12">
        <f t="shared" si="33"/>
        <v>470.17525844391838</v>
      </c>
      <c r="F205" s="7">
        <f>E205*100/E229</f>
        <v>83.1739661765547</v>
      </c>
      <c r="I205" s="10">
        <v>203</v>
      </c>
      <c r="J205" s="59">
        <v>28.917090000000002</v>
      </c>
      <c r="K205" s="11">
        <f t="shared" si="29"/>
        <v>25.145295652173917</v>
      </c>
      <c r="L205" s="12">
        <f t="shared" si="30"/>
        <v>8.3280558570670227</v>
      </c>
      <c r="M205" s="12">
        <f t="shared" si="34"/>
        <v>695.24442544443878</v>
      </c>
      <c r="N205" s="7">
        <f>M205*100/M229</f>
        <v>87.604127517666214</v>
      </c>
      <c r="Q205" s="10">
        <v>203</v>
      </c>
      <c r="R205" s="59">
        <v>28.388310000000001</v>
      </c>
      <c r="S205" s="11">
        <f t="shared" si="31"/>
        <v>24.685486956521743</v>
      </c>
      <c r="T205" s="12">
        <f t="shared" si="32"/>
        <v>7.8794968562215324</v>
      </c>
      <c r="U205" s="12">
        <f t="shared" si="35"/>
        <v>827.55271861651875</v>
      </c>
      <c r="V205" s="7">
        <f>U205*100/U229</f>
        <v>82.251920102443492</v>
      </c>
    </row>
    <row r="206" spans="1:22" ht="24">
      <c r="A206" s="10">
        <v>204</v>
      </c>
      <c r="B206" s="59">
        <v>23.229990000000001</v>
      </c>
      <c r="C206" s="11">
        <f t="shared" si="27"/>
        <v>20.199991304347829</v>
      </c>
      <c r="D206" s="12">
        <f t="shared" si="28"/>
        <v>4.3174462338243478</v>
      </c>
      <c r="E206" s="12">
        <f t="shared" si="33"/>
        <v>474.49270467774272</v>
      </c>
      <c r="F206" s="7">
        <f>E206*100/E229</f>
        <v>83.937722075173596</v>
      </c>
      <c r="I206" s="10">
        <v>204</v>
      </c>
      <c r="J206" s="59">
        <v>29.318249999999999</v>
      </c>
      <c r="K206" s="11">
        <f t="shared" si="29"/>
        <v>25.494130434782608</v>
      </c>
      <c r="L206" s="12">
        <f t="shared" si="30"/>
        <v>8.6794858757683659</v>
      </c>
      <c r="M206" s="12">
        <f t="shared" si="34"/>
        <v>703.92391132020714</v>
      </c>
      <c r="N206" s="7">
        <f>M206*100/M229</f>
        <v>88.697784308891144</v>
      </c>
      <c r="Q206" s="10">
        <v>204</v>
      </c>
      <c r="R206" s="59">
        <v>28.44454</v>
      </c>
      <c r="S206" s="11">
        <f t="shared" si="31"/>
        <v>24.734382608695654</v>
      </c>
      <c r="T206" s="12">
        <f t="shared" si="32"/>
        <v>7.9264114789616</v>
      </c>
      <c r="U206" s="12">
        <f t="shared" si="35"/>
        <v>835.4791300954804</v>
      </c>
      <c r="V206" s="7">
        <f>U206*100/U229</f>
        <v>83.039740079346686</v>
      </c>
    </row>
    <row r="207" spans="1:22" ht="24">
      <c r="A207" s="10">
        <v>205</v>
      </c>
      <c r="B207" s="59">
        <v>23.260670000000001</v>
      </c>
      <c r="C207" s="11">
        <f t="shared" si="27"/>
        <v>20.226669565217392</v>
      </c>
      <c r="D207" s="12">
        <f t="shared" si="28"/>
        <v>4.3345750746807248</v>
      </c>
      <c r="E207" s="12">
        <f t="shared" si="33"/>
        <v>478.82727975242346</v>
      </c>
      <c r="F207" s="7">
        <f>E207*100/E229</f>
        <v>84.704508064390495</v>
      </c>
      <c r="I207" s="10">
        <v>205</v>
      </c>
      <c r="J207" s="59">
        <v>29.406320000000001</v>
      </c>
      <c r="K207" s="28">
        <f t="shared" si="29"/>
        <v>25.570713043478264</v>
      </c>
      <c r="L207" s="12">
        <f t="shared" si="30"/>
        <v>8.757938801723423</v>
      </c>
      <c r="M207" s="12">
        <f t="shared" si="34"/>
        <v>712.68185012193055</v>
      </c>
      <c r="N207" s="27">
        <f>M207*100/M229</f>
        <v>89.80132654454107</v>
      </c>
      <c r="Q207" s="10">
        <v>205</v>
      </c>
      <c r="R207" s="59">
        <v>28.49465</v>
      </c>
      <c r="S207" s="11">
        <f t="shared" si="31"/>
        <v>24.777956521739132</v>
      </c>
      <c r="T207" s="12">
        <f t="shared" si="32"/>
        <v>7.9683765745839246</v>
      </c>
      <c r="U207" s="12">
        <f t="shared" si="35"/>
        <v>843.44750667006429</v>
      </c>
      <c r="V207" s="7">
        <f>U207*100/U229</f>
        <v>83.831731040906902</v>
      </c>
    </row>
    <row r="208" spans="1:22" ht="24">
      <c r="A208" s="10">
        <v>206</v>
      </c>
      <c r="B208" s="59">
        <v>23.260670000000001</v>
      </c>
      <c r="C208" s="11">
        <f t="shared" si="27"/>
        <v>20.226669565217392</v>
      </c>
      <c r="D208" s="12">
        <f t="shared" si="28"/>
        <v>4.3345750746807248</v>
      </c>
      <c r="E208" s="12">
        <f t="shared" si="33"/>
        <v>483.16185482710421</v>
      </c>
      <c r="F208" s="7">
        <f>E208*100/E229</f>
        <v>85.471294053607394</v>
      </c>
      <c r="I208" s="10">
        <v>206</v>
      </c>
      <c r="J208" s="59">
        <v>29.57563</v>
      </c>
      <c r="K208" s="11">
        <f t="shared" si="29"/>
        <v>25.717939130434786</v>
      </c>
      <c r="L208" s="12">
        <f t="shared" si="30"/>
        <v>8.9100857299623417</v>
      </c>
      <c r="M208" s="12">
        <f t="shared" si="34"/>
        <v>721.59193585189291</v>
      </c>
      <c r="N208" s="7">
        <f>M208*100/M229</f>
        <v>90.924040021865224</v>
      </c>
      <c r="Q208" s="10">
        <v>206</v>
      </c>
      <c r="R208" s="59">
        <v>28.50244</v>
      </c>
      <c r="S208" s="11">
        <f t="shared" si="31"/>
        <v>24.78473043478261</v>
      </c>
      <c r="T208" s="12">
        <f t="shared" si="32"/>
        <v>7.9749136569885151</v>
      </c>
      <c r="U208" s="12">
        <f t="shared" si="35"/>
        <v>851.42242032705281</v>
      </c>
      <c r="V208" s="7">
        <f>U208*100/U229</f>
        <v>84.624371734583917</v>
      </c>
    </row>
    <row r="209" spans="1:22" ht="24">
      <c r="A209" s="10">
        <v>207</v>
      </c>
      <c r="B209" s="59">
        <v>23.260670000000001</v>
      </c>
      <c r="C209" s="11">
        <f t="shared" si="27"/>
        <v>20.226669565217392</v>
      </c>
      <c r="D209" s="12">
        <f t="shared" si="28"/>
        <v>4.3345750746807248</v>
      </c>
      <c r="E209" s="12">
        <f t="shared" si="33"/>
        <v>487.49642990178495</v>
      </c>
      <c r="F209" s="7">
        <f>E209*100/E229</f>
        <v>86.238080042824294</v>
      </c>
      <c r="I209" s="10">
        <v>207</v>
      </c>
      <c r="J209" s="59">
        <v>29.606639999999999</v>
      </c>
      <c r="K209" s="11">
        <f t="shared" si="29"/>
        <v>25.744904347826086</v>
      </c>
      <c r="L209" s="12">
        <f t="shared" si="30"/>
        <v>8.9381417573418016</v>
      </c>
      <c r="M209" s="12">
        <f t="shared" si="34"/>
        <v>730.5300776092347</v>
      </c>
      <c r="N209" s="7">
        <f>M209*100/M229</f>
        <v>92.050288693015077</v>
      </c>
      <c r="Q209" s="10">
        <v>207</v>
      </c>
      <c r="R209" s="59">
        <v>28.505089999999999</v>
      </c>
      <c r="S209" s="11">
        <f t="shared" si="31"/>
        <v>24.787034782608696</v>
      </c>
      <c r="T209" s="12">
        <f t="shared" si="32"/>
        <v>7.9771382545454683</v>
      </c>
      <c r="U209" s="12">
        <f t="shared" si="35"/>
        <v>859.39955858159828</v>
      </c>
      <c r="V209" s="7">
        <f>U209*100/U229</f>
        <v>85.417233534924478</v>
      </c>
    </row>
    <row r="210" spans="1:22" ht="24">
      <c r="A210" s="10">
        <v>208</v>
      </c>
      <c r="B210" s="59">
        <v>23.260670000000001</v>
      </c>
      <c r="C210" s="11">
        <f t="shared" si="27"/>
        <v>20.226669565217392</v>
      </c>
      <c r="D210" s="12">
        <f t="shared" si="28"/>
        <v>4.3345750746807248</v>
      </c>
      <c r="E210" s="12">
        <f t="shared" si="33"/>
        <v>491.83100497646569</v>
      </c>
      <c r="F210" s="7">
        <f>E210*100/E229</f>
        <v>87.004866032041207</v>
      </c>
      <c r="I210" s="10">
        <v>208</v>
      </c>
      <c r="J210" s="59">
        <v>30.166869999999999</v>
      </c>
      <c r="K210" s="11">
        <f t="shared" si="29"/>
        <v>26.23206086956522</v>
      </c>
      <c r="L210" s="12">
        <f t="shared" si="30"/>
        <v>9.4551979320636494</v>
      </c>
      <c r="M210" s="12">
        <f t="shared" si="34"/>
        <v>739.98527554129839</v>
      </c>
      <c r="N210" s="7">
        <f>M210*100/M229</f>
        <v>93.241688918649061</v>
      </c>
      <c r="Q210" s="10">
        <v>208</v>
      </c>
      <c r="R210" s="59">
        <v>28.534210000000002</v>
      </c>
      <c r="S210" s="11">
        <f t="shared" si="31"/>
        <v>24.812356521739133</v>
      </c>
      <c r="T210" s="12">
        <f t="shared" si="32"/>
        <v>8.0016108998257032</v>
      </c>
      <c r="U210" s="12">
        <f t="shared" si="35"/>
        <v>867.40116948142395</v>
      </c>
      <c r="V210" s="7">
        <f>U210*100/U229</f>
        <v>86.212527714518956</v>
      </c>
    </row>
    <row r="211" spans="1:22" ht="24">
      <c r="A211" s="10">
        <v>209</v>
      </c>
      <c r="B211" s="59">
        <v>23.321929999999998</v>
      </c>
      <c r="C211" s="11">
        <f t="shared" si="27"/>
        <v>20.279939130434784</v>
      </c>
      <c r="D211" s="12">
        <f t="shared" si="28"/>
        <v>4.3689123495878892</v>
      </c>
      <c r="E211" s="12">
        <f t="shared" si="33"/>
        <v>496.19991732605359</v>
      </c>
      <c r="F211" s="7">
        <f>E211*100/E229</f>
        <v>87.777726282483968</v>
      </c>
      <c r="I211" s="10">
        <v>209</v>
      </c>
      <c r="J211" s="59">
        <v>30.615559999999999</v>
      </c>
      <c r="K211" s="11">
        <f t="shared" si="29"/>
        <v>26.622226086956523</v>
      </c>
      <c r="L211" s="12">
        <f t="shared" si="30"/>
        <v>9.8834027298055549</v>
      </c>
      <c r="M211" s="12">
        <f t="shared" si="34"/>
        <v>749.86867827110393</v>
      </c>
      <c r="N211" s="7">
        <f>M211*100/M229</f>
        <v>94.487044999709141</v>
      </c>
      <c r="Q211" s="10">
        <v>209</v>
      </c>
      <c r="R211" s="59">
        <v>28.581800000000001</v>
      </c>
      <c r="S211" s="11">
        <f t="shared" si="31"/>
        <v>24.853739130434786</v>
      </c>
      <c r="T211" s="12">
        <f t="shared" si="32"/>
        <v>8.0417135117863001</v>
      </c>
      <c r="U211" s="12">
        <f t="shared" si="35"/>
        <v>875.44288299321022</v>
      </c>
      <c r="V211" s="7">
        <f>U211*100/U229</f>
        <v>87.011807763243795</v>
      </c>
    </row>
    <row r="212" spans="1:22" ht="24">
      <c r="A212" s="10">
        <v>210</v>
      </c>
      <c r="B212" s="59">
        <v>23.360130000000002</v>
      </c>
      <c r="C212" s="11">
        <f t="shared" si="27"/>
        <v>20.313156521739135</v>
      </c>
      <c r="D212" s="12">
        <f t="shared" si="28"/>
        <v>4.3904156250094735</v>
      </c>
      <c r="E212" s="12">
        <f t="shared" si="33"/>
        <v>500.59033295106309</v>
      </c>
      <c r="F212" s="7">
        <f>E212*100/E229</f>
        <v>88.554390460654702</v>
      </c>
      <c r="I212" s="10">
        <v>210</v>
      </c>
      <c r="J212" s="59">
        <v>30.83033</v>
      </c>
      <c r="K212" s="11">
        <f t="shared" si="29"/>
        <v>26.808982608695654</v>
      </c>
      <c r="L212" s="12">
        <f t="shared" si="30"/>
        <v>10.092863259070482</v>
      </c>
      <c r="M212" s="12">
        <f t="shared" si="34"/>
        <v>759.96154153017437</v>
      </c>
      <c r="N212" s="7">
        <f>M212*100/M229</f>
        <v>95.758794110679375</v>
      </c>
      <c r="Q212" s="10">
        <v>210</v>
      </c>
      <c r="R212" s="59">
        <v>28.672460000000001</v>
      </c>
      <c r="S212" s="11">
        <f t="shared" si="31"/>
        <v>24.93257391304348</v>
      </c>
      <c r="T212" s="12">
        <f t="shared" si="32"/>
        <v>8.1184802030142436</v>
      </c>
      <c r="U212" s="12">
        <f t="shared" si="35"/>
        <v>883.56136319622442</v>
      </c>
      <c r="V212" s="7">
        <f>U212*100/U229</f>
        <v>87.8187177884177</v>
      </c>
    </row>
    <row r="213" spans="1:22" ht="24">
      <c r="A213" s="10">
        <v>211</v>
      </c>
      <c r="B213" s="59">
        <v>23.360130000000002</v>
      </c>
      <c r="C213" s="11">
        <f t="shared" si="27"/>
        <v>20.313156521739135</v>
      </c>
      <c r="D213" s="12">
        <f t="shared" si="28"/>
        <v>4.3904156250094735</v>
      </c>
      <c r="E213" s="12">
        <f t="shared" si="33"/>
        <v>504.98074857607259</v>
      </c>
      <c r="F213" s="7">
        <f>E213*100/E229</f>
        <v>89.331054638825421</v>
      </c>
      <c r="I213" s="10">
        <v>211</v>
      </c>
      <c r="J213" s="59">
        <v>30.87077</v>
      </c>
      <c r="K213" s="11">
        <f t="shared" si="29"/>
        <v>26.84414782608696</v>
      </c>
      <c r="L213" s="12">
        <f t="shared" si="30"/>
        <v>10.132631662438282</v>
      </c>
      <c r="M213" s="12">
        <f t="shared" si="34"/>
        <v>770.09417319261263</v>
      </c>
      <c r="N213" s="7">
        <f>M213*100/M229</f>
        <v>97.035554230946914</v>
      </c>
      <c r="Q213" s="10">
        <v>211</v>
      </c>
      <c r="R213" s="59">
        <v>28.715969999999999</v>
      </c>
      <c r="S213" s="11">
        <f t="shared" si="31"/>
        <v>24.970408695652175</v>
      </c>
      <c r="T213" s="12">
        <f t="shared" si="32"/>
        <v>8.1554953081031663</v>
      </c>
      <c r="U213" s="12">
        <f t="shared" si="35"/>
        <v>891.71685850432755</v>
      </c>
      <c r="V213" s="7">
        <f>U213*100/U229</f>
        <v>88.629306809984072</v>
      </c>
    </row>
    <row r="214" spans="1:22" ht="24">
      <c r="A214" s="10">
        <v>212</v>
      </c>
      <c r="B214" s="59">
        <v>23.535060000000001</v>
      </c>
      <c r="C214" s="28">
        <f t="shared" si="27"/>
        <v>20.465269565217394</v>
      </c>
      <c r="D214" s="12">
        <f t="shared" si="28"/>
        <v>4.4897876277815154</v>
      </c>
      <c r="E214" s="12">
        <f t="shared" si="33"/>
        <v>509.47053620385412</v>
      </c>
      <c r="F214" s="27">
        <f>E214*100/E229</f>
        <v>90.125297716457638</v>
      </c>
      <c r="I214" s="10">
        <v>212</v>
      </c>
      <c r="J214" s="59">
        <v>32.160919999999997</v>
      </c>
      <c r="K214" s="11">
        <f t="shared" si="29"/>
        <v>27.966017391304348</v>
      </c>
      <c r="L214" s="12">
        <f t="shared" si="30"/>
        <v>11.456850884175914</v>
      </c>
      <c r="M214" s="12">
        <f t="shared" si="34"/>
        <v>781.55102407678851</v>
      </c>
      <c r="N214" s="7">
        <f>M214*100/M229</f>
        <v>98.479172315574658</v>
      </c>
      <c r="Q214" s="10">
        <v>212</v>
      </c>
      <c r="R214" s="59">
        <v>28.771360000000001</v>
      </c>
      <c r="S214" s="11">
        <f t="shared" si="31"/>
        <v>25.018573913043483</v>
      </c>
      <c r="T214" s="12">
        <f t="shared" si="32"/>
        <v>8.2027796020933597</v>
      </c>
      <c r="U214" s="12">
        <f t="shared" si="35"/>
        <v>899.91963810642096</v>
      </c>
      <c r="V214" s="7">
        <f>U214*100/U229</f>
        <v>89.444595500687996</v>
      </c>
    </row>
    <row r="215" spans="1:22" ht="24">
      <c r="A215" s="10">
        <v>213</v>
      </c>
      <c r="B215" s="59">
        <v>23.625810000000001</v>
      </c>
      <c r="C215" s="11">
        <f t="shared" si="27"/>
        <v>20.544182608695653</v>
      </c>
      <c r="D215" s="12">
        <f t="shared" si="28"/>
        <v>4.541925333781041</v>
      </c>
      <c r="E215" s="12">
        <f t="shared" si="33"/>
        <v>514.0124615376352</v>
      </c>
      <c r="F215" s="7">
        <f>E215*100/E229</f>
        <v>90.928763950173547</v>
      </c>
      <c r="I215" s="10">
        <v>213</v>
      </c>
      <c r="J215" s="59">
        <v>32.724350000000001</v>
      </c>
      <c r="K215" s="11">
        <f t="shared" si="29"/>
        <v>28.455956521739132</v>
      </c>
      <c r="L215" s="12">
        <f t="shared" si="30"/>
        <v>12.069602193630201</v>
      </c>
      <c r="M215" s="12">
        <f t="shared" si="34"/>
        <v>793.62062627041871</v>
      </c>
      <c r="N215" s="7">
        <f>M215*100/M229</f>
        <v>100</v>
      </c>
      <c r="Q215" s="10">
        <v>213</v>
      </c>
      <c r="R215" s="59">
        <v>28.827529999999999</v>
      </c>
      <c r="S215" s="28">
        <f t="shared" si="31"/>
        <v>25.06741739130435</v>
      </c>
      <c r="T215" s="12">
        <f t="shared" si="32"/>
        <v>8.250916037028512</v>
      </c>
      <c r="U215" s="12">
        <f t="shared" si="35"/>
        <v>908.17055414344952</v>
      </c>
      <c r="V215" s="27">
        <f>U215*100/U229</f>
        <v>90.26466855631665</v>
      </c>
    </row>
    <row r="216" spans="1:22" ht="24">
      <c r="A216" s="10">
        <v>214</v>
      </c>
      <c r="B216" s="59">
        <v>23.637129999999999</v>
      </c>
      <c r="C216" s="11">
        <f t="shared" si="27"/>
        <v>20.554026086956522</v>
      </c>
      <c r="D216" s="12">
        <f t="shared" si="28"/>
        <v>4.5484570759750413</v>
      </c>
      <c r="E216" s="12">
        <f t="shared" si="33"/>
        <v>518.56091861361028</v>
      </c>
      <c r="F216" s="7">
        <f>E216*100/E229</f>
        <v>91.733385648568998</v>
      </c>
      <c r="I216" s="10">
        <v>214</v>
      </c>
      <c r="J216" s="45"/>
      <c r="K216" s="11">
        <f t="shared" si="29"/>
        <v>0</v>
      </c>
      <c r="L216" s="12">
        <f t="shared" si="30"/>
        <v>0</v>
      </c>
      <c r="M216" s="12">
        <f t="shared" si="34"/>
        <v>793.62062627041871</v>
      </c>
      <c r="N216" s="7">
        <f>M216*100/M229</f>
        <v>100</v>
      </c>
      <c r="Q216" s="10">
        <v>214</v>
      </c>
      <c r="R216" s="59">
        <v>28.889330000000001</v>
      </c>
      <c r="S216" s="11">
        <f t="shared" si="31"/>
        <v>25.121156521739135</v>
      </c>
      <c r="T216" s="12">
        <f t="shared" si="32"/>
        <v>8.3040944246923516</v>
      </c>
      <c r="U216" s="12">
        <f t="shared" si="35"/>
        <v>916.4746485681419</v>
      </c>
      <c r="V216" s="7">
        <f>U216*100/U229</f>
        <v>91.090027105418883</v>
      </c>
    </row>
    <row r="217" spans="1:22" ht="24">
      <c r="A217" s="10">
        <v>215</v>
      </c>
      <c r="B217" s="59">
        <v>23.637129999999999</v>
      </c>
      <c r="C217" s="11">
        <f t="shared" si="27"/>
        <v>20.554026086956522</v>
      </c>
      <c r="D217" s="12">
        <f t="shared" si="28"/>
        <v>4.5484570759750413</v>
      </c>
      <c r="E217" s="12">
        <f t="shared" si="33"/>
        <v>523.10937568958536</v>
      </c>
      <c r="F217" s="7">
        <f>E217*100/E229</f>
        <v>92.538007346964434</v>
      </c>
      <c r="I217" s="10">
        <v>215</v>
      </c>
      <c r="J217" s="58"/>
      <c r="K217" s="11">
        <f t="shared" si="29"/>
        <v>0</v>
      </c>
      <c r="L217" s="12">
        <f t="shared" si="30"/>
        <v>0</v>
      </c>
      <c r="M217" s="12">
        <f t="shared" si="34"/>
        <v>793.62062627041871</v>
      </c>
      <c r="N217" s="7">
        <f>M217*100/M229</f>
        <v>100</v>
      </c>
      <c r="Q217" s="10">
        <v>215</v>
      </c>
      <c r="R217" s="59">
        <v>29.01699</v>
      </c>
      <c r="S217" s="11">
        <f t="shared" si="31"/>
        <v>25.232165217391305</v>
      </c>
      <c r="T217" s="12">
        <f t="shared" si="32"/>
        <v>8.4146673013784614</v>
      </c>
      <c r="U217" s="12">
        <f t="shared" si="35"/>
        <v>924.88931586952037</v>
      </c>
      <c r="V217" s="7">
        <f>U217*100/U229</f>
        <v>91.926375687197094</v>
      </c>
    </row>
    <row r="218" spans="1:22" ht="24">
      <c r="A218" s="10">
        <v>216</v>
      </c>
      <c r="B218" s="59">
        <v>23.648440000000001</v>
      </c>
      <c r="C218" s="11">
        <f t="shared" si="27"/>
        <v>20.563860869565218</v>
      </c>
      <c r="D218" s="12">
        <f t="shared" si="28"/>
        <v>4.5549892989847276</v>
      </c>
      <c r="E218" s="12">
        <f t="shared" si="33"/>
        <v>527.66436498857013</v>
      </c>
      <c r="F218" s="7">
        <f>E218*100/E229</f>
        <v>93.34378459509567</v>
      </c>
      <c r="I218" s="10">
        <v>216</v>
      </c>
      <c r="J218" s="30"/>
      <c r="K218" s="11">
        <f t="shared" si="29"/>
        <v>0</v>
      </c>
      <c r="L218" s="12">
        <f t="shared" si="30"/>
        <v>0</v>
      </c>
      <c r="M218" s="12">
        <f t="shared" si="34"/>
        <v>793.62062627041871</v>
      </c>
      <c r="N218" s="7">
        <f>M218*100/M229</f>
        <v>100</v>
      </c>
      <c r="Q218" s="10">
        <v>216</v>
      </c>
      <c r="R218" s="59">
        <v>29.024819999999998</v>
      </c>
      <c r="S218" s="11">
        <f t="shared" si="31"/>
        <v>25.23897391304348</v>
      </c>
      <c r="T218" s="12">
        <f t="shared" si="32"/>
        <v>8.4214810293634521</v>
      </c>
      <c r="U218" s="12">
        <f t="shared" si="35"/>
        <v>933.31079689888384</v>
      </c>
      <c r="V218" s="7">
        <f>U218*100/U229</f>
        <v>92.763401497382901</v>
      </c>
    </row>
    <row r="219" spans="1:22" ht="24">
      <c r="A219" s="10">
        <v>217</v>
      </c>
      <c r="B219" s="59">
        <v>23.65221</v>
      </c>
      <c r="C219" s="11">
        <f t="shared" si="27"/>
        <v>20.567139130434786</v>
      </c>
      <c r="D219" s="12">
        <f t="shared" si="28"/>
        <v>4.5571680956479348</v>
      </c>
      <c r="E219" s="12">
        <f t="shared" si="33"/>
        <v>532.22153308421809</v>
      </c>
      <c r="F219" s="7">
        <f>E219*100/E229</f>
        <v>94.149947272184946</v>
      </c>
      <c r="I219" s="10">
        <v>217</v>
      </c>
      <c r="J219" s="30"/>
      <c r="K219" s="11">
        <f t="shared" si="29"/>
        <v>0</v>
      </c>
      <c r="L219" s="12">
        <f t="shared" si="30"/>
        <v>0</v>
      </c>
      <c r="M219" s="12">
        <f t="shared" si="34"/>
        <v>793.62062627041871</v>
      </c>
      <c r="N219" s="7">
        <f>M219*100/M229</f>
        <v>100</v>
      </c>
      <c r="Q219" s="10">
        <v>217</v>
      </c>
      <c r="R219" s="59">
        <v>29.138259999999999</v>
      </c>
      <c r="S219" s="11">
        <f t="shared" si="31"/>
        <v>25.337617391304349</v>
      </c>
      <c r="T219" s="12">
        <f t="shared" si="32"/>
        <v>8.5206104787582575</v>
      </c>
      <c r="U219" s="12">
        <f t="shared" si="35"/>
        <v>941.83140737764211</v>
      </c>
      <c r="V219" s="7">
        <f>U219*100/U229</f>
        <v>93.610279957880863</v>
      </c>
    </row>
    <row r="220" spans="1:22" ht="24">
      <c r="A220" s="10">
        <v>218</v>
      </c>
      <c r="B220" s="59">
        <v>23.708690000000001</v>
      </c>
      <c r="C220" s="14">
        <f t="shared" si="27"/>
        <v>20.616252173913047</v>
      </c>
      <c r="D220" s="12">
        <f t="shared" si="28"/>
        <v>4.58989281419798</v>
      </c>
      <c r="E220" s="12">
        <f t="shared" si="33"/>
        <v>536.81142589841602</v>
      </c>
      <c r="F220" s="16">
        <f>E220*100/E229</f>
        <v>94.961898949407555</v>
      </c>
      <c r="I220" s="10">
        <v>218</v>
      </c>
      <c r="J220" s="30"/>
      <c r="K220" s="14">
        <f t="shared" si="29"/>
        <v>0</v>
      </c>
      <c r="L220" s="12">
        <f t="shared" si="30"/>
        <v>0</v>
      </c>
      <c r="M220" s="12">
        <f t="shared" si="34"/>
        <v>793.62062627041871</v>
      </c>
      <c r="N220" s="16">
        <f>M220*100/M229</f>
        <v>100</v>
      </c>
      <c r="Q220" s="10">
        <v>218</v>
      </c>
      <c r="R220" s="59">
        <v>29.695959999999999</v>
      </c>
      <c r="S220" s="14">
        <f t="shared" si="31"/>
        <v>25.822573913043481</v>
      </c>
      <c r="T220" s="12">
        <f t="shared" si="32"/>
        <v>9.0192822508119121</v>
      </c>
      <c r="U220" s="12">
        <f t="shared" si="35"/>
        <v>950.85068962845401</v>
      </c>
      <c r="V220" s="16">
        <f>U220*100/U229</f>
        <v>94.50672228280655</v>
      </c>
    </row>
    <row r="221" spans="1:22" ht="24">
      <c r="A221" s="10">
        <v>219</v>
      </c>
      <c r="B221" s="59">
        <v>23.866129999999998</v>
      </c>
      <c r="C221" s="11">
        <f t="shared" si="27"/>
        <v>20.753156521739129</v>
      </c>
      <c r="D221" s="12">
        <f t="shared" si="28"/>
        <v>4.6819403373502029</v>
      </c>
      <c r="E221" s="12">
        <f t="shared" si="33"/>
        <v>541.49336623576619</v>
      </c>
      <c r="F221" s="7">
        <f>E221*100/E229</f>
        <v>95.790133826223936</v>
      </c>
      <c r="I221" s="10">
        <v>219</v>
      </c>
      <c r="J221" s="30"/>
      <c r="K221" s="11">
        <f t="shared" si="29"/>
        <v>0</v>
      </c>
      <c r="L221" s="12">
        <f t="shared" si="30"/>
        <v>0</v>
      </c>
      <c r="M221" s="12">
        <f t="shared" si="34"/>
        <v>793.62062627041871</v>
      </c>
      <c r="N221" s="7">
        <f>M221*100/M229</f>
        <v>100</v>
      </c>
      <c r="Q221" s="10">
        <v>219</v>
      </c>
      <c r="R221" s="59">
        <v>29.743980000000001</v>
      </c>
      <c r="S221" s="11">
        <f t="shared" si="31"/>
        <v>25.864330434782612</v>
      </c>
      <c r="T221" s="12">
        <f t="shared" si="32"/>
        <v>9.0631070674498293</v>
      </c>
      <c r="U221" s="12">
        <f t="shared" si="35"/>
        <v>959.91379669590378</v>
      </c>
      <c r="V221" s="7">
        <f>U221*100/U229</f>
        <v>95.407520433331641</v>
      </c>
    </row>
    <row r="222" spans="1:22" ht="24">
      <c r="A222" s="10">
        <v>220</v>
      </c>
      <c r="B222" s="59">
        <v>23.90719</v>
      </c>
      <c r="C222" s="14">
        <f t="shared" si="27"/>
        <v>20.78886086956522</v>
      </c>
      <c r="D222" s="12">
        <f t="shared" si="28"/>
        <v>4.7061467834071937</v>
      </c>
      <c r="E222" s="12">
        <f t="shared" si="33"/>
        <v>546.19951301917342</v>
      </c>
      <c r="F222" s="16">
        <f>E222*100/E229</f>
        <v>96.622650821440729</v>
      </c>
      <c r="I222" s="10">
        <v>220</v>
      </c>
      <c r="J222" s="30"/>
      <c r="K222" s="14">
        <f t="shared" si="29"/>
        <v>0</v>
      </c>
      <c r="L222" s="12">
        <f t="shared" si="30"/>
        <v>0</v>
      </c>
      <c r="M222" s="12">
        <f t="shared" si="34"/>
        <v>793.62062627041871</v>
      </c>
      <c r="N222" s="16">
        <f>M222*100/M229</f>
        <v>100</v>
      </c>
      <c r="Q222" s="10">
        <v>220</v>
      </c>
      <c r="R222" s="59">
        <v>29.839759999999998</v>
      </c>
      <c r="S222" s="14">
        <f t="shared" si="31"/>
        <v>25.947617391304348</v>
      </c>
      <c r="T222" s="12">
        <f t="shared" si="32"/>
        <v>9.1509429277465646</v>
      </c>
      <c r="U222" s="12">
        <f t="shared" si="35"/>
        <v>969.06473962365033</v>
      </c>
      <c r="V222" s="16">
        <f>U222*100/U229</f>
        <v>96.317048744486669</v>
      </c>
    </row>
    <row r="223" spans="1:22" ht="24">
      <c r="A223" s="10">
        <v>221</v>
      </c>
      <c r="B223" s="59">
        <v>23.96679</v>
      </c>
      <c r="C223" s="11">
        <f t="shared" si="27"/>
        <v>20.84068695652174</v>
      </c>
      <c r="D223" s="12">
        <f t="shared" si="28"/>
        <v>4.7414315041746899</v>
      </c>
      <c r="E223" s="12">
        <f t="shared" si="33"/>
        <v>550.94094452334809</v>
      </c>
      <c r="F223" s="7">
        <f>E223*100/E229</f>
        <v>97.461409680981433</v>
      </c>
      <c r="I223" s="10">
        <v>221</v>
      </c>
      <c r="J223" s="30"/>
      <c r="K223" s="11">
        <f t="shared" si="29"/>
        <v>0</v>
      </c>
      <c r="L223" s="12">
        <f t="shared" si="30"/>
        <v>0</v>
      </c>
      <c r="M223" s="12">
        <f t="shared" si="34"/>
        <v>793.62062627041871</v>
      </c>
      <c r="N223" s="7">
        <f>M223*100/M229</f>
        <v>100</v>
      </c>
      <c r="Q223" s="10">
        <v>221</v>
      </c>
      <c r="R223" s="59">
        <v>29.860669999999999</v>
      </c>
      <c r="S223" s="11">
        <f t="shared" si="31"/>
        <v>25.965800000000002</v>
      </c>
      <c r="T223" s="12">
        <f t="shared" si="32"/>
        <v>9.1701937862429244</v>
      </c>
      <c r="U223" s="12">
        <f t="shared" si="35"/>
        <v>978.2349334098933</v>
      </c>
      <c r="V223" s="7">
        <f>U223*100/U229</f>
        <v>97.22849043232371</v>
      </c>
    </row>
    <row r="224" spans="1:22" ht="24">
      <c r="A224" s="10">
        <v>222</v>
      </c>
      <c r="B224" s="59">
        <v>23.985389999999999</v>
      </c>
      <c r="C224" s="11">
        <f t="shared" si="27"/>
        <v>20.856860869565217</v>
      </c>
      <c r="D224" s="12">
        <f t="shared" si="28"/>
        <v>4.7524791771578627</v>
      </c>
      <c r="E224" s="12">
        <f t="shared" si="33"/>
        <v>555.69342370050595</v>
      </c>
      <c r="F224" s="7">
        <f>E224*100/E229</f>
        <v>98.302122873002489</v>
      </c>
      <c r="I224" s="10">
        <v>222</v>
      </c>
      <c r="J224" s="30"/>
      <c r="K224" s="11">
        <f t="shared" si="29"/>
        <v>0</v>
      </c>
      <c r="L224" s="12">
        <f t="shared" si="30"/>
        <v>0</v>
      </c>
      <c r="M224" s="12">
        <f t="shared" si="34"/>
        <v>793.62062627041871</v>
      </c>
      <c r="N224" s="7">
        <f>M224*100/M229</f>
        <v>100</v>
      </c>
      <c r="Q224" s="10">
        <v>222</v>
      </c>
      <c r="R224" s="59">
        <v>29.911390000000001</v>
      </c>
      <c r="S224" s="11">
        <f t="shared" si="31"/>
        <v>26.00990434782609</v>
      </c>
      <c r="T224" s="12">
        <f t="shared" si="32"/>
        <v>9.2170014461166936</v>
      </c>
      <c r="U224" s="12">
        <f t="shared" si="35"/>
        <v>987.45193485600998</v>
      </c>
      <c r="V224" s="7">
        <f>U224*100/U229</f>
        <v>98.144584415795251</v>
      </c>
    </row>
    <row r="225" spans="1:22" ht="24">
      <c r="A225" s="10">
        <v>223</v>
      </c>
      <c r="B225" s="59">
        <v>24.02253</v>
      </c>
      <c r="C225" s="11">
        <f t="shared" si="27"/>
        <v>20.889156521739132</v>
      </c>
      <c r="D225" s="12">
        <f t="shared" si="28"/>
        <v>4.7745902033435179</v>
      </c>
      <c r="E225" s="12">
        <f t="shared" si="33"/>
        <v>560.46801390384951</v>
      </c>
      <c r="F225" s="7">
        <f>E225*100/E229</f>
        <v>99.146747503813799</v>
      </c>
      <c r="I225" s="10">
        <v>223</v>
      </c>
      <c r="J225" s="30"/>
      <c r="K225" s="11">
        <f t="shared" si="29"/>
        <v>0</v>
      </c>
      <c r="L225" s="12">
        <f t="shared" si="30"/>
        <v>0</v>
      </c>
      <c r="M225" s="12">
        <f t="shared" si="34"/>
        <v>793.62062627041871</v>
      </c>
      <c r="N225" s="7">
        <f>M225*100/M229</f>
        <v>100</v>
      </c>
      <c r="Q225" s="10">
        <v>223</v>
      </c>
      <c r="R225" s="59">
        <v>30.009599999999999</v>
      </c>
      <c r="S225" s="11">
        <f t="shared" si="31"/>
        <v>26.095304347826087</v>
      </c>
      <c r="T225" s="12">
        <f t="shared" si="32"/>
        <v>9.3080881932199748</v>
      </c>
      <c r="U225" s="12">
        <f t="shared" si="35"/>
        <v>996.76002304922997</v>
      </c>
      <c r="V225" s="7">
        <f>U225*100/U229</f>
        <v>99.069731671253663</v>
      </c>
    </row>
    <row r="226" spans="1:22" ht="24">
      <c r="A226" s="10">
        <v>224</v>
      </c>
      <c r="B226" s="59">
        <v>24.104050000000001</v>
      </c>
      <c r="C226" s="11">
        <f t="shared" si="27"/>
        <v>20.960043478260872</v>
      </c>
      <c r="D226" s="12">
        <f t="shared" si="28"/>
        <v>4.8233627822999443</v>
      </c>
      <c r="E226" s="12">
        <f t="shared" si="33"/>
        <v>565.29137668614942</v>
      </c>
      <c r="F226" s="7">
        <f>E226*100/E229</f>
        <v>100</v>
      </c>
      <c r="I226" s="10">
        <v>224</v>
      </c>
      <c r="J226" s="30"/>
      <c r="K226" s="11">
        <f t="shared" si="29"/>
        <v>0</v>
      </c>
      <c r="L226" s="12">
        <f t="shared" si="30"/>
        <v>0</v>
      </c>
      <c r="M226" s="12">
        <f t="shared" si="34"/>
        <v>793.62062627041871</v>
      </c>
      <c r="N226" s="7">
        <f>M226*100/M229</f>
        <v>100</v>
      </c>
      <c r="Q226" s="10">
        <v>224</v>
      </c>
      <c r="R226" s="59">
        <v>30.064869999999999</v>
      </c>
      <c r="S226" s="11">
        <f t="shared" si="31"/>
        <v>26.143365217391306</v>
      </c>
      <c r="T226" s="12">
        <f t="shared" si="32"/>
        <v>9.3596123171112175</v>
      </c>
      <c r="U226" s="12">
        <f t="shared" si="35"/>
        <v>1006.1196353663412</v>
      </c>
      <c r="V226" s="7">
        <f>U226*100/U229</f>
        <v>100</v>
      </c>
    </row>
    <row r="227" spans="1:22" ht="24">
      <c r="A227" s="5"/>
      <c r="B227" s="59">
        <v>24.129930000000002</v>
      </c>
      <c r="C227" s="5">
        <f t="shared" si="27"/>
        <v>20.982547826086961</v>
      </c>
      <c r="D227" s="5">
        <f t="shared" si="28"/>
        <v>4.8389156917802776</v>
      </c>
      <c r="E227" s="5"/>
      <c r="F227" s="9"/>
      <c r="I227" s="5"/>
      <c r="J227" s="24"/>
      <c r="K227" s="5">
        <f t="shared" si="29"/>
        <v>0</v>
      </c>
      <c r="L227" s="5">
        <f t="shared" si="30"/>
        <v>0</v>
      </c>
      <c r="M227" s="5"/>
      <c r="N227" s="9"/>
      <c r="Q227" s="5"/>
      <c r="R227" s="59">
        <v>30.128219999999999</v>
      </c>
      <c r="S227" s="5">
        <f t="shared" si="31"/>
        <v>26.198452173913044</v>
      </c>
      <c r="T227" s="5">
        <f t="shared" si="32"/>
        <v>9.418902281426039</v>
      </c>
      <c r="U227" s="5"/>
      <c r="V227" s="9"/>
    </row>
    <row r="228" spans="1:22" ht="24">
      <c r="A228" s="5"/>
      <c r="B228" s="59">
        <v>24.200040000000001</v>
      </c>
      <c r="C228" s="5">
        <f t="shared" si="27"/>
        <v>21.043513043478264</v>
      </c>
      <c r="D228" s="5">
        <f t="shared" si="28"/>
        <v>4.8812170639889407</v>
      </c>
      <c r="E228" s="5"/>
      <c r="F228" s="9"/>
      <c r="I228" s="5"/>
      <c r="J228" s="24"/>
      <c r="K228" s="5">
        <f t="shared" si="29"/>
        <v>0</v>
      </c>
      <c r="L228" s="5">
        <f t="shared" si="30"/>
        <v>0</v>
      </c>
      <c r="M228" s="5"/>
      <c r="N228" s="9"/>
      <c r="Q228" s="5"/>
      <c r="R228" s="59">
        <v>30.16075</v>
      </c>
      <c r="S228" s="5">
        <f t="shared" si="31"/>
        <v>26.226739130434783</v>
      </c>
      <c r="T228" s="5">
        <f t="shared" si="32"/>
        <v>9.4494445271385779</v>
      </c>
      <c r="U228" s="5"/>
      <c r="V228" s="9"/>
    </row>
    <row r="229" spans="1:22" ht="24">
      <c r="A229" s="5"/>
      <c r="B229" s="59">
        <v>24.277290000000001</v>
      </c>
      <c r="C229" s="5">
        <f t="shared" si="27"/>
        <v>21.110686956521743</v>
      </c>
      <c r="D229" s="5">
        <f t="shared" si="28"/>
        <v>4.9281110740811274</v>
      </c>
      <c r="E229" s="5">
        <f>E226</f>
        <v>565.29137668614942</v>
      </c>
      <c r="F229" s="9"/>
      <c r="I229" s="5"/>
      <c r="J229" s="24"/>
      <c r="K229" s="5">
        <f t="shared" si="29"/>
        <v>0</v>
      </c>
      <c r="L229" s="5">
        <f t="shared" si="30"/>
        <v>0</v>
      </c>
      <c r="M229" s="5">
        <f>M226</f>
        <v>793.62062627041871</v>
      </c>
      <c r="N229" s="9"/>
      <c r="Q229" s="5"/>
      <c r="R229" s="59">
        <v>30.162649999999999</v>
      </c>
      <c r="S229" s="5">
        <f t="shared" si="31"/>
        <v>26.228391304347827</v>
      </c>
      <c r="T229" s="5">
        <f t="shared" si="32"/>
        <v>9.4512304650527295</v>
      </c>
      <c r="U229" s="5">
        <f>U226</f>
        <v>1006.1196353663412</v>
      </c>
      <c r="V229" s="9"/>
    </row>
    <row r="230" spans="1:22" ht="24">
      <c r="B230" s="59">
        <v>24.277290000000001</v>
      </c>
      <c r="R230" s="59">
        <v>30.180160000000001</v>
      </c>
    </row>
    <row r="231" spans="1:22" ht="24">
      <c r="B231" s="59">
        <v>24.277290000000001</v>
      </c>
      <c r="R231" s="59">
        <v>30.419799999999999</v>
      </c>
    </row>
    <row r="232" spans="1:22" ht="24">
      <c r="B232" s="59">
        <v>24.31033</v>
      </c>
      <c r="R232" s="59">
        <v>30.728059999999999</v>
      </c>
    </row>
    <row r="233" spans="1:22" ht="24">
      <c r="B233" s="59">
        <v>24.31033</v>
      </c>
      <c r="R233" s="59">
        <v>30.728059999999999</v>
      </c>
    </row>
    <row r="234" spans="1:22" ht="24">
      <c r="B234" s="59">
        <v>24.31766</v>
      </c>
      <c r="R234" s="59">
        <v>30.759989999999998</v>
      </c>
    </row>
    <row r="235" spans="1:22" ht="24">
      <c r="B235" s="59">
        <v>24.376259999999998</v>
      </c>
      <c r="R235" s="59">
        <v>30.87368</v>
      </c>
    </row>
    <row r="236" spans="1:22" ht="24">
      <c r="B236" s="59">
        <v>24.438359999999999</v>
      </c>
      <c r="R236" s="59">
        <v>30.9285</v>
      </c>
    </row>
    <row r="237" spans="1:22" ht="24">
      <c r="B237" s="59">
        <v>24.46753</v>
      </c>
    </row>
    <row r="238" spans="1:22" ht="24">
      <c r="B238" s="59">
        <v>24.485749999999999</v>
      </c>
    </row>
    <row r="239" spans="1:22" ht="24">
      <c r="B239" s="59">
        <v>24.525770000000001</v>
      </c>
    </row>
    <row r="240" spans="1:22" ht="24">
      <c r="B240" s="59">
        <v>24.572990000000001</v>
      </c>
    </row>
    <row r="241" spans="2:2" ht="24">
      <c r="B241" s="59">
        <v>24.623740000000002</v>
      </c>
    </row>
    <row r="242" spans="2:2" ht="24">
      <c r="B242" s="59">
        <v>24.670770000000001</v>
      </c>
    </row>
    <row r="243" spans="2:2" ht="24">
      <c r="B243" s="59">
        <v>24.786149999999999</v>
      </c>
    </row>
    <row r="244" spans="2:2" ht="24">
      <c r="B244" s="59">
        <v>24.915320000000001</v>
      </c>
    </row>
    <row r="245" spans="2:2" ht="24">
      <c r="B245" s="59">
        <v>24.92963</v>
      </c>
    </row>
    <row r="246" spans="2:2" ht="24">
      <c r="B246" s="59">
        <v>24.947510000000001</v>
      </c>
    </row>
    <row r="247" spans="2:2" ht="24">
      <c r="B247" s="59">
        <v>24.972519999999999</v>
      </c>
    </row>
    <row r="248" spans="2:2" ht="24">
      <c r="B248" s="59">
        <v>25.100729999999999</v>
      </c>
    </row>
    <row r="249" spans="2:2" ht="24">
      <c r="B249" s="59">
        <v>25.143319999999999</v>
      </c>
    </row>
    <row r="250" spans="2:2" ht="24">
      <c r="B250" s="59">
        <v>25.20354</v>
      </c>
    </row>
    <row r="251" spans="2:2" ht="24">
      <c r="B251" s="59">
        <v>25.341139999999999</v>
      </c>
    </row>
    <row r="252" spans="2:2" ht="24">
      <c r="B252" s="59">
        <v>25.36927</v>
      </c>
    </row>
    <row r="253" spans="2:2" ht="24">
      <c r="B253" s="59">
        <v>25.39386</v>
      </c>
    </row>
    <row r="254" spans="2:2" ht="24">
      <c r="B254" s="59">
        <v>25.39386</v>
      </c>
    </row>
    <row r="255" spans="2:2" ht="24">
      <c r="B255" s="59">
        <v>25.50947</v>
      </c>
    </row>
    <row r="256" spans="2:2" ht="24">
      <c r="B256" s="59">
        <v>25.50947</v>
      </c>
    </row>
    <row r="257" spans="2:2" ht="24">
      <c r="B257" s="59">
        <v>25.512969999999999</v>
      </c>
    </row>
    <row r="258" spans="2:2" ht="24">
      <c r="B258" s="59">
        <v>25.565339999999999</v>
      </c>
    </row>
    <row r="259" spans="2:2" ht="24">
      <c r="B259" s="59">
        <v>25.69059</v>
      </c>
    </row>
    <row r="260" spans="2:2" ht="24">
      <c r="B260" s="59">
        <v>25.77375</v>
      </c>
    </row>
    <row r="261" spans="2:2" ht="24">
      <c r="B261" s="59">
        <v>25.77375</v>
      </c>
    </row>
    <row r="262" spans="2:2" ht="24">
      <c r="B262" s="59">
        <v>25.90832</v>
      </c>
    </row>
    <row r="263" spans="2:2" ht="24">
      <c r="B263" s="59">
        <v>26.018219999999999</v>
      </c>
    </row>
    <row r="264" spans="2:2" ht="24">
      <c r="B264" s="59">
        <v>26.062740000000002</v>
      </c>
    </row>
    <row r="265" spans="2:2" ht="24">
      <c r="B265" s="59">
        <v>26.117419999999999</v>
      </c>
    </row>
    <row r="266" spans="2:2" ht="24">
      <c r="B266" s="59">
        <v>26.18561</v>
      </c>
    </row>
    <row r="267" spans="2:2" ht="24">
      <c r="B267" s="59">
        <v>26.3384</v>
      </c>
    </row>
    <row r="268" spans="2:2" ht="24">
      <c r="B268" s="59">
        <v>26.591090000000001</v>
      </c>
    </row>
    <row r="269" spans="2:2" ht="24">
      <c r="B269" s="59">
        <v>26.591090000000001</v>
      </c>
    </row>
    <row r="270" spans="2:2" ht="24">
      <c r="B270" s="59">
        <v>26.607849999999999</v>
      </c>
    </row>
    <row r="271" spans="2:2" ht="24">
      <c r="B271" s="59">
        <v>26.658069999999999</v>
      </c>
    </row>
    <row r="272" spans="2:2" ht="24">
      <c r="B272" s="59">
        <v>26.68816</v>
      </c>
    </row>
    <row r="273" spans="2:2" ht="24">
      <c r="B273" s="59">
        <v>26.708189999999998</v>
      </c>
    </row>
    <row r="274" spans="2:2" ht="24">
      <c r="B274" s="59">
        <v>26.871279999999999</v>
      </c>
    </row>
    <row r="275" spans="2:2" ht="24">
      <c r="B275" s="59">
        <v>26.901129999999998</v>
      </c>
    </row>
    <row r="276" spans="2:2" ht="24">
      <c r="B276" s="59">
        <v>27.056470000000001</v>
      </c>
    </row>
    <row r="277" spans="2:2" ht="24">
      <c r="B277" s="59">
        <v>27.059760000000001</v>
      </c>
    </row>
    <row r="278" spans="2:2" ht="24">
      <c r="B278" s="59">
        <v>27.079529999999998</v>
      </c>
    </row>
    <row r="279" spans="2:2" ht="24">
      <c r="B279" s="59">
        <v>27.25348</v>
      </c>
    </row>
    <row r="280" spans="2:2" ht="24">
      <c r="B280" s="59">
        <v>27.292719999999999</v>
      </c>
    </row>
    <row r="281" spans="2:2" ht="24">
      <c r="B281" s="59">
        <v>27.292719999999999</v>
      </c>
    </row>
    <row r="282" spans="2:2" ht="24">
      <c r="B282" s="59">
        <v>27.371009999999998</v>
      </c>
    </row>
    <row r="283" spans="2:2" ht="24">
      <c r="B283" s="59">
        <v>27.772030000000001</v>
      </c>
    </row>
    <row r="284" spans="2:2" ht="24">
      <c r="B284" s="59">
        <v>27.912939999999999</v>
      </c>
    </row>
    <row r="285" spans="2:2" ht="24">
      <c r="B285" s="59">
        <v>28.075379999999999</v>
      </c>
    </row>
    <row r="286" spans="2:2" ht="24">
      <c r="B286" s="59">
        <v>28.07856</v>
      </c>
    </row>
    <row r="287" spans="2:2" ht="24">
      <c r="B287" s="59">
        <v>28.17999</v>
      </c>
    </row>
    <row r="288" spans="2:2" ht="24">
      <c r="B288" s="59">
        <v>28.4069</v>
      </c>
    </row>
    <row r="289" spans="2:2" ht="24">
      <c r="B289" s="59">
        <v>28.49465</v>
      </c>
    </row>
    <row r="290" spans="2:2" ht="24">
      <c r="B290" s="59">
        <v>28.49465</v>
      </c>
    </row>
    <row r="291" spans="2:2" ht="24">
      <c r="B291" s="59">
        <v>28.57902</v>
      </c>
    </row>
    <row r="292" spans="2:2" ht="24">
      <c r="B292" s="59">
        <v>28.57902</v>
      </c>
    </row>
    <row r="293" spans="2:2" ht="24">
      <c r="B293" s="59">
        <v>28.7439</v>
      </c>
    </row>
    <row r="294" spans="2:2" ht="24">
      <c r="B294" s="59">
        <v>28.969470000000001</v>
      </c>
    </row>
    <row r="295" spans="2:2" ht="24">
      <c r="B295" s="59">
        <v>29.089259999999999</v>
      </c>
    </row>
    <row r="296" spans="2:2" ht="24">
      <c r="B296" s="59">
        <v>29.24822</v>
      </c>
    </row>
    <row r="297" spans="2:2" ht="24">
      <c r="B297" s="59">
        <v>29.318249999999999</v>
      </c>
    </row>
    <row r="298" spans="2:2" ht="24">
      <c r="B298" s="59">
        <v>29.57563</v>
      </c>
    </row>
    <row r="299" spans="2:2" ht="24">
      <c r="B299" s="59">
        <v>29.587689999999998</v>
      </c>
    </row>
    <row r="300" spans="2:2" ht="24">
      <c r="B300" s="59">
        <v>29.914370000000002</v>
      </c>
    </row>
    <row r="301" spans="2:2" ht="24">
      <c r="B301" s="59">
        <v>29.914370000000002</v>
      </c>
    </row>
    <row r="302" spans="2:2" ht="24">
      <c r="B302" s="59">
        <v>29.93225</v>
      </c>
    </row>
    <row r="303" spans="2:2" ht="24">
      <c r="B303" s="59">
        <v>30.05414</v>
      </c>
    </row>
    <row r="304" spans="2:2" ht="24">
      <c r="B304" s="59">
        <v>30.231619999999999</v>
      </c>
    </row>
    <row r="305" spans="2:2" ht="24">
      <c r="B305" s="59">
        <v>30.548500000000001</v>
      </c>
    </row>
    <row r="306" spans="2:2" ht="24">
      <c r="B306" s="59">
        <v>30.615559999999999</v>
      </c>
    </row>
    <row r="307" spans="2:2" ht="24">
      <c r="B307" s="59">
        <v>32.219090000000001</v>
      </c>
    </row>
  </sheetData>
  <sortState xmlns:xlrd2="http://schemas.microsoft.com/office/spreadsheetml/2017/richdata2" ref="R3:R236">
    <sortCondition ref="R3:R23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D8E3-0DC2-4FA0-8D5F-6A02B99EEB48}">
  <sheetPr>
    <tabColor theme="2" tint="-0.249977111117893"/>
  </sheetPr>
  <dimension ref="A1:V340"/>
  <sheetViews>
    <sheetView topLeftCell="M201" zoomScale="60" workbookViewId="0">
      <selection activeCell="B62" sqref="B62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49" t="s">
        <v>126</v>
      </c>
      <c r="B2" s="47" t="s">
        <v>127</v>
      </c>
      <c r="C2" s="49" t="s">
        <v>128</v>
      </c>
      <c r="D2" s="49" t="s">
        <v>129</v>
      </c>
      <c r="E2" s="49" t="s">
        <v>130</v>
      </c>
      <c r="F2" s="50" t="s">
        <v>131</v>
      </c>
      <c r="I2" s="6" t="s">
        <v>126</v>
      </c>
      <c r="J2" s="29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59">
        <v>10.17018</v>
      </c>
      <c r="C3" s="11">
        <f t="shared" ref="C3:C66" si="0">B3/1.15</f>
        <v>8.8436347826086958</v>
      </c>
      <c r="D3" s="12">
        <f t="shared" ref="D3:D66" si="1">((4/3)*(22/7)*((C3/2)^3))/10^3</f>
        <v>0.36229787587940304</v>
      </c>
      <c r="E3" s="12">
        <f>0+D3</f>
        <v>0.36229787587940304</v>
      </c>
      <c r="F3" s="7">
        <f>+E3*100/E229</f>
        <v>5.2763063595562702E-2</v>
      </c>
      <c r="I3" s="10">
        <v>1</v>
      </c>
      <c r="J3" s="59">
        <v>10.473240000000001</v>
      </c>
      <c r="K3" s="11">
        <f t="shared" ref="K3:K66" si="2">J3/1.15</f>
        <v>9.1071652173913051</v>
      </c>
      <c r="L3" s="12">
        <f t="shared" ref="L3:L66" si="3">((4/3)*(22/7)*((K3/2)^3))/10^3</f>
        <v>0.39566081076535392</v>
      </c>
      <c r="M3" s="12">
        <f>0+L3</f>
        <v>0.39566081076535392</v>
      </c>
      <c r="N3" s="7">
        <f>+M3*100/M229</f>
        <v>7.0791502893905345E-2</v>
      </c>
      <c r="Q3" s="10">
        <v>1</v>
      </c>
      <c r="R3" s="30">
        <v>10.11079</v>
      </c>
      <c r="S3" s="11">
        <f t="shared" ref="S3:S66" si="4">R3/1.15</f>
        <v>8.7919913043478264</v>
      </c>
      <c r="T3" s="12">
        <f t="shared" ref="T3:T66" si="5">((4/3)*(22/7)*((S3/2)^3))/10^3</f>
        <v>0.35598782087914321</v>
      </c>
      <c r="U3" s="12">
        <f>0+T3</f>
        <v>0.35598782087914321</v>
      </c>
      <c r="V3" s="7">
        <f>+U3*100/U229</f>
        <v>4.2571760049349185E-2</v>
      </c>
    </row>
    <row r="4" spans="1:22" ht="24">
      <c r="A4" s="10">
        <v>2</v>
      </c>
      <c r="B4" s="59">
        <v>10.455500000000001</v>
      </c>
      <c r="C4" s="11">
        <f t="shared" si="0"/>
        <v>9.0917391304347834</v>
      </c>
      <c r="D4" s="12">
        <f t="shared" si="1"/>
        <v>0.3936536552749671</v>
      </c>
      <c r="E4" s="12">
        <f t="shared" ref="E4:E67" si="6">+E3+D4</f>
        <v>0.75595153115437008</v>
      </c>
      <c r="F4" s="7">
        <f>E4*100/E229</f>
        <v>0.11009260989081224</v>
      </c>
      <c r="I4" s="10">
        <v>2</v>
      </c>
      <c r="J4" s="59">
        <v>10.76601</v>
      </c>
      <c r="K4" s="11">
        <f t="shared" si="2"/>
        <v>9.3617478260869564</v>
      </c>
      <c r="L4" s="12">
        <f t="shared" si="3"/>
        <v>0.42977802519135688</v>
      </c>
      <c r="M4" s="12">
        <f t="shared" ref="M4:M67" si="7">+M3+L4</f>
        <v>0.82543883595671086</v>
      </c>
      <c r="N4" s="7">
        <f>M4*100/M229</f>
        <v>0.14768724663769039</v>
      </c>
      <c r="Q4" s="10">
        <v>2</v>
      </c>
      <c r="R4" s="30">
        <v>11.375780000000001</v>
      </c>
      <c r="S4" s="11">
        <f t="shared" si="4"/>
        <v>9.8919826086956544</v>
      </c>
      <c r="T4" s="12">
        <f t="shared" si="5"/>
        <v>0.50701805261525923</v>
      </c>
      <c r="U4" s="12">
        <f t="shared" ref="U4:U67" si="8">+U3+T4</f>
        <v>0.86300587349440239</v>
      </c>
      <c r="V4" s="7">
        <f>U4*100/U229</f>
        <v>0.10320487615798435</v>
      </c>
    </row>
    <row r="5" spans="1:22" ht="24">
      <c r="A5" s="10">
        <v>3</v>
      </c>
      <c r="B5" s="59">
        <v>11.3706</v>
      </c>
      <c r="C5" s="11">
        <f t="shared" si="0"/>
        <v>9.8874782608695657</v>
      </c>
      <c r="D5" s="12">
        <f t="shared" si="1"/>
        <v>0.50632575078406383</v>
      </c>
      <c r="E5" s="12">
        <f t="shared" si="6"/>
        <v>1.262277281938434</v>
      </c>
      <c r="F5" s="7">
        <f>E5*100/E229</f>
        <v>0.1838310984862663</v>
      </c>
      <c r="I5" s="10">
        <v>3</v>
      </c>
      <c r="J5" s="59">
        <v>10.892329999999999</v>
      </c>
      <c r="K5" s="11">
        <f t="shared" si="2"/>
        <v>9.471591304347827</v>
      </c>
      <c r="L5" s="12">
        <f t="shared" si="3"/>
        <v>0.44508426482849978</v>
      </c>
      <c r="M5" s="12">
        <f t="shared" si="7"/>
        <v>1.2705231007852107</v>
      </c>
      <c r="N5" s="7">
        <f>M5*100/M229</f>
        <v>0.22732157777270989</v>
      </c>
      <c r="Q5" s="10">
        <v>3</v>
      </c>
      <c r="R5" s="30">
        <v>11.507759999999999</v>
      </c>
      <c r="S5" s="11">
        <f t="shared" si="4"/>
        <v>10.006747826086956</v>
      </c>
      <c r="T5" s="12">
        <f t="shared" si="5"/>
        <v>0.52487061216230846</v>
      </c>
      <c r="U5" s="12">
        <f t="shared" si="8"/>
        <v>1.3878764856567107</v>
      </c>
      <c r="V5" s="7">
        <f>U5*100/U229</f>
        <v>0.1659729385673856</v>
      </c>
    </row>
    <row r="6" spans="1:22" ht="24">
      <c r="A6" s="10">
        <v>4</v>
      </c>
      <c r="B6" s="59">
        <v>11.40193</v>
      </c>
      <c r="C6" s="11">
        <f t="shared" si="0"/>
        <v>9.9147217391304352</v>
      </c>
      <c r="D6" s="12">
        <f t="shared" si="1"/>
        <v>0.51052260967524055</v>
      </c>
      <c r="E6" s="12">
        <f t="shared" si="6"/>
        <v>1.7727998916136745</v>
      </c>
      <c r="F6" s="7">
        <f>E6*100/E229</f>
        <v>0.25818079445366326</v>
      </c>
      <c r="I6" s="10">
        <v>4</v>
      </c>
      <c r="J6" s="59">
        <v>11.470689999999999</v>
      </c>
      <c r="K6" s="11">
        <f t="shared" si="2"/>
        <v>9.974513043478261</v>
      </c>
      <c r="L6" s="12">
        <f t="shared" si="3"/>
        <v>0.51981462973320414</v>
      </c>
      <c r="M6" s="12">
        <f t="shared" si="7"/>
        <v>1.7903377305184147</v>
      </c>
      <c r="N6" s="7">
        <f>M6*100/M229</f>
        <v>0.32032664136207739</v>
      </c>
      <c r="Q6" s="10">
        <v>4</v>
      </c>
      <c r="R6" s="30">
        <v>11.88855</v>
      </c>
      <c r="S6" s="11">
        <f t="shared" si="4"/>
        <v>10.337869565217392</v>
      </c>
      <c r="T6" s="12">
        <f t="shared" si="5"/>
        <v>0.57871739338458494</v>
      </c>
      <c r="U6" s="12">
        <f t="shared" si="8"/>
        <v>1.9665938790412958</v>
      </c>
      <c r="V6" s="7">
        <f>U6*100/U229</f>
        <v>0.23518041298802753</v>
      </c>
    </row>
    <row r="7" spans="1:22" ht="24">
      <c r="A7" s="10">
        <v>5</v>
      </c>
      <c r="B7" s="59">
        <v>11.40193</v>
      </c>
      <c r="C7" s="11">
        <f t="shared" si="0"/>
        <v>9.9147217391304352</v>
      </c>
      <c r="D7" s="12">
        <f t="shared" si="1"/>
        <v>0.51052260967524055</v>
      </c>
      <c r="E7" s="12">
        <f t="shared" si="6"/>
        <v>2.2833225012889149</v>
      </c>
      <c r="F7" s="7">
        <f>+E7*100/E229</f>
        <v>0.33253049042106031</v>
      </c>
      <c r="I7" s="10">
        <v>5</v>
      </c>
      <c r="J7" s="59">
        <v>11.56786</v>
      </c>
      <c r="K7" s="11">
        <f t="shared" si="2"/>
        <v>10.059008695652174</v>
      </c>
      <c r="L7" s="12">
        <f t="shared" si="3"/>
        <v>0.53313714402161272</v>
      </c>
      <c r="M7" s="12">
        <f t="shared" si="7"/>
        <v>2.3234748745400275</v>
      </c>
      <c r="N7" s="7">
        <f>+M7*100/M229</f>
        <v>0.41571536485189764</v>
      </c>
      <c r="Q7" s="10">
        <v>5</v>
      </c>
      <c r="R7" s="30">
        <v>11.920260000000001</v>
      </c>
      <c r="S7" s="11">
        <f t="shared" si="4"/>
        <v>10.365443478260872</v>
      </c>
      <c r="T7" s="12">
        <f t="shared" si="5"/>
        <v>0.58336054654951408</v>
      </c>
      <c r="U7" s="12">
        <f t="shared" si="8"/>
        <v>2.5499544255908098</v>
      </c>
      <c r="V7" s="7">
        <f>+U7*100/U229</f>
        <v>0.30494315135540107</v>
      </c>
    </row>
    <row r="8" spans="1:22" ht="24">
      <c r="A8" s="10">
        <v>6</v>
      </c>
      <c r="B8" s="59">
        <v>11.47209</v>
      </c>
      <c r="C8" s="11">
        <f t="shared" si="0"/>
        <v>9.9757304347826086</v>
      </c>
      <c r="D8" s="12">
        <f t="shared" si="1"/>
        <v>0.52000498340140811</v>
      </c>
      <c r="E8" s="12">
        <f t="shared" si="6"/>
        <v>2.8033274846903229</v>
      </c>
      <c r="F8" s="7">
        <f>E8*100/E229</f>
        <v>0.40826114697713384</v>
      </c>
      <c r="I8" s="10">
        <v>6</v>
      </c>
      <c r="J8" s="59">
        <v>11.96942</v>
      </c>
      <c r="K8" s="11">
        <f t="shared" si="2"/>
        <v>10.408191304347826</v>
      </c>
      <c r="L8" s="12">
        <f t="shared" si="3"/>
        <v>0.59060781393709638</v>
      </c>
      <c r="M8" s="12">
        <f t="shared" si="7"/>
        <v>2.9140826884771238</v>
      </c>
      <c r="N8" s="7">
        <f>M8*100/M229</f>
        <v>0.52138672181195411</v>
      </c>
      <c r="Q8" s="10">
        <v>6</v>
      </c>
      <c r="R8" s="30">
        <v>12.04627</v>
      </c>
      <c r="S8" s="11">
        <f t="shared" si="4"/>
        <v>10.475017391304348</v>
      </c>
      <c r="T8" s="12">
        <f t="shared" si="5"/>
        <v>0.60205705303318779</v>
      </c>
      <c r="U8" s="12">
        <f t="shared" si="8"/>
        <v>3.1520114786239977</v>
      </c>
      <c r="V8" s="7">
        <f>U8*100/U229</f>
        <v>0.37694176168552435</v>
      </c>
    </row>
    <row r="9" spans="1:22" ht="24">
      <c r="A9" s="10">
        <v>7</v>
      </c>
      <c r="B9" s="59">
        <v>11.944269999999999</v>
      </c>
      <c r="C9" s="11">
        <f t="shared" si="0"/>
        <v>10.386321739130436</v>
      </c>
      <c r="D9" s="12">
        <f t="shared" si="1"/>
        <v>0.5868926971350189</v>
      </c>
      <c r="E9" s="12">
        <f t="shared" si="6"/>
        <v>3.3902201818253417</v>
      </c>
      <c r="F9" s="7">
        <f>+E9*100/E229</f>
        <v>0.49373296109567411</v>
      </c>
      <c r="I9" s="10">
        <v>7</v>
      </c>
      <c r="J9" s="59">
        <v>12.06256</v>
      </c>
      <c r="K9" s="11">
        <f t="shared" si="2"/>
        <v>10.489182608695652</v>
      </c>
      <c r="L9" s="12">
        <f t="shared" si="3"/>
        <v>0.60450281705673103</v>
      </c>
      <c r="M9" s="12">
        <f t="shared" si="7"/>
        <v>3.5185855055338546</v>
      </c>
      <c r="N9" s="7">
        <f>+M9*100/M229</f>
        <v>0.62954416818696091</v>
      </c>
      <c r="Q9" s="10">
        <v>7</v>
      </c>
      <c r="R9" s="30">
        <v>12.65155</v>
      </c>
      <c r="S9" s="11">
        <f t="shared" si="4"/>
        <v>11.001347826086958</v>
      </c>
      <c r="T9" s="12">
        <f t="shared" si="5"/>
        <v>0.69744678709670083</v>
      </c>
      <c r="U9" s="12">
        <f t="shared" si="8"/>
        <v>3.8494582657206986</v>
      </c>
      <c r="V9" s="7">
        <f>+U9*100/U229</f>
        <v>0.46034780966251532</v>
      </c>
    </row>
    <row r="10" spans="1:22" ht="24">
      <c r="A10" s="10">
        <v>8</v>
      </c>
      <c r="B10" s="59">
        <v>12.018689999999999</v>
      </c>
      <c r="C10" s="11">
        <f t="shared" si="0"/>
        <v>10.451034782608696</v>
      </c>
      <c r="D10" s="12">
        <f t="shared" si="1"/>
        <v>0.59793127486891551</v>
      </c>
      <c r="E10" s="12">
        <f t="shared" si="6"/>
        <v>3.9881514566942573</v>
      </c>
      <c r="F10" s="7">
        <f>E10*100/E229</f>
        <v>0.58081237276792463</v>
      </c>
      <c r="I10" s="10">
        <v>8</v>
      </c>
      <c r="J10" s="59">
        <v>12.06256</v>
      </c>
      <c r="K10" s="11">
        <f t="shared" si="2"/>
        <v>10.489182608695652</v>
      </c>
      <c r="L10" s="12">
        <f t="shared" si="3"/>
        <v>0.60450281705673103</v>
      </c>
      <c r="M10" s="12">
        <f t="shared" si="7"/>
        <v>4.1230883225905854</v>
      </c>
      <c r="N10" s="7">
        <f>M10*100/M229</f>
        <v>0.73770161456196781</v>
      </c>
      <c r="Q10" s="10">
        <v>8</v>
      </c>
      <c r="R10" s="30">
        <v>12.68731</v>
      </c>
      <c r="S10" s="11">
        <f t="shared" si="4"/>
        <v>11.03244347826087</v>
      </c>
      <c r="T10" s="12">
        <f t="shared" si="5"/>
        <v>0.70337758431512187</v>
      </c>
      <c r="U10" s="12">
        <f t="shared" si="8"/>
        <v>4.5528358500358204</v>
      </c>
      <c r="V10" s="7">
        <f>U10*100/U229</f>
        <v>0.54446310796009434</v>
      </c>
    </row>
    <row r="11" spans="1:22" ht="24">
      <c r="A11" s="10">
        <v>9</v>
      </c>
      <c r="B11" s="59">
        <v>12.15883</v>
      </c>
      <c r="C11" s="11">
        <f t="shared" si="0"/>
        <v>10.572895652173914</v>
      </c>
      <c r="D11" s="12">
        <f t="shared" si="1"/>
        <v>0.61909205194311168</v>
      </c>
      <c r="E11" s="12">
        <f t="shared" si="6"/>
        <v>4.6072435086373691</v>
      </c>
      <c r="F11" s="7">
        <f>+E11*100/E229</f>
        <v>0.67097352325464454</v>
      </c>
      <c r="I11" s="10">
        <v>9</v>
      </c>
      <c r="J11" s="59">
        <v>12.06256</v>
      </c>
      <c r="K11" s="11">
        <f t="shared" si="2"/>
        <v>10.489182608695652</v>
      </c>
      <c r="L11" s="12">
        <f t="shared" si="3"/>
        <v>0.60450281705673103</v>
      </c>
      <c r="M11" s="12">
        <f t="shared" si="7"/>
        <v>4.7275911396473163</v>
      </c>
      <c r="N11" s="7">
        <f>+M11*100/M229</f>
        <v>0.8458590609369746</v>
      </c>
      <c r="Q11" s="10">
        <v>9</v>
      </c>
      <c r="R11" s="30">
        <v>13.2918</v>
      </c>
      <c r="S11" s="11">
        <f t="shared" si="4"/>
        <v>11.558086956521739</v>
      </c>
      <c r="T11" s="12">
        <f t="shared" si="5"/>
        <v>0.80878160117948872</v>
      </c>
      <c r="U11" s="12">
        <f t="shared" si="8"/>
        <v>5.3616174512153094</v>
      </c>
      <c r="V11" s="7">
        <f>+U11*100/U229</f>
        <v>0.64118342882025914</v>
      </c>
    </row>
    <row r="12" spans="1:22" ht="24">
      <c r="A12" s="10">
        <v>10</v>
      </c>
      <c r="B12" s="59">
        <v>12.36246</v>
      </c>
      <c r="C12" s="11">
        <f t="shared" si="0"/>
        <v>10.749965217391306</v>
      </c>
      <c r="D12" s="12">
        <f t="shared" si="1"/>
        <v>0.6507206180846199</v>
      </c>
      <c r="E12" s="12">
        <f t="shared" si="6"/>
        <v>5.2579641267219888</v>
      </c>
      <c r="F12" s="7">
        <f>E12*100/E229</f>
        <v>0.76574088359757775</v>
      </c>
      <c r="I12" s="10">
        <v>10</v>
      </c>
      <c r="J12" s="59">
        <v>12.46814</v>
      </c>
      <c r="K12" s="11">
        <f t="shared" si="2"/>
        <v>10.841860869565219</v>
      </c>
      <c r="L12" s="12">
        <f t="shared" si="3"/>
        <v>0.66755165944877337</v>
      </c>
      <c r="M12" s="12">
        <f t="shared" si="7"/>
        <v>5.3951427990960896</v>
      </c>
      <c r="N12" s="7">
        <f>M12*100/M229</f>
        <v>0.96529718557784239</v>
      </c>
      <c r="Q12" s="10">
        <v>10</v>
      </c>
      <c r="R12" s="30">
        <v>13.2918</v>
      </c>
      <c r="S12" s="11">
        <f t="shared" si="4"/>
        <v>11.558086956521739</v>
      </c>
      <c r="T12" s="12">
        <f t="shared" si="5"/>
        <v>0.80878160117948872</v>
      </c>
      <c r="U12" s="12">
        <f t="shared" si="8"/>
        <v>6.1703990523947985</v>
      </c>
      <c r="V12" s="7">
        <f>U12*100/U229</f>
        <v>0.73790374968042405</v>
      </c>
    </row>
    <row r="13" spans="1:22" ht="24">
      <c r="A13" s="10">
        <v>11</v>
      </c>
      <c r="B13" s="59">
        <v>12.427210000000001</v>
      </c>
      <c r="C13" s="11">
        <f t="shared" si="0"/>
        <v>10.806269565217393</v>
      </c>
      <c r="D13" s="12">
        <f t="shared" si="1"/>
        <v>0.66099896765499477</v>
      </c>
      <c r="E13" s="12">
        <f t="shared" si="6"/>
        <v>5.9189630943769833</v>
      </c>
      <c r="F13" s="7">
        <f>+E13*100/E229</f>
        <v>0.86200512605918933</v>
      </c>
      <c r="I13" s="10">
        <v>11</v>
      </c>
      <c r="J13" s="59">
        <v>12.49803</v>
      </c>
      <c r="K13" s="11">
        <f t="shared" si="2"/>
        <v>10.867852173913045</v>
      </c>
      <c r="L13" s="12">
        <f t="shared" si="3"/>
        <v>0.67236416343308492</v>
      </c>
      <c r="M13" s="12">
        <f t="shared" si="7"/>
        <v>6.0675069625291744</v>
      </c>
      <c r="N13" s="7">
        <f>+M13*100/M229</f>
        <v>1.0855963618580509</v>
      </c>
      <c r="Q13" s="10">
        <v>11</v>
      </c>
      <c r="R13" s="30">
        <v>13.689159999999999</v>
      </c>
      <c r="S13" s="11">
        <f t="shared" si="4"/>
        <v>11.903617391304348</v>
      </c>
      <c r="T13" s="12">
        <f t="shared" si="5"/>
        <v>0.88350755614430554</v>
      </c>
      <c r="U13" s="12">
        <f t="shared" si="8"/>
        <v>7.053906608539104</v>
      </c>
      <c r="V13" s="7">
        <f>+U13*100/U229</f>
        <v>0.84356037464325273</v>
      </c>
    </row>
    <row r="14" spans="1:22" ht="24">
      <c r="A14" s="10">
        <v>12</v>
      </c>
      <c r="B14" s="59">
        <v>12.675840000000001</v>
      </c>
      <c r="C14" s="11">
        <f t="shared" si="0"/>
        <v>11.022469565217392</v>
      </c>
      <c r="D14" s="12">
        <f t="shared" si="1"/>
        <v>0.70147163669696266</v>
      </c>
      <c r="E14" s="12">
        <f t="shared" si="6"/>
        <v>6.6204347310739458</v>
      </c>
      <c r="F14" s="7">
        <f>E14*100/E229</f>
        <v>0.96416358472441577</v>
      </c>
      <c r="I14" s="10">
        <v>12</v>
      </c>
      <c r="J14" s="59">
        <v>12.49803</v>
      </c>
      <c r="K14" s="11">
        <f t="shared" si="2"/>
        <v>10.867852173913045</v>
      </c>
      <c r="L14" s="12">
        <f t="shared" si="3"/>
        <v>0.67236416343308492</v>
      </c>
      <c r="M14" s="12">
        <f t="shared" si="7"/>
        <v>6.7398711259622592</v>
      </c>
      <c r="N14" s="7">
        <f>M14*100/M229</f>
        <v>1.205895538138259</v>
      </c>
      <c r="Q14" s="10">
        <v>12</v>
      </c>
      <c r="R14" s="30">
        <v>13.738709999999999</v>
      </c>
      <c r="S14" s="11">
        <f t="shared" si="4"/>
        <v>11.946704347826087</v>
      </c>
      <c r="T14" s="12">
        <f t="shared" si="5"/>
        <v>0.89313629545587703</v>
      </c>
      <c r="U14" s="12">
        <f t="shared" si="8"/>
        <v>7.9470429039949808</v>
      </c>
      <c r="V14" s="7">
        <f>U14*100/U229</f>
        <v>0.95036847826773241</v>
      </c>
    </row>
    <row r="15" spans="1:22" ht="24">
      <c r="A15" s="10">
        <v>13</v>
      </c>
      <c r="B15" s="59">
        <v>12.703950000000001</v>
      </c>
      <c r="C15" s="11">
        <f t="shared" si="0"/>
        <v>11.046913043478263</v>
      </c>
      <c r="D15" s="12">
        <f t="shared" si="1"/>
        <v>0.7061487533785199</v>
      </c>
      <c r="E15" s="12">
        <f t="shared" si="6"/>
        <v>7.326583484452466</v>
      </c>
      <c r="F15" s="7">
        <f>+E15*100/E229</f>
        <v>1.0670031928562622</v>
      </c>
      <c r="I15" s="10">
        <v>13</v>
      </c>
      <c r="J15" s="59">
        <v>12.61687</v>
      </c>
      <c r="K15" s="11">
        <f t="shared" si="2"/>
        <v>10.971191304347828</v>
      </c>
      <c r="L15" s="12">
        <f t="shared" si="3"/>
        <v>0.69172704208663327</v>
      </c>
      <c r="M15" s="12">
        <f t="shared" si="7"/>
        <v>7.4315981680488923</v>
      </c>
      <c r="N15" s="7">
        <f>+M15*100/M229</f>
        <v>1.3296591143361283</v>
      </c>
      <c r="Q15" s="10">
        <v>13</v>
      </c>
      <c r="R15" s="30">
        <v>13.738709999999999</v>
      </c>
      <c r="S15" s="11">
        <f t="shared" si="4"/>
        <v>11.946704347826087</v>
      </c>
      <c r="T15" s="12">
        <f t="shared" si="5"/>
        <v>0.89313629545587703</v>
      </c>
      <c r="U15" s="12">
        <f t="shared" si="8"/>
        <v>8.8401791994508585</v>
      </c>
      <c r="V15" s="7">
        <f>+U15*100/U229</f>
        <v>1.0571765818922121</v>
      </c>
    </row>
    <row r="16" spans="1:22" ht="24">
      <c r="A16" s="10">
        <v>14</v>
      </c>
      <c r="B16" s="59">
        <v>12.78092</v>
      </c>
      <c r="C16" s="14">
        <f t="shared" si="0"/>
        <v>11.11384347826087</v>
      </c>
      <c r="D16" s="15">
        <f t="shared" si="1"/>
        <v>0.71906180196059766</v>
      </c>
      <c r="E16" s="15">
        <f t="shared" si="6"/>
        <v>8.0456452864130643</v>
      </c>
      <c r="F16" s="16">
        <f>E16*100/E229</f>
        <v>1.1717233861333984</v>
      </c>
      <c r="I16" s="10">
        <v>14</v>
      </c>
      <c r="J16" s="59">
        <v>12.61687</v>
      </c>
      <c r="K16" s="14">
        <f t="shared" si="2"/>
        <v>10.971191304347828</v>
      </c>
      <c r="L16" s="15">
        <f t="shared" si="3"/>
        <v>0.69172704208663327</v>
      </c>
      <c r="M16" s="15">
        <f t="shared" si="7"/>
        <v>8.1233252101355262</v>
      </c>
      <c r="N16" s="16">
        <f>M16*100/M229</f>
        <v>1.4534226905339973</v>
      </c>
      <c r="Q16" s="10">
        <v>14</v>
      </c>
      <c r="R16" s="30">
        <v>14.288259999999999</v>
      </c>
      <c r="S16" s="14">
        <f t="shared" si="4"/>
        <v>12.424573913043478</v>
      </c>
      <c r="T16" s="15">
        <f t="shared" si="5"/>
        <v>1.004657203356319</v>
      </c>
      <c r="U16" s="15">
        <f t="shared" si="8"/>
        <v>9.8448364028071769</v>
      </c>
      <c r="V16" s="16">
        <f>U16*100/U229</f>
        <v>1.177321212929058</v>
      </c>
    </row>
    <row r="17" spans="1:22" ht="24">
      <c r="A17" s="10">
        <v>15</v>
      </c>
      <c r="B17" s="59">
        <v>13.00911</v>
      </c>
      <c r="C17" s="11">
        <f t="shared" si="0"/>
        <v>11.312269565217392</v>
      </c>
      <c r="D17" s="12">
        <f t="shared" si="1"/>
        <v>0.7582678230162786</v>
      </c>
      <c r="E17" s="12">
        <f t="shared" si="6"/>
        <v>8.8039131094293435</v>
      </c>
      <c r="F17" s="7">
        <f>+E17*100/E229</f>
        <v>1.2821533279903976</v>
      </c>
      <c r="I17" s="10">
        <v>15</v>
      </c>
      <c r="J17" s="59">
        <v>12.97645</v>
      </c>
      <c r="K17" s="11">
        <f t="shared" si="2"/>
        <v>11.283869565217392</v>
      </c>
      <c r="L17" s="12">
        <f t="shared" si="3"/>
        <v>0.75257114461217023</v>
      </c>
      <c r="M17" s="12">
        <f t="shared" si="7"/>
        <v>8.875896354747697</v>
      </c>
      <c r="N17" s="7">
        <f>+M17*100/M229</f>
        <v>1.5880724736616902</v>
      </c>
      <c r="Q17" s="10">
        <v>15</v>
      </c>
      <c r="R17" s="30">
        <v>14.627689999999999</v>
      </c>
      <c r="S17" s="11">
        <f t="shared" si="4"/>
        <v>12.719730434782608</v>
      </c>
      <c r="T17" s="12">
        <f t="shared" si="5"/>
        <v>1.0779710883911005</v>
      </c>
      <c r="U17" s="12">
        <f t="shared" si="8"/>
        <v>10.922807491198277</v>
      </c>
      <c r="V17" s="7">
        <f>+U17*100/U229</f>
        <v>1.3062332818919498</v>
      </c>
    </row>
    <row r="18" spans="1:22" ht="24">
      <c r="A18" s="10">
        <v>16</v>
      </c>
      <c r="B18" s="59">
        <v>13.00911</v>
      </c>
      <c r="C18" s="11">
        <f t="shared" si="0"/>
        <v>11.312269565217392</v>
      </c>
      <c r="D18" s="12">
        <f t="shared" si="1"/>
        <v>0.7582678230162786</v>
      </c>
      <c r="E18" s="12">
        <f t="shared" si="6"/>
        <v>9.5621809324456226</v>
      </c>
      <c r="F18" s="7">
        <f>E18*100/E229</f>
        <v>1.392583269847397</v>
      </c>
      <c r="I18" s="10">
        <v>16</v>
      </c>
      <c r="J18" s="59">
        <v>13.11942</v>
      </c>
      <c r="K18" s="11">
        <f t="shared" si="2"/>
        <v>11.408191304347827</v>
      </c>
      <c r="L18" s="12">
        <f t="shared" si="3"/>
        <v>0.77772091101158414</v>
      </c>
      <c r="M18" s="12">
        <f t="shared" si="7"/>
        <v>9.6536172657592818</v>
      </c>
      <c r="N18" s="7">
        <f>M18*100/M229</f>
        <v>1.7272220447704101</v>
      </c>
      <c r="Q18" s="10">
        <v>16</v>
      </c>
      <c r="R18" s="30">
        <v>14.663779999999999</v>
      </c>
      <c r="S18" s="11">
        <f t="shared" si="4"/>
        <v>12.751113043478261</v>
      </c>
      <c r="T18" s="12">
        <f t="shared" si="5"/>
        <v>1.0859696255986806</v>
      </c>
      <c r="U18" s="12">
        <f t="shared" si="8"/>
        <v>12.008777116796958</v>
      </c>
      <c r="V18" s="7">
        <f>U18*100/U229</f>
        <v>1.4361018774177614</v>
      </c>
    </row>
    <row r="19" spans="1:22" ht="24">
      <c r="A19" s="10">
        <v>17</v>
      </c>
      <c r="B19" s="59">
        <v>13.0365</v>
      </c>
      <c r="C19" s="11">
        <f t="shared" si="0"/>
        <v>11.33608695652174</v>
      </c>
      <c r="D19" s="12">
        <f t="shared" si="1"/>
        <v>0.76306739369640353</v>
      </c>
      <c r="E19" s="12">
        <f t="shared" si="6"/>
        <v>10.325248326142026</v>
      </c>
      <c r="F19" s="7">
        <f>+E19*100/E229</f>
        <v>1.5037121946957044</v>
      </c>
      <c r="I19" s="10">
        <v>17</v>
      </c>
      <c r="J19" s="59">
        <v>13.204459999999999</v>
      </c>
      <c r="K19" s="11">
        <f t="shared" si="2"/>
        <v>11.482139130434783</v>
      </c>
      <c r="L19" s="12">
        <f t="shared" si="3"/>
        <v>0.79294270008905721</v>
      </c>
      <c r="M19" s="12">
        <f t="shared" si="7"/>
        <v>10.446559965848339</v>
      </c>
      <c r="N19" s="7">
        <f>+M19*100/M229</f>
        <v>1.8690950934038406</v>
      </c>
      <c r="Q19" s="10">
        <v>17</v>
      </c>
      <c r="R19" s="30">
        <v>14.771509999999999</v>
      </c>
      <c r="S19" s="11">
        <f t="shared" si="4"/>
        <v>12.844791304347826</v>
      </c>
      <c r="T19" s="12">
        <f t="shared" si="5"/>
        <v>1.1100806892457242</v>
      </c>
      <c r="U19" s="12">
        <f t="shared" si="8"/>
        <v>13.118857806042682</v>
      </c>
      <c r="V19" s="7">
        <f>+U19*100/U229</f>
        <v>1.5688538592728629</v>
      </c>
    </row>
    <row r="20" spans="1:22" ht="24">
      <c r="A20" s="10">
        <v>18</v>
      </c>
      <c r="B20" s="59">
        <v>13.0365</v>
      </c>
      <c r="C20" s="11">
        <f t="shared" si="0"/>
        <v>11.33608695652174</v>
      </c>
      <c r="D20" s="12">
        <f t="shared" si="1"/>
        <v>0.76306739369640353</v>
      </c>
      <c r="E20" s="12">
        <f t="shared" si="6"/>
        <v>11.088315719838429</v>
      </c>
      <c r="F20" s="7">
        <f>E20*100/E229</f>
        <v>1.614841119544012</v>
      </c>
      <c r="I20" s="10">
        <v>18</v>
      </c>
      <c r="J20" s="59">
        <v>13.41934</v>
      </c>
      <c r="K20" s="11">
        <f t="shared" si="2"/>
        <v>11.668991304347827</v>
      </c>
      <c r="L20" s="12">
        <f t="shared" si="3"/>
        <v>0.83228743670630267</v>
      </c>
      <c r="M20" s="12">
        <f t="shared" si="7"/>
        <v>11.278847402554641</v>
      </c>
      <c r="N20" s="7">
        <f>M20*100/M229</f>
        <v>2.0180076894483778</v>
      </c>
      <c r="Q20" s="10">
        <v>18</v>
      </c>
      <c r="R20" s="30">
        <v>14.797040000000001</v>
      </c>
      <c r="S20" s="11">
        <f t="shared" si="4"/>
        <v>12.866991304347827</v>
      </c>
      <c r="T20" s="12">
        <f t="shared" si="5"/>
        <v>1.1158463901710771</v>
      </c>
      <c r="U20" s="12">
        <f t="shared" si="8"/>
        <v>14.234704196213759</v>
      </c>
      <c r="V20" s="7">
        <f>U20*100/U229</f>
        <v>1.7022953479647551</v>
      </c>
    </row>
    <row r="21" spans="1:22" ht="24">
      <c r="A21" s="10">
        <v>19</v>
      </c>
      <c r="B21" s="59">
        <v>13.091100000000001</v>
      </c>
      <c r="C21" s="11">
        <f t="shared" si="0"/>
        <v>11.383565217391306</v>
      </c>
      <c r="D21" s="12">
        <f t="shared" si="1"/>
        <v>0.77269533524258338</v>
      </c>
      <c r="E21" s="12">
        <f t="shared" si="6"/>
        <v>11.861011055081011</v>
      </c>
      <c r="F21" s="7">
        <f>+E21*100/E229</f>
        <v>1.7273722046751043</v>
      </c>
      <c r="I21" s="10">
        <v>19</v>
      </c>
      <c r="J21" s="59">
        <v>13.41934</v>
      </c>
      <c r="K21" s="11">
        <f t="shared" si="2"/>
        <v>11.668991304347827</v>
      </c>
      <c r="L21" s="12">
        <f t="shared" si="3"/>
        <v>0.83228743670630267</v>
      </c>
      <c r="M21" s="12">
        <f t="shared" si="7"/>
        <v>12.111134839260943</v>
      </c>
      <c r="N21" s="7">
        <f>+M21*100/M229</f>
        <v>2.1669202854929153</v>
      </c>
      <c r="Q21" s="10">
        <v>19</v>
      </c>
      <c r="R21" s="30">
        <v>14.89367</v>
      </c>
      <c r="S21" s="11">
        <f t="shared" si="4"/>
        <v>12.951017391304349</v>
      </c>
      <c r="T21" s="12">
        <f t="shared" si="5"/>
        <v>1.1378500950717794</v>
      </c>
      <c r="U21" s="12">
        <f t="shared" si="8"/>
        <v>15.372554291285539</v>
      </c>
      <c r="V21" s="7">
        <f>+U21*100/U229</f>
        <v>1.8383682088280777</v>
      </c>
    </row>
    <row r="22" spans="1:22" ht="24">
      <c r="A22" s="10">
        <v>20</v>
      </c>
      <c r="B22" s="59">
        <v>13.097910000000001</v>
      </c>
      <c r="C22" s="11">
        <f t="shared" si="0"/>
        <v>11.38948695652174</v>
      </c>
      <c r="D22" s="12">
        <f t="shared" si="1"/>
        <v>0.77390183271782642</v>
      </c>
      <c r="E22" s="12">
        <f t="shared" si="6"/>
        <v>12.634912887798837</v>
      </c>
      <c r="F22" s="7">
        <f>E22*100/E229</f>
        <v>1.8400789974414113</v>
      </c>
      <c r="I22" s="10">
        <v>20</v>
      </c>
      <c r="J22" s="59">
        <v>13.474830000000001</v>
      </c>
      <c r="K22" s="11">
        <f t="shared" si="2"/>
        <v>11.717243478260871</v>
      </c>
      <c r="L22" s="12">
        <f t="shared" si="3"/>
        <v>0.84265490618166417</v>
      </c>
      <c r="M22" s="12">
        <f t="shared" si="7"/>
        <v>12.953789745442608</v>
      </c>
      <c r="N22" s="7">
        <f>M22*100/M229</f>
        <v>2.3176878257861584</v>
      </c>
      <c r="Q22" s="10">
        <v>20</v>
      </c>
      <c r="R22" s="30">
        <v>15.01484</v>
      </c>
      <c r="S22" s="11">
        <f t="shared" si="4"/>
        <v>13.056382608695653</v>
      </c>
      <c r="T22" s="12">
        <f t="shared" si="5"/>
        <v>1.1658481700343748</v>
      </c>
      <c r="U22" s="12">
        <f t="shared" si="8"/>
        <v>16.538402461319915</v>
      </c>
      <c r="V22" s="7">
        <f>U22*100/U229</f>
        <v>1.977789294712716</v>
      </c>
    </row>
    <row r="23" spans="1:22" ht="24">
      <c r="A23" s="10">
        <v>21</v>
      </c>
      <c r="B23" s="59">
        <v>13.25356</v>
      </c>
      <c r="C23" s="11">
        <f t="shared" si="0"/>
        <v>11.524834782608696</v>
      </c>
      <c r="D23" s="12">
        <f t="shared" si="1"/>
        <v>0.80182116339757115</v>
      </c>
      <c r="E23" s="12">
        <f t="shared" si="6"/>
        <v>13.436734051196408</v>
      </c>
      <c r="F23" s="7">
        <f>+E23*100/E229</f>
        <v>1.9568518074776937</v>
      </c>
      <c r="I23" s="10">
        <v>21</v>
      </c>
      <c r="J23" s="59">
        <v>13.69454</v>
      </c>
      <c r="K23" s="11">
        <f t="shared" si="2"/>
        <v>11.908295652173914</v>
      </c>
      <c r="L23" s="12">
        <f t="shared" si="3"/>
        <v>0.88454965200433266</v>
      </c>
      <c r="M23" s="12">
        <f t="shared" si="7"/>
        <v>13.838339397446941</v>
      </c>
      <c r="N23" s="7">
        <f>+M23*100/M229</f>
        <v>2.4759511603037732</v>
      </c>
      <c r="Q23" s="10">
        <v>21</v>
      </c>
      <c r="R23" s="30">
        <v>15.09008</v>
      </c>
      <c r="S23" s="11">
        <f t="shared" si="4"/>
        <v>13.121808695652176</v>
      </c>
      <c r="T23" s="12">
        <f t="shared" si="5"/>
        <v>1.1834624858519267</v>
      </c>
      <c r="U23" s="12">
        <f t="shared" si="8"/>
        <v>17.721864947171841</v>
      </c>
      <c r="V23" s="7">
        <f>+U23*100/U229</f>
        <v>2.1193168358816008</v>
      </c>
    </row>
    <row r="24" spans="1:22" ht="24">
      <c r="A24" s="10">
        <v>22</v>
      </c>
      <c r="B24" s="59">
        <v>13.25356</v>
      </c>
      <c r="C24" s="14">
        <f t="shared" si="0"/>
        <v>11.524834782608696</v>
      </c>
      <c r="D24" s="15">
        <f t="shared" si="1"/>
        <v>0.80182116339757115</v>
      </c>
      <c r="E24" s="15">
        <f t="shared" si="6"/>
        <v>14.23855521459398</v>
      </c>
      <c r="F24" s="16">
        <f>E24*100/E229</f>
        <v>2.0736246175139761</v>
      </c>
      <c r="I24" s="10">
        <v>22</v>
      </c>
      <c r="J24" s="59">
        <v>13.757960000000001</v>
      </c>
      <c r="K24" s="14">
        <f t="shared" si="2"/>
        <v>11.963443478260871</v>
      </c>
      <c r="L24" s="15">
        <f t="shared" si="3"/>
        <v>0.89689581321447787</v>
      </c>
      <c r="M24" s="15">
        <f t="shared" si="7"/>
        <v>14.735235210661418</v>
      </c>
      <c r="N24" s="16">
        <f>M24*100/M229</f>
        <v>2.636423465948313</v>
      </c>
      <c r="Q24" s="10">
        <v>22</v>
      </c>
      <c r="R24" s="30">
        <v>15.33329</v>
      </c>
      <c r="S24" s="14">
        <f t="shared" si="4"/>
        <v>13.333295652173915</v>
      </c>
      <c r="T24" s="15">
        <f t="shared" si="5"/>
        <v>1.2416120481855659</v>
      </c>
      <c r="U24" s="15">
        <f t="shared" si="8"/>
        <v>18.963476995357407</v>
      </c>
      <c r="V24" s="16">
        <f>U24*100/U229</f>
        <v>2.2677983487018998</v>
      </c>
    </row>
    <row r="25" spans="1:22" ht="24">
      <c r="A25" s="10">
        <v>23</v>
      </c>
      <c r="B25" s="59">
        <v>13.33405</v>
      </c>
      <c r="C25" s="11">
        <f t="shared" si="0"/>
        <v>11.594826086956521</v>
      </c>
      <c r="D25" s="12">
        <f t="shared" si="1"/>
        <v>0.81651864706677935</v>
      </c>
      <c r="E25" s="12">
        <f t="shared" si="6"/>
        <v>15.055073861660759</v>
      </c>
      <c r="F25" s="7">
        <f>E25*100/E229</f>
        <v>2.1925378879756772</v>
      </c>
      <c r="I25" s="10">
        <v>23</v>
      </c>
      <c r="J25" s="59">
        <v>13.89289</v>
      </c>
      <c r="K25" s="11">
        <f t="shared" si="2"/>
        <v>12.080773913043478</v>
      </c>
      <c r="L25" s="12">
        <f t="shared" si="3"/>
        <v>0.92354414781574157</v>
      </c>
      <c r="M25" s="12">
        <f t="shared" si="7"/>
        <v>15.65877935847716</v>
      </c>
      <c r="N25" s="7">
        <f>M25*100/M229</f>
        <v>2.8016636829065709</v>
      </c>
      <c r="Q25" s="10">
        <v>23</v>
      </c>
      <c r="R25" s="30">
        <v>15.63076</v>
      </c>
      <c r="S25" s="11">
        <f t="shared" si="4"/>
        <v>13.591965217391305</v>
      </c>
      <c r="T25" s="12">
        <f t="shared" si="5"/>
        <v>1.3152858678995765</v>
      </c>
      <c r="U25" s="12">
        <f t="shared" si="8"/>
        <v>20.278762863256983</v>
      </c>
      <c r="V25" s="7">
        <f>U25*100/U229</f>
        <v>2.425090343203955</v>
      </c>
    </row>
    <row r="26" spans="1:22" ht="24">
      <c r="A26" s="10">
        <v>24</v>
      </c>
      <c r="B26" s="59">
        <v>13.513400000000001</v>
      </c>
      <c r="C26" s="11">
        <f t="shared" si="0"/>
        <v>11.750782608695653</v>
      </c>
      <c r="D26" s="12">
        <f t="shared" si="1"/>
        <v>0.84991161793444869</v>
      </c>
      <c r="E26" s="12">
        <f t="shared" si="6"/>
        <v>15.904985479595208</v>
      </c>
      <c r="F26" s="7">
        <f>E26*100/E229</f>
        <v>2.3163143264624706</v>
      </c>
      <c r="I26" s="10">
        <v>24</v>
      </c>
      <c r="J26" s="59">
        <v>13.964320000000001</v>
      </c>
      <c r="K26" s="11">
        <f t="shared" si="2"/>
        <v>12.142886956521741</v>
      </c>
      <c r="L26" s="12">
        <f t="shared" si="3"/>
        <v>0.93786266255491324</v>
      </c>
      <c r="M26" s="12">
        <f t="shared" si="7"/>
        <v>16.596642021032075</v>
      </c>
      <c r="N26" s="7">
        <f>M26*100/M229</f>
        <v>2.9694657638402728</v>
      </c>
      <c r="Q26" s="10">
        <v>24</v>
      </c>
      <c r="R26" s="30">
        <v>15.746259999999999</v>
      </c>
      <c r="S26" s="11">
        <f t="shared" si="4"/>
        <v>13.692400000000001</v>
      </c>
      <c r="T26" s="12">
        <f t="shared" si="5"/>
        <v>1.3446588788793936</v>
      </c>
      <c r="U26" s="12">
        <f t="shared" si="8"/>
        <v>21.623421742136376</v>
      </c>
      <c r="V26" s="7">
        <f>U26*100/U229</f>
        <v>2.5858949881452062</v>
      </c>
    </row>
    <row r="27" spans="1:22" ht="24">
      <c r="A27" s="10">
        <v>25</v>
      </c>
      <c r="B27" s="59">
        <v>13.51999</v>
      </c>
      <c r="C27" s="11">
        <f t="shared" si="0"/>
        <v>11.756513043478261</v>
      </c>
      <c r="D27" s="12">
        <f t="shared" si="1"/>
        <v>0.85115563854493592</v>
      </c>
      <c r="E27" s="12">
        <f t="shared" si="6"/>
        <v>16.756141118140143</v>
      </c>
      <c r="F27" s="7">
        <f>+E27*100/E229</f>
        <v>2.4402719372468549</v>
      </c>
      <c r="I27" s="10">
        <v>25</v>
      </c>
      <c r="J27" s="59">
        <v>14.2639</v>
      </c>
      <c r="K27" s="11">
        <f t="shared" si="2"/>
        <v>12.403391304347826</v>
      </c>
      <c r="L27" s="12">
        <f t="shared" si="3"/>
        <v>0.99952745029433421</v>
      </c>
      <c r="M27" s="12">
        <f t="shared" si="7"/>
        <v>17.596169471326409</v>
      </c>
      <c r="N27" s="7">
        <f>+M27*100/M229</f>
        <v>3.1483008884339294</v>
      </c>
      <c r="Q27" s="10">
        <v>25</v>
      </c>
      <c r="R27" s="30">
        <v>15.86092</v>
      </c>
      <c r="S27" s="11">
        <f t="shared" si="4"/>
        <v>13.792104347826088</v>
      </c>
      <c r="T27" s="12">
        <f t="shared" si="5"/>
        <v>1.3742476190868633</v>
      </c>
      <c r="U27" s="12">
        <f t="shared" si="8"/>
        <v>22.997669361223238</v>
      </c>
      <c r="V27" s="7">
        <f>+U27*100/U229</f>
        <v>2.750238082084977</v>
      </c>
    </row>
    <row r="28" spans="1:22" ht="24">
      <c r="A28" s="10">
        <v>26</v>
      </c>
      <c r="B28" s="59">
        <v>13.807130000000001</v>
      </c>
      <c r="C28" s="11">
        <f t="shared" si="0"/>
        <v>12.006200000000002</v>
      </c>
      <c r="D28" s="12">
        <f t="shared" si="1"/>
        <v>0.90654655356483871</v>
      </c>
      <c r="E28" s="12">
        <f t="shared" si="6"/>
        <v>17.66268767170498</v>
      </c>
      <c r="F28" s="7">
        <f>E28*100/E229</f>
        <v>2.5722963752648176</v>
      </c>
      <c r="I28" s="10">
        <v>26</v>
      </c>
      <c r="J28" s="59">
        <v>14.39409</v>
      </c>
      <c r="K28" s="11">
        <f t="shared" si="2"/>
        <v>12.5166</v>
      </c>
      <c r="L28" s="12">
        <f t="shared" si="3"/>
        <v>1.0271467842293931</v>
      </c>
      <c r="M28" s="12">
        <f t="shared" si="7"/>
        <v>18.623316255555803</v>
      </c>
      <c r="N28" s="7">
        <f>M28*100/M229</f>
        <v>3.3320776552246216</v>
      </c>
      <c r="Q28" s="10">
        <v>26</v>
      </c>
      <c r="R28" s="30">
        <v>15.93216</v>
      </c>
      <c r="S28" s="11">
        <f t="shared" si="4"/>
        <v>13.854052173913045</v>
      </c>
      <c r="T28" s="12">
        <f t="shared" si="5"/>
        <v>1.3928483913737668</v>
      </c>
      <c r="U28" s="12">
        <f t="shared" si="8"/>
        <v>24.390517752597006</v>
      </c>
      <c r="V28" s="7">
        <f>U28*100/U229</f>
        <v>2.9168055993563526</v>
      </c>
    </row>
    <row r="29" spans="1:22" ht="24">
      <c r="A29" s="10">
        <v>27</v>
      </c>
      <c r="B29" s="59">
        <v>13.99316</v>
      </c>
      <c r="C29" s="11">
        <f t="shared" si="0"/>
        <v>12.167965217391306</v>
      </c>
      <c r="D29" s="12">
        <f t="shared" si="1"/>
        <v>0.94368547214525011</v>
      </c>
      <c r="E29" s="12">
        <f t="shared" si="6"/>
        <v>18.606373143850231</v>
      </c>
      <c r="F29" s="7">
        <f>+E29*100/E229</f>
        <v>2.7097295204637768</v>
      </c>
      <c r="I29" s="10">
        <v>27</v>
      </c>
      <c r="J29" s="59">
        <v>14.497400000000001</v>
      </c>
      <c r="K29" s="11">
        <f t="shared" si="2"/>
        <v>12.606434782608698</v>
      </c>
      <c r="L29" s="12">
        <f t="shared" si="3"/>
        <v>1.0494221695520414</v>
      </c>
      <c r="M29" s="12">
        <f t="shared" si="7"/>
        <v>19.672738425107845</v>
      </c>
      <c r="N29" s="7">
        <f>+M29*100/M229</f>
        <v>3.5198399266739151</v>
      </c>
      <c r="Q29" s="10">
        <v>27</v>
      </c>
      <c r="R29" s="30">
        <v>16.007809999999999</v>
      </c>
      <c r="S29" s="11">
        <f t="shared" si="4"/>
        <v>13.919834782608696</v>
      </c>
      <c r="T29" s="12">
        <f t="shared" si="5"/>
        <v>1.412783558687033</v>
      </c>
      <c r="U29" s="12">
        <f t="shared" si="8"/>
        <v>25.803301311284038</v>
      </c>
      <c r="V29" s="7">
        <f>+U29*100/U229</f>
        <v>3.0857571171738933</v>
      </c>
    </row>
    <row r="30" spans="1:22" ht="24">
      <c r="A30" s="10">
        <v>28</v>
      </c>
      <c r="B30" s="59">
        <v>14.03769</v>
      </c>
      <c r="C30" s="11">
        <f t="shared" si="0"/>
        <v>12.20668695652174</v>
      </c>
      <c r="D30" s="12">
        <f t="shared" si="1"/>
        <v>0.95272335541862285</v>
      </c>
      <c r="E30" s="12">
        <f t="shared" si="6"/>
        <v>19.559096499268854</v>
      </c>
      <c r="F30" s="7">
        <f>E30*100/E229</f>
        <v>2.8484788931144278</v>
      </c>
      <c r="I30" s="10">
        <v>28</v>
      </c>
      <c r="J30" s="59">
        <v>14.523110000000001</v>
      </c>
      <c r="K30" s="11">
        <f t="shared" si="2"/>
        <v>12.628791304347828</v>
      </c>
      <c r="L30" s="12">
        <f t="shared" si="3"/>
        <v>1.0550152801063399</v>
      </c>
      <c r="M30" s="12">
        <f t="shared" si="7"/>
        <v>20.727753705214184</v>
      </c>
      <c r="N30" s="7">
        <f>M30*100/M229</f>
        <v>3.7086029156348168</v>
      </c>
      <c r="Q30" s="10">
        <v>28</v>
      </c>
      <c r="R30" s="30">
        <v>16.02195</v>
      </c>
      <c r="S30" s="11">
        <f t="shared" si="4"/>
        <v>13.932130434782611</v>
      </c>
      <c r="T30" s="12">
        <f t="shared" si="5"/>
        <v>1.4165306816032821</v>
      </c>
      <c r="U30" s="12">
        <f t="shared" si="8"/>
        <v>27.219831992887322</v>
      </c>
      <c r="V30" s="7">
        <f>U30*100/U229</f>
        <v>3.2551567447533687</v>
      </c>
    </row>
    <row r="31" spans="1:22" ht="24">
      <c r="A31" s="10">
        <v>29</v>
      </c>
      <c r="B31" s="59">
        <v>14.28951</v>
      </c>
      <c r="C31" s="11">
        <f t="shared" si="0"/>
        <v>12.425660869565219</v>
      </c>
      <c r="D31" s="12">
        <f t="shared" si="1"/>
        <v>1.004920901953392</v>
      </c>
      <c r="E31" s="12">
        <f t="shared" si="6"/>
        <v>20.564017401222245</v>
      </c>
      <c r="F31" s="7">
        <f>+E31*100/E229</f>
        <v>2.9948300284325011</v>
      </c>
      <c r="I31" s="10">
        <v>29</v>
      </c>
      <c r="J31" s="59">
        <v>14.540229999999999</v>
      </c>
      <c r="K31" s="11">
        <f t="shared" si="2"/>
        <v>12.643678260869565</v>
      </c>
      <c r="L31" s="12">
        <f t="shared" si="3"/>
        <v>1.0587506704216045</v>
      </c>
      <c r="M31" s="12">
        <f t="shared" si="7"/>
        <v>21.78650437563579</v>
      </c>
      <c r="N31" s="7">
        <f>+M31*100/M229</f>
        <v>3.8980342394095766</v>
      </c>
      <c r="Q31" s="10">
        <v>29</v>
      </c>
      <c r="R31" s="30">
        <v>16.02195</v>
      </c>
      <c r="S31" s="11">
        <f t="shared" si="4"/>
        <v>13.932130434782611</v>
      </c>
      <c r="T31" s="12">
        <f t="shared" si="5"/>
        <v>1.4165306816032821</v>
      </c>
      <c r="U31" s="12">
        <f t="shared" si="8"/>
        <v>28.636362674490606</v>
      </c>
      <c r="V31" s="7">
        <f>+U31*100/U229</f>
        <v>3.4245563723328449</v>
      </c>
    </row>
    <row r="32" spans="1:22" ht="24">
      <c r="A32" s="10">
        <v>30</v>
      </c>
      <c r="B32" s="59">
        <v>14.28951</v>
      </c>
      <c r="C32" s="11">
        <f t="shared" si="0"/>
        <v>12.425660869565219</v>
      </c>
      <c r="D32" s="12">
        <f t="shared" si="1"/>
        <v>1.004920901953392</v>
      </c>
      <c r="E32" s="12">
        <f t="shared" si="6"/>
        <v>21.568938303175635</v>
      </c>
      <c r="F32" s="7">
        <f>E32*100/E229</f>
        <v>3.1411811637505744</v>
      </c>
      <c r="I32" s="10">
        <v>30</v>
      </c>
      <c r="J32" s="59">
        <v>14.540229999999999</v>
      </c>
      <c r="K32" s="11">
        <f t="shared" si="2"/>
        <v>12.643678260869565</v>
      </c>
      <c r="L32" s="12">
        <f t="shared" si="3"/>
        <v>1.0587506704216045</v>
      </c>
      <c r="M32" s="12">
        <f t="shared" si="7"/>
        <v>22.845255046057396</v>
      </c>
      <c r="N32" s="7">
        <f>M32*100/M229</f>
        <v>4.0874655631843355</v>
      </c>
      <c r="Q32" s="10">
        <v>30</v>
      </c>
      <c r="R32" s="30">
        <v>16.162700000000001</v>
      </c>
      <c r="S32" s="11">
        <f t="shared" si="4"/>
        <v>14.054521739130436</v>
      </c>
      <c r="T32" s="12">
        <f t="shared" si="5"/>
        <v>1.4541915115214132</v>
      </c>
      <c r="U32" s="12">
        <f t="shared" si="8"/>
        <v>30.090554186012017</v>
      </c>
      <c r="V32" s="7">
        <f>U32*100/U229</f>
        <v>3.598459771447466</v>
      </c>
    </row>
    <row r="33" spans="1:22" ht="24">
      <c r="A33" s="10">
        <v>31</v>
      </c>
      <c r="B33" s="59">
        <v>14.33934</v>
      </c>
      <c r="C33" s="11">
        <f t="shared" si="0"/>
        <v>12.468991304347828</v>
      </c>
      <c r="D33" s="12">
        <f t="shared" si="1"/>
        <v>1.0154706057137683</v>
      </c>
      <c r="E33" s="12">
        <f t="shared" si="6"/>
        <v>22.584408908889404</v>
      </c>
      <c r="F33" s="7">
        <f>+E33*10/E229</f>
        <v>0.32890686997143098</v>
      </c>
      <c r="I33" s="10">
        <v>31</v>
      </c>
      <c r="J33" s="59">
        <v>14.59998</v>
      </c>
      <c r="K33" s="11">
        <f t="shared" si="2"/>
        <v>12.695634782608696</v>
      </c>
      <c r="L33" s="12">
        <f t="shared" si="3"/>
        <v>1.0718565147598371</v>
      </c>
      <c r="M33" s="12">
        <f t="shared" si="7"/>
        <v>23.917111560817233</v>
      </c>
      <c r="N33" s="7">
        <f>+M33*10/M229</f>
        <v>0.4279241780342905</v>
      </c>
      <c r="Q33" s="10">
        <v>31</v>
      </c>
      <c r="R33" s="30">
        <v>16.17671</v>
      </c>
      <c r="S33" s="11">
        <f t="shared" si="4"/>
        <v>14.066704347826088</v>
      </c>
      <c r="T33" s="12">
        <f t="shared" si="5"/>
        <v>1.4579763162703245</v>
      </c>
      <c r="U33" s="12">
        <f t="shared" si="8"/>
        <v>31.548530502282343</v>
      </c>
      <c r="V33" s="7">
        <f>+U33*10/U229</f>
        <v>0.37728157866072271</v>
      </c>
    </row>
    <row r="34" spans="1:22" ht="24">
      <c r="A34" s="10">
        <v>32</v>
      </c>
      <c r="B34" s="59">
        <v>14.35798</v>
      </c>
      <c r="C34" s="11">
        <f t="shared" si="0"/>
        <v>12.485200000000001</v>
      </c>
      <c r="D34" s="12">
        <f t="shared" si="1"/>
        <v>1.0194358484923947</v>
      </c>
      <c r="E34" s="12">
        <f t="shared" si="6"/>
        <v>23.6038447573818</v>
      </c>
      <c r="F34" s="7">
        <f>E34*100/E229</f>
        <v>3.4375337117573421</v>
      </c>
      <c r="I34" s="10">
        <v>32</v>
      </c>
      <c r="J34" s="59">
        <v>14.73563</v>
      </c>
      <c r="K34" s="11">
        <f t="shared" si="2"/>
        <v>12.813591304347828</v>
      </c>
      <c r="L34" s="12">
        <f t="shared" si="3"/>
        <v>1.102011163423315</v>
      </c>
      <c r="M34" s="12">
        <f t="shared" si="7"/>
        <v>25.019122724240546</v>
      </c>
      <c r="N34" s="7">
        <f>M34*100/M229</f>
        <v>4.4764132573807531</v>
      </c>
      <c r="Q34" s="10">
        <v>32</v>
      </c>
      <c r="R34" s="30">
        <v>16.232620000000001</v>
      </c>
      <c r="S34" s="11">
        <f t="shared" si="4"/>
        <v>14.115321739130437</v>
      </c>
      <c r="T34" s="12">
        <f t="shared" si="5"/>
        <v>1.4731458126168235</v>
      </c>
      <c r="U34" s="12">
        <f t="shared" si="8"/>
        <v>33.021676314899167</v>
      </c>
      <c r="V34" s="7">
        <f>U34*100/U229</f>
        <v>3.9489858867459016</v>
      </c>
    </row>
    <row r="35" spans="1:22" ht="24">
      <c r="A35" s="10">
        <v>33</v>
      </c>
      <c r="B35" s="59">
        <v>14.41377</v>
      </c>
      <c r="C35" s="11">
        <f t="shared" si="0"/>
        <v>12.533713043478262</v>
      </c>
      <c r="D35" s="12">
        <f t="shared" si="1"/>
        <v>1.0313655779409798</v>
      </c>
      <c r="E35" s="12">
        <f t="shared" si="6"/>
        <v>24.635210335322782</v>
      </c>
      <c r="F35" s="7">
        <f>+E35*100/E229</f>
        <v>3.5877361037727131</v>
      </c>
      <c r="I35" s="10">
        <v>33</v>
      </c>
      <c r="J35" s="59">
        <v>14.82818</v>
      </c>
      <c r="K35" s="11">
        <f t="shared" si="2"/>
        <v>12.894069565217393</v>
      </c>
      <c r="L35" s="12">
        <f t="shared" si="3"/>
        <v>1.1229060385274809</v>
      </c>
      <c r="M35" s="12">
        <f t="shared" si="7"/>
        <v>26.142028762768028</v>
      </c>
      <c r="N35" s="7">
        <f>+M35*100/M229</f>
        <v>4.6773232386402945</v>
      </c>
      <c r="Q35" s="10">
        <v>33</v>
      </c>
      <c r="R35" s="30">
        <v>16.237269999999999</v>
      </c>
      <c r="S35" s="11">
        <f t="shared" si="4"/>
        <v>14.119365217391305</v>
      </c>
      <c r="T35" s="12">
        <f t="shared" si="5"/>
        <v>1.4744121683570424</v>
      </c>
      <c r="U35" s="12">
        <f t="shared" si="8"/>
        <v>34.496088483256209</v>
      </c>
      <c r="V35" s="7">
        <f>+U35*100/U229</f>
        <v>4.1253074274382895</v>
      </c>
    </row>
    <row r="36" spans="1:22" ht="24">
      <c r="A36" s="10">
        <v>34</v>
      </c>
      <c r="B36" s="59">
        <v>14.457000000000001</v>
      </c>
      <c r="C36" s="11">
        <f t="shared" si="0"/>
        <v>12.571304347826089</v>
      </c>
      <c r="D36" s="12">
        <f t="shared" si="1"/>
        <v>1.0406733004394562</v>
      </c>
      <c r="E36" s="12">
        <f t="shared" si="6"/>
        <v>25.675883635762236</v>
      </c>
      <c r="F36" s="7">
        <f>E36*100/E229</f>
        <v>3.7392940211356311</v>
      </c>
      <c r="I36" s="10">
        <v>34</v>
      </c>
      <c r="J36" s="59">
        <v>15.09418</v>
      </c>
      <c r="K36" s="11">
        <f t="shared" si="2"/>
        <v>13.125373913043479</v>
      </c>
      <c r="L36" s="12">
        <f t="shared" si="3"/>
        <v>1.1844273941879762</v>
      </c>
      <c r="M36" s="12">
        <f t="shared" si="7"/>
        <v>27.326456156956006</v>
      </c>
      <c r="N36" s="7">
        <f>M36*100/M229</f>
        <v>4.889240600739126</v>
      </c>
      <c r="Q36" s="10">
        <v>34</v>
      </c>
      <c r="R36" s="30">
        <v>16.33925</v>
      </c>
      <c r="S36" s="11">
        <f t="shared" si="4"/>
        <v>14.208043478260871</v>
      </c>
      <c r="T36" s="12">
        <f t="shared" si="5"/>
        <v>1.5023676472646657</v>
      </c>
      <c r="U36" s="12">
        <f t="shared" si="8"/>
        <v>35.998456130520871</v>
      </c>
      <c r="V36" s="7">
        <f>U36*100/U229</f>
        <v>4.3049720991883111</v>
      </c>
    </row>
    <row r="37" spans="1:22" ht="24">
      <c r="A37" s="10">
        <v>35</v>
      </c>
      <c r="B37" s="59">
        <v>14.53083</v>
      </c>
      <c r="C37" s="11">
        <f t="shared" si="0"/>
        <v>12.635504347826087</v>
      </c>
      <c r="D37" s="12">
        <f t="shared" si="1"/>
        <v>1.0566986072014604</v>
      </c>
      <c r="E37" s="12">
        <f t="shared" si="6"/>
        <v>26.732582242963698</v>
      </c>
      <c r="F37" s="7">
        <f>+E37*100/E229</f>
        <v>3.8931857757526855</v>
      </c>
      <c r="I37" s="10">
        <v>35</v>
      </c>
      <c r="J37" s="59">
        <v>15.74742</v>
      </c>
      <c r="K37" s="11">
        <f t="shared" si="2"/>
        <v>13.693408695652176</v>
      </c>
      <c r="L37" s="12">
        <f t="shared" si="3"/>
        <v>1.3449560769207889</v>
      </c>
      <c r="M37" s="12">
        <f t="shared" si="7"/>
        <v>28.671412233876794</v>
      </c>
      <c r="N37" s="7">
        <f>+M37*100/M229</f>
        <v>5.1298797022648488</v>
      </c>
      <c r="Q37" s="10">
        <v>35</v>
      </c>
      <c r="R37" s="30">
        <v>16.600549999999998</v>
      </c>
      <c r="S37" s="11">
        <f t="shared" si="4"/>
        <v>14.435260869565218</v>
      </c>
      <c r="T37" s="12">
        <f t="shared" si="5"/>
        <v>1.5756048195849452</v>
      </c>
      <c r="U37" s="12">
        <f t="shared" si="8"/>
        <v>37.574060950105817</v>
      </c>
      <c r="V37" s="7">
        <f>+U37*100/U229</f>
        <v>4.4933950349682981</v>
      </c>
    </row>
    <row r="38" spans="1:22" ht="24">
      <c r="A38" s="10">
        <v>36</v>
      </c>
      <c r="B38" s="59">
        <v>14.543100000000001</v>
      </c>
      <c r="C38" s="11">
        <f t="shared" si="0"/>
        <v>12.64617391304348</v>
      </c>
      <c r="D38" s="12">
        <f t="shared" si="1"/>
        <v>1.0593777335909518</v>
      </c>
      <c r="E38" s="12">
        <f t="shared" si="6"/>
        <v>27.791959976554651</v>
      </c>
      <c r="F38" s="7">
        <f>E38*10/E229</f>
        <v>0.40474677035545159</v>
      </c>
      <c r="I38" s="10">
        <v>36</v>
      </c>
      <c r="J38" s="59">
        <v>15.771089999999999</v>
      </c>
      <c r="K38" s="11">
        <f t="shared" si="2"/>
        <v>13.713991304347827</v>
      </c>
      <c r="L38" s="12">
        <f t="shared" si="3"/>
        <v>1.3510300215626614</v>
      </c>
      <c r="M38" s="12">
        <f t="shared" si="7"/>
        <v>30.022442255439454</v>
      </c>
      <c r="N38" s="7">
        <f>M38*10/M229</f>
        <v>0.53716055519799122</v>
      </c>
      <c r="Q38" s="10">
        <v>36</v>
      </c>
      <c r="R38" s="30">
        <v>16.929300000000001</v>
      </c>
      <c r="S38" s="11">
        <f t="shared" si="4"/>
        <v>14.72113043478261</v>
      </c>
      <c r="T38" s="12">
        <f t="shared" si="5"/>
        <v>1.6710785807219166</v>
      </c>
      <c r="U38" s="12">
        <f t="shared" si="8"/>
        <v>39.245139530827736</v>
      </c>
      <c r="V38" s="7">
        <f>U38*10/U229</f>
        <v>0.46932354569985019</v>
      </c>
    </row>
    <row r="39" spans="1:22" ht="24">
      <c r="A39" s="10">
        <v>37</v>
      </c>
      <c r="B39" s="59">
        <v>14.68951</v>
      </c>
      <c r="C39" s="11">
        <f t="shared" si="0"/>
        <v>12.77348695652174</v>
      </c>
      <c r="D39" s="12">
        <f t="shared" si="1"/>
        <v>1.091696195954083</v>
      </c>
      <c r="E39" s="12">
        <f t="shared" si="6"/>
        <v>28.883656172508733</v>
      </c>
      <c r="F39" s="7">
        <f>+E39*100/E229</f>
        <v>4.2064563138916427</v>
      </c>
      <c r="I39" s="10">
        <v>37</v>
      </c>
      <c r="J39" s="59">
        <v>15.841900000000001</v>
      </c>
      <c r="K39" s="11">
        <f t="shared" si="2"/>
        <v>13.775565217391305</v>
      </c>
      <c r="L39" s="12">
        <f t="shared" si="3"/>
        <v>1.3693096600003805</v>
      </c>
      <c r="M39" s="12">
        <f t="shared" si="7"/>
        <v>31.391751915439833</v>
      </c>
      <c r="N39" s="7">
        <f>+M39*100/M229</f>
        <v>5.6166019886274041</v>
      </c>
      <c r="Q39" s="10">
        <v>37</v>
      </c>
      <c r="R39" s="30">
        <v>17.07142</v>
      </c>
      <c r="S39" s="11">
        <f t="shared" si="4"/>
        <v>14.844713043478261</v>
      </c>
      <c r="T39" s="12">
        <f t="shared" si="5"/>
        <v>1.7135185526910428</v>
      </c>
      <c r="U39" s="12">
        <f t="shared" si="8"/>
        <v>40.958658083518777</v>
      </c>
      <c r="V39" s="7">
        <f>+U39*100/U229</f>
        <v>4.8981511771069055</v>
      </c>
    </row>
    <row r="40" spans="1:22" ht="24">
      <c r="A40" s="10">
        <v>38</v>
      </c>
      <c r="B40" s="59">
        <v>14.780279999999999</v>
      </c>
      <c r="C40" s="11">
        <f t="shared" si="0"/>
        <v>12.852417391304348</v>
      </c>
      <c r="D40" s="12">
        <f t="shared" si="1"/>
        <v>1.1120590629127203</v>
      </c>
      <c r="E40" s="12">
        <f t="shared" si="6"/>
        <v>29.995715235421454</v>
      </c>
      <c r="F40" s="7">
        <f>E40*100/E229</f>
        <v>4.36841045981663</v>
      </c>
      <c r="I40" s="10">
        <v>38</v>
      </c>
      <c r="J40" s="59">
        <v>15.95922</v>
      </c>
      <c r="K40" s="11">
        <f t="shared" si="2"/>
        <v>13.877582608695654</v>
      </c>
      <c r="L40" s="12">
        <f t="shared" si="3"/>
        <v>1.3999575082465185</v>
      </c>
      <c r="M40" s="12">
        <f t="shared" si="7"/>
        <v>32.791709423686349</v>
      </c>
      <c r="N40" s="7">
        <f>M40*100/M229</f>
        <v>5.8670819282622437</v>
      </c>
      <c r="Q40" s="10">
        <v>38</v>
      </c>
      <c r="R40" s="30">
        <v>17.115590000000001</v>
      </c>
      <c r="S40" s="11">
        <f t="shared" si="4"/>
        <v>14.883121739130436</v>
      </c>
      <c r="T40" s="12">
        <f t="shared" si="5"/>
        <v>1.7268534910252369</v>
      </c>
      <c r="U40" s="12">
        <f t="shared" si="8"/>
        <v>42.685511574544016</v>
      </c>
      <c r="V40" s="7">
        <f>U40*100/U229</f>
        <v>5.1046615916451197</v>
      </c>
    </row>
    <row r="41" spans="1:22" ht="24">
      <c r="A41" s="10">
        <v>39</v>
      </c>
      <c r="B41" s="59">
        <v>15.120229999999999</v>
      </c>
      <c r="C41" s="11">
        <f t="shared" si="0"/>
        <v>13.148026086956522</v>
      </c>
      <c r="D41" s="12">
        <f t="shared" si="1"/>
        <v>1.1905703473545888</v>
      </c>
      <c r="E41" s="12">
        <f t="shared" si="6"/>
        <v>31.186285582776044</v>
      </c>
      <c r="F41" s="7">
        <f>+E41*100/E229</f>
        <v>4.5417985560067704</v>
      </c>
      <c r="I41" s="10">
        <v>39</v>
      </c>
      <c r="J41" s="59">
        <v>16.029199999999999</v>
      </c>
      <c r="K41" s="11">
        <f t="shared" si="2"/>
        <v>13.938434782608697</v>
      </c>
      <c r="L41" s="12">
        <f t="shared" si="3"/>
        <v>1.4184545102181303</v>
      </c>
      <c r="M41" s="12">
        <f t="shared" si="7"/>
        <v>34.210163933904482</v>
      </c>
      <c r="N41" s="7">
        <f>+M41*100/M229</f>
        <v>6.1208713454419277</v>
      </c>
      <c r="Q41" s="10">
        <v>39</v>
      </c>
      <c r="R41" s="30">
        <v>17.137630000000001</v>
      </c>
      <c r="S41" s="11">
        <f t="shared" si="4"/>
        <v>14.902286956521742</v>
      </c>
      <c r="T41" s="12">
        <f t="shared" si="5"/>
        <v>1.733533169999055</v>
      </c>
      <c r="U41" s="12">
        <f t="shared" si="8"/>
        <v>44.419044744543072</v>
      </c>
      <c r="V41" s="7">
        <f>+U41*100/U229</f>
        <v>5.3119708135407819</v>
      </c>
    </row>
    <row r="42" spans="1:22" ht="24">
      <c r="A42" s="10">
        <v>40</v>
      </c>
      <c r="B42" s="59">
        <v>15.22601</v>
      </c>
      <c r="C42" s="11">
        <f t="shared" si="0"/>
        <v>13.240008695652175</v>
      </c>
      <c r="D42" s="12">
        <f t="shared" si="1"/>
        <v>1.2157329888963146</v>
      </c>
      <c r="E42" s="12">
        <f t="shared" si="6"/>
        <v>32.402018571672357</v>
      </c>
      <c r="F42" s="7">
        <f>E42*100/E229</f>
        <v>4.7188512004713807</v>
      </c>
      <c r="I42" s="10">
        <v>40</v>
      </c>
      <c r="J42" s="59">
        <v>16.450389999999999</v>
      </c>
      <c r="K42" s="11">
        <f t="shared" si="2"/>
        <v>14.304686956521738</v>
      </c>
      <c r="L42" s="12">
        <f t="shared" si="3"/>
        <v>1.5332340831912432</v>
      </c>
      <c r="M42" s="12">
        <f t="shared" si="7"/>
        <v>35.743398017095728</v>
      </c>
      <c r="N42" s="7">
        <f>M42*100/M229</f>
        <v>6.3951970862887686</v>
      </c>
      <c r="Q42" s="10">
        <v>40</v>
      </c>
      <c r="R42" s="30">
        <v>17.137630000000001</v>
      </c>
      <c r="S42" s="11">
        <f t="shared" si="4"/>
        <v>14.902286956521742</v>
      </c>
      <c r="T42" s="12">
        <f t="shared" si="5"/>
        <v>1.733533169999055</v>
      </c>
      <c r="U42" s="12">
        <f t="shared" si="8"/>
        <v>46.152577914542128</v>
      </c>
      <c r="V42" s="7">
        <f>U42*100/U229</f>
        <v>5.5192800354364433</v>
      </c>
    </row>
    <row r="43" spans="1:22" ht="24">
      <c r="A43" s="10">
        <v>41</v>
      </c>
      <c r="B43" s="59">
        <v>15.255269999999999</v>
      </c>
      <c r="C43" s="11">
        <f t="shared" si="0"/>
        <v>13.265452173913044</v>
      </c>
      <c r="D43" s="12">
        <f t="shared" si="1"/>
        <v>1.2227553310929851</v>
      </c>
      <c r="E43" s="12">
        <f t="shared" si="6"/>
        <v>33.624773902765341</v>
      </c>
      <c r="F43" s="7">
        <f>+E43*100/E229</f>
        <v>4.8969265401064046</v>
      </c>
      <c r="I43" s="10">
        <v>41</v>
      </c>
      <c r="J43" s="59">
        <v>16.45795</v>
      </c>
      <c r="K43" s="11">
        <f t="shared" si="2"/>
        <v>14.311260869565219</v>
      </c>
      <c r="L43" s="12">
        <f t="shared" si="3"/>
        <v>1.5353489103900619</v>
      </c>
      <c r="M43" s="12">
        <f t="shared" si="7"/>
        <v>37.278746927485791</v>
      </c>
      <c r="N43" s="7">
        <f>+M43*100/M229</f>
        <v>6.6699012113265415</v>
      </c>
      <c r="Q43" s="10">
        <v>41</v>
      </c>
      <c r="R43" s="30">
        <v>17.177230000000002</v>
      </c>
      <c r="S43" s="11">
        <f t="shared" si="4"/>
        <v>14.936721739130437</v>
      </c>
      <c r="T43" s="12">
        <f t="shared" si="5"/>
        <v>1.7455780083036831</v>
      </c>
      <c r="U43" s="12">
        <f t="shared" si="8"/>
        <v>47.89815592284581</v>
      </c>
      <c r="V43" s="7">
        <f>+U43*100/U229</f>
        <v>5.7280296716835615</v>
      </c>
    </row>
    <row r="44" spans="1:22" ht="24">
      <c r="A44" s="10">
        <v>42</v>
      </c>
      <c r="B44" s="59">
        <v>15.255269999999999</v>
      </c>
      <c r="C44" s="11">
        <f t="shared" si="0"/>
        <v>13.265452173913044</v>
      </c>
      <c r="D44" s="12">
        <f t="shared" si="1"/>
        <v>1.2227553310929851</v>
      </c>
      <c r="E44" s="12">
        <f t="shared" si="6"/>
        <v>34.847529233858324</v>
      </c>
      <c r="F44" s="7">
        <f>E44*100/E229</f>
        <v>5.0750018797414285</v>
      </c>
      <c r="I44" s="10">
        <v>42</v>
      </c>
      <c r="J44" s="59">
        <v>16.465499999999999</v>
      </c>
      <c r="K44" s="11">
        <f t="shared" si="2"/>
        <v>14.317826086956522</v>
      </c>
      <c r="L44" s="12">
        <f t="shared" si="3"/>
        <v>1.5374628801379258</v>
      </c>
      <c r="M44" s="12">
        <f t="shared" si="7"/>
        <v>38.816209807623714</v>
      </c>
      <c r="N44" s="7">
        <f>M44*100/M229</f>
        <v>6.9449835671404028</v>
      </c>
      <c r="Q44" s="10">
        <v>42</v>
      </c>
      <c r="R44" s="30">
        <v>17.20797</v>
      </c>
      <c r="S44" s="11">
        <f t="shared" si="4"/>
        <v>14.963452173913044</v>
      </c>
      <c r="T44" s="12">
        <f t="shared" si="5"/>
        <v>1.7549663355894507</v>
      </c>
      <c r="U44" s="12">
        <f t="shared" si="8"/>
        <v>49.653122258435261</v>
      </c>
      <c r="V44" s="7">
        <f>U44*100/U229</f>
        <v>5.9379020362742709</v>
      </c>
    </row>
    <row r="45" spans="1:22" ht="24">
      <c r="A45" s="10">
        <v>43</v>
      </c>
      <c r="B45" s="59">
        <v>15.26111</v>
      </c>
      <c r="C45" s="11">
        <f t="shared" si="0"/>
        <v>13.270530434782611</v>
      </c>
      <c r="D45" s="12">
        <f t="shared" si="1"/>
        <v>1.2241601489325606</v>
      </c>
      <c r="E45" s="12">
        <f t="shared" si="6"/>
        <v>36.071689382790886</v>
      </c>
      <c r="F45" s="7">
        <f>+E45*100/E229</f>
        <v>5.2532818092952587</v>
      </c>
      <c r="I45" s="10">
        <v>43</v>
      </c>
      <c r="J45" s="59">
        <v>16.465499999999999</v>
      </c>
      <c r="K45" s="11">
        <f t="shared" si="2"/>
        <v>14.317826086956522</v>
      </c>
      <c r="L45" s="12">
        <f t="shared" si="3"/>
        <v>1.5374628801379258</v>
      </c>
      <c r="M45" s="12">
        <f t="shared" si="7"/>
        <v>40.353672687761637</v>
      </c>
      <c r="N45" s="7">
        <f>+M45*100/M229</f>
        <v>7.2200659229542632</v>
      </c>
      <c r="Q45" s="10">
        <v>43</v>
      </c>
      <c r="R45" s="30">
        <v>17.247420000000002</v>
      </c>
      <c r="S45" s="11">
        <f t="shared" si="4"/>
        <v>14.997756521739133</v>
      </c>
      <c r="T45" s="12">
        <f t="shared" si="5"/>
        <v>1.7670640316771533</v>
      </c>
      <c r="U45" s="12">
        <f t="shared" si="8"/>
        <v>51.420186290112412</v>
      </c>
      <c r="V45" s="7">
        <f>+U45*100/U229</f>
        <v>6.1492211363564468</v>
      </c>
    </row>
    <row r="46" spans="1:22" ht="24">
      <c r="A46" s="10">
        <v>44</v>
      </c>
      <c r="B46" s="59">
        <v>15.37172</v>
      </c>
      <c r="C46" s="11">
        <f t="shared" si="0"/>
        <v>13.366713043478262</v>
      </c>
      <c r="D46" s="12">
        <f t="shared" si="1"/>
        <v>1.2509710650598236</v>
      </c>
      <c r="E46" s="12">
        <f t="shared" si="6"/>
        <v>37.322660447850708</v>
      </c>
      <c r="F46" s="7">
        <f>E46*100/E229</f>
        <v>5.4354663327395283</v>
      </c>
      <c r="I46" s="10">
        <v>44</v>
      </c>
      <c r="J46" s="59">
        <v>16.52582</v>
      </c>
      <c r="K46" s="11">
        <f t="shared" si="2"/>
        <v>14.370278260869567</v>
      </c>
      <c r="L46" s="12">
        <f t="shared" si="3"/>
        <v>1.5544219619022603</v>
      </c>
      <c r="M46" s="12">
        <f t="shared" si="7"/>
        <v>41.908094649663894</v>
      </c>
      <c r="N46" s="7">
        <f>M46*100/M229</f>
        <v>7.4981825921323297</v>
      </c>
      <c r="Q46" s="10">
        <v>44</v>
      </c>
      <c r="R46" s="30">
        <v>17.378250000000001</v>
      </c>
      <c r="S46" s="11">
        <f t="shared" si="4"/>
        <v>15.111521739130437</v>
      </c>
      <c r="T46" s="12">
        <f t="shared" si="5"/>
        <v>1.8075819301798326</v>
      </c>
      <c r="U46" s="12">
        <f t="shared" si="8"/>
        <v>53.227768220292248</v>
      </c>
      <c r="V46" s="7">
        <f>U46*100/U229</f>
        <v>6.3653856781969953</v>
      </c>
    </row>
    <row r="47" spans="1:22" ht="24">
      <c r="A47" s="10">
        <v>45</v>
      </c>
      <c r="B47" s="59">
        <v>15.579140000000001</v>
      </c>
      <c r="C47" s="11">
        <f t="shared" si="0"/>
        <v>13.547078260869567</v>
      </c>
      <c r="D47" s="12">
        <f t="shared" si="1"/>
        <v>1.3022978079886329</v>
      </c>
      <c r="E47" s="12">
        <f t="shared" si="6"/>
        <v>38.624958255839339</v>
      </c>
      <c r="F47" s="7">
        <f>+E47*100/E229</f>
        <v>5.6251257998188731</v>
      </c>
      <c r="I47" s="10">
        <v>45</v>
      </c>
      <c r="J47" s="59">
        <v>16.60839</v>
      </c>
      <c r="K47" s="11">
        <f t="shared" si="2"/>
        <v>14.442078260869566</v>
      </c>
      <c r="L47" s="12">
        <f t="shared" si="3"/>
        <v>1.5778382232812058</v>
      </c>
      <c r="M47" s="12">
        <f t="shared" si="7"/>
        <v>43.485932872945099</v>
      </c>
      <c r="N47" s="7">
        <f>+M47*100/M229</f>
        <v>7.780488891139961</v>
      </c>
      <c r="Q47" s="10">
        <v>45</v>
      </c>
      <c r="R47" s="30">
        <v>17.417300000000001</v>
      </c>
      <c r="S47" s="11">
        <f t="shared" si="4"/>
        <v>15.145478260869567</v>
      </c>
      <c r="T47" s="12">
        <f t="shared" si="5"/>
        <v>1.8197945760632122</v>
      </c>
      <c r="U47" s="12">
        <f t="shared" si="8"/>
        <v>55.047562796355457</v>
      </c>
      <c r="V47" s="7">
        <f>+U47*100/U229</f>
        <v>6.5830107021091804</v>
      </c>
    </row>
    <row r="48" spans="1:22" ht="24">
      <c r="A48" s="10">
        <v>46</v>
      </c>
      <c r="B48" s="59">
        <v>15.918850000000001</v>
      </c>
      <c r="C48" s="11">
        <f t="shared" si="0"/>
        <v>13.842478260869568</v>
      </c>
      <c r="D48" s="12">
        <f t="shared" si="1"/>
        <v>1.3893604784805704</v>
      </c>
      <c r="E48" s="12">
        <f t="shared" si="6"/>
        <v>40.014318734319907</v>
      </c>
      <c r="F48" s="7">
        <f>E48*100/E229</f>
        <v>5.8274645938438017</v>
      </c>
      <c r="I48" s="10">
        <v>46</v>
      </c>
      <c r="J48" s="59">
        <v>16.720330000000001</v>
      </c>
      <c r="K48" s="11">
        <f t="shared" si="2"/>
        <v>14.539417391304349</v>
      </c>
      <c r="L48" s="12">
        <f t="shared" si="3"/>
        <v>1.609957469002824</v>
      </c>
      <c r="M48" s="12">
        <f t="shared" si="7"/>
        <v>45.095890341947921</v>
      </c>
      <c r="N48" s="7">
        <f>M48*100/M229</f>
        <v>8.068541955090156</v>
      </c>
      <c r="Q48" s="10">
        <v>46</v>
      </c>
      <c r="R48" s="30">
        <v>17.572659999999999</v>
      </c>
      <c r="S48" s="11">
        <f t="shared" si="4"/>
        <v>15.280573913043479</v>
      </c>
      <c r="T48" s="12">
        <f t="shared" si="5"/>
        <v>1.8689272150456206</v>
      </c>
      <c r="U48" s="12">
        <f t="shared" si="8"/>
        <v>56.916490011401081</v>
      </c>
      <c r="V48" s="7">
        <f>U48*100/U229</f>
        <v>6.8065113846666101</v>
      </c>
    </row>
    <row r="49" spans="1:22" ht="24">
      <c r="A49" s="10">
        <v>47</v>
      </c>
      <c r="B49" s="59">
        <v>15.96359</v>
      </c>
      <c r="C49" s="11">
        <f t="shared" si="0"/>
        <v>13.881382608695652</v>
      </c>
      <c r="D49" s="12">
        <f t="shared" si="1"/>
        <v>1.4011078444775431</v>
      </c>
      <c r="E49" s="12">
        <f t="shared" si="6"/>
        <v>41.415426578797451</v>
      </c>
      <c r="F49" s="7">
        <f>+E49*100/E229</f>
        <v>6.0315142094342011</v>
      </c>
      <c r="I49" s="10">
        <v>47</v>
      </c>
      <c r="J49" s="59">
        <v>16.72777</v>
      </c>
      <c r="K49" s="11">
        <f t="shared" si="2"/>
        <v>14.545886956521739</v>
      </c>
      <c r="L49" s="12">
        <f t="shared" si="3"/>
        <v>1.6121075606963524</v>
      </c>
      <c r="M49" s="12">
        <f t="shared" si="7"/>
        <v>46.707997902644273</v>
      </c>
      <c r="N49" s="7">
        <f>+M49*100/M229</f>
        <v>8.3569797127431453</v>
      </c>
      <c r="Q49" s="10">
        <v>47</v>
      </c>
      <c r="R49" s="30">
        <v>17.572659999999999</v>
      </c>
      <c r="S49" s="11">
        <f t="shared" si="4"/>
        <v>15.280573913043479</v>
      </c>
      <c r="T49" s="12">
        <f t="shared" si="5"/>
        <v>1.8689272150456206</v>
      </c>
      <c r="U49" s="12">
        <f t="shared" si="8"/>
        <v>58.785417226446704</v>
      </c>
      <c r="V49" s="7">
        <f>+U49*100/U229</f>
        <v>7.0300120672240407</v>
      </c>
    </row>
    <row r="50" spans="1:22" ht="24">
      <c r="A50" s="10">
        <v>48</v>
      </c>
      <c r="B50" s="59">
        <v>16.300750000000001</v>
      </c>
      <c r="C50" s="11">
        <f t="shared" si="0"/>
        <v>14.174565217391306</v>
      </c>
      <c r="D50" s="12">
        <f t="shared" si="1"/>
        <v>1.4917726130422544</v>
      </c>
      <c r="E50" s="12">
        <f t="shared" si="6"/>
        <v>42.907199191839709</v>
      </c>
      <c r="F50" s="7">
        <f>E50*100/E229</f>
        <v>6.2487677416582414</v>
      </c>
      <c r="I50" s="10">
        <v>48</v>
      </c>
      <c r="J50" s="59">
        <v>16.72777</v>
      </c>
      <c r="K50" s="11">
        <f t="shared" si="2"/>
        <v>14.545886956521739</v>
      </c>
      <c r="L50" s="12">
        <f t="shared" si="3"/>
        <v>1.6121075606963524</v>
      </c>
      <c r="M50" s="12">
        <f t="shared" si="7"/>
        <v>48.320105463340624</v>
      </c>
      <c r="N50" s="7">
        <f>M50*100/M229</f>
        <v>8.6454174703961346</v>
      </c>
      <c r="Q50" s="10">
        <v>48</v>
      </c>
      <c r="R50" s="30">
        <v>17.62415</v>
      </c>
      <c r="S50" s="11">
        <f t="shared" si="4"/>
        <v>15.325347826086958</v>
      </c>
      <c r="T50" s="12">
        <f t="shared" si="5"/>
        <v>1.885403941890001</v>
      </c>
      <c r="U50" s="12">
        <f t="shared" si="8"/>
        <v>60.670821168336708</v>
      </c>
      <c r="V50" s="7">
        <f>U50*100/U229</f>
        <v>7.2554831634318173</v>
      </c>
    </row>
    <row r="51" spans="1:22" ht="24">
      <c r="A51" s="10">
        <v>49</v>
      </c>
      <c r="B51" s="59">
        <v>16.300750000000001</v>
      </c>
      <c r="C51" s="11">
        <f t="shared" si="0"/>
        <v>14.174565217391306</v>
      </c>
      <c r="D51" s="12">
        <f t="shared" si="1"/>
        <v>1.4917726130422544</v>
      </c>
      <c r="E51" s="12">
        <f t="shared" si="6"/>
        <v>44.398971804881967</v>
      </c>
      <c r="F51" s="7">
        <f>E51*100/E229</f>
        <v>6.4660212738822826</v>
      </c>
      <c r="I51" s="10">
        <v>49</v>
      </c>
      <c r="J51" s="59">
        <v>16.72777</v>
      </c>
      <c r="K51" s="11">
        <f t="shared" si="2"/>
        <v>14.545886956521739</v>
      </c>
      <c r="L51" s="12">
        <f t="shared" si="3"/>
        <v>1.6121075606963524</v>
      </c>
      <c r="M51" s="12">
        <f t="shared" si="7"/>
        <v>49.932213024036976</v>
      </c>
      <c r="N51" s="7">
        <f>M51*100/M229</f>
        <v>8.9338552280491239</v>
      </c>
      <c r="Q51" s="10">
        <v>49</v>
      </c>
      <c r="R51" s="30">
        <v>17.641269999999999</v>
      </c>
      <c r="S51" s="11">
        <f t="shared" si="4"/>
        <v>15.340234782608695</v>
      </c>
      <c r="T51" s="12">
        <f t="shared" si="5"/>
        <v>1.8909036931547039</v>
      </c>
      <c r="U51" s="12">
        <f t="shared" si="8"/>
        <v>62.561724861491413</v>
      </c>
      <c r="V51" s="7">
        <f>U51*100/U229</f>
        <v>7.4816119621716473</v>
      </c>
    </row>
    <row r="52" spans="1:22" ht="24">
      <c r="A52" s="10">
        <v>50</v>
      </c>
      <c r="B52" s="59">
        <v>16.469449999999998</v>
      </c>
      <c r="C52" s="11">
        <f t="shared" si="0"/>
        <v>14.321260869565217</v>
      </c>
      <c r="D52" s="12">
        <f t="shared" si="1"/>
        <v>1.5385696370612134</v>
      </c>
      <c r="E52" s="12">
        <f t="shared" si="6"/>
        <v>45.937541441943182</v>
      </c>
      <c r="F52" s="7">
        <f>E52*100/E229</f>
        <v>6.6900900664729539</v>
      </c>
      <c r="I52" s="10">
        <v>50</v>
      </c>
      <c r="J52" s="59">
        <v>16.757480000000001</v>
      </c>
      <c r="K52" s="11">
        <f t="shared" si="2"/>
        <v>14.571721739130437</v>
      </c>
      <c r="L52" s="12">
        <f t="shared" si="3"/>
        <v>1.6207125629806531</v>
      </c>
      <c r="M52" s="12">
        <f t="shared" si="7"/>
        <v>51.552925587017626</v>
      </c>
      <c r="N52" s="7">
        <f>M52*100/M229</f>
        <v>9.2238325898972633</v>
      </c>
      <c r="Q52" s="10">
        <v>50</v>
      </c>
      <c r="R52" s="30">
        <v>17.7224</v>
      </c>
      <c r="S52" s="11">
        <f t="shared" si="4"/>
        <v>15.410782608695653</v>
      </c>
      <c r="T52" s="12">
        <f t="shared" si="5"/>
        <v>1.917111943536566</v>
      </c>
      <c r="U52" s="12">
        <f t="shared" si="8"/>
        <v>64.478836805027981</v>
      </c>
      <c r="V52" s="7">
        <f>U52*100/U229</f>
        <v>7.7108749449512981</v>
      </c>
    </row>
    <row r="53" spans="1:22" ht="24">
      <c r="A53" s="10">
        <v>51</v>
      </c>
      <c r="B53" s="59">
        <v>16.561229999999998</v>
      </c>
      <c r="C53" s="11">
        <f t="shared" si="0"/>
        <v>14.401069565217391</v>
      </c>
      <c r="D53" s="12">
        <f t="shared" si="1"/>
        <v>1.5644354023839362</v>
      </c>
      <c r="E53" s="12">
        <f t="shared" si="6"/>
        <v>47.501976844327118</v>
      </c>
      <c r="F53" s="7">
        <f>E53*100/E229</f>
        <v>6.9179258064059406</v>
      </c>
      <c r="I53" s="10">
        <v>51</v>
      </c>
      <c r="J53" s="59">
        <v>16.764900000000001</v>
      </c>
      <c r="K53" s="11">
        <f t="shared" si="2"/>
        <v>14.57817391304348</v>
      </c>
      <c r="L53" s="12">
        <f t="shared" si="3"/>
        <v>1.6228664094107779</v>
      </c>
      <c r="M53" s="12">
        <f t="shared" si="7"/>
        <v>53.175791996428401</v>
      </c>
      <c r="N53" s="7">
        <f>M53*100/M229</f>
        <v>9.5141953172444431</v>
      </c>
      <c r="Q53" s="10">
        <v>51</v>
      </c>
      <c r="R53" s="30">
        <v>17.7224</v>
      </c>
      <c r="S53" s="11">
        <f t="shared" si="4"/>
        <v>15.410782608695653</v>
      </c>
      <c r="T53" s="12">
        <f t="shared" si="5"/>
        <v>1.917111943536566</v>
      </c>
      <c r="U53" s="12">
        <f t="shared" si="8"/>
        <v>66.39594874856455</v>
      </c>
      <c r="V53" s="7">
        <f>U53*100/U229</f>
        <v>7.9401379277309481</v>
      </c>
    </row>
    <row r="54" spans="1:22" ht="24">
      <c r="A54" s="10">
        <v>52</v>
      </c>
      <c r="B54" s="59">
        <v>16.60425</v>
      </c>
      <c r="C54" s="11">
        <f t="shared" si="0"/>
        <v>14.438478260869566</v>
      </c>
      <c r="D54" s="12">
        <f t="shared" si="1"/>
        <v>1.5766585865900167</v>
      </c>
      <c r="E54" s="12">
        <f t="shared" si="6"/>
        <v>49.078635430917132</v>
      </c>
      <c r="F54" s="7">
        <f>E54*100/E229</f>
        <v>7.1475416634429543</v>
      </c>
      <c r="I54" s="10">
        <v>52</v>
      </c>
      <c r="J54" s="59">
        <v>16.82414</v>
      </c>
      <c r="K54" s="11">
        <f t="shared" si="2"/>
        <v>14.62968695652174</v>
      </c>
      <c r="L54" s="12">
        <f t="shared" si="3"/>
        <v>1.6401308223845112</v>
      </c>
      <c r="M54" s="12">
        <f t="shared" si="7"/>
        <v>54.815922818812915</v>
      </c>
      <c r="N54" s="7">
        <f>M54*100/M229</f>
        <v>9.8076469877159838</v>
      </c>
      <c r="Q54" s="10">
        <v>52</v>
      </c>
      <c r="R54" s="30">
        <v>17.739429999999999</v>
      </c>
      <c r="S54" s="11">
        <f t="shared" si="4"/>
        <v>15.425591304347826</v>
      </c>
      <c r="T54" s="12">
        <f t="shared" si="5"/>
        <v>1.9226438916896964</v>
      </c>
      <c r="U54" s="12">
        <f t="shared" si="8"/>
        <v>68.318592640254252</v>
      </c>
      <c r="V54" s="7">
        <f>U54*100/U229</f>
        <v>8.1700624633940624</v>
      </c>
    </row>
    <row r="55" spans="1:22" ht="24">
      <c r="A55" s="10">
        <v>53</v>
      </c>
      <c r="B55" s="59">
        <v>16.620349999999998</v>
      </c>
      <c r="C55" s="11">
        <f t="shared" si="0"/>
        <v>14.452478260869565</v>
      </c>
      <c r="D55" s="12">
        <f t="shared" si="1"/>
        <v>1.5812493674774253</v>
      </c>
      <c r="E55" s="12">
        <f t="shared" si="6"/>
        <v>50.659884798394557</v>
      </c>
      <c r="F55" s="7">
        <f>E55*100/E229</f>
        <v>7.3778260964779045</v>
      </c>
      <c r="I55" s="10">
        <v>53</v>
      </c>
      <c r="J55" s="59">
        <v>16.875800000000002</v>
      </c>
      <c r="K55" s="28">
        <f t="shared" si="2"/>
        <v>14.674608695652177</v>
      </c>
      <c r="L55" s="12">
        <f t="shared" si="3"/>
        <v>1.6552857592012948</v>
      </c>
      <c r="M55" s="12">
        <f t="shared" si="7"/>
        <v>56.471208578014213</v>
      </c>
      <c r="N55" s="27">
        <f>M55*100/M229</f>
        <v>10.103810174527609</v>
      </c>
      <c r="Q55" s="10">
        <v>53</v>
      </c>
      <c r="R55" s="30">
        <v>17.79468</v>
      </c>
      <c r="S55" s="11">
        <f t="shared" si="4"/>
        <v>15.473634782608697</v>
      </c>
      <c r="T55" s="12">
        <f t="shared" si="5"/>
        <v>1.9406643009474809</v>
      </c>
      <c r="U55" s="12">
        <f t="shared" si="8"/>
        <v>70.259256941201727</v>
      </c>
      <c r="V55" s="7">
        <f>U55*100/U229</f>
        <v>8.4021420181165887</v>
      </c>
    </row>
    <row r="56" spans="1:22" ht="24">
      <c r="A56" s="10">
        <v>54</v>
      </c>
      <c r="B56" s="59">
        <v>16.705970000000001</v>
      </c>
      <c r="C56" s="11">
        <f t="shared" si="0"/>
        <v>14.52693043478261</v>
      </c>
      <c r="D56" s="12">
        <f t="shared" si="1"/>
        <v>1.6058129683473417</v>
      </c>
      <c r="E56" s="12">
        <f t="shared" si="6"/>
        <v>52.265697766741901</v>
      </c>
      <c r="F56" s="7">
        <f>E56*100/E229</f>
        <v>7.611687836809204</v>
      </c>
      <c r="I56" s="10">
        <v>54</v>
      </c>
      <c r="J56" s="59">
        <v>16.927309999999999</v>
      </c>
      <c r="K56" s="11">
        <f t="shared" si="2"/>
        <v>14.7194</v>
      </c>
      <c r="L56" s="12">
        <f t="shared" si="3"/>
        <v>1.6704893557405345</v>
      </c>
      <c r="M56" s="12">
        <f t="shared" si="7"/>
        <v>58.141697933754749</v>
      </c>
      <c r="N56" s="7">
        <f>M56*100/M229</f>
        <v>10.402693583860954</v>
      </c>
      <c r="Q56" s="10">
        <v>54</v>
      </c>
      <c r="R56" s="30">
        <v>17.90044</v>
      </c>
      <c r="S56" s="11">
        <f t="shared" si="4"/>
        <v>15.565600000000002</v>
      </c>
      <c r="T56" s="12">
        <f t="shared" si="5"/>
        <v>1.9754724987592658</v>
      </c>
      <c r="U56" s="12">
        <f t="shared" si="8"/>
        <v>72.234729439960986</v>
      </c>
      <c r="V56" s="7">
        <f>U56*100/U229</f>
        <v>8.6383842046991983</v>
      </c>
    </row>
    <row r="57" spans="1:22" ht="24">
      <c r="A57" s="10">
        <v>55</v>
      </c>
      <c r="B57" s="59">
        <v>16.705970000000001</v>
      </c>
      <c r="C57" s="11">
        <f t="shared" si="0"/>
        <v>14.52693043478261</v>
      </c>
      <c r="D57" s="12">
        <f t="shared" si="1"/>
        <v>1.6058129683473417</v>
      </c>
      <c r="E57" s="12">
        <f t="shared" si="6"/>
        <v>53.871510735089245</v>
      </c>
      <c r="F57" s="7">
        <f>E57*100/E229</f>
        <v>7.8455495771405017</v>
      </c>
      <c r="I57" s="10">
        <v>55</v>
      </c>
      <c r="J57" s="59">
        <v>16.927309999999999</v>
      </c>
      <c r="K57" s="11">
        <f t="shared" si="2"/>
        <v>14.7194</v>
      </c>
      <c r="L57" s="12">
        <f t="shared" si="3"/>
        <v>1.6704893557405345</v>
      </c>
      <c r="M57" s="12">
        <f t="shared" si="7"/>
        <v>59.812187289495284</v>
      </c>
      <c r="N57" s="7">
        <f>M57*100/M229</f>
        <v>10.701576993194299</v>
      </c>
      <c r="Q57" s="10">
        <v>55</v>
      </c>
      <c r="R57" s="30">
        <v>17.91309</v>
      </c>
      <c r="S57" s="11">
        <f t="shared" si="4"/>
        <v>15.576600000000001</v>
      </c>
      <c r="T57" s="12">
        <f t="shared" si="5"/>
        <v>1.9796635786164789</v>
      </c>
      <c r="U57" s="12">
        <f t="shared" si="8"/>
        <v>74.214393018577468</v>
      </c>
      <c r="V57" s="7">
        <f>U57*100/U229</f>
        <v>8.875127592827381</v>
      </c>
    </row>
    <row r="58" spans="1:22" ht="24">
      <c r="A58" s="10">
        <v>56</v>
      </c>
      <c r="B58" s="59">
        <v>16.9023</v>
      </c>
      <c r="C58" s="11">
        <f t="shared" si="0"/>
        <v>14.697652173913045</v>
      </c>
      <c r="D58" s="12">
        <f t="shared" si="1"/>
        <v>1.6630958760227108</v>
      </c>
      <c r="E58" s="12">
        <f t="shared" si="6"/>
        <v>55.534606611111954</v>
      </c>
      <c r="F58" s="7">
        <f>E58*100/E229</f>
        <v>8.0877536840762918</v>
      </c>
      <c r="I58" s="10">
        <v>56</v>
      </c>
      <c r="J58" s="59">
        <v>16.964009999999998</v>
      </c>
      <c r="K58" s="11">
        <f t="shared" si="2"/>
        <v>14.751313043478261</v>
      </c>
      <c r="L58" s="12">
        <f t="shared" si="3"/>
        <v>1.6813782639018939</v>
      </c>
      <c r="M58" s="12">
        <f t="shared" si="7"/>
        <v>61.493565553397175</v>
      </c>
      <c r="N58" s="7">
        <f>M58*100/M229</f>
        <v>11.002408642415553</v>
      </c>
      <c r="Q58" s="10">
        <v>56</v>
      </c>
      <c r="R58" s="30">
        <v>17.91309</v>
      </c>
      <c r="S58" s="11">
        <f t="shared" si="4"/>
        <v>15.576600000000001</v>
      </c>
      <c r="T58" s="12">
        <f t="shared" si="5"/>
        <v>1.9796635786164789</v>
      </c>
      <c r="U58" s="12">
        <f t="shared" si="8"/>
        <v>76.194056597193949</v>
      </c>
      <c r="V58" s="7">
        <f>U58*100/U229</f>
        <v>9.1118709809555618</v>
      </c>
    </row>
    <row r="59" spans="1:22" ht="24">
      <c r="A59" s="10">
        <v>57</v>
      </c>
      <c r="B59" s="59">
        <v>16.912849999999999</v>
      </c>
      <c r="C59" s="11">
        <f t="shared" si="0"/>
        <v>14.706826086956521</v>
      </c>
      <c r="D59" s="12">
        <f t="shared" si="1"/>
        <v>1.6662120108696294</v>
      </c>
      <c r="E59" s="12">
        <f t="shared" si="6"/>
        <v>57.200818621981583</v>
      </c>
      <c r="F59" s="7">
        <f>E59*100/E229</f>
        <v>8.330411607697318</v>
      </c>
      <c r="I59" s="10">
        <v>57</v>
      </c>
      <c r="J59" s="59">
        <v>16.985980000000001</v>
      </c>
      <c r="K59" s="11">
        <f t="shared" si="2"/>
        <v>14.770417391304351</v>
      </c>
      <c r="L59" s="12">
        <f t="shared" si="3"/>
        <v>1.6879193603328562</v>
      </c>
      <c r="M59" s="12">
        <f t="shared" si="7"/>
        <v>63.181484913730031</v>
      </c>
      <c r="N59" s="7">
        <f>M59*100/M229</f>
        <v>11.30441062247151</v>
      </c>
      <c r="Q59" s="10">
        <v>57</v>
      </c>
      <c r="R59" s="30">
        <v>17.91309</v>
      </c>
      <c r="S59" s="11">
        <f t="shared" si="4"/>
        <v>15.576600000000001</v>
      </c>
      <c r="T59" s="12">
        <f t="shared" si="5"/>
        <v>1.9796635786164789</v>
      </c>
      <c r="U59" s="12">
        <f t="shared" si="8"/>
        <v>78.173720175810431</v>
      </c>
      <c r="V59" s="7">
        <f>U59*100/U229</f>
        <v>9.3486143690837444</v>
      </c>
    </row>
    <row r="60" spans="1:22" ht="24">
      <c r="A60" s="10">
        <v>58</v>
      </c>
      <c r="B60" s="59">
        <v>16.93919</v>
      </c>
      <c r="C60" s="11">
        <f t="shared" si="0"/>
        <v>14.72973043478261</v>
      </c>
      <c r="D60" s="12">
        <f t="shared" si="1"/>
        <v>1.6740089955653406</v>
      </c>
      <c r="E60" s="12">
        <f t="shared" si="6"/>
        <v>58.87482761754692</v>
      </c>
      <c r="F60" s="7">
        <f>E60*100/E229</f>
        <v>8.5742050411480815</v>
      </c>
      <c r="I60" s="10">
        <v>58</v>
      </c>
      <c r="J60" s="59">
        <v>17.022549999999999</v>
      </c>
      <c r="K60" s="11">
        <f t="shared" si="2"/>
        <v>14.802217391304348</v>
      </c>
      <c r="L60" s="12">
        <f t="shared" si="3"/>
        <v>1.6988448769242812</v>
      </c>
      <c r="M60" s="12">
        <f t="shared" si="7"/>
        <v>64.880329790654315</v>
      </c>
      <c r="N60" s="7">
        <f>M60*100/M229</f>
        <v>11.608367392383716</v>
      </c>
      <c r="Q60" s="10">
        <v>58</v>
      </c>
      <c r="R60" s="30">
        <v>18.026530000000001</v>
      </c>
      <c r="S60" s="11">
        <f t="shared" si="4"/>
        <v>15.675243478260871</v>
      </c>
      <c r="T60" s="12">
        <f t="shared" si="5"/>
        <v>2.0175126958367948</v>
      </c>
      <c r="U60" s="12">
        <f t="shared" si="8"/>
        <v>80.19123287164723</v>
      </c>
      <c r="V60" s="7">
        <f>U60*100/U229</f>
        <v>9.5898840455900061</v>
      </c>
    </row>
    <row r="61" spans="1:22" ht="24">
      <c r="A61" s="10">
        <v>59</v>
      </c>
      <c r="B61" s="59">
        <v>17.085940000000001</v>
      </c>
      <c r="C61" s="11">
        <f t="shared" si="0"/>
        <v>14.857339130434784</v>
      </c>
      <c r="D61" s="12">
        <f t="shared" si="1"/>
        <v>1.7178945431782844</v>
      </c>
      <c r="E61" s="12">
        <f t="shared" si="6"/>
        <v>60.592722160725202</v>
      </c>
      <c r="F61" s="7">
        <f>E61*100/E229</f>
        <v>8.8243897236063304</v>
      </c>
      <c r="I61" s="10">
        <v>59</v>
      </c>
      <c r="J61" s="59">
        <v>17.05904</v>
      </c>
      <c r="K61" s="11">
        <f t="shared" si="2"/>
        <v>14.833947826086957</v>
      </c>
      <c r="L61" s="12">
        <f t="shared" si="3"/>
        <v>1.7097933828375624</v>
      </c>
      <c r="M61" s="12">
        <f t="shared" si="7"/>
        <v>66.590123173491875</v>
      </c>
      <c r="N61" s="7">
        <f>M61*100/M229</f>
        <v>11.914283065394121</v>
      </c>
      <c r="Q61" s="10">
        <v>59</v>
      </c>
      <c r="R61" s="30">
        <v>18.09759</v>
      </c>
      <c r="S61" s="11">
        <f t="shared" si="4"/>
        <v>15.737034782608697</v>
      </c>
      <c r="T61" s="12">
        <f t="shared" si="5"/>
        <v>2.0414657804513903</v>
      </c>
      <c r="U61" s="12">
        <f t="shared" si="8"/>
        <v>82.23269865209862</v>
      </c>
      <c r="V61" s="7">
        <f>U61*100/U229</f>
        <v>9.8340182160784941</v>
      </c>
    </row>
    <row r="62" spans="1:22" ht="24">
      <c r="A62" s="10">
        <v>60</v>
      </c>
      <c r="B62" s="59">
        <v>17.14845</v>
      </c>
      <c r="C62" s="11">
        <f t="shared" si="0"/>
        <v>14.911695652173915</v>
      </c>
      <c r="D62" s="12">
        <f t="shared" si="1"/>
        <v>1.7368186897041233</v>
      </c>
      <c r="E62" s="12">
        <f t="shared" si="6"/>
        <v>62.329540850429325</v>
      </c>
      <c r="F62" s="7">
        <f>E62*100/E229</f>
        <v>9.077330414347017</v>
      </c>
      <c r="I62" s="10">
        <v>60</v>
      </c>
      <c r="J62" s="59">
        <v>17.073619999999998</v>
      </c>
      <c r="K62" s="11">
        <f t="shared" si="2"/>
        <v>14.846626086956521</v>
      </c>
      <c r="L62" s="12">
        <f t="shared" si="3"/>
        <v>1.714181103312719</v>
      </c>
      <c r="M62" s="12">
        <f t="shared" si="7"/>
        <v>68.304304276804601</v>
      </c>
      <c r="N62" s="7">
        <f>M62*100/M229</f>
        <v>12.220983787917298</v>
      </c>
      <c r="Q62" s="10">
        <v>60</v>
      </c>
      <c r="R62" s="30">
        <v>18.201589999999999</v>
      </c>
      <c r="S62" s="28">
        <f t="shared" si="4"/>
        <v>15.827469565217392</v>
      </c>
      <c r="T62" s="12">
        <f t="shared" si="5"/>
        <v>2.076863011384301</v>
      </c>
      <c r="U62" s="12">
        <f t="shared" si="8"/>
        <v>84.309561663482924</v>
      </c>
      <c r="V62" s="27">
        <f>U62*100/U229</f>
        <v>10.082385459535507</v>
      </c>
    </row>
    <row r="63" spans="1:22" ht="24">
      <c r="A63" s="10">
        <v>61</v>
      </c>
      <c r="B63" s="59">
        <v>17.14845</v>
      </c>
      <c r="C63" s="11">
        <f t="shared" si="0"/>
        <v>14.911695652173915</v>
      </c>
      <c r="D63" s="12">
        <f t="shared" si="1"/>
        <v>1.7368186897041233</v>
      </c>
      <c r="E63" s="12">
        <f t="shared" si="6"/>
        <v>64.066359540133448</v>
      </c>
      <c r="F63" s="7">
        <f>E63*100/E229</f>
        <v>9.3302711050877054</v>
      </c>
      <c r="I63" s="10">
        <v>61</v>
      </c>
      <c r="J63" s="59">
        <v>17.073619999999998</v>
      </c>
      <c r="K63" s="11">
        <f t="shared" si="2"/>
        <v>14.846626086956521</v>
      </c>
      <c r="L63" s="12">
        <f t="shared" si="3"/>
        <v>1.714181103312719</v>
      </c>
      <c r="M63" s="12">
        <f t="shared" si="7"/>
        <v>70.018485380117326</v>
      </c>
      <c r="N63" s="7">
        <f>M63*100/M229</f>
        <v>12.527684510440478</v>
      </c>
      <c r="Q63" s="10">
        <v>61</v>
      </c>
      <c r="R63" s="30">
        <v>18.214030000000001</v>
      </c>
      <c r="S63" s="11">
        <f t="shared" si="4"/>
        <v>15.838286956521742</v>
      </c>
      <c r="T63" s="12">
        <f t="shared" si="5"/>
        <v>2.0811242607246934</v>
      </c>
      <c r="U63" s="12">
        <f t="shared" si="8"/>
        <v>86.390685924207617</v>
      </c>
      <c r="V63" s="7">
        <f>U63*100/U229</f>
        <v>10.331262295944269</v>
      </c>
    </row>
    <row r="64" spans="1:22" ht="24">
      <c r="A64" s="10">
        <v>62</v>
      </c>
      <c r="B64" s="59">
        <v>17.236619999999998</v>
      </c>
      <c r="C64" s="11">
        <f t="shared" si="0"/>
        <v>14.988365217391305</v>
      </c>
      <c r="D64" s="12">
        <f t="shared" si="1"/>
        <v>1.7637466061451432</v>
      </c>
      <c r="E64" s="12">
        <f t="shared" si="6"/>
        <v>65.830106146278595</v>
      </c>
      <c r="F64" s="7">
        <f>E64*100/E229</f>
        <v>9.5871334289989605</v>
      </c>
      <c r="I64" s="10">
        <v>62</v>
      </c>
      <c r="J64" s="59">
        <v>17.160799999999998</v>
      </c>
      <c r="K64" s="11">
        <f t="shared" si="2"/>
        <v>14.922434782608695</v>
      </c>
      <c r="L64" s="12">
        <f t="shared" si="3"/>
        <v>1.7405738679649425</v>
      </c>
      <c r="M64" s="12">
        <f t="shared" si="7"/>
        <v>71.759059248082266</v>
      </c>
      <c r="N64" s="7">
        <f>M64*100/M229</f>
        <v>12.839107417785653</v>
      </c>
      <c r="Q64" s="10">
        <v>62</v>
      </c>
      <c r="R64" s="30">
        <v>18.214030000000001</v>
      </c>
      <c r="S64" s="11">
        <f t="shared" si="4"/>
        <v>15.838286956521742</v>
      </c>
      <c r="T64" s="12">
        <f t="shared" si="5"/>
        <v>2.0811242607246934</v>
      </c>
      <c r="U64" s="12">
        <f t="shared" si="8"/>
        <v>88.471810184932309</v>
      </c>
      <c r="V64" s="7">
        <f>U64*100/U229</f>
        <v>10.580139132353034</v>
      </c>
    </row>
    <row r="65" spans="1:22" ht="24">
      <c r="A65" s="10">
        <v>63</v>
      </c>
      <c r="B65" s="59">
        <v>17.360330000000001</v>
      </c>
      <c r="C65" s="11">
        <f t="shared" si="0"/>
        <v>15.095939130434784</v>
      </c>
      <c r="D65" s="12">
        <f t="shared" si="1"/>
        <v>1.8019958997078291</v>
      </c>
      <c r="E65" s="12">
        <f t="shared" si="6"/>
        <v>67.632102045986429</v>
      </c>
      <c r="F65" s="7">
        <f>E65*100/E229</f>
        <v>9.8495661689769225</v>
      </c>
      <c r="I65" s="10">
        <v>63</v>
      </c>
      <c r="J65" s="59">
        <v>17.225899999999999</v>
      </c>
      <c r="K65" s="11">
        <f t="shared" si="2"/>
        <v>14.97904347826087</v>
      </c>
      <c r="L65" s="12">
        <f t="shared" si="3"/>
        <v>1.7604578627080985</v>
      </c>
      <c r="M65" s="12">
        <f t="shared" si="7"/>
        <v>73.51951711079036</v>
      </c>
      <c r="N65" s="7">
        <f>M65*100/M229</f>
        <v>13.154087962968854</v>
      </c>
      <c r="Q65" s="10">
        <v>63</v>
      </c>
      <c r="R65" s="30">
        <v>18.247160000000001</v>
      </c>
      <c r="S65" s="11">
        <f t="shared" si="4"/>
        <v>15.867095652173916</v>
      </c>
      <c r="T65" s="12">
        <f t="shared" si="5"/>
        <v>2.0925011718584825</v>
      </c>
      <c r="U65" s="12">
        <f t="shared" si="8"/>
        <v>90.564311356790796</v>
      </c>
      <c r="V65" s="7">
        <f>U65*100/U229</f>
        <v>10.830376507247903</v>
      </c>
    </row>
    <row r="66" spans="1:22" ht="24">
      <c r="A66" s="10">
        <v>64</v>
      </c>
      <c r="B66" s="59">
        <v>17.375730000000001</v>
      </c>
      <c r="C66" s="28">
        <f t="shared" si="0"/>
        <v>15.10933043478261</v>
      </c>
      <c r="D66" s="12">
        <f t="shared" si="1"/>
        <v>1.8067956980853619</v>
      </c>
      <c r="E66" s="12">
        <f t="shared" si="6"/>
        <v>69.438897744071795</v>
      </c>
      <c r="F66" s="27">
        <f>E66*100/E229</f>
        <v>10.112697925106788</v>
      </c>
      <c r="I66" s="10">
        <v>64</v>
      </c>
      <c r="J66" s="59">
        <v>17.31232</v>
      </c>
      <c r="K66" s="11">
        <f t="shared" si="2"/>
        <v>15.054191304347826</v>
      </c>
      <c r="L66" s="12">
        <f t="shared" si="3"/>
        <v>1.7870869452669933</v>
      </c>
      <c r="M66" s="12">
        <f t="shared" si="7"/>
        <v>75.306604056057353</v>
      </c>
      <c r="N66" s="7">
        <f>M66*100/M229</f>
        <v>13.473832974896649</v>
      </c>
      <c r="Q66" s="10">
        <v>64</v>
      </c>
      <c r="R66" s="30">
        <v>18.292619999999999</v>
      </c>
      <c r="S66" s="11">
        <f t="shared" si="4"/>
        <v>15.906626086956523</v>
      </c>
      <c r="T66" s="12">
        <f t="shared" si="5"/>
        <v>2.1081796045049175</v>
      </c>
      <c r="U66" s="12">
        <f t="shared" si="8"/>
        <v>92.672490961295708</v>
      </c>
      <c r="V66" s="7">
        <f>U66*100/U229</f>
        <v>11.082488829636551</v>
      </c>
    </row>
    <row r="67" spans="1:22" ht="24">
      <c r="A67" s="10">
        <v>65</v>
      </c>
      <c r="B67" s="59">
        <v>17.41161</v>
      </c>
      <c r="C67" s="11">
        <f t="shared" ref="C67:C130" si="9">B67/1.15</f>
        <v>15.14053043478261</v>
      </c>
      <c r="D67" s="12">
        <f t="shared" ref="D67:D130" si="10">((4/3)*(22/7)*((C67/2)^3))/10^3</f>
        <v>1.8180116506753436</v>
      </c>
      <c r="E67" s="12">
        <f t="shared" si="6"/>
        <v>71.25690939474714</v>
      </c>
      <c r="F67" s="7">
        <f>E67*100/E229</f>
        <v>10.377463110685705</v>
      </c>
      <c r="I67" s="10">
        <v>65</v>
      </c>
      <c r="J67" s="59">
        <v>17.519400000000001</v>
      </c>
      <c r="K67" s="11">
        <f t="shared" ref="K67:K130" si="11">J67/1.15</f>
        <v>15.234260869565219</v>
      </c>
      <c r="L67" s="12">
        <f t="shared" ref="L67:L130" si="12">((4/3)*(22/7)*((K67/2)^3))/10^3</f>
        <v>1.8519853836713742</v>
      </c>
      <c r="M67" s="12">
        <f t="shared" si="7"/>
        <v>77.158589439728729</v>
      </c>
      <c r="N67" s="7">
        <f>M67*100/M229</f>
        <v>13.805189594204075</v>
      </c>
      <c r="Q67" s="10">
        <v>65</v>
      </c>
      <c r="R67" s="30">
        <v>18.329719999999998</v>
      </c>
      <c r="S67" s="11">
        <f t="shared" ref="S67:S130" si="13">R67/1.15</f>
        <v>15.938886956521738</v>
      </c>
      <c r="T67" s="12">
        <f t="shared" ref="T67:T130" si="14">((4/3)*(22/7)*((S67/2)^3))/10^3</f>
        <v>2.12103268926447</v>
      </c>
      <c r="U67" s="12">
        <f t="shared" si="8"/>
        <v>94.793523650560175</v>
      </c>
      <c r="V67" s="7">
        <f>U67*100/U229</f>
        <v>11.336138222700614</v>
      </c>
    </row>
    <row r="68" spans="1:22" ht="24">
      <c r="A68" s="10">
        <v>66</v>
      </c>
      <c r="B68" s="59">
        <v>17.41161</v>
      </c>
      <c r="C68" s="11">
        <f t="shared" si="9"/>
        <v>15.14053043478261</v>
      </c>
      <c r="D68" s="12">
        <f t="shared" si="10"/>
        <v>1.8180116506753436</v>
      </c>
      <c r="E68" s="12">
        <f t="shared" ref="E68:E131" si="15">+E67+D68</f>
        <v>73.074921045422485</v>
      </c>
      <c r="F68" s="7">
        <f>E68*100/E229</f>
        <v>10.642228296264619</v>
      </c>
      <c r="I68" s="10">
        <v>66</v>
      </c>
      <c r="J68" s="59">
        <v>17.569019999999998</v>
      </c>
      <c r="K68" s="11">
        <f t="shared" si="11"/>
        <v>15.277408695652174</v>
      </c>
      <c r="L68" s="12">
        <f t="shared" si="12"/>
        <v>1.8677660671018224</v>
      </c>
      <c r="M68" s="12">
        <f t="shared" ref="M68:M131" si="16">+M67+L68</f>
        <v>79.026355506830555</v>
      </c>
      <c r="N68" s="7">
        <f>M68*100/M229</f>
        <v>14.139369688231104</v>
      </c>
      <c r="Q68" s="10">
        <v>66</v>
      </c>
      <c r="R68" s="30">
        <v>18.428319999999999</v>
      </c>
      <c r="S68" s="11">
        <f t="shared" si="13"/>
        <v>16.024626086956523</v>
      </c>
      <c r="T68" s="12">
        <f t="shared" si="14"/>
        <v>2.1554457880667792</v>
      </c>
      <c r="U68" s="12">
        <f t="shared" ref="U68:U131" si="17">+U67+T68</f>
        <v>96.94896943862696</v>
      </c>
      <c r="V68" s="7">
        <f>U68*100/U229</f>
        <v>11.593902998648135</v>
      </c>
    </row>
    <row r="69" spans="1:22" ht="24">
      <c r="A69" s="10">
        <v>67</v>
      </c>
      <c r="B69" s="59">
        <v>17.442309999999999</v>
      </c>
      <c r="C69" s="11">
        <f t="shared" si="9"/>
        <v>15.167226086956521</v>
      </c>
      <c r="D69" s="12">
        <f t="shared" si="10"/>
        <v>1.8276451235886564</v>
      </c>
      <c r="E69" s="12">
        <f t="shared" si="15"/>
        <v>74.902566169011138</v>
      </c>
      <c r="F69" s="7">
        <f>E69*100/E229</f>
        <v>10.908396447684108</v>
      </c>
      <c r="I69" s="10">
        <v>67</v>
      </c>
      <c r="J69" s="59">
        <v>17.62556</v>
      </c>
      <c r="K69" s="11">
        <f t="shared" si="11"/>
        <v>15.326573913043479</v>
      </c>
      <c r="L69" s="12">
        <f t="shared" si="12"/>
        <v>1.8858564968638676</v>
      </c>
      <c r="M69" s="12">
        <f t="shared" si="16"/>
        <v>80.912212003694421</v>
      </c>
      <c r="N69" s="7">
        <f>M69*100/M229</f>
        <v>14.476786516036176</v>
      </c>
      <c r="Q69" s="10">
        <v>67</v>
      </c>
      <c r="R69" s="30">
        <v>18.432410000000001</v>
      </c>
      <c r="S69" s="11">
        <f t="shared" si="13"/>
        <v>16.028182608695655</v>
      </c>
      <c r="T69" s="12">
        <f t="shared" si="14"/>
        <v>2.1568812520699421</v>
      </c>
      <c r="U69" s="12">
        <f t="shared" si="17"/>
        <v>99.105850690696897</v>
      </c>
      <c r="V69" s="7">
        <f>U69*100/U229</f>
        <v>11.851839438415368</v>
      </c>
    </row>
    <row r="70" spans="1:22" ht="24">
      <c r="A70" s="10">
        <v>68</v>
      </c>
      <c r="B70" s="59">
        <v>17.442309999999999</v>
      </c>
      <c r="C70" s="11">
        <f t="shared" si="9"/>
        <v>15.167226086956521</v>
      </c>
      <c r="D70" s="12">
        <f t="shared" si="10"/>
        <v>1.8276451235886564</v>
      </c>
      <c r="E70" s="12">
        <f t="shared" si="15"/>
        <v>76.73021129259979</v>
      </c>
      <c r="F70" s="7">
        <f>E70*100/E229</f>
        <v>11.174564599103597</v>
      </c>
      <c r="I70" s="10">
        <v>68</v>
      </c>
      <c r="J70" s="59">
        <v>17.646719999999998</v>
      </c>
      <c r="K70" s="11">
        <f t="shared" si="11"/>
        <v>15.344973913043479</v>
      </c>
      <c r="L70" s="12">
        <f t="shared" si="12"/>
        <v>1.8926567317667824</v>
      </c>
      <c r="M70" s="12">
        <f t="shared" si="16"/>
        <v>82.804868735461199</v>
      </c>
      <c r="N70" s="7">
        <f>M70*100/M229</f>
        <v>14.815420039646623</v>
      </c>
      <c r="Q70" s="10">
        <v>68</v>
      </c>
      <c r="R70" s="30">
        <v>18.473330000000001</v>
      </c>
      <c r="S70" s="11">
        <f t="shared" si="13"/>
        <v>16.063765217391307</v>
      </c>
      <c r="T70" s="12">
        <f t="shared" si="14"/>
        <v>2.171278012287809</v>
      </c>
      <c r="U70" s="12">
        <f t="shared" si="17"/>
        <v>101.27712870298471</v>
      </c>
      <c r="V70" s="7">
        <f>U70*100/U229</f>
        <v>12.111497553435337</v>
      </c>
    </row>
    <row r="71" spans="1:22" ht="24">
      <c r="A71" s="10">
        <v>69</v>
      </c>
      <c r="B71" s="59">
        <v>17.498449999999998</v>
      </c>
      <c r="C71" s="11">
        <f t="shared" si="9"/>
        <v>15.21604347826087</v>
      </c>
      <c r="D71" s="12">
        <f t="shared" si="10"/>
        <v>1.8453494174297467</v>
      </c>
      <c r="E71" s="12">
        <f t="shared" si="15"/>
        <v>78.575560710029535</v>
      </c>
      <c r="F71" s="7">
        <f>E71*100/E229</f>
        <v>11.44331110619129</v>
      </c>
      <c r="I71" s="10">
        <v>69</v>
      </c>
      <c r="J71" s="59">
        <v>17.688949999999998</v>
      </c>
      <c r="K71" s="11">
        <f t="shared" si="11"/>
        <v>15.381695652173914</v>
      </c>
      <c r="L71" s="12">
        <f t="shared" si="12"/>
        <v>1.906277107295806</v>
      </c>
      <c r="M71" s="12">
        <f t="shared" si="16"/>
        <v>84.711145842757006</v>
      </c>
      <c r="N71" s="7">
        <f>M71*100/M229</f>
        <v>15.156490516393301</v>
      </c>
      <c r="Q71" s="10">
        <v>69</v>
      </c>
      <c r="R71" s="30">
        <v>18.668469999999999</v>
      </c>
      <c r="S71" s="11">
        <f t="shared" si="13"/>
        <v>16.233452173913044</v>
      </c>
      <c r="T71" s="12">
        <f t="shared" si="14"/>
        <v>2.2408152321917281</v>
      </c>
      <c r="U71" s="12">
        <f t="shared" si="17"/>
        <v>103.51794393517643</v>
      </c>
      <c r="V71" s="7">
        <f>U71*100/U229</f>
        <v>12.379471463734303</v>
      </c>
    </row>
    <row r="72" spans="1:22" ht="24">
      <c r="A72" s="10">
        <v>70</v>
      </c>
      <c r="B72" s="59">
        <v>17.574719999999999</v>
      </c>
      <c r="C72" s="11">
        <f t="shared" si="9"/>
        <v>15.282365217391305</v>
      </c>
      <c r="D72" s="12">
        <f t="shared" si="10"/>
        <v>1.8695845614130273</v>
      </c>
      <c r="E72" s="12">
        <f t="shared" si="15"/>
        <v>80.445145271442556</v>
      </c>
      <c r="F72" s="7">
        <f>E72*100/E229</f>
        <v>11.715587085926686</v>
      </c>
      <c r="I72" s="10">
        <v>70</v>
      </c>
      <c r="J72" s="59">
        <v>17.71003</v>
      </c>
      <c r="K72" s="11">
        <f t="shared" si="11"/>
        <v>15.400026086956522</v>
      </c>
      <c r="L72" s="12">
        <f t="shared" si="12"/>
        <v>1.9131003887700919</v>
      </c>
      <c r="M72" s="12">
        <f t="shared" si="16"/>
        <v>86.624246231527096</v>
      </c>
      <c r="N72" s="7">
        <f>M72*100/M229</f>
        <v>15.498781812430368</v>
      </c>
      <c r="Q72" s="10">
        <v>70</v>
      </c>
      <c r="R72" s="30">
        <v>18.684640000000002</v>
      </c>
      <c r="S72" s="11">
        <f t="shared" si="13"/>
        <v>16.247513043478264</v>
      </c>
      <c r="T72" s="12">
        <f t="shared" si="14"/>
        <v>2.2466430331879295</v>
      </c>
      <c r="U72" s="12">
        <f t="shared" si="17"/>
        <v>105.76458696836437</v>
      </c>
      <c r="V72" s="7">
        <f>U72*100/U229</f>
        <v>12.648142307273892</v>
      </c>
    </row>
    <row r="73" spans="1:22" ht="24">
      <c r="A73" s="10">
        <v>71</v>
      </c>
      <c r="B73" s="59">
        <v>17.645610000000001</v>
      </c>
      <c r="C73" s="11">
        <f t="shared" si="9"/>
        <v>15.344008695652176</v>
      </c>
      <c r="D73" s="12">
        <f t="shared" si="10"/>
        <v>1.8922996030489658</v>
      </c>
      <c r="E73" s="12">
        <f t="shared" si="15"/>
        <v>82.337444874491524</v>
      </c>
      <c r="F73" s="7">
        <f>E73*100/E229</f>
        <v>11.991171158991374</v>
      </c>
      <c r="I73" s="10">
        <v>71</v>
      </c>
      <c r="J73" s="59">
        <v>17.759119999999999</v>
      </c>
      <c r="K73" s="11">
        <f t="shared" si="11"/>
        <v>15.442713043478262</v>
      </c>
      <c r="L73" s="12">
        <f t="shared" si="12"/>
        <v>1.9290531551072612</v>
      </c>
      <c r="M73" s="12">
        <f t="shared" si="16"/>
        <v>88.55329938663435</v>
      </c>
      <c r="N73" s="7">
        <f>M73*100/M229</f>
        <v>15.843927372204442</v>
      </c>
      <c r="Q73" s="10">
        <v>71</v>
      </c>
      <c r="R73" s="30">
        <v>18.692720000000001</v>
      </c>
      <c r="S73" s="11">
        <f t="shared" si="13"/>
        <v>16.254539130434786</v>
      </c>
      <c r="T73" s="12">
        <f t="shared" si="14"/>
        <v>2.2495589138604757</v>
      </c>
      <c r="U73" s="12">
        <f t="shared" si="17"/>
        <v>108.01414588222485</v>
      </c>
      <c r="V73" s="7">
        <f>U73*100/U229</f>
        <v>12.91716185423827</v>
      </c>
    </row>
    <row r="74" spans="1:22" ht="24">
      <c r="A74" s="10">
        <v>72</v>
      </c>
      <c r="B74" s="59">
        <v>18.040389999999999</v>
      </c>
      <c r="C74" s="11">
        <f t="shared" si="9"/>
        <v>15.687295652173914</v>
      </c>
      <c r="D74" s="12">
        <f t="shared" si="10"/>
        <v>2.0221698701934843</v>
      </c>
      <c r="E74" s="12">
        <f t="shared" si="15"/>
        <v>84.359614744685004</v>
      </c>
      <c r="F74" s="7">
        <f>E74*100/E229</f>
        <v>12.285668821179064</v>
      </c>
      <c r="I74" s="10">
        <v>72</v>
      </c>
      <c r="J74" s="59">
        <v>17.801079999999999</v>
      </c>
      <c r="K74" s="11">
        <f t="shared" si="11"/>
        <v>15.479200000000001</v>
      </c>
      <c r="L74" s="12">
        <f t="shared" si="12"/>
        <v>1.9427589807796173</v>
      </c>
      <c r="M74" s="12">
        <f t="shared" si="16"/>
        <v>90.496058367413966</v>
      </c>
      <c r="N74" s="7">
        <f>M74*100/M229</f>
        <v>16.191525173826456</v>
      </c>
      <c r="Q74" s="10">
        <v>72</v>
      </c>
      <c r="R74" s="30">
        <v>18.692720000000001</v>
      </c>
      <c r="S74" s="11">
        <f t="shared" si="13"/>
        <v>16.254539130434786</v>
      </c>
      <c r="T74" s="12">
        <f t="shared" si="14"/>
        <v>2.2495589138604757</v>
      </c>
      <c r="U74" s="12">
        <f t="shared" si="17"/>
        <v>110.26370479608534</v>
      </c>
      <c r="V74" s="7">
        <f>U74*100/U229</f>
        <v>13.186181401202646</v>
      </c>
    </row>
    <row r="75" spans="1:22" ht="24">
      <c r="A75" s="10">
        <v>73</v>
      </c>
      <c r="B75" s="59">
        <v>18.163540000000001</v>
      </c>
      <c r="C75" s="14">
        <f t="shared" si="9"/>
        <v>15.794382608695654</v>
      </c>
      <c r="D75" s="12">
        <f t="shared" si="10"/>
        <v>2.0638653193913985</v>
      </c>
      <c r="E75" s="12">
        <f t="shared" si="15"/>
        <v>86.423480064076401</v>
      </c>
      <c r="F75" s="16">
        <f>E75*100/E229</f>
        <v>12.586238778525354</v>
      </c>
      <c r="I75" s="10">
        <v>73</v>
      </c>
      <c r="J75" s="59">
        <v>17.801079999999999</v>
      </c>
      <c r="K75" s="14">
        <f t="shared" si="11"/>
        <v>15.479200000000001</v>
      </c>
      <c r="L75" s="12">
        <f t="shared" si="12"/>
        <v>1.9427589807796173</v>
      </c>
      <c r="M75" s="12">
        <f t="shared" si="16"/>
        <v>92.438817348193581</v>
      </c>
      <c r="N75" s="16">
        <f>M75*100/M229</f>
        <v>16.539122975448471</v>
      </c>
      <c r="Q75" s="10">
        <v>73</v>
      </c>
      <c r="R75" s="30">
        <v>18.849589999999999</v>
      </c>
      <c r="S75" s="14">
        <f t="shared" si="13"/>
        <v>16.390947826086958</v>
      </c>
      <c r="T75" s="12">
        <f t="shared" si="14"/>
        <v>2.3066706733245148</v>
      </c>
      <c r="U75" s="12">
        <f t="shared" si="17"/>
        <v>112.57037546940985</v>
      </c>
      <c r="V75" s="16">
        <f>U75*100/U229</f>
        <v>13.462030811373845</v>
      </c>
    </row>
    <row r="76" spans="1:22" ht="24">
      <c r="A76" s="10">
        <v>74</v>
      </c>
      <c r="B76" s="59">
        <v>18.163540000000001</v>
      </c>
      <c r="C76" s="11">
        <f t="shared" si="9"/>
        <v>15.794382608695654</v>
      </c>
      <c r="D76" s="12">
        <f t="shared" si="10"/>
        <v>2.0638653193913985</v>
      </c>
      <c r="E76" s="12">
        <f t="shared" si="15"/>
        <v>88.487345383467797</v>
      </c>
      <c r="F76" s="7">
        <f>E76*100/E229</f>
        <v>12.886808735871648</v>
      </c>
      <c r="I76" s="10">
        <v>74</v>
      </c>
      <c r="J76" s="59">
        <v>17.877770000000002</v>
      </c>
      <c r="K76" s="11">
        <f t="shared" si="11"/>
        <v>15.545886956521741</v>
      </c>
      <c r="L76" s="12">
        <f t="shared" si="12"/>
        <v>1.96797649270484</v>
      </c>
      <c r="M76" s="12">
        <f t="shared" si="16"/>
        <v>94.406793840898416</v>
      </c>
      <c r="N76" s="7">
        <f>M76*100/M229</f>
        <v>16.891232686058835</v>
      </c>
      <c r="Q76" s="10">
        <v>74</v>
      </c>
      <c r="R76" s="30">
        <v>18.94548</v>
      </c>
      <c r="S76" s="11">
        <f t="shared" si="13"/>
        <v>16.474330434782608</v>
      </c>
      <c r="T76" s="12">
        <f t="shared" si="14"/>
        <v>2.3420529432456982</v>
      </c>
      <c r="U76" s="12">
        <f t="shared" si="17"/>
        <v>114.91242841265556</v>
      </c>
      <c r="V76" s="7">
        <f>U76*100/U229</f>
        <v>13.742111505360782</v>
      </c>
    </row>
    <row r="77" spans="1:22" ht="24">
      <c r="A77" s="10">
        <v>75</v>
      </c>
      <c r="B77" s="59">
        <v>18.508800000000001</v>
      </c>
      <c r="C77" s="11">
        <f t="shared" si="9"/>
        <v>16.094608695652177</v>
      </c>
      <c r="D77" s="12">
        <f t="shared" si="10"/>
        <v>2.1838090286251641</v>
      </c>
      <c r="E77" s="12">
        <f t="shared" si="15"/>
        <v>90.67115441209296</v>
      </c>
      <c r="F77" s="7">
        <f>E77*100/E229</f>
        <v>13.204846633218494</v>
      </c>
      <c r="I77" s="10">
        <v>75</v>
      </c>
      <c r="J77" s="59">
        <v>17.905570000000001</v>
      </c>
      <c r="K77" s="11">
        <f t="shared" si="11"/>
        <v>15.57006086956522</v>
      </c>
      <c r="L77" s="12">
        <f t="shared" si="12"/>
        <v>1.9771714087022068</v>
      </c>
      <c r="M77" s="12">
        <f t="shared" si="16"/>
        <v>96.383965249600621</v>
      </c>
      <c r="N77" s="7">
        <f>M77*100/M229</f>
        <v>17.244987548033016</v>
      </c>
      <c r="Q77" s="10">
        <v>75</v>
      </c>
      <c r="R77" s="30">
        <v>18.94548</v>
      </c>
      <c r="S77" s="11">
        <f t="shared" si="13"/>
        <v>16.474330434782608</v>
      </c>
      <c r="T77" s="12">
        <f t="shared" si="14"/>
        <v>2.3420529432456982</v>
      </c>
      <c r="U77" s="12">
        <f t="shared" si="17"/>
        <v>117.25448135590126</v>
      </c>
      <c r="V77" s="7">
        <f>U77*100/U229</f>
        <v>14.022192199347721</v>
      </c>
    </row>
    <row r="78" spans="1:22" ht="24">
      <c r="A78" s="10">
        <v>76</v>
      </c>
      <c r="B78" s="59">
        <v>18.580919999999999</v>
      </c>
      <c r="C78" s="11">
        <f t="shared" si="9"/>
        <v>16.157321739130435</v>
      </c>
      <c r="D78" s="12">
        <f t="shared" si="10"/>
        <v>2.209436426270099</v>
      </c>
      <c r="E78" s="12">
        <f t="shared" si="15"/>
        <v>92.880590838363062</v>
      </c>
      <c r="F78" s="7">
        <f>E78*100/E229</f>
        <v>13.5266167633543</v>
      </c>
      <c r="I78" s="10">
        <v>76</v>
      </c>
      <c r="J78" s="59">
        <v>17.95412</v>
      </c>
      <c r="K78" s="11">
        <f t="shared" si="11"/>
        <v>15.612278260869566</v>
      </c>
      <c r="L78" s="12">
        <f t="shared" si="12"/>
        <v>1.9932980413829793</v>
      </c>
      <c r="M78" s="12">
        <f t="shared" si="16"/>
        <v>98.377263290983606</v>
      </c>
      <c r="N78" s="7">
        <f>M78*100/M229</f>
        <v>17.601627781853555</v>
      </c>
      <c r="Q78" s="10">
        <v>76</v>
      </c>
      <c r="R78" s="30">
        <v>18.97335</v>
      </c>
      <c r="S78" s="11">
        <f t="shared" si="13"/>
        <v>16.498565217391306</v>
      </c>
      <c r="T78" s="12">
        <f t="shared" si="14"/>
        <v>2.3524040797725552</v>
      </c>
      <c r="U78" s="12">
        <f t="shared" si="17"/>
        <v>119.60688543567382</v>
      </c>
      <c r="V78" s="7">
        <f>U78*100/U229</f>
        <v>14.30351076180828</v>
      </c>
    </row>
    <row r="79" spans="1:22" ht="24">
      <c r="A79" s="10">
        <v>77</v>
      </c>
      <c r="B79" s="59">
        <v>18.585719999999998</v>
      </c>
      <c r="C79" s="11">
        <f t="shared" si="9"/>
        <v>16.161495652173912</v>
      </c>
      <c r="D79" s="12">
        <f t="shared" si="10"/>
        <v>2.2111491565454533</v>
      </c>
      <c r="E79" s="12">
        <f t="shared" si="15"/>
        <v>95.091739994908522</v>
      </c>
      <c r="F79" s="7">
        <f>E79*100/E229</f>
        <v>13.848636326077097</v>
      </c>
      <c r="I79" s="10">
        <v>77</v>
      </c>
      <c r="J79" s="59">
        <v>17.96105</v>
      </c>
      <c r="K79" s="11">
        <f t="shared" si="11"/>
        <v>15.618304347826088</v>
      </c>
      <c r="L79" s="12">
        <f t="shared" si="12"/>
        <v>1.9956070748396697</v>
      </c>
      <c r="M79" s="12">
        <f t="shared" si="16"/>
        <v>100.37287036582327</v>
      </c>
      <c r="N79" s="7">
        <f>M79*100/M229</f>
        <v>17.958681147185182</v>
      </c>
      <c r="Q79" s="10">
        <v>77</v>
      </c>
      <c r="R79" s="30">
        <v>19.052769999999999</v>
      </c>
      <c r="S79" s="11">
        <f t="shared" si="13"/>
        <v>16.567626086956523</v>
      </c>
      <c r="T79" s="12">
        <f t="shared" si="14"/>
        <v>2.3820684870888824</v>
      </c>
      <c r="U79" s="12">
        <f t="shared" si="17"/>
        <v>121.9889539227627</v>
      </c>
      <c r="V79" s="7">
        <f>U79*100/U229</f>
        <v>14.588376822121877</v>
      </c>
    </row>
    <row r="80" spans="1:22" ht="24">
      <c r="A80" s="10">
        <v>78</v>
      </c>
      <c r="B80" s="59">
        <v>18.752880000000001</v>
      </c>
      <c r="C80" s="11">
        <f t="shared" si="9"/>
        <v>16.306852173913047</v>
      </c>
      <c r="D80" s="12">
        <f t="shared" si="10"/>
        <v>2.2713485973354248</v>
      </c>
      <c r="E80" s="12">
        <f t="shared" si="15"/>
        <v>97.36308859224394</v>
      </c>
      <c r="F80" s="7">
        <f>E80*100/E229</f>
        <v>14.179423003194666</v>
      </c>
      <c r="I80" s="10">
        <v>78</v>
      </c>
      <c r="J80" s="59">
        <v>17.96105</v>
      </c>
      <c r="K80" s="11">
        <f t="shared" si="11"/>
        <v>15.618304347826088</v>
      </c>
      <c r="L80" s="12">
        <f t="shared" si="12"/>
        <v>1.9956070748396697</v>
      </c>
      <c r="M80" s="12">
        <f t="shared" si="16"/>
        <v>102.36847744066294</v>
      </c>
      <c r="N80" s="7">
        <f>M80*100/M229</f>
        <v>18.315734512516809</v>
      </c>
      <c r="Q80" s="10">
        <v>78</v>
      </c>
      <c r="R80" s="30">
        <v>19.104220000000002</v>
      </c>
      <c r="S80" s="11">
        <f t="shared" si="13"/>
        <v>16.612365217391307</v>
      </c>
      <c r="T80" s="12">
        <f t="shared" si="14"/>
        <v>2.4014182207473365</v>
      </c>
      <c r="U80" s="12">
        <f t="shared" si="17"/>
        <v>124.39037214351004</v>
      </c>
      <c r="V80" s="7">
        <f>U80*100/U229</f>
        <v>14.875556872325049</v>
      </c>
    </row>
    <row r="81" spans="1:22" ht="24">
      <c r="A81" s="10">
        <v>79</v>
      </c>
      <c r="B81" s="59">
        <v>18.85247</v>
      </c>
      <c r="C81" s="11">
        <f t="shared" si="9"/>
        <v>16.393452173913044</v>
      </c>
      <c r="D81" s="12">
        <f t="shared" si="10"/>
        <v>2.3077281329186476</v>
      </c>
      <c r="E81" s="12">
        <f t="shared" si="15"/>
        <v>99.670816725162581</v>
      </c>
      <c r="F81" s="7">
        <f>E81*100/E229</f>
        <v>14.515507795143559</v>
      </c>
      <c r="I81" s="10">
        <v>79</v>
      </c>
      <c r="J81" s="59">
        <v>18.023260000000001</v>
      </c>
      <c r="K81" s="11">
        <f t="shared" si="11"/>
        <v>15.672400000000001</v>
      </c>
      <c r="L81" s="12">
        <f t="shared" si="12"/>
        <v>2.0164149687897934</v>
      </c>
      <c r="M81" s="12">
        <f t="shared" si="16"/>
        <v>104.38489240945273</v>
      </c>
      <c r="N81" s="7">
        <f>M81*100/M229</f>
        <v>18.67651081943049</v>
      </c>
      <c r="Q81" s="10">
        <v>79</v>
      </c>
      <c r="R81" s="30">
        <v>19.29298</v>
      </c>
      <c r="S81" s="11">
        <f t="shared" si="13"/>
        <v>16.776504347826087</v>
      </c>
      <c r="T81" s="12">
        <f t="shared" si="14"/>
        <v>2.4733057755593801</v>
      </c>
      <c r="U81" s="12">
        <f t="shared" si="17"/>
        <v>126.86367791906942</v>
      </c>
      <c r="V81" s="7">
        <f>U81*100/U229</f>
        <v>15.171333788922233</v>
      </c>
    </row>
    <row r="82" spans="1:22" ht="24">
      <c r="A82" s="10">
        <v>80</v>
      </c>
      <c r="B82" s="59">
        <v>18.885539999999999</v>
      </c>
      <c r="C82" s="11">
        <f t="shared" si="9"/>
        <v>16.422208695652174</v>
      </c>
      <c r="D82" s="12">
        <f t="shared" si="10"/>
        <v>2.3198937300151554</v>
      </c>
      <c r="E82" s="12">
        <f t="shared" si="15"/>
        <v>101.99071045517773</v>
      </c>
      <c r="F82" s="7">
        <f>E82*100/E229</f>
        <v>14.853364317527591</v>
      </c>
      <c r="I82" s="10">
        <v>80</v>
      </c>
      <c r="J82" s="59">
        <v>18.064609999999998</v>
      </c>
      <c r="K82" s="11">
        <f t="shared" si="11"/>
        <v>15.70835652173913</v>
      </c>
      <c r="L82" s="12">
        <f t="shared" si="12"/>
        <v>2.0303253597395687</v>
      </c>
      <c r="M82" s="12">
        <f t="shared" si="16"/>
        <v>106.4152177691923</v>
      </c>
      <c r="N82" s="7">
        <f>M82*100/M229</f>
        <v>19.039775968944657</v>
      </c>
      <c r="Q82" s="10">
        <v>80</v>
      </c>
      <c r="R82" s="30">
        <v>19.29298</v>
      </c>
      <c r="S82" s="11">
        <f t="shared" si="13"/>
        <v>16.776504347826087</v>
      </c>
      <c r="T82" s="12">
        <f t="shared" si="14"/>
        <v>2.4733057755593801</v>
      </c>
      <c r="U82" s="12">
        <f t="shared" si="17"/>
        <v>129.3369836946288</v>
      </c>
      <c r="V82" s="7">
        <f>U82*100/U229</f>
        <v>15.467110705519417</v>
      </c>
    </row>
    <row r="83" spans="1:22" ht="24">
      <c r="A83" s="10">
        <v>81</v>
      </c>
      <c r="B83" s="59">
        <v>18.885539999999999</v>
      </c>
      <c r="C83" s="11">
        <f t="shared" si="9"/>
        <v>16.422208695652174</v>
      </c>
      <c r="D83" s="12">
        <f t="shared" si="10"/>
        <v>2.3198937300151554</v>
      </c>
      <c r="E83" s="12">
        <f t="shared" si="15"/>
        <v>104.31060418519289</v>
      </c>
      <c r="F83" s="7">
        <f>E83*100/E229</f>
        <v>15.191220839911621</v>
      </c>
      <c r="I83" s="10">
        <v>81</v>
      </c>
      <c r="J83" s="59">
        <v>18.0715</v>
      </c>
      <c r="K83" s="11">
        <f t="shared" si="11"/>
        <v>15.714347826086959</v>
      </c>
      <c r="L83" s="12">
        <f t="shared" si="12"/>
        <v>2.0326493973874578</v>
      </c>
      <c r="M83" s="12">
        <f t="shared" si="16"/>
        <v>108.44786716657975</v>
      </c>
      <c r="N83" s="7">
        <f>M83*100/M229</f>
        <v>19.4034569345149</v>
      </c>
      <c r="Q83" s="10">
        <v>81</v>
      </c>
      <c r="R83" s="30">
        <v>19.32817</v>
      </c>
      <c r="S83" s="11">
        <f t="shared" si="13"/>
        <v>16.807104347826087</v>
      </c>
      <c r="T83" s="12">
        <f t="shared" si="14"/>
        <v>2.4868642529900598</v>
      </c>
      <c r="U83" s="12">
        <f t="shared" si="17"/>
        <v>131.82384794761884</v>
      </c>
      <c r="V83" s="7">
        <f>U83*100/U229</f>
        <v>15.764509049069881</v>
      </c>
    </row>
    <row r="84" spans="1:22" ht="24">
      <c r="A84" s="10">
        <v>82</v>
      </c>
      <c r="B84" s="59">
        <v>19.007899999999999</v>
      </c>
      <c r="C84" s="11">
        <f t="shared" si="9"/>
        <v>16.528608695652174</v>
      </c>
      <c r="D84" s="12">
        <f t="shared" si="10"/>
        <v>2.3652785038842281</v>
      </c>
      <c r="E84" s="12">
        <f t="shared" si="15"/>
        <v>106.67588268907711</v>
      </c>
      <c r="F84" s="7">
        <f>E84*100/E229</f>
        <v>15.535686950342814</v>
      </c>
      <c r="I84" s="10">
        <v>82</v>
      </c>
      <c r="J84" s="59">
        <v>18.126470000000001</v>
      </c>
      <c r="K84" s="11">
        <f t="shared" si="11"/>
        <v>15.762147826086959</v>
      </c>
      <c r="L84" s="12">
        <f t="shared" si="12"/>
        <v>2.0512546527450763</v>
      </c>
      <c r="M84" s="12">
        <f t="shared" si="16"/>
        <v>110.49912181932483</v>
      </c>
      <c r="N84" s="7">
        <f>M84*100/M229</f>
        <v>19.770466746290413</v>
      </c>
      <c r="Q84" s="10">
        <v>82</v>
      </c>
      <c r="R84" s="30">
        <v>19.32817</v>
      </c>
      <c r="S84" s="11">
        <f t="shared" si="13"/>
        <v>16.807104347826087</v>
      </c>
      <c r="T84" s="12">
        <f t="shared" si="14"/>
        <v>2.4868642529900598</v>
      </c>
      <c r="U84" s="12">
        <f t="shared" si="17"/>
        <v>134.31071220060892</v>
      </c>
      <c r="V84" s="7">
        <f>U84*100/U229</f>
        <v>16.061907392620348</v>
      </c>
    </row>
    <row r="85" spans="1:22" ht="24">
      <c r="A85" s="10">
        <v>83</v>
      </c>
      <c r="B85" s="59">
        <v>19.02197</v>
      </c>
      <c r="C85" s="11">
        <f t="shared" si="9"/>
        <v>16.540843478260872</v>
      </c>
      <c r="D85" s="12">
        <f t="shared" si="10"/>
        <v>2.3705348618260573</v>
      </c>
      <c r="E85" s="12">
        <f t="shared" si="15"/>
        <v>109.04641755090317</v>
      </c>
      <c r="F85" s="7">
        <f>E85*100/E229</f>
        <v>15.880918567741698</v>
      </c>
      <c r="I85" s="10">
        <v>83</v>
      </c>
      <c r="J85" s="59">
        <v>18.133330000000001</v>
      </c>
      <c r="K85" s="11">
        <f t="shared" si="11"/>
        <v>15.768113043478262</v>
      </c>
      <c r="L85" s="12">
        <f t="shared" si="12"/>
        <v>2.0535844389116593</v>
      </c>
      <c r="M85" s="12">
        <f t="shared" si="16"/>
        <v>112.55270625823648</v>
      </c>
      <c r="N85" s="7">
        <f>M85*100/M229</f>
        <v>20.137893402645087</v>
      </c>
      <c r="Q85" s="10">
        <v>83</v>
      </c>
      <c r="R85" s="30">
        <v>19.359400000000001</v>
      </c>
      <c r="S85" s="11">
        <f t="shared" si="13"/>
        <v>16.83426086956522</v>
      </c>
      <c r="T85" s="12">
        <f t="shared" si="14"/>
        <v>2.4989383904445499</v>
      </c>
      <c r="U85" s="12">
        <f t="shared" si="17"/>
        <v>136.80965059105347</v>
      </c>
      <c r="V85" s="7">
        <f>U85*100/U229</f>
        <v>16.360749654339827</v>
      </c>
    </row>
    <row r="86" spans="1:22" ht="24">
      <c r="A86" s="10">
        <v>84</v>
      </c>
      <c r="B86" s="59">
        <v>19.045400000000001</v>
      </c>
      <c r="C86" s="11">
        <f t="shared" si="9"/>
        <v>16.56121739130435</v>
      </c>
      <c r="D86" s="12">
        <f t="shared" si="10"/>
        <v>2.3793052582250453</v>
      </c>
      <c r="E86" s="12">
        <f t="shared" si="15"/>
        <v>111.42572280912822</v>
      </c>
      <c r="F86" s="7">
        <f>E86*100/E229</f>
        <v>16.227427457279802</v>
      </c>
      <c r="I86" s="10">
        <v>84</v>
      </c>
      <c r="J86" s="59">
        <v>18.39209</v>
      </c>
      <c r="K86" s="11">
        <f t="shared" si="11"/>
        <v>15.993121739130435</v>
      </c>
      <c r="L86" s="12">
        <f t="shared" si="12"/>
        <v>2.1427579727868515</v>
      </c>
      <c r="M86" s="12">
        <f t="shared" si="16"/>
        <v>114.69546423102334</v>
      </c>
      <c r="N86" s="7">
        <f>M86*100/M229</f>
        <v>20.521274958523865</v>
      </c>
      <c r="Q86" s="10">
        <v>84</v>
      </c>
      <c r="R86" s="30">
        <v>19.433350000000001</v>
      </c>
      <c r="S86" s="11">
        <f t="shared" si="13"/>
        <v>16.898565217391305</v>
      </c>
      <c r="T86" s="12">
        <f t="shared" si="14"/>
        <v>2.5276846254971743</v>
      </c>
      <c r="U86" s="12">
        <f t="shared" si="17"/>
        <v>139.33733521655066</v>
      </c>
      <c r="V86" s="7">
        <f>U86*100/U229</f>
        <v>16.663029611815194</v>
      </c>
    </row>
    <row r="87" spans="1:22" ht="24">
      <c r="A87" s="10">
        <v>85</v>
      </c>
      <c r="B87" s="59">
        <v>19.045400000000001</v>
      </c>
      <c r="C87" s="11">
        <f t="shared" si="9"/>
        <v>16.56121739130435</v>
      </c>
      <c r="D87" s="12">
        <f t="shared" si="10"/>
        <v>2.3793052582250453</v>
      </c>
      <c r="E87" s="12">
        <f t="shared" si="15"/>
        <v>113.80502806735326</v>
      </c>
      <c r="F87" s="7">
        <f>E87*100/E229</f>
        <v>16.573936346817902</v>
      </c>
      <c r="I87" s="10">
        <v>85</v>
      </c>
      <c r="J87" s="59">
        <v>18.479790000000001</v>
      </c>
      <c r="K87" s="11">
        <f t="shared" si="11"/>
        <v>16.069382608695655</v>
      </c>
      <c r="L87" s="12">
        <f t="shared" si="12"/>
        <v>2.1735566531428687</v>
      </c>
      <c r="M87" s="12">
        <f t="shared" si="16"/>
        <v>116.8690208841662</v>
      </c>
      <c r="N87" s="7">
        <f>M87*100/M229</f>
        <v>20.910167004221769</v>
      </c>
      <c r="Q87" s="10">
        <v>85</v>
      </c>
      <c r="R87" s="30">
        <v>19.464410000000001</v>
      </c>
      <c r="S87" s="11">
        <f t="shared" si="13"/>
        <v>16.925573913043479</v>
      </c>
      <c r="T87" s="12">
        <f t="shared" si="14"/>
        <v>2.5398238756565505</v>
      </c>
      <c r="U87" s="12">
        <f t="shared" si="17"/>
        <v>141.87715909220719</v>
      </c>
      <c r="V87" s="7">
        <f>U87*100/U229</f>
        <v>16.96676127413733</v>
      </c>
    </row>
    <row r="88" spans="1:22" ht="24">
      <c r="A88" s="10">
        <v>86</v>
      </c>
      <c r="B88" s="59">
        <v>19.078140000000001</v>
      </c>
      <c r="C88" s="11">
        <f t="shared" si="9"/>
        <v>16.589686956521742</v>
      </c>
      <c r="D88" s="12">
        <f t="shared" si="10"/>
        <v>2.391596799843442</v>
      </c>
      <c r="E88" s="12">
        <f t="shared" si="15"/>
        <v>116.1966248671967</v>
      </c>
      <c r="F88" s="7">
        <f>E88*100/E229</f>
        <v>16.922235308656383</v>
      </c>
      <c r="I88" s="10">
        <v>86</v>
      </c>
      <c r="J88" s="59">
        <v>18.479790000000001</v>
      </c>
      <c r="K88" s="11">
        <f t="shared" si="11"/>
        <v>16.069382608695655</v>
      </c>
      <c r="L88" s="12">
        <f t="shared" si="12"/>
        <v>2.1735566531428687</v>
      </c>
      <c r="M88" s="12">
        <f t="shared" si="16"/>
        <v>119.04257753730907</v>
      </c>
      <c r="N88" s="7">
        <f>M88*100/M229</f>
        <v>21.299059049919677</v>
      </c>
      <c r="Q88" s="10">
        <v>86</v>
      </c>
      <c r="R88" s="30">
        <v>19.510899999999999</v>
      </c>
      <c r="S88" s="11">
        <f t="shared" si="13"/>
        <v>16.966000000000001</v>
      </c>
      <c r="T88" s="12">
        <f t="shared" si="14"/>
        <v>2.5580661944598098</v>
      </c>
      <c r="U88" s="12">
        <f t="shared" si="17"/>
        <v>144.43522528666699</v>
      </c>
      <c r="V88" s="7">
        <f>U88*100/U229</f>
        <v>17.272674493168122</v>
      </c>
    </row>
    <row r="89" spans="1:22" ht="24">
      <c r="A89" s="10">
        <v>87</v>
      </c>
      <c r="B89" s="59">
        <v>19.11083</v>
      </c>
      <c r="C89" s="11">
        <f t="shared" si="9"/>
        <v>16.618113043478264</v>
      </c>
      <c r="D89" s="12">
        <f t="shared" si="10"/>
        <v>2.4039117327373831</v>
      </c>
      <c r="E89" s="12">
        <f t="shared" si="15"/>
        <v>118.60053659993409</v>
      </c>
      <c r="F89" s="7">
        <f>E89*100/E229</f>
        <v>17.272327749371556</v>
      </c>
      <c r="I89" s="10">
        <v>87</v>
      </c>
      <c r="J89" s="59">
        <v>18.51341</v>
      </c>
      <c r="K89" s="11">
        <f t="shared" si="11"/>
        <v>16.098617391304348</v>
      </c>
      <c r="L89" s="12">
        <f t="shared" si="12"/>
        <v>2.1854412036956008</v>
      </c>
      <c r="M89" s="12">
        <f t="shared" si="16"/>
        <v>121.22801874100468</v>
      </c>
      <c r="N89" s="7">
        <f>M89*100/M229</f>
        <v>21.690077475516613</v>
      </c>
      <c r="Q89" s="10">
        <v>87</v>
      </c>
      <c r="R89" s="30">
        <v>19.557279999999999</v>
      </c>
      <c r="S89" s="11">
        <f t="shared" si="13"/>
        <v>17.006330434782608</v>
      </c>
      <c r="T89" s="12">
        <f t="shared" si="14"/>
        <v>2.5763521829072973</v>
      </c>
      <c r="U89" s="12">
        <f t="shared" si="17"/>
        <v>147.01157746957429</v>
      </c>
      <c r="V89" s="7">
        <f>U89*100/U229</f>
        <v>17.580774491259298</v>
      </c>
    </row>
    <row r="90" spans="1:22" ht="24">
      <c r="A90" s="10">
        <v>88</v>
      </c>
      <c r="B90" s="59">
        <v>19.120159999999998</v>
      </c>
      <c r="C90" s="11">
        <f t="shared" si="9"/>
        <v>16.626226086956521</v>
      </c>
      <c r="D90" s="12">
        <f t="shared" si="10"/>
        <v>2.4074342560316424</v>
      </c>
      <c r="E90" s="12">
        <f t="shared" si="15"/>
        <v>121.00797085596574</v>
      </c>
      <c r="F90" s="7">
        <f>E90*100/E229</f>
        <v>17.622933190943108</v>
      </c>
      <c r="I90" s="10">
        <v>88</v>
      </c>
      <c r="J90" s="59">
        <v>18.51341</v>
      </c>
      <c r="K90" s="11">
        <f t="shared" si="11"/>
        <v>16.098617391304348</v>
      </c>
      <c r="L90" s="12">
        <f t="shared" si="12"/>
        <v>2.1854412036956008</v>
      </c>
      <c r="M90" s="12">
        <f t="shared" si="16"/>
        <v>123.41345994470028</v>
      </c>
      <c r="N90" s="7">
        <f>M90*100/M229</f>
        <v>22.081095901113553</v>
      </c>
      <c r="Q90" s="10">
        <v>88</v>
      </c>
      <c r="R90" s="30">
        <v>19.661239999999999</v>
      </c>
      <c r="S90" s="11">
        <f t="shared" si="13"/>
        <v>17.096730434782611</v>
      </c>
      <c r="T90" s="12">
        <f t="shared" si="14"/>
        <v>2.6176560602077319</v>
      </c>
      <c r="U90" s="12">
        <f t="shared" si="17"/>
        <v>149.62923352978203</v>
      </c>
      <c r="V90" s="7">
        <f>U90*100/U229</f>
        <v>17.893813924495195</v>
      </c>
    </row>
    <row r="91" spans="1:22" ht="24">
      <c r="A91" s="10">
        <v>89</v>
      </c>
      <c r="B91" s="59">
        <v>19.208559999999999</v>
      </c>
      <c r="C91" s="11">
        <f t="shared" si="9"/>
        <v>16.703095652173914</v>
      </c>
      <c r="D91" s="12">
        <f t="shared" si="10"/>
        <v>2.4409804149476106</v>
      </c>
      <c r="E91" s="12">
        <f t="shared" si="15"/>
        <v>123.44895127091335</v>
      </c>
      <c r="F91" s="7">
        <f>E91*100/E229</f>
        <v>17.978424110001864</v>
      </c>
      <c r="I91" s="10">
        <v>89</v>
      </c>
      <c r="J91" s="59">
        <v>18.55367</v>
      </c>
      <c r="K91" s="11">
        <f t="shared" si="11"/>
        <v>16.133626086956522</v>
      </c>
      <c r="L91" s="12">
        <f t="shared" si="12"/>
        <v>2.1997298743065627</v>
      </c>
      <c r="M91" s="12">
        <f t="shared" si="16"/>
        <v>125.61318981900683</v>
      </c>
      <c r="N91" s="7">
        <f>M91*100/M229</f>
        <v>22.474670850984275</v>
      </c>
      <c r="Q91" s="10">
        <v>89</v>
      </c>
      <c r="R91" s="30">
        <v>19.741720000000001</v>
      </c>
      <c r="S91" s="11">
        <f t="shared" si="13"/>
        <v>17.166713043478264</v>
      </c>
      <c r="T91" s="12">
        <f t="shared" si="14"/>
        <v>2.6499326319574164</v>
      </c>
      <c r="U91" s="12">
        <f t="shared" si="17"/>
        <v>152.27916616173945</v>
      </c>
      <c r="V91" s="7">
        <f>U91*100/U229</f>
        <v>18.210713238286413</v>
      </c>
    </row>
    <row r="92" spans="1:22" ht="24">
      <c r="A92" s="10">
        <v>90</v>
      </c>
      <c r="B92" s="59">
        <v>19.338100000000001</v>
      </c>
      <c r="C92" s="11">
        <f t="shared" si="9"/>
        <v>16.815739130434785</v>
      </c>
      <c r="D92" s="12">
        <f t="shared" si="10"/>
        <v>2.490699160986706</v>
      </c>
      <c r="E92" s="12">
        <f t="shared" si="15"/>
        <v>125.93965043190006</v>
      </c>
      <c r="F92" s="7">
        <f>E92*100/E229</f>
        <v>18.341155792901105</v>
      </c>
      <c r="I92" s="10">
        <v>90</v>
      </c>
      <c r="J92" s="59">
        <v>18.560369999999999</v>
      </c>
      <c r="K92" s="11">
        <f t="shared" si="11"/>
        <v>16.139452173913043</v>
      </c>
      <c r="L92" s="12">
        <f t="shared" si="12"/>
        <v>2.202113798291399</v>
      </c>
      <c r="M92" s="12">
        <f t="shared" si="16"/>
        <v>127.81530361729823</v>
      </c>
      <c r="N92" s="7">
        <f>M92*100/M229</f>
        <v>22.868672331754897</v>
      </c>
      <c r="Q92" s="10">
        <v>90</v>
      </c>
      <c r="R92" s="30">
        <v>19.783740000000002</v>
      </c>
      <c r="S92" s="11">
        <f t="shared" si="13"/>
        <v>17.203252173913047</v>
      </c>
      <c r="T92" s="12">
        <f t="shared" si="14"/>
        <v>2.6668897174752786</v>
      </c>
      <c r="U92" s="12">
        <f t="shared" si="17"/>
        <v>154.94605587921473</v>
      </c>
      <c r="V92" s="7">
        <f>U92*100/U229</f>
        <v>18.529640410710602</v>
      </c>
    </row>
    <row r="93" spans="1:22" ht="24">
      <c r="A93" s="10">
        <v>91</v>
      </c>
      <c r="B93" s="59">
        <v>19.374949999999998</v>
      </c>
      <c r="C93" s="11">
        <f t="shared" si="9"/>
        <v>16.847782608695653</v>
      </c>
      <c r="D93" s="12">
        <f t="shared" si="10"/>
        <v>2.5049648756454328</v>
      </c>
      <c r="E93" s="12">
        <f t="shared" si="15"/>
        <v>128.44461530754549</v>
      </c>
      <c r="F93" s="7">
        <f>E93*100/E229</f>
        <v>18.705965055769447</v>
      </c>
      <c r="I93" s="10">
        <v>91</v>
      </c>
      <c r="J93" s="59">
        <v>18.560369999999999</v>
      </c>
      <c r="K93" s="11">
        <f t="shared" si="11"/>
        <v>16.139452173913043</v>
      </c>
      <c r="L93" s="12">
        <f t="shared" si="12"/>
        <v>2.202113798291399</v>
      </c>
      <c r="M93" s="12">
        <f t="shared" si="16"/>
        <v>130.01741741558962</v>
      </c>
      <c r="N93" s="7">
        <f>M93*100/M229</f>
        <v>23.262673812525517</v>
      </c>
      <c r="Q93" s="10">
        <v>91</v>
      </c>
      <c r="R93" s="30">
        <v>19.802810000000001</v>
      </c>
      <c r="S93" s="11">
        <f t="shared" si="13"/>
        <v>17.219834782608697</v>
      </c>
      <c r="T93" s="12">
        <f t="shared" si="14"/>
        <v>2.6746091818621265</v>
      </c>
      <c r="U93" s="12">
        <f t="shared" si="17"/>
        <v>157.62066506107686</v>
      </c>
      <c r="V93" s="7">
        <f>U93*100/U229</f>
        <v>18.849490736024617</v>
      </c>
    </row>
    <row r="94" spans="1:22" ht="24">
      <c r="A94" s="10">
        <v>92</v>
      </c>
      <c r="B94" s="59">
        <v>19.453029999999998</v>
      </c>
      <c r="C94" s="11">
        <f t="shared" si="9"/>
        <v>16.915678260869566</v>
      </c>
      <c r="D94" s="12">
        <f t="shared" si="10"/>
        <v>2.53537170363369</v>
      </c>
      <c r="E94" s="12">
        <f t="shared" si="15"/>
        <v>130.97998701117919</v>
      </c>
      <c r="F94" s="7">
        <f>E94*100/E229</f>
        <v>19.075202601290535</v>
      </c>
      <c r="I94" s="10">
        <v>92</v>
      </c>
      <c r="J94" s="59">
        <v>18.693899999999999</v>
      </c>
      <c r="K94" s="11">
        <f t="shared" si="11"/>
        <v>16.255565217391304</v>
      </c>
      <c r="L94" s="12">
        <f t="shared" si="12"/>
        <v>2.2499849589340162</v>
      </c>
      <c r="M94" s="12">
        <f t="shared" si="16"/>
        <v>132.26740237452364</v>
      </c>
      <c r="N94" s="7">
        <f>M94*100/M229</f>
        <v>23.665240385706003</v>
      </c>
      <c r="Q94" s="10">
        <v>92</v>
      </c>
      <c r="R94" s="30">
        <v>19.814250000000001</v>
      </c>
      <c r="S94" s="11">
        <f t="shared" si="13"/>
        <v>17.229782608695654</v>
      </c>
      <c r="T94" s="12">
        <f t="shared" si="14"/>
        <v>2.6792471915953007</v>
      </c>
      <c r="U94" s="12">
        <f t="shared" si="17"/>
        <v>160.29991225267216</v>
      </c>
      <c r="V94" s="7">
        <f>U94*100/U229</f>
        <v>19.169895710194254</v>
      </c>
    </row>
    <row r="95" spans="1:22" ht="24">
      <c r="A95" s="10">
        <v>93</v>
      </c>
      <c r="B95" s="59">
        <v>19.46677</v>
      </c>
      <c r="C95" s="11">
        <f t="shared" si="9"/>
        <v>16.927626086956522</v>
      </c>
      <c r="D95" s="12">
        <f t="shared" si="10"/>
        <v>2.5407478252334657</v>
      </c>
      <c r="E95" s="12">
        <f t="shared" si="15"/>
        <v>133.52073483641266</v>
      </c>
      <c r="F95" s="7">
        <f>E95*100/E229</f>
        <v>19.445223095497642</v>
      </c>
      <c r="I95" s="10">
        <v>93</v>
      </c>
      <c r="J95" s="59">
        <v>18.720490000000002</v>
      </c>
      <c r="K95" s="11">
        <f t="shared" si="11"/>
        <v>16.278686956521742</v>
      </c>
      <c r="L95" s="12">
        <f t="shared" si="12"/>
        <v>2.2595996842435944</v>
      </c>
      <c r="M95" s="12">
        <f t="shared" si="16"/>
        <v>134.52700205876724</v>
      </c>
      <c r="N95" s="7">
        <f>M95*100/M229</f>
        <v>24.069527222395173</v>
      </c>
      <c r="Q95" s="10">
        <v>93</v>
      </c>
      <c r="R95" s="30">
        <v>19.848510000000001</v>
      </c>
      <c r="S95" s="11">
        <f t="shared" si="13"/>
        <v>17.259573913043482</v>
      </c>
      <c r="T95" s="12">
        <f t="shared" si="14"/>
        <v>2.6931689618809709</v>
      </c>
      <c r="U95" s="12">
        <f t="shared" si="17"/>
        <v>162.99308121455311</v>
      </c>
      <c r="V95" s="7">
        <f>U95*100/U229</f>
        <v>19.491965556669353</v>
      </c>
    </row>
    <row r="96" spans="1:22" ht="24">
      <c r="A96" s="10">
        <v>94</v>
      </c>
      <c r="B96" s="59">
        <v>19.46677</v>
      </c>
      <c r="C96" s="11">
        <f t="shared" si="9"/>
        <v>16.927626086956522</v>
      </c>
      <c r="D96" s="12">
        <f t="shared" si="10"/>
        <v>2.5407478252334657</v>
      </c>
      <c r="E96" s="12">
        <f t="shared" si="15"/>
        <v>136.06148266164612</v>
      </c>
      <c r="F96" s="7">
        <f>E96*100/E229</f>
        <v>19.815243589704746</v>
      </c>
      <c r="I96" s="10">
        <v>94</v>
      </c>
      <c r="J96" s="59">
        <v>18.720490000000002</v>
      </c>
      <c r="K96" s="11">
        <f t="shared" si="11"/>
        <v>16.278686956521742</v>
      </c>
      <c r="L96" s="12">
        <f t="shared" si="12"/>
        <v>2.2595996842435944</v>
      </c>
      <c r="M96" s="12">
        <f t="shared" si="16"/>
        <v>136.78660174301083</v>
      </c>
      <c r="N96" s="7">
        <f>M96*100/M229</f>
        <v>24.473814059084347</v>
      </c>
      <c r="Q96" s="10">
        <v>94</v>
      </c>
      <c r="R96" s="30">
        <v>19.852319999999999</v>
      </c>
      <c r="S96" s="11">
        <f t="shared" si="13"/>
        <v>17.26288695652174</v>
      </c>
      <c r="T96" s="12">
        <f t="shared" si="14"/>
        <v>2.6947201529031606</v>
      </c>
      <c r="U96" s="12">
        <f t="shared" si="17"/>
        <v>165.68780136745627</v>
      </c>
      <c r="V96" s="7">
        <f>U96*100/U229</f>
        <v>19.814220906490675</v>
      </c>
    </row>
    <row r="97" spans="1:22" ht="24">
      <c r="A97" s="10">
        <v>95</v>
      </c>
      <c r="B97" s="59">
        <v>19.498809999999999</v>
      </c>
      <c r="C97" s="11">
        <f t="shared" si="9"/>
        <v>16.955486956521739</v>
      </c>
      <c r="D97" s="12">
        <f t="shared" si="10"/>
        <v>2.5533137955121945</v>
      </c>
      <c r="E97" s="12">
        <f t="shared" si="15"/>
        <v>138.61479645715832</v>
      </c>
      <c r="F97" s="7">
        <f>E97*100/E229</f>
        <v>20.187094122488112</v>
      </c>
      <c r="I97" s="10">
        <v>95</v>
      </c>
      <c r="J97" s="59">
        <v>18.77356</v>
      </c>
      <c r="K97" s="11">
        <f t="shared" si="11"/>
        <v>16.324834782608697</v>
      </c>
      <c r="L97" s="12">
        <f t="shared" si="12"/>
        <v>2.2788711709078147</v>
      </c>
      <c r="M97" s="12">
        <f t="shared" si="16"/>
        <v>139.06547291391865</v>
      </c>
      <c r="N97" s="7">
        <f>M97*100/M229</f>
        <v>24.881548943866335</v>
      </c>
      <c r="Q97" s="10">
        <v>95</v>
      </c>
      <c r="R97" s="30">
        <v>19.852319999999999</v>
      </c>
      <c r="S97" s="11">
        <f t="shared" si="13"/>
        <v>17.26288695652174</v>
      </c>
      <c r="T97" s="12">
        <f t="shared" si="14"/>
        <v>2.6947201529031606</v>
      </c>
      <c r="U97" s="12">
        <f t="shared" si="17"/>
        <v>168.38252152035943</v>
      </c>
      <c r="V97" s="7">
        <f>U97*100/U229</f>
        <v>20.136476256312001</v>
      </c>
    </row>
    <row r="98" spans="1:22" ht="24">
      <c r="A98" s="10">
        <v>96</v>
      </c>
      <c r="B98" s="59">
        <v>19.521660000000001</v>
      </c>
      <c r="C98" s="11">
        <f t="shared" si="9"/>
        <v>16.975356521739133</v>
      </c>
      <c r="D98" s="12">
        <f t="shared" si="10"/>
        <v>2.5623007466225078</v>
      </c>
      <c r="E98" s="12">
        <f t="shared" si="15"/>
        <v>141.17709720378082</v>
      </c>
      <c r="F98" s="7">
        <f>E98*100/E229</f>
        <v>20.560253465243967</v>
      </c>
      <c r="I98" s="10">
        <v>96</v>
      </c>
      <c r="J98" s="59">
        <v>18.780180000000001</v>
      </c>
      <c r="K98" s="11">
        <f t="shared" si="11"/>
        <v>16.330591304347827</v>
      </c>
      <c r="L98" s="12">
        <f t="shared" si="12"/>
        <v>2.2812827722504867</v>
      </c>
      <c r="M98" s="12">
        <f t="shared" si="16"/>
        <v>141.34675568616913</v>
      </c>
      <c r="N98" s="7">
        <f>M98*100/M229</f>
        <v>25.289715311572031</v>
      </c>
      <c r="Q98" s="10">
        <v>96</v>
      </c>
      <c r="R98" s="30">
        <v>19.981200000000001</v>
      </c>
      <c r="S98" s="11">
        <f t="shared" si="13"/>
        <v>17.374956521739133</v>
      </c>
      <c r="T98" s="12">
        <f t="shared" si="14"/>
        <v>2.7475434550852582</v>
      </c>
      <c r="U98" s="12">
        <f t="shared" si="17"/>
        <v>171.1300649754447</v>
      </c>
      <c r="V98" s="7">
        <f>U98*100/U229</f>
        <v>20.465048622653597</v>
      </c>
    </row>
    <row r="99" spans="1:22" ht="24">
      <c r="A99" s="10">
        <v>97</v>
      </c>
      <c r="B99" s="59">
        <v>19.649139999999999</v>
      </c>
      <c r="C99" s="11">
        <f t="shared" si="9"/>
        <v>17.086208695652175</v>
      </c>
      <c r="D99" s="12">
        <f t="shared" si="10"/>
        <v>2.6128261283811915</v>
      </c>
      <c r="E99" s="12">
        <f t="shared" si="15"/>
        <v>143.789923332162</v>
      </c>
      <c r="F99" s="7">
        <f>E99*100/E229</f>
        <v>20.940771045815744</v>
      </c>
      <c r="I99" s="10">
        <v>97</v>
      </c>
      <c r="J99" s="59">
        <v>18.92531</v>
      </c>
      <c r="K99" s="11">
        <f t="shared" si="11"/>
        <v>16.456791304347828</v>
      </c>
      <c r="L99" s="12">
        <f t="shared" si="12"/>
        <v>2.3345806174057366</v>
      </c>
      <c r="M99" s="12">
        <f t="shared" si="16"/>
        <v>143.68133630357488</v>
      </c>
      <c r="N99" s="7">
        <f>M99*100/M229</f>
        <v>25.707417712306246</v>
      </c>
      <c r="Q99" s="10">
        <v>97</v>
      </c>
      <c r="R99" s="30">
        <v>20.00386</v>
      </c>
      <c r="S99" s="11">
        <f t="shared" si="13"/>
        <v>17.394660869565218</v>
      </c>
      <c r="T99" s="12">
        <f t="shared" si="14"/>
        <v>2.7569017470165167</v>
      </c>
      <c r="U99" s="12">
        <f t="shared" si="17"/>
        <v>173.88696672246121</v>
      </c>
      <c r="V99" s="7">
        <f>U99*100/U229</f>
        <v>20.794740125480221</v>
      </c>
    </row>
    <row r="100" spans="1:22" ht="24">
      <c r="A100" s="10">
        <v>98</v>
      </c>
      <c r="B100" s="59">
        <v>19.685410000000001</v>
      </c>
      <c r="C100" s="11">
        <f t="shared" si="9"/>
        <v>17.117747826086958</v>
      </c>
      <c r="D100" s="12">
        <f t="shared" si="10"/>
        <v>2.62732176133221</v>
      </c>
      <c r="E100" s="12">
        <f t="shared" si="15"/>
        <v>146.41724509349422</v>
      </c>
      <c r="F100" s="7">
        <f>E100*100/E229</f>
        <v>21.323399690388094</v>
      </c>
      <c r="I100" s="10">
        <v>98</v>
      </c>
      <c r="J100" s="59">
        <v>18.92531</v>
      </c>
      <c r="K100" s="11">
        <f t="shared" si="11"/>
        <v>16.456791304347828</v>
      </c>
      <c r="L100" s="12">
        <f t="shared" si="12"/>
        <v>2.3345806174057366</v>
      </c>
      <c r="M100" s="12">
        <f t="shared" si="16"/>
        <v>146.01591692098063</v>
      </c>
      <c r="N100" s="7">
        <f>M100*100/M229</f>
        <v>26.125120113040463</v>
      </c>
      <c r="Q100" s="10">
        <v>98</v>
      </c>
      <c r="R100" s="30">
        <v>20.00386</v>
      </c>
      <c r="S100" s="11">
        <f t="shared" si="13"/>
        <v>17.394660869565218</v>
      </c>
      <c r="T100" s="12">
        <f t="shared" si="14"/>
        <v>2.7569017470165167</v>
      </c>
      <c r="U100" s="12">
        <f t="shared" si="17"/>
        <v>176.64386846947772</v>
      </c>
      <c r="V100" s="7">
        <f>U100*100/U229</f>
        <v>21.124431628306841</v>
      </c>
    </row>
    <row r="101" spans="1:22" ht="24">
      <c r="A101" s="10">
        <v>99</v>
      </c>
      <c r="B101" s="59">
        <v>19.847799999999999</v>
      </c>
      <c r="C101" s="11">
        <f t="shared" si="9"/>
        <v>17.25895652173913</v>
      </c>
      <c r="D101" s="12">
        <f t="shared" si="10"/>
        <v>2.6928799606061622</v>
      </c>
      <c r="E101" s="12">
        <f t="shared" si="15"/>
        <v>149.11012505410037</v>
      </c>
      <c r="F101" s="7">
        <f>E101*100/E229</f>
        <v>21.715575869372852</v>
      </c>
      <c r="I101" s="10">
        <v>99</v>
      </c>
      <c r="J101" s="59">
        <v>18.95814</v>
      </c>
      <c r="K101" s="11">
        <f t="shared" si="11"/>
        <v>16.485339130434784</v>
      </c>
      <c r="L101" s="12">
        <f t="shared" si="12"/>
        <v>2.3467511944462971</v>
      </c>
      <c r="M101" s="12">
        <f t="shared" si="16"/>
        <v>148.36266811542691</v>
      </c>
      <c r="N101" s="7">
        <f>M101*100/M229</f>
        <v>26.545000069439386</v>
      </c>
      <c r="Q101" s="10">
        <v>99</v>
      </c>
      <c r="R101" s="30">
        <v>20.176729999999999</v>
      </c>
      <c r="S101" s="11">
        <f t="shared" si="13"/>
        <v>17.544982608695651</v>
      </c>
      <c r="T101" s="12">
        <f t="shared" si="14"/>
        <v>2.8289952392431101</v>
      </c>
      <c r="U101" s="12">
        <f t="shared" si="17"/>
        <v>179.47286370872084</v>
      </c>
      <c r="V101" s="7">
        <f>U101*100/U229</f>
        <v>21.462744625106517</v>
      </c>
    </row>
    <row r="102" spans="1:22" ht="24">
      <c r="A102" s="10">
        <v>100</v>
      </c>
      <c r="B102" s="59">
        <v>19.847799999999999</v>
      </c>
      <c r="C102" s="11">
        <f t="shared" si="9"/>
        <v>17.25895652173913</v>
      </c>
      <c r="D102" s="12">
        <f t="shared" si="10"/>
        <v>2.6928799606061622</v>
      </c>
      <c r="E102" s="12">
        <f t="shared" si="15"/>
        <v>151.80300501470651</v>
      </c>
      <c r="F102" s="7">
        <f>E102*100/E229</f>
        <v>22.107752048357611</v>
      </c>
      <c r="I102" s="10">
        <v>100</v>
      </c>
      <c r="J102" s="59">
        <v>18.95814</v>
      </c>
      <c r="K102" s="11">
        <f t="shared" si="11"/>
        <v>16.485339130434784</v>
      </c>
      <c r="L102" s="12">
        <f t="shared" si="12"/>
        <v>2.3467511944462971</v>
      </c>
      <c r="M102" s="12">
        <f t="shared" si="16"/>
        <v>150.7094193098732</v>
      </c>
      <c r="N102" s="7">
        <f>M102*100/M229</f>
        <v>26.964880025838312</v>
      </c>
      <c r="Q102" s="10">
        <v>100</v>
      </c>
      <c r="R102" s="30">
        <v>20.392610000000001</v>
      </c>
      <c r="S102" s="11">
        <f t="shared" si="13"/>
        <v>17.73270434782609</v>
      </c>
      <c r="T102" s="12">
        <f t="shared" si="14"/>
        <v>2.9207763958318589</v>
      </c>
      <c r="U102" s="12">
        <f t="shared" si="17"/>
        <v>182.3936401045527</v>
      </c>
      <c r="V102" s="7">
        <f>U102*100/U229</f>
        <v>21.812033518119996</v>
      </c>
    </row>
    <row r="103" spans="1:22" ht="24">
      <c r="A103" s="10">
        <v>101</v>
      </c>
      <c r="B103" s="59">
        <v>19.85229</v>
      </c>
      <c r="C103" s="11">
        <f t="shared" si="9"/>
        <v>17.26286086956522</v>
      </c>
      <c r="D103" s="12">
        <f t="shared" si="10"/>
        <v>2.6947079364746895</v>
      </c>
      <c r="E103" s="12">
        <f t="shared" si="15"/>
        <v>154.4977129511812</v>
      </c>
      <c r="F103" s="7">
        <f>E103*100/E229</f>
        <v>22.500194443661659</v>
      </c>
      <c r="I103" s="10">
        <v>101</v>
      </c>
      <c r="J103" s="59">
        <v>18.99091</v>
      </c>
      <c r="K103" s="11">
        <f t="shared" si="11"/>
        <v>16.513834782608697</v>
      </c>
      <c r="L103" s="12">
        <f t="shared" si="12"/>
        <v>2.3589416377494699</v>
      </c>
      <c r="M103" s="12">
        <f t="shared" si="16"/>
        <v>153.06836094762266</v>
      </c>
      <c r="N103" s="7">
        <f>M103*100/M229</f>
        <v>27.386941092367163</v>
      </c>
      <c r="Q103" s="10">
        <v>101</v>
      </c>
      <c r="R103" s="30">
        <v>20.392610000000001</v>
      </c>
      <c r="S103" s="11">
        <f t="shared" si="13"/>
        <v>17.73270434782609</v>
      </c>
      <c r="T103" s="12">
        <f t="shared" si="14"/>
        <v>2.9207763958318589</v>
      </c>
      <c r="U103" s="12">
        <f t="shared" si="17"/>
        <v>185.31441650038457</v>
      </c>
      <c r="V103" s="7">
        <f>U103*100/U229</f>
        <v>22.161322411133479</v>
      </c>
    </row>
    <row r="104" spans="1:22" ht="24">
      <c r="A104" s="10">
        <v>102</v>
      </c>
      <c r="B104" s="59">
        <v>19.888190000000002</v>
      </c>
      <c r="C104" s="11">
        <f t="shared" si="9"/>
        <v>17.294078260869568</v>
      </c>
      <c r="D104" s="12">
        <f t="shared" si="10"/>
        <v>2.7093533593533037</v>
      </c>
      <c r="E104" s="12">
        <f t="shared" si="15"/>
        <v>157.20706631053451</v>
      </c>
      <c r="F104" s="7">
        <f>E104*100/E229</f>
        <v>22.89476971754484</v>
      </c>
      <c r="I104" s="10">
        <v>102</v>
      </c>
      <c r="J104" s="59">
        <v>18.99091</v>
      </c>
      <c r="K104" s="11">
        <f t="shared" si="11"/>
        <v>16.513834782608697</v>
      </c>
      <c r="L104" s="12">
        <f t="shared" si="12"/>
        <v>2.3589416377494699</v>
      </c>
      <c r="M104" s="12">
        <f t="shared" si="16"/>
        <v>155.42730258537213</v>
      </c>
      <c r="N104" s="7">
        <f>M104*100/M229</f>
        <v>27.809002158896014</v>
      </c>
      <c r="Q104" s="10">
        <v>102</v>
      </c>
      <c r="R104" s="30">
        <v>20.444379999999999</v>
      </c>
      <c r="S104" s="11">
        <f t="shared" si="13"/>
        <v>17.777721739130435</v>
      </c>
      <c r="T104" s="12">
        <f t="shared" si="14"/>
        <v>2.9430775314063338</v>
      </c>
      <c r="U104" s="12">
        <f t="shared" si="17"/>
        <v>188.25749403179091</v>
      </c>
      <c r="V104" s="7">
        <f>U104*100/U229</f>
        <v>22.513278245364667</v>
      </c>
    </row>
    <row r="105" spans="1:22" ht="24">
      <c r="A105" s="10">
        <v>103</v>
      </c>
      <c r="B105" s="59">
        <v>19.919550000000001</v>
      </c>
      <c r="C105" s="11">
        <f t="shared" si="9"/>
        <v>17.32134782608696</v>
      </c>
      <c r="D105" s="12">
        <f t="shared" si="10"/>
        <v>2.7221900277041153</v>
      </c>
      <c r="E105" s="12">
        <f t="shared" si="15"/>
        <v>159.92925633823862</v>
      </c>
      <c r="F105" s="7">
        <f>E105*100/E229</f>
        <v>23.291214452977869</v>
      </c>
      <c r="I105" s="10">
        <v>103</v>
      </c>
      <c r="J105" s="59">
        <v>18.99091</v>
      </c>
      <c r="K105" s="11">
        <f t="shared" si="11"/>
        <v>16.513834782608697</v>
      </c>
      <c r="L105" s="12">
        <f t="shared" si="12"/>
        <v>2.3589416377494699</v>
      </c>
      <c r="M105" s="12">
        <f t="shared" si="16"/>
        <v>157.7862442231216</v>
      </c>
      <c r="N105" s="7">
        <f>M105*100/M229</f>
        <v>28.231063225424865</v>
      </c>
      <c r="Q105" s="10">
        <v>103</v>
      </c>
      <c r="R105" s="30">
        <v>20.45177</v>
      </c>
      <c r="S105" s="11">
        <f t="shared" si="13"/>
        <v>17.784147826086958</v>
      </c>
      <c r="T105" s="12">
        <f t="shared" si="14"/>
        <v>2.9462701749016218</v>
      </c>
      <c r="U105" s="12">
        <f t="shared" si="17"/>
        <v>191.20376420669254</v>
      </c>
      <c r="V105" s="7">
        <f>U105*100/U229</f>
        <v>22.865615880446423</v>
      </c>
    </row>
    <row r="106" spans="1:22" ht="24">
      <c r="A106" s="10">
        <v>104</v>
      </c>
      <c r="B106" s="59">
        <v>19.959800000000001</v>
      </c>
      <c r="C106" s="14">
        <f t="shared" si="9"/>
        <v>17.35634782608696</v>
      </c>
      <c r="D106" s="15">
        <f t="shared" si="10"/>
        <v>2.7387249937351905</v>
      </c>
      <c r="E106" s="15">
        <f t="shared" si="15"/>
        <v>162.66798133197381</v>
      </c>
      <c r="F106" s="16">
        <f>E106*100/E229</f>
        <v>23.690067249628839</v>
      </c>
      <c r="I106" s="10">
        <v>104</v>
      </c>
      <c r="J106" s="59">
        <v>19.043220000000002</v>
      </c>
      <c r="K106" s="14">
        <f t="shared" si="11"/>
        <v>16.559321739130436</v>
      </c>
      <c r="L106" s="15">
        <f t="shared" si="12"/>
        <v>2.3784883220970485</v>
      </c>
      <c r="M106" s="15">
        <f t="shared" si="16"/>
        <v>160.16473254521864</v>
      </c>
      <c r="N106" s="16">
        <f>M106*100/M229</f>
        <v>28.656621578326053</v>
      </c>
      <c r="Q106" s="10">
        <v>104</v>
      </c>
      <c r="R106" s="30">
        <v>20.6099</v>
      </c>
      <c r="S106" s="14">
        <f t="shared" si="13"/>
        <v>17.921652173913046</v>
      </c>
      <c r="T106" s="15">
        <f t="shared" si="14"/>
        <v>3.0151402834324323</v>
      </c>
      <c r="U106" s="15">
        <f t="shared" si="17"/>
        <v>194.21890449012497</v>
      </c>
      <c r="V106" s="16">
        <f>U106*100/U229</f>
        <v>23.226189532501198</v>
      </c>
    </row>
    <row r="107" spans="1:22" ht="24">
      <c r="A107" s="10">
        <v>105</v>
      </c>
      <c r="B107" s="59">
        <v>19.973189999999999</v>
      </c>
      <c r="C107" s="14">
        <f t="shared" si="9"/>
        <v>17.367991304347825</v>
      </c>
      <c r="D107" s="12">
        <f t="shared" si="10"/>
        <v>2.7442405000333205</v>
      </c>
      <c r="E107" s="12">
        <f t="shared" si="15"/>
        <v>165.41222183200713</v>
      </c>
      <c r="F107" s="16">
        <f>E107*100/E229</f>
        <v>24.089723294184218</v>
      </c>
      <c r="I107" s="10">
        <v>105</v>
      </c>
      <c r="J107" s="59">
        <v>19.056280000000001</v>
      </c>
      <c r="K107" s="14">
        <f t="shared" si="11"/>
        <v>16.570678260869567</v>
      </c>
      <c r="L107" s="12">
        <f t="shared" si="12"/>
        <v>2.3833852406321414</v>
      </c>
      <c r="M107" s="12">
        <f t="shared" si="16"/>
        <v>162.54811778585079</v>
      </c>
      <c r="N107" s="16">
        <f>M107*100/M229</f>
        <v>29.083056086290409</v>
      </c>
      <c r="Q107" s="10">
        <v>105</v>
      </c>
      <c r="R107" s="30">
        <v>20.69398</v>
      </c>
      <c r="S107" s="14">
        <f t="shared" si="13"/>
        <v>17.994765217391304</v>
      </c>
      <c r="T107" s="12">
        <f t="shared" si="14"/>
        <v>3.0521926657200744</v>
      </c>
      <c r="U107" s="12">
        <f t="shared" si="17"/>
        <v>197.27109715584504</v>
      </c>
      <c r="V107" s="16">
        <f>U107*100/U229</f>
        <v>23.591194193246409</v>
      </c>
    </row>
    <row r="108" spans="1:22" ht="24">
      <c r="A108" s="10">
        <v>106</v>
      </c>
      <c r="B108" s="59">
        <v>20.02224</v>
      </c>
      <c r="C108" s="11">
        <f t="shared" si="9"/>
        <v>17.410643478260869</v>
      </c>
      <c r="D108" s="12">
        <f t="shared" si="10"/>
        <v>2.7645080430240809</v>
      </c>
      <c r="E108" s="12">
        <f t="shared" si="15"/>
        <v>168.17672987503121</v>
      </c>
      <c r="F108" s="7">
        <f>E108*100/E229</f>
        <v>24.492330991870737</v>
      </c>
      <c r="I108" s="10">
        <v>106</v>
      </c>
      <c r="J108" s="59">
        <v>19.056280000000001</v>
      </c>
      <c r="K108" s="11">
        <f t="shared" si="11"/>
        <v>16.570678260869567</v>
      </c>
      <c r="L108" s="12">
        <f t="shared" si="12"/>
        <v>2.3833852406321414</v>
      </c>
      <c r="M108" s="12">
        <f t="shared" si="16"/>
        <v>164.93150302648294</v>
      </c>
      <c r="N108" s="7">
        <f>M108*100/M229</f>
        <v>29.509490594254764</v>
      </c>
      <c r="Q108" s="10">
        <v>106</v>
      </c>
      <c r="R108" s="30">
        <v>20.77046</v>
      </c>
      <c r="S108" s="11">
        <f t="shared" si="13"/>
        <v>18.061269565217394</v>
      </c>
      <c r="T108" s="12">
        <f t="shared" si="14"/>
        <v>3.0861584082551432</v>
      </c>
      <c r="U108" s="12">
        <f t="shared" si="17"/>
        <v>200.35725556410017</v>
      </c>
      <c r="V108" s="7">
        <f>U108*100/U229</f>
        <v>23.960260738573872</v>
      </c>
    </row>
    <row r="109" spans="1:22" ht="24">
      <c r="A109" s="10">
        <v>107</v>
      </c>
      <c r="B109" s="59">
        <v>20.03115</v>
      </c>
      <c r="C109" s="11">
        <f t="shared" si="9"/>
        <v>17.418391304347828</v>
      </c>
      <c r="D109" s="12">
        <f t="shared" si="10"/>
        <v>2.7682003466153495</v>
      </c>
      <c r="E109" s="12">
        <f t="shared" si="15"/>
        <v>170.94493022164656</v>
      </c>
      <c r="F109" s="7">
        <f>E109*100/E229</f>
        <v>24.895476416279308</v>
      </c>
      <c r="I109" s="10">
        <v>107</v>
      </c>
      <c r="J109" s="59">
        <v>19.114930000000001</v>
      </c>
      <c r="K109" s="11">
        <f t="shared" si="11"/>
        <v>16.621678260869569</v>
      </c>
      <c r="L109" s="12">
        <f t="shared" si="12"/>
        <v>2.4054592562228407</v>
      </c>
      <c r="M109" s="12">
        <f t="shared" si="16"/>
        <v>167.33696228270577</v>
      </c>
      <c r="N109" s="7">
        <f>M109*100/M229</f>
        <v>29.939874577871119</v>
      </c>
      <c r="Q109" s="10">
        <v>107</v>
      </c>
      <c r="R109" s="30">
        <v>20.77046</v>
      </c>
      <c r="S109" s="11">
        <f t="shared" si="13"/>
        <v>18.061269565217394</v>
      </c>
      <c r="T109" s="12">
        <f t="shared" si="14"/>
        <v>3.0861584082551432</v>
      </c>
      <c r="U109" s="12">
        <f t="shared" si="17"/>
        <v>203.4434139723553</v>
      </c>
      <c r="V109" s="7">
        <f>U109*100/U229</f>
        <v>24.329327283901343</v>
      </c>
    </row>
    <row r="110" spans="1:22" ht="24">
      <c r="A110" s="10">
        <v>108</v>
      </c>
      <c r="B110" s="59">
        <v>20.13327</v>
      </c>
      <c r="C110" s="11">
        <f t="shared" si="9"/>
        <v>17.507191304347828</v>
      </c>
      <c r="D110" s="12">
        <f t="shared" si="10"/>
        <v>2.8107539042374623</v>
      </c>
      <c r="E110" s="12">
        <f t="shared" si="15"/>
        <v>173.75568412588402</v>
      </c>
      <c r="F110" s="7">
        <f>E110*100/E229</f>
        <v>25.304819106022599</v>
      </c>
      <c r="I110" s="10">
        <v>108</v>
      </c>
      <c r="J110" s="59">
        <v>19.160409999999999</v>
      </c>
      <c r="K110" s="11">
        <f t="shared" si="11"/>
        <v>16.661226086956521</v>
      </c>
      <c r="L110" s="12">
        <f t="shared" si="12"/>
        <v>2.4226700106393957</v>
      </c>
      <c r="M110" s="12">
        <f t="shared" si="16"/>
        <v>169.75963229334516</v>
      </c>
      <c r="N110" s="7">
        <f>M110*100/M229</f>
        <v>30.37333790404033</v>
      </c>
      <c r="Q110" s="10">
        <v>108</v>
      </c>
      <c r="R110" s="30">
        <v>20.890070000000001</v>
      </c>
      <c r="S110" s="11">
        <f t="shared" si="13"/>
        <v>18.165278260869567</v>
      </c>
      <c r="T110" s="12">
        <f t="shared" si="14"/>
        <v>3.1397824318904428</v>
      </c>
      <c r="U110" s="12">
        <f t="shared" si="17"/>
        <v>206.58319640424574</v>
      </c>
      <c r="V110" s="7">
        <f>U110*100/U229</f>
        <v>24.704806602175495</v>
      </c>
    </row>
    <row r="111" spans="1:22" ht="24">
      <c r="A111" s="10">
        <v>109</v>
      </c>
      <c r="B111" s="59">
        <v>20.13327</v>
      </c>
      <c r="C111" s="11">
        <f t="shared" si="9"/>
        <v>17.507191304347828</v>
      </c>
      <c r="D111" s="12">
        <f t="shared" si="10"/>
        <v>2.8107539042374623</v>
      </c>
      <c r="E111" s="12">
        <f t="shared" si="15"/>
        <v>176.56643803012147</v>
      </c>
      <c r="F111" s="7">
        <f>E111*100/E229</f>
        <v>25.714161795765897</v>
      </c>
      <c r="I111" s="10">
        <v>109</v>
      </c>
      <c r="J111" s="59">
        <v>19.160409999999999</v>
      </c>
      <c r="K111" s="11">
        <f t="shared" si="11"/>
        <v>16.661226086956521</v>
      </c>
      <c r="L111" s="12">
        <f t="shared" si="12"/>
        <v>2.4226700106393957</v>
      </c>
      <c r="M111" s="12">
        <f t="shared" si="16"/>
        <v>172.18230230398456</v>
      </c>
      <c r="N111" s="7">
        <f>M111*100/M229</f>
        <v>30.806801230209537</v>
      </c>
      <c r="Q111" s="10">
        <v>109</v>
      </c>
      <c r="R111" s="30">
        <v>20.926179999999999</v>
      </c>
      <c r="S111" s="11">
        <f t="shared" si="13"/>
        <v>18.196678260869565</v>
      </c>
      <c r="T111" s="12">
        <f t="shared" si="14"/>
        <v>3.1560926172329546</v>
      </c>
      <c r="U111" s="12">
        <f t="shared" si="17"/>
        <v>209.7392890214787</v>
      </c>
      <c r="V111" s="7">
        <f>U111*100/U229</f>
        <v>25.082236417787019</v>
      </c>
    </row>
    <row r="112" spans="1:22" ht="24">
      <c r="A112" s="10">
        <v>110</v>
      </c>
      <c r="B112" s="59">
        <v>20.27449</v>
      </c>
      <c r="C112" s="11">
        <f t="shared" si="9"/>
        <v>17.629991304347829</v>
      </c>
      <c r="D112" s="12">
        <f t="shared" si="10"/>
        <v>2.8703158202908332</v>
      </c>
      <c r="E112" s="12">
        <f t="shared" si="15"/>
        <v>179.43675385041232</v>
      </c>
      <c r="F112" s="7">
        <f>E112*100/E229</f>
        <v>26.132178754318993</v>
      </c>
      <c r="I112" s="10">
        <v>110</v>
      </c>
      <c r="J112" s="59">
        <v>19.186360000000001</v>
      </c>
      <c r="K112" s="11">
        <f t="shared" si="11"/>
        <v>16.683791304347828</v>
      </c>
      <c r="L112" s="12">
        <f t="shared" si="12"/>
        <v>2.4325268150402666</v>
      </c>
      <c r="M112" s="12">
        <f t="shared" si="16"/>
        <v>174.61482911902482</v>
      </c>
      <c r="N112" s="7">
        <f>M112*100/M229</f>
        <v>31.242028132599302</v>
      </c>
      <c r="Q112" s="10">
        <v>110</v>
      </c>
      <c r="R112" s="30">
        <v>21.016179999999999</v>
      </c>
      <c r="S112" s="11">
        <f t="shared" si="13"/>
        <v>18.274939130434781</v>
      </c>
      <c r="T112" s="12">
        <f t="shared" si="14"/>
        <v>3.1969894839273123</v>
      </c>
      <c r="U112" s="12">
        <f t="shared" si="17"/>
        <v>212.93627850540602</v>
      </c>
      <c r="V112" s="7">
        <f>U112*100/U229</f>
        <v>25.464556995086355</v>
      </c>
    </row>
    <row r="113" spans="1:22" ht="24">
      <c r="A113" s="10">
        <v>111</v>
      </c>
      <c r="B113" s="59">
        <v>20.278890000000001</v>
      </c>
      <c r="C113" s="11">
        <f t="shared" si="9"/>
        <v>17.633817391304351</v>
      </c>
      <c r="D113" s="12">
        <f t="shared" si="10"/>
        <v>2.8721849865174294</v>
      </c>
      <c r="E113" s="12">
        <f t="shared" si="15"/>
        <v>182.30893883692974</v>
      </c>
      <c r="F113" s="7">
        <f>E113*100/E229</f>
        <v>26.550467927927848</v>
      </c>
      <c r="I113" s="10">
        <v>111</v>
      </c>
      <c r="J113" s="59">
        <v>19.19284</v>
      </c>
      <c r="K113" s="11">
        <f t="shared" si="11"/>
        <v>16.689426086956523</v>
      </c>
      <c r="L113" s="12">
        <f t="shared" si="12"/>
        <v>2.4349923319093874</v>
      </c>
      <c r="M113" s="12">
        <f t="shared" si="16"/>
        <v>177.04982145093422</v>
      </c>
      <c r="N113" s="7">
        <f>M113*100/M229</f>
        <v>31.677696164461135</v>
      </c>
      <c r="Q113" s="10">
        <v>111</v>
      </c>
      <c r="R113" s="30">
        <v>21.041319999999999</v>
      </c>
      <c r="S113" s="11">
        <f t="shared" si="13"/>
        <v>18.296800000000001</v>
      </c>
      <c r="T113" s="12">
        <f t="shared" si="14"/>
        <v>3.2084761333131215</v>
      </c>
      <c r="U113" s="12">
        <f t="shared" si="17"/>
        <v>216.14475463871915</v>
      </c>
      <c r="V113" s="7">
        <f>U113*100/U229</f>
        <v>25.848251234215514</v>
      </c>
    </row>
    <row r="114" spans="1:22" ht="24">
      <c r="A114" s="10">
        <v>112</v>
      </c>
      <c r="B114" s="59">
        <v>20.278890000000001</v>
      </c>
      <c r="C114" s="11">
        <f t="shared" si="9"/>
        <v>17.633817391304351</v>
      </c>
      <c r="D114" s="12">
        <f t="shared" si="10"/>
        <v>2.8721849865174294</v>
      </c>
      <c r="E114" s="12">
        <f t="shared" si="15"/>
        <v>185.18112382344717</v>
      </c>
      <c r="F114" s="7">
        <f>E114*100/E229</f>
        <v>26.968757101536706</v>
      </c>
      <c r="I114" s="10">
        <v>112</v>
      </c>
      <c r="J114" s="59">
        <v>19.367000000000001</v>
      </c>
      <c r="K114" s="11">
        <f t="shared" si="11"/>
        <v>16.840869565217393</v>
      </c>
      <c r="L114" s="12">
        <f t="shared" si="12"/>
        <v>2.5018826018071683</v>
      </c>
      <c r="M114" s="12">
        <f t="shared" si="16"/>
        <v>179.5517040527414</v>
      </c>
      <c r="N114" s="7">
        <f>M114*100/M229</f>
        <v>32.125332181542142</v>
      </c>
      <c r="Q114" s="10">
        <v>112</v>
      </c>
      <c r="R114" s="30">
        <v>21.141549999999999</v>
      </c>
      <c r="S114" s="11">
        <f t="shared" si="13"/>
        <v>18.38395652173913</v>
      </c>
      <c r="T114" s="12">
        <f t="shared" si="14"/>
        <v>3.2545454668439766</v>
      </c>
      <c r="U114" s="12">
        <f t="shared" si="17"/>
        <v>219.39930010556313</v>
      </c>
      <c r="V114" s="7">
        <f>U114*100/U229</f>
        <v>26.23745479837682</v>
      </c>
    </row>
    <row r="115" spans="1:22" ht="24">
      <c r="A115" s="10">
        <v>113</v>
      </c>
      <c r="B115" s="59">
        <v>20.305250000000001</v>
      </c>
      <c r="C115" s="11">
        <f t="shared" si="9"/>
        <v>17.656739130434786</v>
      </c>
      <c r="D115" s="12">
        <f t="shared" si="10"/>
        <v>2.8833999869501983</v>
      </c>
      <c r="E115" s="12">
        <f t="shared" si="15"/>
        <v>188.06452381039736</v>
      </c>
      <c r="F115" s="7">
        <f>E115*100/E229</f>
        <v>27.388679565927692</v>
      </c>
      <c r="I115" s="10">
        <v>113</v>
      </c>
      <c r="J115" s="59">
        <v>19.399080000000001</v>
      </c>
      <c r="K115" s="11">
        <f t="shared" si="11"/>
        <v>16.868765217391307</v>
      </c>
      <c r="L115" s="12">
        <f t="shared" si="12"/>
        <v>2.5143357560382058</v>
      </c>
      <c r="M115" s="12">
        <f t="shared" si="16"/>
        <v>182.06603980877961</v>
      </c>
      <c r="N115" s="7">
        <f>M115*100/M229</f>
        <v>32.575196312906385</v>
      </c>
      <c r="Q115" s="10">
        <v>113</v>
      </c>
      <c r="R115" s="30">
        <v>21.21285</v>
      </c>
      <c r="S115" s="11">
        <f t="shared" si="13"/>
        <v>18.445956521739131</v>
      </c>
      <c r="T115" s="12">
        <f t="shared" si="14"/>
        <v>3.2875845616766992</v>
      </c>
      <c r="U115" s="12">
        <f t="shared" si="17"/>
        <v>222.68688466723984</v>
      </c>
      <c r="V115" s="7">
        <f>U115*100/U229</f>
        <v>26.630609431465128</v>
      </c>
    </row>
    <row r="116" spans="1:22" ht="24">
      <c r="A116" s="10">
        <v>114</v>
      </c>
      <c r="B116" s="59">
        <v>20.379770000000001</v>
      </c>
      <c r="C116" s="11">
        <f t="shared" si="9"/>
        <v>17.721539130434785</v>
      </c>
      <c r="D116" s="12">
        <f t="shared" si="10"/>
        <v>2.915262757218589</v>
      </c>
      <c r="E116" s="12">
        <f t="shared" si="15"/>
        <v>190.97978656761595</v>
      </c>
      <c r="F116" s="7">
        <f>E116*100/E229</f>
        <v>27.813242348371663</v>
      </c>
      <c r="I116" s="10">
        <v>114</v>
      </c>
      <c r="J116" s="59">
        <v>19.399080000000001</v>
      </c>
      <c r="K116" s="11">
        <f t="shared" si="11"/>
        <v>16.868765217391307</v>
      </c>
      <c r="L116" s="12">
        <f t="shared" si="12"/>
        <v>2.5143357560382058</v>
      </c>
      <c r="M116" s="12">
        <f t="shared" si="16"/>
        <v>184.58037556481781</v>
      </c>
      <c r="N116" s="7">
        <f>M116*100/M229</f>
        <v>33.025060444270629</v>
      </c>
      <c r="Q116" s="10">
        <v>114</v>
      </c>
      <c r="R116" s="30">
        <v>21.244859999999999</v>
      </c>
      <c r="S116" s="11">
        <f t="shared" si="13"/>
        <v>18.473791304347827</v>
      </c>
      <c r="T116" s="12">
        <f t="shared" si="14"/>
        <v>3.3024898376639622</v>
      </c>
      <c r="U116" s="12">
        <f t="shared" si="17"/>
        <v>225.98937450490379</v>
      </c>
      <c r="V116" s="7">
        <f>U116*100/U229</f>
        <v>27.025546552030765</v>
      </c>
    </row>
    <row r="117" spans="1:22" ht="24">
      <c r="A117" s="10">
        <v>115</v>
      </c>
      <c r="B117" s="59">
        <v>20.379770000000001</v>
      </c>
      <c r="C117" s="14">
        <f t="shared" si="9"/>
        <v>17.721539130434785</v>
      </c>
      <c r="D117" s="15">
        <f t="shared" si="10"/>
        <v>2.915262757218589</v>
      </c>
      <c r="E117" s="15">
        <f t="shared" si="15"/>
        <v>193.89504932483453</v>
      </c>
      <c r="F117" s="16">
        <f>E117*100/E229</f>
        <v>28.237805130815634</v>
      </c>
      <c r="I117" s="10">
        <v>115</v>
      </c>
      <c r="J117" s="59">
        <v>19.424710000000001</v>
      </c>
      <c r="K117" s="14">
        <f t="shared" si="11"/>
        <v>16.891052173913046</v>
      </c>
      <c r="L117" s="15">
        <f t="shared" si="12"/>
        <v>2.52431472473799</v>
      </c>
      <c r="M117" s="15">
        <f t="shared" si="16"/>
        <v>187.1046902895558</v>
      </c>
      <c r="N117" s="16">
        <f>M117*100/M229</f>
        <v>33.476710009451843</v>
      </c>
      <c r="Q117" s="10">
        <v>115</v>
      </c>
      <c r="R117" s="30">
        <v>21.340599999999998</v>
      </c>
      <c r="S117" s="14">
        <f t="shared" si="13"/>
        <v>18.557043478260869</v>
      </c>
      <c r="T117" s="15">
        <f t="shared" si="14"/>
        <v>3.3473393756069791</v>
      </c>
      <c r="U117" s="15">
        <f t="shared" si="17"/>
        <v>229.33671388051079</v>
      </c>
      <c r="V117" s="16">
        <f>U117*100/U229</f>
        <v>27.425847125095757</v>
      </c>
    </row>
    <row r="118" spans="1:22" ht="24">
      <c r="A118" s="10">
        <v>116</v>
      </c>
      <c r="B118" s="59">
        <v>20.41037</v>
      </c>
      <c r="C118" s="11">
        <f t="shared" si="9"/>
        <v>17.748147826086957</v>
      </c>
      <c r="D118" s="12">
        <f t="shared" si="10"/>
        <v>2.9284141888780435</v>
      </c>
      <c r="E118" s="12">
        <f t="shared" si="15"/>
        <v>196.82346351371257</v>
      </c>
      <c r="F118" s="7">
        <f>E118*100/E229</f>
        <v>28.664283215200953</v>
      </c>
      <c r="I118" s="10">
        <v>116</v>
      </c>
      <c r="J118" s="59">
        <v>19.450299999999999</v>
      </c>
      <c r="K118" s="11">
        <f t="shared" si="11"/>
        <v>16.913304347826088</v>
      </c>
      <c r="L118" s="12">
        <f t="shared" si="12"/>
        <v>2.5343044261806309</v>
      </c>
      <c r="M118" s="12">
        <f t="shared" si="16"/>
        <v>189.63899471573643</v>
      </c>
      <c r="N118" s="7">
        <f>M118*100/M229</f>
        <v>33.930146928748862</v>
      </c>
      <c r="Q118" s="10">
        <v>116</v>
      </c>
      <c r="R118" s="30">
        <v>21.38654</v>
      </c>
      <c r="S118" s="11">
        <f t="shared" si="13"/>
        <v>18.596991304347828</v>
      </c>
      <c r="T118" s="12">
        <f t="shared" si="14"/>
        <v>3.3690034400234721</v>
      </c>
      <c r="U118" s="12">
        <f t="shared" si="17"/>
        <v>232.70571732053426</v>
      </c>
      <c r="V118" s="7">
        <f>U118*100/U229</f>
        <v>27.828738453512308</v>
      </c>
    </row>
    <row r="119" spans="1:22" ht="24">
      <c r="A119" s="10">
        <v>117</v>
      </c>
      <c r="B119" s="59">
        <v>20.42784</v>
      </c>
      <c r="C119" s="11">
        <f t="shared" si="9"/>
        <v>17.763339130434783</v>
      </c>
      <c r="D119" s="12">
        <f t="shared" si="10"/>
        <v>2.9359402451351388</v>
      </c>
      <c r="E119" s="12">
        <f t="shared" si="15"/>
        <v>199.7594037588477</v>
      </c>
      <c r="F119" s="7">
        <f>E119*100/E229</f>
        <v>29.091857352893115</v>
      </c>
      <c r="I119" s="10">
        <v>117</v>
      </c>
      <c r="J119" s="59">
        <v>19.450299999999999</v>
      </c>
      <c r="K119" s="11">
        <f t="shared" si="11"/>
        <v>16.913304347826088</v>
      </c>
      <c r="L119" s="12">
        <f t="shared" si="12"/>
        <v>2.5343044261806309</v>
      </c>
      <c r="M119" s="12">
        <f t="shared" si="16"/>
        <v>192.17329914191706</v>
      </c>
      <c r="N119" s="7">
        <f>M119*100/M229</f>
        <v>34.38358384804588</v>
      </c>
      <c r="Q119" s="10">
        <v>117</v>
      </c>
      <c r="R119" s="30">
        <v>21.42886</v>
      </c>
      <c r="S119" s="11">
        <f t="shared" si="13"/>
        <v>18.633791304347827</v>
      </c>
      <c r="T119" s="12">
        <f t="shared" si="14"/>
        <v>3.3890429429459021</v>
      </c>
      <c r="U119" s="12">
        <f t="shared" si="17"/>
        <v>236.09476026348017</v>
      </c>
      <c r="V119" s="7">
        <f>U119*100/U229</f>
        <v>28.23402625972918</v>
      </c>
    </row>
    <row r="120" spans="1:22" ht="24">
      <c r="A120" s="10">
        <v>118</v>
      </c>
      <c r="B120" s="59">
        <v>20.48451</v>
      </c>
      <c r="C120" s="11">
        <f t="shared" si="9"/>
        <v>17.81261739130435</v>
      </c>
      <c r="D120" s="12">
        <f t="shared" si="10"/>
        <v>2.9604423545685803</v>
      </c>
      <c r="E120" s="12">
        <f t="shared" si="15"/>
        <v>202.71984611341628</v>
      </c>
      <c r="F120" s="7">
        <f>E120*100/E229</f>
        <v>29.522999842608108</v>
      </c>
      <c r="I120" s="10">
        <v>118</v>
      </c>
      <c r="J120" s="59">
        <v>19.456689999999998</v>
      </c>
      <c r="K120" s="11">
        <f t="shared" si="11"/>
        <v>16.918860869565219</v>
      </c>
      <c r="L120" s="12">
        <f t="shared" si="12"/>
        <v>2.5368030292061321</v>
      </c>
      <c r="M120" s="12">
        <f t="shared" si="16"/>
        <v>194.7101021711232</v>
      </c>
      <c r="N120" s="7">
        <f>M120*100/M229</f>
        <v>34.837467816579256</v>
      </c>
      <c r="Q120" s="10">
        <v>118</v>
      </c>
      <c r="R120" s="30">
        <v>21.460550000000001</v>
      </c>
      <c r="S120" s="11">
        <f t="shared" si="13"/>
        <v>18.66134782608696</v>
      </c>
      <c r="T120" s="12">
        <f t="shared" si="14"/>
        <v>3.4041008147335714</v>
      </c>
      <c r="U120" s="12">
        <f t="shared" si="17"/>
        <v>239.49886107821374</v>
      </c>
      <c r="V120" s="7">
        <f>U120*100/U229</f>
        <v>28.641114802002178</v>
      </c>
    </row>
    <row r="121" spans="1:22" ht="24">
      <c r="A121" s="10">
        <v>119</v>
      </c>
      <c r="B121" s="59">
        <v>20.48451</v>
      </c>
      <c r="C121" s="11">
        <f t="shared" si="9"/>
        <v>17.81261739130435</v>
      </c>
      <c r="D121" s="12">
        <f t="shared" si="10"/>
        <v>2.9604423545685803</v>
      </c>
      <c r="E121" s="12">
        <f t="shared" si="15"/>
        <v>205.68028846798487</v>
      </c>
      <c r="F121" s="7">
        <f>E121*100/E229</f>
        <v>29.954142332323102</v>
      </c>
      <c r="I121" s="10">
        <v>119</v>
      </c>
      <c r="J121" s="59">
        <v>19.456689999999998</v>
      </c>
      <c r="K121" s="11">
        <f t="shared" si="11"/>
        <v>16.918860869565219</v>
      </c>
      <c r="L121" s="12">
        <f t="shared" si="12"/>
        <v>2.5368030292061321</v>
      </c>
      <c r="M121" s="12">
        <f t="shared" si="16"/>
        <v>197.24690520032934</v>
      </c>
      <c r="N121" s="7">
        <f>M121*100/M229</f>
        <v>35.291351785112646</v>
      </c>
      <c r="Q121" s="10">
        <v>119</v>
      </c>
      <c r="R121" s="30">
        <v>21.58333</v>
      </c>
      <c r="S121" s="11">
        <f t="shared" si="13"/>
        <v>18.768113043478262</v>
      </c>
      <c r="T121" s="12">
        <f t="shared" si="14"/>
        <v>3.4628622998712815</v>
      </c>
      <c r="U121" s="12">
        <f t="shared" si="17"/>
        <v>242.96172337808503</v>
      </c>
      <c r="V121" s="7">
        <f>U121*100/U229</f>
        <v>29.055230494359268</v>
      </c>
    </row>
    <row r="122" spans="1:22" ht="24">
      <c r="A122" s="10">
        <v>120</v>
      </c>
      <c r="B122" s="59">
        <v>20.549689999999998</v>
      </c>
      <c r="C122" s="11">
        <f t="shared" si="9"/>
        <v>17.869295652173914</v>
      </c>
      <c r="D122" s="12">
        <f t="shared" si="10"/>
        <v>2.9887920107267476</v>
      </c>
      <c r="E122" s="12">
        <f t="shared" si="15"/>
        <v>208.66908047871161</v>
      </c>
      <c r="F122" s="7">
        <f>E122*100/E229</f>
        <v>30.389413509536347</v>
      </c>
      <c r="I122" s="10">
        <v>120</v>
      </c>
      <c r="J122" s="59">
        <v>19.475860000000001</v>
      </c>
      <c r="K122" s="11">
        <f t="shared" si="11"/>
        <v>16.93553043478261</v>
      </c>
      <c r="L122" s="12">
        <f t="shared" si="12"/>
        <v>2.5443086908207424</v>
      </c>
      <c r="M122" s="12">
        <f t="shared" si="16"/>
        <v>199.79121389115008</v>
      </c>
      <c r="N122" s="7">
        <f>M122*100/M229</f>
        <v>35.746578664168005</v>
      </c>
      <c r="Q122" s="10">
        <v>120</v>
      </c>
      <c r="R122" s="30">
        <v>21.740179999999999</v>
      </c>
      <c r="S122" s="11">
        <f t="shared" si="13"/>
        <v>18.904504347826087</v>
      </c>
      <c r="T122" s="12">
        <f t="shared" si="14"/>
        <v>3.5389080282008227</v>
      </c>
      <c r="U122" s="12">
        <f t="shared" si="17"/>
        <v>246.50063140628586</v>
      </c>
      <c r="V122" s="7">
        <f>U122*100/U229</f>
        <v>29.478440319462891</v>
      </c>
    </row>
    <row r="123" spans="1:22" ht="24">
      <c r="A123" s="10">
        <v>121</v>
      </c>
      <c r="B123" s="59">
        <v>20.606020000000001</v>
      </c>
      <c r="C123" s="11">
        <f t="shared" si="9"/>
        <v>17.918278260869567</v>
      </c>
      <c r="D123" s="12">
        <f t="shared" si="10"/>
        <v>3.0134377217445714</v>
      </c>
      <c r="E123" s="12">
        <f t="shared" si="15"/>
        <v>211.68251820045617</v>
      </c>
      <c r="F123" s="7">
        <f>E123*100/E229</f>
        <v>30.82827395211482</v>
      </c>
      <c r="I123" s="10">
        <v>121</v>
      </c>
      <c r="J123" s="59">
        <v>19.475860000000001</v>
      </c>
      <c r="K123" s="11">
        <f t="shared" si="11"/>
        <v>16.93553043478261</v>
      </c>
      <c r="L123" s="12">
        <f t="shared" si="12"/>
        <v>2.5443086908207424</v>
      </c>
      <c r="M123" s="12">
        <f t="shared" si="16"/>
        <v>202.33552258197082</v>
      </c>
      <c r="N123" s="7">
        <f>M123*100/M229</f>
        <v>36.201805543223365</v>
      </c>
      <c r="Q123" s="10">
        <v>121</v>
      </c>
      <c r="R123" s="30">
        <v>21.792210000000001</v>
      </c>
      <c r="S123" s="11">
        <f t="shared" si="13"/>
        <v>18.949747826086959</v>
      </c>
      <c r="T123" s="12">
        <f t="shared" si="14"/>
        <v>3.5643775146400389</v>
      </c>
      <c r="U123" s="12">
        <f t="shared" si="17"/>
        <v>250.06500892092589</v>
      </c>
      <c r="V123" s="7">
        <f>U123*100/U229</f>
        <v>29.904695981535294</v>
      </c>
    </row>
    <row r="124" spans="1:22" ht="24">
      <c r="A124" s="10">
        <v>122</v>
      </c>
      <c r="B124" s="59">
        <v>20.709620000000001</v>
      </c>
      <c r="C124" s="11">
        <f t="shared" si="9"/>
        <v>18.008365217391308</v>
      </c>
      <c r="D124" s="12">
        <f t="shared" si="10"/>
        <v>3.0591182131925225</v>
      </c>
      <c r="E124" s="12">
        <f t="shared" si="15"/>
        <v>214.74163641364871</v>
      </c>
      <c r="F124" s="7">
        <f>E124*100/E229</f>
        <v>31.273787049416967</v>
      </c>
      <c r="I124" s="10">
        <v>122</v>
      </c>
      <c r="J124" s="59">
        <v>19.558700000000002</v>
      </c>
      <c r="K124" s="11">
        <f t="shared" si="11"/>
        <v>17.007565217391306</v>
      </c>
      <c r="L124" s="12">
        <f t="shared" si="12"/>
        <v>2.5769134090697179</v>
      </c>
      <c r="M124" s="12">
        <f t="shared" si="16"/>
        <v>204.91243599104052</v>
      </c>
      <c r="N124" s="7">
        <f>M124*100/M229</f>
        <v>36.662866047807142</v>
      </c>
      <c r="Q124" s="10">
        <v>122</v>
      </c>
      <c r="R124" s="30">
        <v>21.847570000000001</v>
      </c>
      <c r="S124" s="11">
        <f t="shared" si="13"/>
        <v>18.997886956521743</v>
      </c>
      <c r="T124" s="12">
        <f t="shared" si="14"/>
        <v>3.5916109577364335</v>
      </c>
      <c r="U124" s="12">
        <f t="shared" si="17"/>
        <v>253.65661987866233</v>
      </c>
      <c r="V124" s="7">
        <f>U124*100/U229</f>
        <v>30.334208428072831</v>
      </c>
    </row>
    <row r="125" spans="1:22" ht="24">
      <c r="A125" s="10">
        <v>123</v>
      </c>
      <c r="B125" s="59">
        <v>20.709620000000001</v>
      </c>
      <c r="C125" s="11">
        <f t="shared" si="9"/>
        <v>18.008365217391308</v>
      </c>
      <c r="D125" s="12">
        <f t="shared" si="10"/>
        <v>3.0591182131925225</v>
      </c>
      <c r="E125" s="12">
        <f t="shared" si="15"/>
        <v>217.80075462684124</v>
      </c>
      <c r="F125" s="7">
        <f>E125*100/E229</f>
        <v>31.719300146719114</v>
      </c>
      <c r="I125" s="10">
        <v>123</v>
      </c>
      <c r="J125" s="59">
        <v>19.596810000000001</v>
      </c>
      <c r="K125" s="11">
        <f t="shared" si="11"/>
        <v>17.04070434782609</v>
      </c>
      <c r="L125" s="12">
        <f t="shared" si="12"/>
        <v>2.5920060760243571</v>
      </c>
      <c r="M125" s="12">
        <f t="shared" si="16"/>
        <v>207.50444206706487</v>
      </c>
      <c r="N125" s="7">
        <f>M125*100/M229</f>
        <v>37.126626927427637</v>
      </c>
      <c r="Q125" s="10">
        <v>123</v>
      </c>
      <c r="R125" s="30">
        <v>21.847570000000001</v>
      </c>
      <c r="S125" s="11">
        <f t="shared" si="13"/>
        <v>18.997886956521743</v>
      </c>
      <c r="T125" s="12">
        <f t="shared" si="14"/>
        <v>3.5916109577364335</v>
      </c>
      <c r="U125" s="12">
        <f t="shared" si="17"/>
        <v>257.24823083639876</v>
      </c>
      <c r="V125" s="7">
        <f>U125*100/U229</f>
        <v>30.763720874610375</v>
      </c>
    </row>
    <row r="126" spans="1:22" ht="24">
      <c r="A126" s="10">
        <v>124</v>
      </c>
      <c r="B126" s="59">
        <v>20.761220000000002</v>
      </c>
      <c r="C126" s="11">
        <f t="shared" si="9"/>
        <v>18.053234782608698</v>
      </c>
      <c r="D126" s="12">
        <f t="shared" si="10"/>
        <v>3.0820414912740257</v>
      </c>
      <c r="E126" s="12">
        <f t="shared" si="15"/>
        <v>220.88279611811527</v>
      </c>
      <c r="F126" s="7">
        <f>E126*100/E229</f>
        <v>32.168151663757499</v>
      </c>
      <c r="I126" s="10">
        <v>124</v>
      </c>
      <c r="J126" s="59">
        <v>19.672820000000002</v>
      </c>
      <c r="K126" s="11">
        <f t="shared" si="11"/>
        <v>17.106800000000003</v>
      </c>
      <c r="L126" s="12">
        <f t="shared" si="12"/>
        <v>2.6222839952709891</v>
      </c>
      <c r="M126" s="12">
        <f t="shared" si="16"/>
        <v>210.12672606233585</v>
      </c>
      <c r="N126" s="7">
        <f>M126*100/M229</f>
        <v>37.595805122459836</v>
      </c>
      <c r="Q126" s="10">
        <v>124</v>
      </c>
      <c r="R126" s="30">
        <v>21.8752</v>
      </c>
      <c r="S126" s="11">
        <f t="shared" si="13"/>
        <v>19.021913043478261</v>
      </c>
      <c r="T126" s="12">
        <f t="shared" si="14"/>
        <v>3.6052548226897914</v>
      </c>
      <c r="U126" s="12">
        <f t="shared" si="17"/>
        <v>260.85348565908856</v>
      </c>
      <c r="V126" s="7">
        <f>U126*100/U229</f>
        <v>31.19486495939752</v>
      </c>
    </row>
    <row r="127" spans="1:22" ht="24">
      <c r="A127" s="10">
        <v>125</v>
      </c>
      <c r="B127" s="59">
        <v>20.859770000000001</v>
      </c>
      <c r="C127" s="11">
        <f t="shared" si="9"/>
        <v>18.138930434782612</v>
      </c>
      <c r="D127" s="12">
        <f t="shared" si="10"/>
        <v>3.1261399474096976</v>
      </c>
      <c r="E127" s="12">
        <f t="shared" si="15"/>
        <v>224.00893606552495</v>
      </c>
      <c r="F127" s="7">
        <f>E127*100/E229</f>
        <v>32.623425436625851</v>
      </c>
      <c r="I127" s="10">
        <v>125</v>
      </c>
      <c r="J127" s="59">
        <v>19.748529999999999</v>
      </c>
      <c r="K127" s="11">
        <f t="shared" si="11"/>
        <v>17.172634782608696</v>
      </c>
      <c r="L127" s="12">
        <f t="shared" si="12"/>
        <v>2.6526758985532806</v>
      </c>
      <c r="M127" s="12">
        <f t="shared" si="16"/>
        <v>212.77940196088912</v>
      </c>
      <c r="N127" s="7">
        <f>M127*100/M229</f>
        <v>38.070421026890145</v>
      </c>
      <c r="Q127" s="10">
        <v>125</v>
      </c>
      <c r="R127" s="30">
        <v>21.981929999999998</v>
      </c>
      <c r="S127" s="11">
        <f t="shared" si="13"/>
        <v>19.114721739130434</v>
      </c>
      <c r="T127" s="12">
        <f t="shared" si="14"/>
        <v>3.6582832705851196</v>
      </c>
      <c r="U127" s="12">
        <f t="shared" si="17"/>
        <v>264.51176892967368</v>
      </c>
      <c r="V127" s="7">
        <f>U127*100/U229</f>
        <v>31.632350593606258</v>
      </c>
    </row>
    <row r="128" spans="1:22" ht="24">
      <c r="A128" s="10">
        <v>126</v>
      </c>
      <c r="B128" s="59">
        <v>20.902470000000001</v>
      </c>
      <c r="C128" s="11">
        <f t="shared" si="9"/>
        <v>18.176060869565219</v>
      </c>
      <c r="D128" s="12">
        <f t="shared" si="10"/>
        <v>3.1453769201174615</v>
      </c>
      <c r="E128" s="12">
        <f t="shared" si="15"/>
        <v>227.15431298564241</v>
      </c>
      <c r="F128" s="7">
        <f>E128*100/E229</f>
        <v>33.081500776055705</v>
      </c>
      <c r="I128" s="10">
        <v>126</v>
      </c>
      <c r="J128" s="59">
        <v>19.8553</v>
      </c>
      <c r="K128" s="11">
        <f t="shared" si="11"/>
        <v>17.265478260869568</v>
      </c>
      <c r="L128" s="12">
        <f t="shared" si="12"/>
        <v>2.6959338354641451</v>
      </c>
      <c r="M128" s="12">
        <f t="shared" si="16"/>
        <v>215.47533579635325</v>
      </c>
      <c r="N128" s="7">
        <f>M128*100/M229</f>
        <v>38.552776627248605</v>
      </c>
      <c r="Q128" s="10">
        <v>126</v>
      </c>
      <c r="R128" s="30">
        <v>21.988800000000001</v>
      </c>
      <c r="S128" s="11">
        <f t="shared" si="13"/>
        <v>19.120695652173914</v>
      </c>
      <c r="T128" s="12">
        <f t="shared" si="14"/>
        <v>3.6617143061907749</v>
      </c>
      <c r="U128" s="12">
        <f t="shared" si="17"/>
        <v>268.17348323586447</v>
      </c>
      <c r="V128" s="7">
        <f>U128*100/U229</f>
        <v>32.070246537426613</v>
      </c>
    </row>
    <row r="129" spans="1:22" ht="24">
      <c r="A129" s="10">
        <v>127</v>
      </c>
      <c r="B129" s="59">
        <v>20.966360000000002</v>
      </c>
      <c r="C129" s="11">
        <f t="shared" si="9"/>
        <v>18.231617391304351</v>
      </c>
      <c r="D129" s="12">
        <f t="shared" si="10"/>
        <v>3.1743074246707046</v>
      </c>
      <c r="E129" s="12">
        <f t="shared" si="15"/>
        <v>230.32862041031311</v>
      </c>
      <c r="F129" s="7">
        <f>E129*100/E229</f>
        <v>33.543789394539125</v>
      </c>
      <c r="I129" s="10">
        <v>127</v>
      </c>
      <c r="J129" s="59">
        <v>19.930319999999998</v>
      </c>
      <c r="K129" s="11">
        <f t="shared" si="11"/>
        <v>17.330713043478262</v>
      </c>
      <c r="L129" s="12">
        <f t="shared" si="12"/>
        <v>2.7266078746364468</v>
      </c>
      <c r="M129" s="12">
        <f t="shared" si="16"/>
        <v>218.20194367098969</v>
      </c>
      <c r="N129" s="7">
        <f>M129*100/M229</f>
        <v>39.04062041666635</v>
      </c>
      <c r="Q129" s="10">
        <v>127</v>
      </c>
      <c r="R129" s="30">
        <v>22.012830000000001</v>
      </c>
      <c r="S129" s="11">
        <f t="shared" si="13"/>
        <v>19.141591304347827</v>
      </c>
      <c r="T129" s="12">
        <f t="shared" si="14"/>
        <v>3.673732313847923</v>
      </c>
      <c r="U129" s="12">
        <f t="shared" si="17"/>
        <v>271.84721554971242</v>
      </c>
      <c r="V129" s="7">
        <f>U129*100/U229</f>
        <v>32.509579686983351</v>
      </c>
    </row>
    <row r="130" spans="1:22" ht="24">
      <c r="A130" s="10">
        <v>128</v>
      </c>
      <c r="B130" s="59">
        <v>21.11468</v>
      </c>
      <c r="C130" s="11">
        <f t="shared" si="9"/>
        <v>18.360591304347828</v>
      </c>
      <c r="D130" s="12">
        <f t="shared" si="10"/>
        <v>3.2421520700887401</v>
      </c>
      <c r="E130" s="12">
        <f t="shared" si="15"/>
        <v>233.57077248040184</v>
      </c>
      <c r="F130" s="7">
        <f>E130*100/E229</f>
        <v>34.015958532835477</v>
      </c>
      <c r="I130" s="10">
        <v>128</v>
      </c>
      <c r="J130" s="59">
        <v>19.961490000000001</v>
      </c>
      <c r="K130" s="11">
        <f t="shared" si="11"/>
        <v>17.357817391304351</v>
      </c>
      <c r="L130" s="12">
        <f t="shared" si="12"/>
        <v>2.7394207177116523</v>
      </c>
      <c r="M130" s="12">
        <f t="shared" si="16"/>
        <v>220.94136438870134</v>
      </c>
      <c r="N130" s="7">
        <f>M130*100/M229</f>
        <v>39.530756675777738</v>
      </c>
      <c r="Q130" s="10">
        <v>128</v>
      </c>
      <c r="R130" s="30">
        <v>22.105239999999998</v>
      </c>
      <c r="S130" s="11">
        <f t="shared" si="13"/>
        <v>19.221947826086957</v>
      </c>
      <c r="T130" s="12">
        <f t="shared" si="14"/>
        <v>3.7201938697134818</v>
      </c>
      <c r="U130" s="12">
        <f t="shared" si="17"/>
        <v>275.56740941942587</v>
      </c>
      <c r="V130" s="7">
        <f>U130*100/U229</f>
        <v>32.954469066533974</v>
      </c>
    </row>
    <row r="131" spans="1:22" ht="24">
      <c r="A131" s="10">
        <v>129</v>
      </c>
      <c r="B131" s="59">
        <v>21.1189</v>
      </c>
      <c r="C131" s="11">
        <f t="shared" ref="C131:C194" si="18">B131/1.15</f>
        <v>18.364260869565218</v>
      </c>
      <c r="D131" s="12">
        <f t="shared" ref="D131:D194" si="19">((4/3)*(22/7)*((C131/2)^3))/10^3</f>
        <v>3.2440963974086645</v>
      </c>
      <c r="E131" s="12">
        <f t="shared" si="15"/>
        <v>236.81486887781051</v>
      </c>
      <c r="F131" s="7">
        <f>E131*100/E229</f>
        <v>34.488410832234514</v>
      </c>
      <c r="I131" s="10">
        <v>129</v>
      </c>
      <c r="J131" s="59">
        <v>19.973949999999999</v>
      </c>
      <c r="K131" s="11">
        <f t="shared" ref="K131:K194" si="20">J131/1.15</f>
        <v>17.368652173913045</v>
      </c>
      <c r="L131" s="12">
        <f t="shared" ref="L131:L194" si="21">((4/3)*(22/7)*((K131/2)^3))/10^3</f>
        <v>2.7445537752999787</v>
      </c>
      <c r="M131" s="12">
        <f t="shared" si="16"/>
        <v>223.68591816400132</v>
      </c>
      <c r="N131" s="7">
        <f>M131*100/M229</f>
        <v>40.021811339874482</v>
      </c>
      <c r="Q131" s="10">
        <v>129</v>
      </c>
      <c r="R131" s="30">
        <v>22.105239999999998</v>
      </c>
      <c r="S131" s="11">
        <f t="shared" ref="S131:S194" si="22">R131/1.15</f>
        <v>19.221947826086957</v>
      </c>
      <c r="T131" s="12">
        <f t="shared" ref="T131:T194" si="23">((4/3)*(22/7)*((S131/2)^3))/10^3</f>
        <v>3.7201938697134818</v>
      </c>
      <c r="U131" s="12">
        <f t="shared" si="17"/>
        <v>279.28760328913933</v>
      </c>
      <c r="V131" s="7">
        <f>U131*100/U229</f>
        <v>33.399358446084605</v>
      </c>
    </row>
    <row r="132" spans="1:22" ht="24">
      <c r="A132" s="10">
        <v>130</v>
      </c>
      <c r="B132" s="59">
        <v>21.152650000000001</v>
      </c>
      <c r="C132" s="11">
        <f t="shared" si="18"/>
        <v>18.393608695652176</v>
      </c>
      <c r="D132" s="12">
        <f t="shared" si="19"/>
        <v>3.2596743847858138</v>
      </c>
      <c r="E132" s="12">
        <f t="shared" ref="E132:E195" si="24">+E131+D132</f>
        <v>240.07454326259634</v>
      </c>
      <c r="F132" s="7">
        <f>E132*100/E229</f>
        <v>34.963131823760648</v>
      </c>
      <c r="I132" s="10">
        <v>130</v>
      </c>
      <c r="J132" s="59">
        <v>19.973949999999999</v>
      </c>
      <c r="K132" s="11">
        <f t="shared" si="20"/>
        <v>17.368652173913045</v>
      </c>
      <c r="L132" s="12">
        <f t="shared" si="21"/>
        <v>2.7445537752999787</v>
      </c>
      <c r="M132" s="12">
        <f t="shared" ref="M132:M195" si="25">+M131+L132</f>
        <v>226.4304719393013</v>
      </c>
      <c r="N132" s="7">
        <f>M132*100/M229</f>
        <v>40.51286600397124</v>
      </c>
      <c r="Q132" s="10">
        <v>130</v>
      </c>
      <c r="R132" s="30">
        <v>22.176850000000002</v>
      </c>
      <c r="S132" s="11">
        <f t="shared" si="22"/>
        <v>19.284217391304352</v>
      </c>
      <c r="T132" s="12">
        <f t="shared" si="23"/>
        <v>3.7564658615959918</v>
      </c>
      <c r="U132" s="12">
        <f t="shared" ref="U132:U195" si="26">+U131+T132</f>
        <v>283.04406915073531</v>
      </c>
      <c r="V132" s="7">
        <f>U132*100/U229</f>
        <v>33.84858550924227</v>
      </c>
    </row>
    <row r="133" spans="1:22" ht="24">
      <c r="A133" s="10">
        <v>131</v>
      </c>
      <c r="B133" s="59">
        <v>21.266159999999999</v>
      </c>
      <c r="C133" s="11">
        <f t="shared" si="18"/>
        <v>18.492313043478262</v>
      </c>
      <c r="D133" s="12">
        <f t="shared" si="19"/>
        <v>3.3124329838250457</v>
      </c>
      <c r="E133" s="12">
        <f t="shared" si="24"/>
        <v>243.38697624642137</v>
      </c>
      <c r="F133" s="7">
        <f>E133*100/E229</f>
        <v>35.445536286545227</v>
      </c>
      <c r="I133" s="10">
        <v>131</v>
      </c>
      <c r="J133" s="59">
        <v>20.029910000000001</v>
      </c>
      <c r="K133" s="11">
        <f t="shared" si="20"/>
        <v>17.417313043478263</v>
      </c>
      <c r="L133" s="12">
        <f t="shared" si="21"/>
        <v>2.7676862938606308</v>
      </c>
      <c r="M133" s="12">
        <f t="shared" si="25"/>
        <v>229.19815823316193</v>
      </c>
      <c r="N133" s="7">
        <f>M133*100/M229</f>
        <v>41.008059530725269</v>
      </c>
      <c r="Q133" s="10">
        <v>131</v>
      </c>
      <c r="R133" s="30">
        <v>22.234649999999998</v>
      </c>
      <c r="S133" s="11">
        <f t="shared" si="22"/>
        <v>19.334478260869567</v>
      </c>
      <c r="T133" s="12">
        <f t="shared" si="23"/>
        <v>3.7859141528540752</v>
      </c>
      <c r="U133" s="12">
        <f t="shared" si="26"/>
        <v>286.82998330358936</v>
      </c>
      <c r="V133" s="7">
        <f>U133*100/U229</f>
        <v>34.301334225433479</v>
      </c>
    </row>
    <row r="134" spans="1:22" ht="24">
      <c r="A134" s="10">
        <v>132</v>
      </c>
      <c r="B134" s="59">
        <v>21.408249999999999</v>
      </c>
      <c r="C134" s="11">
        <f t="shared" si="18"/>
        <v>18.615869565217391</v>
      </c>
      <c r="D134" s="12">
        <f t="shared" si="19"/>
        <v>3.3792737320516197</v>
      </c>
      <c r="E134" s="12">
        <f t="shared" si="24"/>
        <v>246.76624997847298</v>
      </c>
      <c r="F134" s="7">
        <f>E134*100/E229</f>
        <v>35.937675067094979</v>
      </c>
      <c r="I134" s="10">
        <v>132</v>
      </c>
      <c r="J134" s="59">
        <v>20.029910000000001</v>
      </c>
      <c r="K134" s="11">
        <f t="shared" si="20"/>
        <v>17.417313043478263</v>
      </c>
      <c r="L134" s="12">
        <f t="shared" si="21"/>
        <v>2.7676862938606308</v>
      </c>
      <c r="M134" s="12">
        <f t="shared" si="25"/>
        <v>231.96584452702257</v>
      </c>
      <c r="N134" s="7">
        <f>M134*100/M229</f>
        <v>41.503253057479306</v>
      </c>
      <c r="Q134" s="10">
        <v>132</v>
      </c>
      <c r="R134" s="30">
        <v>22.27197</v>
      </c>
      <c r="S134" s="11">
        <f t="shared" si="22"/>
        <v>19.36693043478261</v>
      </c>
      <c r="T134" s="12">
        <f t="shared" si="23"/>
        <v>3.8050096995612743</v>
      </c>
      <c r="U134" s="12">
        <f t="shared" si="26"/>
        <v>290.63499300315061</v>
      </c>
      <c r="V134" s="7">
        <f>U134*100/U229</f>
        <v>34.75636653388473</v>
      </c>
    </row>
    <row r="135" spans="1:22" ht="24">
      <c r="A135" s="10">
        <v>133</v>
      </c>
      <c r="B135" s="59">
        <v>21.408249999999999</v>
      </c>
      <c r="C135" s="11">
        <f t="shared" si="18"/>
        <v>18.615869565217391</v>
      </c>
      <c r="D135" s="12">
        <f t="shared" si="19"/>
        <v>3.3792737320516197</v>
      </c>
      <c r="E135" s="12">
        <f t="shared" si="24"/>
        <v>250.1455237105246</v>
      </c>
      <c r="F135" s="7">
        <f>E135*100/E229</f>
        <v>36.429813847644731</v>
      </c>
      <c r="I135" s="10">
        <v>133</v>
      </c>
      <c r="J135" s="59">
        <v>20.04852</v>
      </c>
      <c r="K135" s="11">
        <f t="shared" si="20"/>
        <v>17.433495652173914</v>
      </c>
      <c r="L135" s="12">
        <f t="shared" si="21"/>
        <v>2.7754079229811315</v>
      </c>
      <c r="M135" s="12">
        <f t="shared" si="25"/>
        <v>234.74125245000371</v>
      </c>
      <c r="N135" s="7">
        <f>M135*100/M229</f>
        <v>41.999828135590867</v>
      </c>
      <c r="Q135" s="10">
        <v>133</v>
      </c>
      <c r="R135" s="30">
        <v>22.460999999999999</v>
      </c>
      <c r="S135" s="11">
        <f t="shared" si="22"/>
        <v>19.531304347826087</v>
      </c>
      <c r="T135" s="12">
        <f t="shared" si="23"/>
        <v>3.9027176536060764</v>
      </c>
      <c r="U135" s="12">
        <f t="shared" si="26"/>
        <v>294.5377106567567</v>
      </c>
      <c r="V135" s="7">
        <f>U135*100/U229</f>
        <v>35.223083510548058</v>
      </c>
    </row>
    <row r="136" spans="1:22" ht="24">
      <c r="A136" s="10">
        <v>134</v>
      </c>
      <c r="B136" s="59">
        <v>21.45401</v>
      </c>
      <c r="C136" s="11">
        <f t="shared" si="18"/>
        <v>18.655660869565217</v>
      </c>
      <c r="D136" s="12">
        <f t="shared" si="19"/>
        <v>3.4009896127098846</v>
      </c>
      <c r="E136" s="12">
        <f t="shared" si="24"/>
        <v>253.54651332323448</v>
      </c>
      <c r="F136" s="7">
        <f>E136*100/E229</f>
        <v>36.92511520923204</v>
      </c>
      <c r="I136" s="10">
        <v>134</v>
      </c>
      <c r="J136" s="59">
        <v>20.060929999999999</v>
      </c>
      <c r="K136" s="11">
        <f t="shared" si="20"/>
        <v>17.44428695652174</v>
      </c>
      <c r="L136" s="12">
        <f t="shared" si="21"/>
        <v>2.780565032348683</v>
      </c>
      <c r="M136" s="12">
        <f t="shared" si="25"/>
        <v>237.52181748235239</v>
      </c>
      <c r="N136" s="7">
        <f>M136*100/M229</f>
        <v>42.497325922024253</v>
      </c>
      <c r="Q136" s="10">
        <v>134</v>
      </c>
      <c r="R136" s="30">
        <v>22.514720000000001</v>
      </c>
      <c r="S136" s="11">
        <f t="shared" si="22"/>
        <v>19.57801739130435</v>
      </c>
      <c r="T136" s="12">
        <f t="shared" si="23"/>
        <v>3.9307870835255896</v>
      </c>
      <c r="U136" s="12">
        <f t="shared" si="26"/>
        <v>298.46849774028232</v>
      </c>
      <c r="V136" s="7">
        <f>U136*100/U229</f>
        <v>35.693157245406937</v>
      </c>
    </row>
    <row r="137" spans="1:22" ht="24">
      <c r="A137" s="10">
        <v>135</v>
      </c>
      <c r="B137" s="59">
        <v>21.45401</v>
      </c>
      <c r="C137" s="11">
        <f t="shared" si="18"/>
        <v>18.655660869565217</v>
      </c>
      <c r="D137" s="12">
        <f t="shared" si="19"/>
        <v>3.4009896127098846</v>
      </c>
      <c r="E137" s="12">
        <f t="shared" si="24"/>
        <v>256.94750293594439</v>
      </c>
      <c r="F137" s="7">
        <f>E137*100/E229</f>
        <v>37.420416570819356</v>
      </c>
      <c r="I137" s="10">
        <v>135</v>
      </c>
      <c r="J137" s="59">
        <v>20.060929999999999</v>
      </c>
      <c r="K137" s="11">
        <f t="shared" si="20"/>
        <v>17.44428695652174</v>
      </c>
      <c r="L137" s="12">
        <f t="shared" si="21"/>
        <v>2.780565032348683</v>
      </c>
      <c r="M137" s="12">
        <f t="shared" si="25"/>
        <v>240.30238251470107</v>
      </c>
      <c r="N137" s="7">
        <f>M137*100/M229</f>
        <v>42.994823708457638</v>
      </c>
      <c r="Q137" s="10">
        <v>135</v>
      </c>
      <c r="R137" s="30">
        <v>22.538180000000001</v>
      </c>
      <c r="S137" s="11">
        <f t="shared" si="22"/>
        <v>19.598417391304348</v>
      </c>
      <c r="T137" s="12">
        <f t="shared" si="23"/>
        <v>3.9430873545904275</v>
      </c>
      <c r="U137" s="12">
        <f t="shared" si="26"/>
        <v>302.41158509487275</v>
      </c>
      <c r="V137" s="7">
        <f>U137*100/U229</f>
        <v>36.164701941230213</v>
      </c>
    </row>
    <row r="138" spans="1:22" ht="24">
      <c r="A138" s="10">
        <v>136</v>
      </c>
      <c r="B138" s="59">
        <v>21.532830000000001</v>
      </c>
      <c r="C138" s="11">
        <f t="shared" si="18"/>
        <v>18.724200000000003</v>
      </c>
      <c r="D138" s="12">
        <f t="shared" si="19"/>
        <v>3.4386122375400658</v>
      </c>
      <c r="E138" s="12">
        <f t="shared" si="24"/>
        <v>260.38611517348443</v>
      </c>
      <c r="F138" s="7">
        <f>E138*100/E229</f>
        <v>37.921197083896942</v>
      </c>
      <c r="I138" s="10">
        <v>136</v>
      </c>
      <c r="J138" s="59">
        <v>20.060929999999999</v>
      </c>
      <c r="K138" s="11">
        <f t="shared" si="20"/>
        <v>17.44428695652174</v>
      </c>
      <c r="L138" s="12">
        <f t="shared" si="21"/>
        <v>2.780565032348683</v>
      </c>
      <c r="M138" s="12">
        <f t="shared" si="25"/>
        <v>243.08294754704974</v>
      </c>
      <c r="N138" s="7">
        <f>M138*100/M229</f>
        <v>43.49232149489103</v>
      </c>
      <c r="Q138" s="10">
        <v>136</v>
      </c>
      <c r="R138" s="30">
        <v>22.538180000000001</v>
      </c>
      <c r="S138" s="11">
        <f t="shared" si="22"/>
        <v>19.598417391304348</v>
      </c>
      <c r="T138" s="12">
        <f t="shared" si="23"/>
        <v>3.9430873545904275</v>
      </c>
      <c r="U138" s="12">
        <f t="shared" si="26"/>
        <v>306.35467244946318</v>
      </c>
      <c r="V138" s="7">
        <f>U138*100/U229</f>
        <v>36.636246637053489</v>
      </c>
    </row>
    <row r="139" spans="1:22" ht="24">
      <c r="A139" s="10">
        <v>137</v>
      </c>
      <c r="B139" s="59">
        <v>21.553529999999999</v>
      </c>
      <c r="C139" s="11">
        <f t="shared" si="18"/>
        <v>18.7422</v>
      </c>
      <c r="D139" s="12">
        <f t="shared" si="19"/>
        <v>3.4485386227157111</v>
      </c>
      <c r="E139" s="12">
        <f t="shared" si="24"/>
        <v>263.83465379620014</v>
      </c>
      <c r="F139" s="7">
        <f>E139*100/E229</f>
        <v>38.423423220940784</v>
      </c>
      <c r="I139" s="10">
        <v>137</v>
      </c>
      <c r="J139" s="59">
        <v>20.079519999999999</v>
      </c>
      <c r="K139" s="11">
        <f t="shared" si="20"/>
        <v>17.460452173913044</v>
      </c>
      <c r="L139" s="12">
        <f t="shared" si="21"/>
        <v>2.7883022538026752</v>
      </c>
      <c r="M139" s="12">
        <f t="shared" si="25"/>
        <v>245.87124980085241</v>
      </c>
      <c r="N139" s="7">
        <f>M139*100/M229</f>
        <v>43.991203622457149</v>
      </c>
      <c r="Q139" s="10">
        <v>137</v>
      </c>
      <c r="R139" s="30">
        <v>22.541530000000002</v>
      </c>
      <c r="S139" s="11">
        <f t="shared" si="22"/>
        <v>19.601330434782611</v>
      </c>
      <c r="T139" s="12">
        <f t="shared" si="23"/>
        <v>3.9448458780552129</v>
      </c>
      <c r="U139" s="12">
        <f t="shared" si="26"/>
        <v>310.2995183275184</v>
      </c>
      <c r="V139" s="7">
        <f>U139*100/U229</f>
        <v>37.108001630630206</v>
      </c>
    </row>
    <row r="140" spans="1:22" ht="24">
      <c r="A140" s="10">
        <v>138</v>
      </c>
      <c r="B140" s="59">
        <v>21.631989999999998</v>
      </c>
      <c r="C140" s="11">
        <f t="shared" si="18"/>
        <v>18.810426086956522</v>
      </c>
      <c r="D140" s="12">
        <f t="shared" si="19"/>
        <v>3.4863363964631717</v>
      </c>
      <c r="E140" s="12">
        <f t="shared" si="24"/>
        <v>267.32099019266332</v>
      </c>
      <c r="F140" s="7">
        <f>E140*100/E229</f>
        <v>38.931154017196796</v>
      </c>
      <c r="I140" s="10">
        <v>138</v>
      </c>
      <c r="J140" s="59">
        <v>20.10427</v>
      </c>
      <c r="K140" s="11">
        <f t="shared" si="20"/>
        <v>17.481973913043479</v>
      </c>
      <c r="L140" s="12">
        <f t="shared" si="21"/>
        <v>2.7986255450954838</v>
      </c>
      <c r="M140" s="12">
        <f t="shared" si="25"/>
        <v>248.6698753459479</v>
      </c>
      <c r="N140" s="7">
        <f>M140*100/M229</f>
        <v>44.491932789925997</v>
      </c>
      <c r="Q140" s="10">
        <v>138</v>
      </c>
      <c r="R140" s="30">
        <v>22.56831</v>
      </c>
      <c r="S140" s="11">
        <f t="shared" si="22"/>
        <v>19.624617391304351</v>
      </c>
      <c r="T140" s="12">
        <f t="shared" si="23"/>
        <v>3.9589223665551483</v>
      </c>
      <c r="U140" s="12">
        <f t="shared" si="26"/>
        <v>314.25844069407356</v>
      </c>
      <c r="V140" s="7">
        <f>U140*100/U229</f>
        <v>37.581439998905751</v>
      </c>
    </row>
    <row r="141" spans="1:22" ht="24">
      <c r="A141" s="10">
        <v>139</v>
      </c>
      <c r="B141" s="59">
        <v>21.685510000000001</v>
      </c>
      <c r="C141" s="11">
        <f t="shared" si="18"/>
        <v>18.856965217391306</v>
      </c>
      <c r="D141" s="12">
        <f t="shared" si="19"/>
        <v>3.5122772479082633</v>
      </c>
      <c r="E141" s="12">
        <f t="shared" si="24"/>
        <v>270.8332674405716</v>
      </c>
      <c r="F141" s="7">
        <f>E141*100/E229</f>
        <v>39.442662695923694</v>
      </c>
      <c r="I141" s="10">
        <v>139</v>
      </c>
      <c r="J141" s="59">
        <v>20.10427</v>
      </c>
      <c r="K141" s="11">
        <f t="shared" si="20"/>
        <v>17.481973913043479</v>
      </c>
      <c r="L141" s="12">
        <f t="shared" si="21"/>
        <v>2.7986255450954838</v>
      </c>
      <c r="M141" s="12">
        <f t="shared" si="25"/>
        <v>251.46850089104339</v>
      </c>
      <c r="N141" s="7">
        <f>M141*100/M229</f>
        <v>44.992661957394844</v>
      </c>
      <c r="Q141" s="10">
        <v>139</v>
      </c>
      <c r="R141" s="30">
        <v>22.631789999999999</v>
      </c>
      <c r="S141" s="11">
        <f t="shared" si="22"/>
        <v>19.679817391304347</v>
      </c>
      <c r="T141" s="12">
        <f t="shared" si="23"/>
        <v>3.9924233169388197</v>
      </c>
      <c r="U141" s="12">
        <f t="shared" si="26"/>
        <v>318.25086401101237</v>
      </c>
      <c r="V141" s="7">
        <f>U141*100/U229</f>
        <v>38.0588846683453</v>
      </c>
    </row>
    <row r="142" spans="1:22" ht="24">
      <c r="A142" s="10">
        <v>140</v>
      </c>
      <c r="B142" s="59">
        <v>21.738890000000001</v>
      </c>
      <c r="C142" s="11">
        <f t="shared" si="18"/>
        <v>18.903382608695654</v>
      </c>
      <c r="D142" s="12">
        <f t="shared" si="19"/>
        <v>3.5382780995880392</v>
      </c>
      <c r="E142" s="12">
        <f t="shared" si="24"/>
        <v>274.37154554015962</v>
      </c>
      <c r="F142" s="7">
        <f>E142*100/E229</f>
        <v>39.957957995224568</v>
      </c>
      <c r="I142" s="10">
        <v>140</v>
      </c>
      <c r="J142" s="59">
        <v>20.10427</v>
      </c>
      <c r="K142" s="11">
        <f t="shared" si="20"/>
        <v>17.481973913043479</v>
      </c>
      <c r="L142" s="12">
        <f t="shared" si="21"/>
        <v>2.7986255450954838</v>
      </c>
      <c r="M142" s="12">
        <f t="shared" si="25"/>
        <v>254.26712643613888</v>
      </c>
      <c r="N142" s="7">
        <f>M142*100/M229</f>
        <v>45.493391124863692</v>
      </c>
      <c r="Q142" s="10">
        <v>140</v>
      </c>
      <c r="R142" s="30">
        <v>22.658460000000002</v>
      </c>
      <c r="S142" s="11">
        <f t="shared" si="22"/>
        <v>19.703008695652176</v>
      </c>
      <c r="T142" s="12">
        <f t="shared" si="23"/>
        <v>4.0065543409582638</v>
      </c>
      <c r="U142" s="12">
        <f t="shared" si="26"/>
        <v>322.25741835197061</v>
      </c>
      <c r="V142" s="7">
        <f>U142*100/U229</f>
        <v>38.53801923426029</v>
      </c>
    </row>
    <row r="143" spans="1:22" ht="24">
      <c r="A143" s="10">
        <v>141</v>
      </c>
      <c r="B143" s="59">
        <v>21.738890000000001</v>
      </c>
      <c r="C143" s="11">
        <f t="shared" si="18"/>
        <v>18.903382608695654</v>
      </c>
      <c r="D143" s="12">
        <f t="shared" si="19"/>
        <v>3.5382780995880392</v>
      </c>
      <c r="E143" s="12">
        <f t="shared" si="24"/>
        <v>277.90982363974763</v>
      </c>
      <c r="F143" s="7">
        <f>E143*100/E229</f>
        <v>40.473253294525442</v>
      </c>
      <c r="I143" s="10">
        <v>141</v>
      </c>
      <c r="J143" s="59">
        <v>20.344100000000001</v>
      </c>
      <c r="K143" s="11">
        <f t="shared" si="20"/>
        <v>17.690521739130435</v>
      </c>
      <c r="L143" s="12">
        <f t="shared" si="21"/>
        <v>2.8999820857713114</v>
      </c>
      <c r="M143" s="12">
        <f t="shared" si="25"/>
        <v>257.16710852191017</v>
      </c>
      <c r="N143" s="7">
        <f>M143*100/M229</f>
        <v>46.012254971449956</v>
      </c>
      <c r="Q143" s="10">
        <v>141</v>
      </c>
      <c r="R143" s="30">
        <v>22.751570000000001</v>
      </c>
      <c r="S143" s="11">
        <f t="shared" si="22"/>
        <v>19.783973913043482</v>
      </c>
      <c r="T143" s="12">
        <f t="shared" si="23"/>
        <v>4.0561497693195507</v>
      </c>
      <c r="U143" s="12">
        <f t="shared" si="26"/>
        <v>326.31356812129019</v>
      </c>
      <c r="V143" s="7">
        <f>U143*100/U229</f>
        <v>39.023084802731859</v>
      </c>
    </row>
    <row r="144" spans="1:22" ht="24">
      <c r="A144" s="10">
        <v>142</v>
      </c>
      <c r="B144" s="59">
        <v>21.800329999999999</v>
      </c>
      <c r="C144" s="11">
        <f t="shared" si="18"/>
        <v>18.956808695652175</v>
      </c>
      <c r="D144" s="12">
        <f t="shared" si="19"/>
        <v>3.5683633698315282</v>
      </c>
      <c r="E144" s="12">
        <f t="shared" si="24"/>
        <v>281.47818700957913</v>
      </c>
      <c r="F144" s="7">
        <f>E144*100/E229</f>
        <v>40.992930046583375</v>
      </c>
      <c r="I144" s="10">
        <v>142</v>
      </c>
      <c r="J144" s="59">
        <v>20.344100000000001</v>
      </c>
      <c r="K144" s="11">
        <f t="shared" si="20"/>
        <v>17.690521739130435</v>
      </c>
      <c r="L144" s="12">
        <f t="shared" si="21"/>
        <v>2.8999820857713114</v>
      </c>
      <c r="M144" s="12">
        <f t="shared" si="25"/>
        <v>260.06709060768145</v>
      </c>
      <c r="N144" s="7">
        <f>M144*100/M229</f>
        <v>46.531118818036219</v>
      </c>
      <c r="Q144" s="10">
        <v>142</v>
      </c>
      <c r="R144" s="30">
        <v>22.771470000000001</v>
      </c>
      <c r="S144" s="11">
        <f t="shared" si="22"/>
        <v>19.801278260869566</v>
      </c>
      <c r="T144" s="12">
        <f t="shared" si="23"/>
        <v>4.0668023970266427</v>
      </c>
      <c r="U144" s="12">
        <f t="shared" si="26"/>
        <v>330.38037051831685</v>
      </c>
      <c r="V144" s="7">
        <f>U144*100/U229</f>
        <v>39.509424294309902</v>
      </c>
    </row>
    <row r="145" spans="1:22" ht="24">
      <c r="A145" s="10">
        <v>143</v>
      </c>
      <c r="B145" s="59">
        <v>21.902349999999998</v>
      </c>
      <c r="C145" s="11">
        <f t="shared" si="18"/>
        <v>19.045521739130436</v>
      </c>
      <c r="D145" s="12">
        <f t="shared" si="19"/>
        <v>3.6186952763487032</v>
      </c>
      <c r="E145" s="12">
        <f t="shared" si="24"/>
        <v>285.09688228592785</v>
      </c>
      <c r="F145" s="7">
        <f>E145*100/E229</f>
        <v>41.519936859790597</v>
      </c>
      <c r="I145" s="10">
        <v>143</v>
      </c>
      <c r="J145" s="59">
        <v>20.350210000000001</v>
      </c>
      <c r="K145" s="11">
        <f t="shared" si="20"/>
        <v>17.695834782608699</v>
      </c>
      <c r="L145" s="12">
        <f t="shared" si="21"/>
        <v>2.902595749581514</v>
      </c>
      <c r="M145" s="12">
        <f t="shared" si="25"/>
        <v>262.96968635726296</v>
      </c>
      <c r="N145" s="7">
        <f>M145*100/M229</f>
        <v>47.05045030049682</v>
      </c>
      <c r="Q145" s="10">
        <v>143</v>
      </c>
      <c r="R145" s="30">
        <v>22.80791</v>
      </c>
      <c r="S145" s="11">
        <f t="shared" si="22"/>
        <v>19.832965217391305</v>
      </c>
      <c r="T145" s="12">
        <f t="shared" si="23"/>
        <v>4.0863573339871699</v>
      </c>
      <c r="U145" s="12">
        <f t="shared" si="26"/>
        <v>334.46672785230402</v>
      </c>
      <c r="V145" s="7">
        <f>U145*100/U229</f>
        <v>39.998102315565745</v>
      </c>
    </row>
    <row r="146" spans="1:22" ht="24">
      <c r="A146" s="10">
        <v>144</v>
      </c>
      <c r="B146" s="59">
        <v>21.902349999999998</v>
      </c>
      <c r="C146" s="11">
        <f t="shared" si="18"/>
        <v>19.045521739130436</v>
      </c>
      <c r="D146" s="12">
        <f t="shared" si="19"/>
        <v>3.6186952763487032</v>
      </c>
      <c r="E146" s="12">
        <f t="shared" si="24"/>
        <v>288.71557756227656</v>
      </c>
      <c r="F146" s="7">
        <f>E146*100/E229</f>
        <v>42.04694367299782</v>
      </c>
      <c r="I146" s="10">
        <v>144</v>
      </c>
      <c r="J146" s="59">
        <v>20.374639999999999</v>
      </c>
      <c r="K146" s="11">
        <f t="shared" si="20"/>
        <v>17.717078260869567</v>
      </c>
      <c r="L146" s="12">
        <f t="shared" si="21"/>
        <v>2.9130618196648799</v>
      </c>
      <c r="M146" s="12">
        <f t="shared" si="25"/>
        <v>265.88274817692786</v>
      </c>
      <c r="N146" s="7">
        <f>M146*100/M229</f>
        <v>47.571654368794682</v>
      </c>
      <c r="Q146" s="10">
        <v>144</v>
      </c>
      <c r="R146" s="30">
        <v>22.80791</v>
      </c>
      <c r="S146" s="11">
        <f t="shared" si="22"/>
        <v>19.832965217391305</v>
      </c>
      <c r="T146" s="12">
        <f t="shared" si="23"/>
        <v>4.0863573339871699</v>
      </c>
      <c r="U146" s="12">
        <f t="shared" si="26"/>
        <v>338.55308518629118</v>
      </c>
      <c r="V146" s="7">
        <f>U146*100/U229</f>
        <v>40.486780336821589</v>
      </c>
    </row>
    <row r="147" spans="1:22" ht="24">
      <c r="A147" s="10">
        <v>145</v>
      </c>
      <c r="B147" s="59">
        <v>21.926760000000002</v>
      </c>
      <c r="C147" s="11">
        <f t="shared" si="18"/>
        <v>19.06674782608696</v>
      </c>
      <c r="D147" s="12">
        <f t="shared" si="19"/>
        <v>3.6308077894797735</v>
      </c>
      <c r="E147" s="12">
        <f t="shared" si="24"/>
        <v>292.34638535175634</v>
      </c>
      <c r="F147" s="7">
        <f>E147*100/E229</f>
        <v>42.575714485784346</v>
      </c>
      <c r="I147" s="10">
        <v>145</v>
      </c>
      <c r="J147" s="59">
        <v>20.447749999999999</v>
      </c>
      <c r="K147" s="11">
        <f t="shared" si="20"/>
        <v>17.780652173913044</v>
      </c>
      <c r="L147" s="12">
        <f t="shared" si="21"/>
        <v>2.944533159738961</v>
      </c>
      <c r="M147" s="12">
        <f t="shared" si="25"/>
        <v>268.82728133666683</v>
      </c>
      <c r="N147" s="7">
        <f>M147*100/M229</f>
        <v>48.098489278968493</v>
      </c>
      <c r="Q147" s="10">
        <v>145</v>
      </c>
      <c r="R147" s="30">
        <v>22.80791</v>
      </c>
      <c r="S147" s="11">
        <f t="shared" si="22"/>
        <v>19.832965217391305</v>
      </c>
      <c r="T147" s="12">
        <f t="shared" si="23"/>
        <v>4.0863573339871699</v>
      </c>
      <c r="U147" s="12">
        <f t="shared" si="26"/>
        <v>342.63944252027835</v>
      </c>
      <c r="V147" s="7">
        <f>U147*100/U229</f>
        <v>40.975458358077432</v>
      </c>
    </row>
    <row r="148" spans="1:22" ht="24">
      <c r="A148" s="10">
        <v>146</v>
      </c>
      <c r="B148" s="59">
        <v>21.926760000000002</v>
      </c>
      <c r="C148" s="11">
        <f t="shared" si="18"/>
        <v>19.06674782608696</v>
      </c>
      <c r="D148" s="12">
        <f t="shared" si="19"/>
        <v>3.6308077894797735</v>
      </c>
      <c r="E148" s="12">
        <f t="shared" si="24"/>
        <v>295.97719314123611</v>
      </c>
      <c r="F148" s="7">
        <f>E148*100/E229</f>
        <v>43.104485298570886</v>
      </c>
      <c r="I148" s="10">
        <v>146</v>
      </c>
      <c r="J148" s="59">
        <v>20.447749999999999</v>
      </c>
      <c r="K148" s="11">
        <f t="shared" si="20"/>
        <v>17.780652173913044</v>
      </c>
      <c r="L148" s="12">
        <f t="shared" si="21"/>
        <v>2.944533159738961</v>
      </c>
      <c r="M148" s="12">
        <f t="shared" si="25"/>
        <v>271.7718144964058</v>
      </c>
      <c r="N148" s="7">
        <f>M148*100/M229</f>
        <v>48.625324189142304</v>
      </c>
      <c r="Q148" s="10">
        <v>146</v>
      </c>
      <c r="R148" s="30">
        <v>22.870719999999999</v>
      </c>
      <c r="S148" s="11">
        <f t="shared" si="22"/>
        <v>19.887582608695652</v>
      </c>
      <c r="T148" s="12">
        <f t="shared" si="23"/>
        <v>4.1202102699648862</v>
      </c>
      <c r="U148" s="12">
        <f t="shared" si="26"/>
        <v>346.75965279024325</v>
      </c>
      <c r="V148" s="7">
        <f>U148*100/U229</f>
        <v>41.468184773640289</v>
      </c>
    </row>
    <row r="149" spans="1:22" ht="24">
      <c r="A149" s="10">
        <v>147</v>
      </c>
      <c r="B149" s="59">
        <v>21.95927</v>
      </c>
      <c r="C149" s="11">
        <f t="shared" si="18"/>
        <v>19.095017391304349</v>
      </c>
      <c r="D149" s="12">
        <f t="shared" si="19"/>
        <v>3.6469815412347595</v>
      </c>
      <c r="E149" s="12">
        <f t="shared" si="24"/>
        <v>299.62417468247088</v>
      </c>
      <c r="F149" s="7">
        <f>E149*100/E229</f>
        <v>43.635611567321256</v>
      </c>
      <c r="I149" s="10">
        <v>147</v>
      </c>
      <c r="J149" s="59">
        <v>20.465990000000001</v>
      </c>
      <c r="K149" s="11">
        <f t="shared" si="20"/>
        <v>17.796513043478264</v>
      </c>
      <c r="L149" s="12">
        <f t="shared" si="21"/>
        <v>2.9524200238384735</v>
      </c>
      <c r="M149" s="12">
        <f t="shared" si="25"/>
        <v>274.72423452024429</v>
      </c>
      <c r="N149" s="7">
        <f>M149*100/M229</f>
        <v>49.15357021446205</v>
      </c>
      <c r="Q149" s="10">
        <v>147</v>
      </c>
      <c r="R149" s="30">
        <v>22.930070000000001</v>
      </c>
      <c r="S149" s="11">
        <f t="shared" si="22"/>
        <v>19.93919130434783</v>
      </c>
      <c r="T149" s="12">
        <f t="shared" si="23"/>
        <v>4.1523696773497969</v>
      </c>
      <c r="U149" s="12">
        <f t="shared" si="26"/>
        <v>350.91202246759303</v>
      </c>
      <c r="V149" s="7">
        <f>U149*100/U229</f>
        <v>41.964757058343089</v>
      </c>
    </row>
    <row r="150" spans="1:22" ht="24">
      <c r="A150" s="10">
        <v>148</v>
      </c>
      <c r="B150" s="59">
        <v>22.024139999999999</v>
      </c>
      <c r="C150" s="11">
        <f t="shared" si="18"/>
        <v>19.151426086956523</v>
      </c>
      <c r="D150" s="12">
        <f t="shared" si="19"/>
        <v>3.6793978185706151</v>
      </c>
      <c r="E150" s="12">
        <f t="shared" si="24"/>
        <v>303.30357250104151</v>
      </c>
      <c r="F150" s="7">
        <f>E150*100/E229</f>
        <v>44.171458763839844</v>
      </c>
      <c r="I150" s="10">
        <v>148</v>
      </c>
      <c r="J150" s="59">
        <v>20.502420000000001</v>
      </c>
      <c r="K150" s="11">
        <f t="shared" si="20"/>
        <v>17.828191304347829</v>
      </c>
      <c r="L150" s="12">
        <f t="shared" si="21"/>
        <v>2.9682142603376196</v>
      </c>
      <c r="M150" s="12">
        <f t="shared" si="25"/>
        <v>277.69244878058191</v>
      </c>
      <c r="N150" s="7">
        <f>M150*100/M229</f>
        <v>49.68464213941202</v>
      </c>
      <c r="Q150" s="10">
        <v>148</v>
      </c>
      <c r="R150" s="30">
        <v>22.956389999999999</v>
      </c>
      <c r="S150" s="11">
        <f t="shared" si="22"/>
        <v>19.962078260869564</v>
      </c>
      <c r="T150" s="12">
        <f t="shared" si="23"/>
        <v>4.1666848362897611</v>
      </c>
      <c r="U150" s="12">
        <f t="shared" si="26"/>
        <v>355.07870730388277</v>
      </c>
      <c r="V150" s="7">
        <f>U150*100/U229</f>
        <v>42.463041259790558</v>
      </c>
    </row>
    <row r="151" spans="1:22" ht="24">
      <c r="A151" s="10">
        <v>149</v>
      </c>
      <c r="B151" s="59">
        <v>22.129149999999999</v>
      </c>
      <c r="C151" s="11">
        <f t="shared" si="18"/>
        <v>19.242739130434785</v>
      </c>
      <c r="D151" s="12">
        <f t="shared" si="19"/>
        <v>3.7322787078109889</v>
      </c>
      <c r="E151" s="12">
        <f t="shared" si="24"/>
        <v>307.03585120885248</v>
      </c>
      <c r="F151" s="7">
        <f>E151*100/E229</f>
        <v>44.715007241287012</v>
      </c>
      <c r="I151" s="10">
        <v>149</v>
      </c>
      <c r="J151" s="59">
        <v>20.502420000000001</v>
      </c>
      <c r="K151" s="28">
        <f t="shared" si="20"/>
        <v>17.828191304347829</v>
      </c>
      <c r="L151" s="12">
        <f t="shared" si="21"/>
        <v>2.9682142603376196</v>
      </c>
      <c r="M151" s="12">
        <f t="shared" si="25"/>
        <v>280.66066304091953</v>
      </c>
      <c r="N151" s="27">
        <f>M151*100/M229</f>
        <v>50.21571406436199</v>
      </c>
      <c r="Q151" s="10">
        <v>149</v>
      </c>
      <c r="R151" s="30">
        <v>23.107189999999999</v>
      </c>
      <c r="S151" s="11">
        <f t="shared" si="22"/>
        <v>20.093208695652176</v>
      </c>
      <c r="T151" s="12">
        <f t="shared" si="23"/>
        <v>4.2493379846885047</v>
      </c>
      <c r="U151" s="12">
        <f t="shared" si="26"/>
        <v>359.32804528857127</v>
      </c>
      <c r="V151" s="7">
        <f>U151*100/U229</f>
        <v>42.971209760066749</v>
      </c>
    </row>
    <row r="152" spans="1:22" ht="24">
      <c r="A152" s="10">
        <v>150</v>
      </c>
      <c r="B152" s="59">
        <v>22.161359999999998</v>
      </c>
      <c r="C152" s="11">
        <f t="shared" si="18"/>
        <v>19.270747826086957</v>
      </c>
      <c r="D152" s="12">
        <f t="shared" si="19"/>
        <v>3.7485999532766194</v>
      </c>
      <c r="E152" s="12">
        <f t="shared" si="24"/>
        <v>310.78445116212907</v>
      </c>
      <c r="F152" s="7">
        <f>E152*100/E229</f>
        <v>45.260932654868228</v>
      </c>
      <c r="I152" s="10">
        <v>150</v>
      </c>
      <c r="J152" s="59">
        <v>20.538779999999999</v>
      </c>
      <c r="K152" s="11">
        <f t="shared" si="20"/>
        <v>17.859808695652173</v>
      </c>
      <c r="L152" s="12">
        <f t="shared" si="21"/>
        <v>2.9840342145469614</v>
      </c>
      <c r="M152" s="12">
        <f t="shared" si="25"/>
        <v>283.6446972554665</v>
      </c>
      <c r="N152" s="7">
        <f>M152*100/M229</f>
        <v>50.749616490346483</v>
      </c>
      <c r="Q152" s="10">
        <v>150</v>
      </c>
      <c r="R152" s="30">
        <v>23.16592</v>
      </c>
      <c r="S152" s="11">
        <f t="shared" si="22"/>
        <v>20.144278260869566</v>
      </c>
      <c r="T152" s="12">
        <f t="shared" si="23"/>
        <v>4.2818211801433481</v>
      </c>
      <c r="U152" s="12">
        <f t="shared" si="26"/>
        <v>363.60986646871464</v>
      </c>
      <c r="V152" s="7">
        <f>U152*100/U229</f>
        <v>43.48326285054921</v>
      </c>
    </row>
    <row r="153" spans="1:22" ht="24">
      <c r="A153" s="10">
        <v>151</v>
      </c>
      <c r="B153" s="59">
        <v>22.297740000000001</v>
      </c>
      <c r="C153" s="11">
        <f t="shared" si="18"/>
        <v>19.389339130434784</v>
      </c>
      <c r="D153" s="12">
        <f t="shared" si="19"/>
        <v>3.8182328584455494</v>
      </c>
      <c r="E153" s="12">
        <f t="shared" si="24"/>
        <v>314.6026840205746</v>
      </c>
      <c r="F153" s="7">
        <f>E153*100/E229</f>
        <v>45.816999020545424</v>
      </c>
      <c r="I153" s="10">
        <v>151</v>
      </c>
      <c r="J153" s="59">
        <v>20.544830000000001</v>
      </c>
      <c r="K153" s="11">
        <f t="shared" si="20"/>
        <v>17.865069565217393</v>
      </c>
      <c r="L153" s="12">
        <f t="shared" si="21"/>
        <v>2.9866719650000499</v>
      </c>
      <c r="M153" s="12">
        <f t="shared" si="25"/>
        <v>286.63136922046652</v>
      </c>
      <c r="N153" s="7">
        <f>M153*100/M229</f>
        <v>51.283990861779579</v>
      </c>
      <c r="Q153" s="10">
        <v>151</v>
      </c>
      <c r="R153" s="30">
        <v>23.3186</v>
      </c>
      <c r="S153" s="11">
        <f t="shared" si="22"/>
        <v>20.277043478260872</v>
      </c>
      <c r="T153" s="12">
        <f t="shared" si="23"/>
        <v>4.367041183573912</v>
      </c>
      <c r="U153" s="12">
        <f t="shared" si="26"/>
        <v>367.97690765228856</v>
      </c>
      <c r="V153" s="7">
        <f>U153*100/U229</f>
        <v>44.005507204116164</v>
      </c>
    </row>
    <row r="154" spans="1:22" ht="24">
      <c r="A154" s="10">
        <v>152</v>
      </c>
      <c r="B154" s="59">
        <v>22.3337</v>
      </c>
      <c r="C154" s="11">
        <f t="shared" si="18"/>
        <v>19.420608695652177</v>
      </c>
      <c r="D154" s="12">
        <f t="shared" si="19"/>
        <v>3.8367358822817796</v>
      </c>
      <c r="E154" s="12">
        <f t="shared" si="24"/>
        <v>318.4394199028564</v>
      </c>
      <c r="F154" s="7">
        <f>E154*100/E229</f>
        <v>46.375760064520179</v>
      </c>
      <c r="I154" s="10">
        <v>152</v>
      </c>
      <c r="J154" s="59">
        <v>20.562989999999999</v>
      </c>
      <c r="K154" s="11">
        <f t="shared" si="20"/>
        <v>17.880860869565218</v>
      </c>
      <c r="L154" s="12">
        <f t="shared" si="21"/>
        <v>2.9945989109616598</v>
      </c>
      <c r="M154" s="12">
        <f t="shared" si="25"/>
        <v>289.62596813142818</v>
      </c>
      <c r="N154" s="7">
        <f>M154*100/M229</f>
        <v>51.819783519792274</v>
      </c>
      <c r="Q154" s="10">
        <v>152</v>
      </c>
      <c r="R154" s="30">
        <v>23.473500000000001</v>
      </c>
      <c r="S154" s="11">
        <f t="shared" si="22"/>
        <v>20.411739130434785</v>
      </c>
      <c r="T154" s="12">
        <f t="shared" si="23"/>
        <v>4.4546482645146837</v>
      </c>
      <c r="U154" s="12">
        <f t="shared" si="26"/>
        <v>372.43155591680323</v>
      </c>
      <c r="V154" s="7">
        <f>U154*100/U229</f>
        <v>44.538228285845399</v>
      </c>
    </row>
    <row r="155" spans="1:22" ht="24">
      <c r="A155" s="10">
        <v>153</v>
      </c>
      <c r="B155" s="59">
        <v>22.385549999999999</v>
      </c>
      <c r="C155" s="11">
        <f t="shared" si="18"/>
        <v>19.465695652173913</v>
      </c>
      <c r="D155" s="12">
        <f t="shared" si="19"/>
        <v>3.863520108885278</v>
      </c>
      <c r="E155" s="12">
        <f t="shared" si="24"/>
        <v>322.30294001174167</v>
      </c>
      <c r="F155" s="7">
        <f>E155*100/E229</f>
        <v>46.938421815470392</v>
      </c>
      <c r="I155" s="10">
        <v>153</v>
      </c>
      <c r="J155" s="59">
        <v>20.562989999999999</v>
      </c>
      <c r="K155" s="11">
        <f t="shared" si="20"/>
        <v>17.880860869565218</v>
      </c>
      <c r="L155" s="12">
        <f t="shared" si="21"/>
        <v>2.9945989109616598</v>
      </c>
      <c r="M155" s="12">
        <f t="shared" si="25"/>
        <v>292.62056704238984</v>
      </c>
      <c r="N155" s="7">
        <f>M155*100/M229</f>
        <v>52.355576177804977</v>
      </c>
      <c r="Q155" s="10">
        <v>153</v>
      </c>
      <c r="R155" s="30">
        <v>23.55057</v>
      </c>
      <c r="S155" s="11">
        <f t="shared" si="22"/>
        <v>20.478756521739133</v>
      </c>
      <c r="T155" s="12">
        <f t="shared" si="23"/>
        <v>4.498670015319286</v>
      </c>
      <c r="U155" s="12">
        <f t="shared" si="26"/>
        <v>376.93022593212254</v>
      </c>
      <c r="V155" s="7">
        <f>U155*100/U229</f>
        <v>45.076213826924892</v>
      </c>
    </row>
    <row r="156" spans="1:22" ht="24">
      <c r="A156" s="10">
        <v>154</v>
      </c>
      <c r="B156" s="59">
        <v>22.476970000000001</v>
      </c>
      <c r="C156" s="11">
        <f t="shared" si="18"/>
        <v>19.545191304347828</v>
      </c>
      <c r="D156" s="12">
        <f t="shared" si="19"/>
        <v>3.9110481900208405</v>
      </c>
      <c r="E156" s="12">
        <f t="shared" si="24"/>
        <v>326.2139882017625</v>
      </c>
      <c r="F156" s="7">
        <f>E156*100/E229</f>
        <v>47.508005293911957</v>
      </c>
      <c r="I156" s="10">
        <v>154</v>
      </c>
      <c r="J156" s="59">
        <v>20.66555</v>
      </c>
      <c r="K156" s="11">
        <f t="shared" si="20"/>
        <v>17.97004347826087</v>
      </c>
      <c r="L156" s="12">
        <f t="shared" si="21"/>
        <v>3.0396303631148718</v>
      </c>
      <c r="M156" s="12">
        <f t="shared" si="25"/>
        <v>295.66019740550473</v>
      </c>
      <c r="N156" s="7">
        <f>M156*100/M229</f>
        <v>52.899425848513104</v>
      </c>
      <c r="Q156" s="10">
        <v>154</v>
      </c>
      <c r="R156" s="30">
        <v>23.754860000000001</v>
      </c>
      <c r="S156" s="11">
        <f t="shared" si="22"/>
        <v>20.656400000000001</v>
      </c>
      <c r="T156" s="12">
        <f t="shared" si="23"/>
        <v>4.6167599629559799</v>
      </c>
      <c r="U156" s="12">
        <f t="shared" si="26"/>
        <v>381.54698589507854</v>
      </c>
      <c r="V156" s="7">
        <f>U156*100/U229</f>
        <v>45.628321471683698</v>
      </c>
    </row>
    <row r="157" spans="1:22" ht="24">
      <c r="A157" s="10">
        <v>155</v>
      </c>
      <c r="B157" s="59">
        <v>22.48094</v>
      </c>
      <c r="C157" s="11">
        <f t="shared" si="18"/>
        <v>19.548643478260871</v>
      </c>
      <c r="D157" s="12">
        <f t="shared" si="19"/>
        <v>3.9131209254355288</v>
      </c>
      <c r="E157" s="12">
        <f t="shared" si="24"/>
        <v>330.12710912719803</v>
      </c>
      <c r="F157" s="7">
        <f>E157*100/E229</f>
        <v>48.077890634102609</v>
      </c>
      <c r="I157" s="10">
        <v>155</v>
      </c>
      <c r="J157" s="59">
        <v>20.809470000000001</v>
      </c>
      <c r="K157" s="11">
        <f t="shared" si="20"/>
        <v>18.095191304347829</v>
      </c>
      <c r="L157" s="12">
        <f t="shared" si="21"/>
        <v>3.103579875078549</v>
      </c>
      <c r="M157" s="12">
        <f t="shared" si="25"/>
        <v>298.76377728058327</v>
      </c>
      <c r="N157" s="7">
        <f>M157*100/M229</f>
        <v>53.45471734499236</v>
      </c>
      <c r="Q157" s="10">
        <v>155</v>
      </c>
      <c r="R157" s="30">
        <v>23.80883</v>
      </c>
      <c r="S157" s="11">
        <f t="shared" si="22"/>
        <v>20.703330434782611</v>
      </c>
      <c r="T157" s="12">
        <f t="shared" si="23"/>
        <v>4.6482987376767682</v>
      </c>
      <c r="U157" s="12">
        <f t="shared" si="26"/>
        <v>386.19528463275532</v>
      </c>
      <c r="V157" s="7">
        <f>U157*100/U229</f>
        <v>46.184200765557769</v>
      </c>
    </row>
    <row r="158" spans="1:22" ht="24">
      <c r="A158" s="10">
        <v>156</v>
      </c>
      <c r="B158" s="59">
        <v>22.57593</v>
      </c>
      <c r="C158" s="11">
        <f t="shared" si="18"/>
        <v>19.63124347826087</v>
      </c>
      <c r="D158" s="12">
        <f t="shared" si="19"/>
        <v>3.9629338111705423</v>
      </c>
      <c r="E158" s="12">
        <f t="shared" si="24"/>
        <v>334.09004293836858</v>
      </c>
      <c r="F158" s="7">
        <f>E158*100/E229</f>
        <v>48.655030448119611</v>
      </c>
      <c r="I158" s="10">
        <v>156</v>
      </c>
      <c r="J158" s="59">
        <v>20.881070000000001</v>
      </c>
      <c r="K158" s="11">
        <f t="shared" si="20"/>
        <v>18.157452173913047</v>
      </c>
      <c r="L158" s="12">
        <f t="shared" si="21"/>
        <v>3.1357260736327199</v>
      </c>
      <c r="M158" s="12">
        <f t="shared" si="25"/>
        <v>301.89950335421599</v>
      </c>
      <c r="N158" s="7">
        <f>M158*100/M229</f>
        <v>54.015760428806168</v>
      </c>
      <c r="Q158" s="10">
        <v>156</v>
      </c>
      <c r="R158" s="30">
        <v>23.840520000000001</v>
      </c>
      <c r="S158" s="11">
        <f t="shared" si="22"/>
        <v>20.730886956521744</v>
      </c>
      <c r="T158" s="12">
        <f t="shared" si="23"/>
        <v>4.6668843723961126</v>
      </c>
      <c r="U158" s="12">
        <f t="shared" si="26"/>
        <v>390.86216900515143</v>
      </c>
      <c r="V158" s="7">
        <f>U158*100/U229</f>
        <v>46.742302672496763</v>
      </c>
    </row>
    <row r="159" spans="1:22" ht="24">
      <c r="A159" s="10">
        <v>157</v>
      </c>
      <c r="B159" s="59">
        <v>22.587769999999999</v>
      </c>
      <c r="C159" s="11">
        <f t="shared" si="18"/>
        <v>19.641539130434783</v>
      </c>
      <c r="D159" s="12">
        <f t="shared" si="19"/>
        <v>3.9691721918521767</v>
      </c>
      <c r="E159" s="12">
        <f t="shared" si="24"/>
        <v>338.05921513022076</v>
      </c>
      <c r="F159" s="7">
        <f>E159*100/E229</f>
        <v>49.233078785477645</v>
      </c>
      <c r="I159" s="10">
        <v>157</v>
      </c>
      <c r="J159" s="59">
        <v>20.88702</v>
      </c>
      <c r="K159" s="11">
        <f t="shared" si="20"/>
        <v>18.162626086956521</v>
      </c>
      <c r="L159" s="12">
        <f t="shared" si="21"/>
        <v>3.1384073855190269</v>
      </c>
      <c r="M159" s="12">
        <f t="shared" si="25"/>
        <v>305.03791073973503</v>
      </c>
      <c r="N159" s="7">
        <f>M159*100/M229</f>
        <v>54.577283252065975</v>
      </c>
      <c r="Q159" s="10">
        <v>157</v>
      </c>
      <c r="R159" s="30">
        <v>23.840520000000001</v>
      </c>
      <c r="S159" s="11">
        <f t="shared" si="22"/>
        <v>20.730886956521744</v>
      </c>
      <c r="T159" s="12">
        <f t="shared" si="23"/>
        <v>4.6668843723961126</v>
      </c>
      <c r="U159" s="12">
        <f t="shared" si="26"/>
        <v>395.52905337754754</v>
      </c>
      <c r="V159" s="7">
        <f>U159*100/U229</f>
        <v>47.300404579435749</v>
      </c>
    </row>
    <row r="160" spans="1:22" ht="24">
      <c r="A160" s="10">
        <v>158</v>
      </c>
      <c r="B160" s="59">
        <v>22.607500000000002</v>
      </c>
      <c r="C160" s="28">
        <f t="shared" si="18"/>
        <v>19.658695652173915</v>
      </c>
      <c r="D160" s="12">
        <f t="shared" si="19"/>
        <v>3.9795822754254293</v>
      </c>
      <c r="E160" s="12">
        <f t="shared" si="24"/>
        <v>342.03879740564622</v>
      </c>
      <c r="F160" s="27">
        <f>E160*100/E229</f>
        <v>49.81264318996768</v>
      </c>
      <c r="I160" s="10">
        <v>158</v>
      </c>
      <c r="J160" s="59">
        <v>20.95241</v>
      </c>
      <c r="K160" s="11">
        <f t="shared" si="20"/>
        <v>18.219486956521742</v>
      </c>
      <c r="L160" s="12">
        <f t="shared" si="21"/>
        <v>3.1679755484243932</v>
      </c>
      <c r="M160" s="12">
        <f t="shared" si="25"/>
        <v>308.20588628815943</v>
      </c>
      <c r="N160" s="7">
        <f>M160*100/M229</f>
        <v>55.144096401364976</v>
      </c>
      <c r="Q160" s="10">
        <v>158</v>
      </c>
      <c r="R160" s="30">
        <v>23.85951</v>
      </c>
      <c r="S160" s="11">
        <f t="shared" si="22"/>
        <v>20.747400000000003</v>
      </c>
      <c r="T160" s="12">
        <f t="shared" si="23"/>
        <v>4.6780453805341287</v>
      </c>
      <c r="U160" s="12">
        <f t="shared" si="26"/>
        <v>400.20709875808166</v>
      </c>
      <c r="V160" s="7">
        <f>U160*100/U229</f>
        <v>47.859841205520986</v>
      </c>
    </row>
    <row r="161" spans="1:22" ht="24">
      <c r="A161" s="10">
        <v>159</v>
      </c>
      <c r="B161" s="59">
        <v>22.741209999999999</v>
      </c>
      <c r="C161" s="11">
        <f t="shared" si="18"/>
        <v>19.774965217391305</v>
      </c>
      <c r="D161" s="12">
        <f t="shared" si="19"/>
        <v>4.0506113498002767</v>
      </c>
      <c r="E161" s="12">
        <f t="shared" si="24"/>
        <v>346.08940875544647</v>
      </c>
      <c r="F161" s="7">
        <f>E161*100/E229</f>
        <v>50.402551876933202</v>
      </c>
      <c r="I161" s="10">
        <v>159</v>
      </c>
      <c r="J161" s="59">
        <v>20.95241</v>
      </c>
      <c r="K161" s="11">
        <f t="shared" si="20"/>
        <v>18.219486956521742</v>
      </c>
      <c r="L161" s="12">
        <f t="shared" si="21"/>
        <v>3.1679755484243932</v>
      </c>
      <c r="M161" s="12">
        <f t="shared" si="25"/>
        <v>311.37386183658384</v>
      </c>
      <c r="N161" s="7">
        <f>M161*100/M229</f>
        <v>55.710909550663985</v>
      </c>
      <c r="Q161" s="10">
        <v>159</v>
      </c>
      <c r="R161" s="30">
        <v>23.906929999999999</v>
      </c>
      <c r="S161" s="11">
        <f t="shared" si="22"/>
        <v>20.788634782608696</v>
      </c>
      <c r="T161" s="12">
        <f t="shared" si="23"/>
        <v>4.7059932415409218</v>
      </c>
      <c r="U161" s="12">
        <f t="shared" si="26"/>
        <v>404.91309199962257</v>
      </c>
      <c r="V161" s="7">
        <f>U161*100/U229</f>
        <v>48.422620051656722</v>
      </c>
    </row>
    <row r="162" spans="1:22" ht="24">
      <c r="A162" s="10">
        <v>160</v>
      </c>
      <c r="B162" s="59">
        <v>22.839020000000001</v>
      </c>
      <c r="C162" s="11">
        <f t="shared" si="18"/>
        <v>19.86001739130435</v>
      </c>
      <c r="D162" s="12">
        <f t="shared" si="19"/>
        <v>4.1031015323214897</v>
      </c>
      <c r="E162" s="12">
        <f t="shared" si="24"/>
        <v>350.19251028776796</v>
      </c>
      <c r="F162" s="7">
        <f>E162*100/E229</f>
        <v>51.000104944456545</v>
      </c>
      <c r="I162" s="10">
        <v>160</v>
      </c>
      <c r="J162" s="59">
        <v>21.041260000000001</v>
      </c>
      <c r="K162" s="11">
        <f t="shared" si="20"/>
        <v>18.29674782608696</v>
      </c>
      <c r="L162" s="12">
        <f t="shared" si="21"/>
        <v>3.2084486861730594</v>
      </c>
      <c r="M162" s="12">
        <f t="shared" si="25"/>
        <v>314.58231052275693</v>
      </c>
      <c r="N162" s="7">
        <f>M162*100/M229</f>
        <v>56.284964140535578</v>
      </c>
      <c r="Q162" s="10">
        <v>160</v>
      </c>
      <c r="R162" s="30">
        <v>23.906929999999999</v>
      </c>
      <c r="S162" s="11">
        <f t="shared" si="22"/>
        <v>20.788634782608696</v>
      </c>
      <c r="T162" s="12">
        <f t="shared" si="23"/>
        <v>4.7059932415409218</v>
      </c>
      <c r="U162" s="12">
        <f t="shared" si="26"/>
        <v>409.61908524116348</v>
      </c>
      <c r="V162" s="7">
        <f>U162*100/U229</f>
        <v>48.985398897792457</v>
      </c>
    </row>
    <row r="163" spans="1:22" ht="24">
      <c r="A163" s="10">
        <v>161</v>
      </c>
      <c r="B163" s="59">
        <v>23.010159999999999</v>
      </c>
      <c r="C163" s="11">
        <f t="shared" si="18"/>
        <v>20.008834782608698</v>
      </c>
      <c r="D163" s="12">
        <f t="shared" si="19"/>
        <v>4.1960319358692146</v>
      </c>
      <c r="E163" s="12">
        <f t="shared" si="24"/>
        <v>354.38854222363716</v>
      </c>
      <c r="F163" s="7">
        <f>E163*100/E229</f>
        <v>51.611191883191388</v>
      </c>
      <c r="I163" s="10">
        <v>161</v>
      </c>
      <c r="J163" s="59">
        <v>21.041260000000001</v>
      </c>
      <c r="K163" s="11">
        <f t="shared" si="20"/>
        <v>18.29674782608696</v>
      </c>
      <c r="L163" s="12">
        <f t="shared" si="21"/>
        <v>3.2084486861730594</v>
      </c>
      <c r="M163" s="12">
        <f t="shared" si="25"/>
        <v>317.79075920893001</v>
      </c>
      <c r="N163" s="7">
        <f>M163*100/M229</f>
        <v>56.859018730407179</v>
      </c>
      <c r="Q163" s="10">
        <v>161</v>
      </c>
      <c r="R163" s="30">
        <v>24.086269999999999</v>
      </c>
      <c r="S163" s="11">
        <f t="shared" si="22"/>
        <v>20.944582608695654</v>
      </c>
      <c r="T163" s="12">
        <f t="shared" si="23"/>
        <v>4.8126970045576298</v>
      </c>
      <c r="U163" s="12">
        <f t="shared" si="26"/>
        <v>414.43178224572108</v>
      </c>
      <c r="V163" s="7">
        <f>U163*100/U229</f>
        <v>49.560938200126643</v>
      </c>
    </row>
    <row r="164" spans="1:22" ht="24">
      <c r="A164" s="10">
        <v>162</v>
      </c>
      <c r="B164" s="59">
        <v>23.05275</v>
      </c>
      <c r="C164" s="11">
        <f t="shared" si="18"/>
        <v>20.045869565217391</v>
      </c>
      <c r="D164" s="12">
        <f t="shared" si="19"/>
        <v>4.2193746654148612</v>
      </c>
      <c r="E164" s="12">
        <f t="shared" si="24"/>
        <v>358.60791688905204</v>
      </c>
      <c r="F164" s="7">
        <f>E164*100/E229</f>
        <v>52.225678328259306</v>
      </c>
      <c r="I164" s="10">
        <v>162</v>
      </c>
      <c r="J164" s="59">
        <v>21.094390000000001</v>
      </c>
      <c r="K164" s="11">
        <f t="shared" si="20"/>
        <v>18.342947826086959</v>
      </c>
      <c r="L164" s="12">
        <f t="shared" si="21"/>
        <v>3.2328144805357542</v>
      </c>
      <c r="M164" s="12">
        <f t="shared" si="25"/>
        <v>321.02357368946576</v>
      </c>
      <c r="N164" s="7">
        <f>M164*100/M229</f>
        <v>57.437432840239325</v>
      </c>
      <c r="Q164" s="10">
        <v>162</v>
      </c>
      <c r="R164" s="30">
        <v>24.158259999999999</v>
      </c>
      <c r="S164" s="28">
        <f t="shared" si="22"/>
        <v>21.007182608695654</v>
      </c>
      <c r="T164" s="12">
        <f t="shared" si="23"/>
        <v>4.8559792504858184</v>
      </c>
      <c r="U164" s="12">
        <f t="shared" si="26"/>
        <v>419.28776149620688</v>
      </c>
      <c r="V164" s="27">
        <f>U164*100/U229</f>
        <v>50.141653526133489</v>
      </c>
    </row>
    <row r="165" spans="1:22" ht="24">
      <c r="A165" s="10">
        <v>163</v>
      </c>
      <c r="B165" s="59">
        <v>23.068210000000001</v>
      </c>
      <c r="C165" s="11">
        <f t="shared" si="18"/>
        <v>20.059313043478262</v>
      </c>
      <c r="D165" s="12">
        <f t="shared" si="19"/>
        <v>4.2278693511303347</v>
      </c>
      <c r="E165" s="12">
        <f t="shared" si="24"/>
        <v>362.83578624018236</v>
      </c>
      <c r="F165" s="7">
        <f>E165*100/E229</f>
        <v>52.841401892483766</v>
      </c>
      <c r="I165" s="10">
        <v>163</v>
      </c>
      <c r="J165" s="59">
        <v>21.159140000000001</v>
      </c>
      <c r="K165" s="11">
        <f t="shared" si="20"/>
        <v>18.399252173913045</v>
      </c>
      <c r="L165" s="12">
        <f t="shared" si="21"/>
        <v>3.2626756794080123</v>
      </c>
      <c r="M165" s="12">
        <f t="shared" si="25"/>
        <v>324.28624936887377</v>
      </c>
      <c r="N165" s="7">
        <f>M165*100/M229</f>
        <v>58.021189706010041</v>
      </c>
      <c r="Q165" s="10">
        <v>163</v>
      </c>
      <c r="R165" s="30">
        <v>24.25806</v>
      </c>
      <c r="S165" s="11">
        <f t="shared" si="22"/>
        <v>21.093965217391307</v>
      </c>
      <c r="T165" s="12">
        <f t="shared" si="23"/>
        <v>4.9164097024858231</v>
      </c>
      <c r="U165" s="12">
        <f t="shared" si="26"/>
        <v>424.20417119869273</v>
      </c>
      <c r="V165" s="7">
        <f>U165*100/U229</f>
        <v>50.729595590110939</v>
      </c>
    </row>
    <row r="166" spans="1:22" ht="24">
      <c r="A166" s="10">
        <v>164</v>
      </c>
      <c r="B166" s="59">
        <v>23.102969999999999</v>
      </c>
      <c r="C166" s="11">
        <f t="shared" si="18"/>
        <v>20.089539130434783</v>
      </c>
      <c r="D166" s="12">
        <f t="shared" si="19"/>
        <v>4.2470102765265993</v>
      </c>
      <c r="E166" s="12">
        <f t="shared" si="24"/>
        <v>367.08279651670898</v>
      </c>
      <c r="F166" s="7">
        <f>E166*100/E229</f>
        <v>53.459913035469249</v>
      </c>
      <c r="I166" s="10">
        <v>164</v>
      </c>
      <c r="J166" s="59">
        <v>21.165009999999999</v>
      </c>
      <c r="K166" s="11">
        <f t="shared" si="20"/>
        <v>18.404356521739132</v>
      </c>
      <c r="L166" s="12">
        <f t="shared" si="21"/>
        <v>3.2653918417680643</v>
      </c>
      <c r="M166" s="12">
        <f t="shared" si="25"/>
        <v>327.55164121064183</v>
      </c>
      <c r="N166" s="7">
        <f>M166*100/M229</f>
        <v>58.605432546662129</v>
      </c>
      <c r="Q166" s="10">
        <v>164</v>
      </c>
      <c r="R166" s="30">
        <v>24.335750000000001</v>
      </c>
      <c r="S166" s="11">
        <f t="shared" si="22"/>
        <v>21.161521739130436</v>
      </c>
      <c r="T166" s="12">
        <f t="shared" si="23"/>
        <v>4.9637977185256554</v>
      </c>
      <c r="U166" s="12">
        <f t="shared" si="26"/>
        <v>429.16796891721839</v>
      </c>
      <c r="V166" s="7">
        <f>U166*100/U229</f>
        <v>51.323204677311494</v>
      </c>
    </row>
    <row r="167" spans="1:22" ht="24">
      <c r="A167" s="10">
        <v>165</v>
      </c>
      <c r="B167" s="59">
        <v>23.118410000000001</v>
      </c>
      <c r="C167" s="11">
        <f t="shared" si="18"/>
        <v>20.102965217391308</v>
      </c>
      <c r="D167" s="12">
        <f t="shared" si="19"/>
        <v>4.2555309566259085</v>
      </c>
      <c r="E167" s="12">
        <f t="shared" si="24"/>
        <v>371.33832747333491</v>
      </c>
      <c r="F167" s="7">
        <f>E167*100/E229</f>
        <v>54.079665083289925</v>
      </c>
      <c r="I167" s="10">
        <v>165</v>
      </c>
      <c r="J167" s="59">
        <v>21.165009999999999</v>
      </c>
      <c r="K167" s="11">
        <f t="shared" si="20"/>
        <v>18.404356521739132</v>
      </c>
      <c r="L167" s="12">
        <f t="shared" si="21"/>
        <v>3.2653918417680643</v>
      </c>
      <c r="M167" s="12">
        <f t="shared" si="25"/>
        <v>330.8170330524099</v>
      </c>
      <c r="N167" s="7">
        <f>M167*100/M229</f>
        <v>59.189675387314217</v>
      </c>
      <c r="Q167" s="10">
        <v>165</v>
      </c>
      <c r="R167" s="30">
        <v>24.45645</v>
      </c>
      <c r="S167" s="11">
        <f t="shared" si="22"/>
        <v>21.266478260869569</v>
      </c>
      <c r="T167" s="12">
        <f t="shared" si="23"/>
        <v>5.0380226986205114</v>
      </c>
      <c r="U167" s="12">
        <f t="shared" si="26"/>
        <v>434.20599161583891</v>
      </c>
      <c r="V167" s="7">
        <f>U167*100/U229</f>
        <v>51.925690158188836</v>
      </c>
    </row>
    <row r="168" spans="1:22" ht="24">
      <c r="A168" s="10">
        <v>166</v>
      </c>
      <c r="B168" s="59">
        <v>23.191569999999999</v>
      </c>
      <c r="C168" s="11">
        <f t="shared" si="18"/>
        <v>20.166582608695652</v>
      </c>
      <c r="D168" s="12">
        <f t="shared" si="19"/>
        <v>4.2960598156636829</v>
      </c>
      <c r="E168" s="12">
        <f t="shared" si="24"/>
        <v>375.6343872889986</v>
      </c>
      <c r="F168" s="7">
        <f>E168*100/E229</f>
        <v>54.705319530515162</v>
      </c>
      <c r="I168" s="10">
        <v>166</v>
      </c>
      <c r="J168" s="59">
        <v>21.17089</v>
      </c>
      <c r="K168" s="11">
        <f t="shared" si="20"/>
        <v>18.409469565217393</v>
      </c>
      <c r="L168" s="12">
        <f t="shared" si="21"/>
        <v>3.2681141422182485</v>
      </c>
      <c r="M168" s="12">
        <f t="shared" si="25"/>
        <v>334.08514719462812</v>
      </c>
      <c r="N168" s="7">
        <f>M168*100/M229</f>
        <v>59.774405301072754</v>
      </c>
      <c r="Q168" s="10">
        <v>166</v>
      </c>
      <c r="R168" s="30">
        <v>24.493459999999999</v>
      </c>
      <c r="S168" s="11">
        <f t="shared" si="22"/>
        <v>21.298660869565218</v>
      </c>
      <c r="T168" s="12">
        <f t="shared" si="23"/>
        <v>5.0609294813139867</v>
      </c>
      <c r="U168" s="12">
        <f t="shared" si="26"/>
        <v>439.26692109715287</v>
      </c>
      <c r="V168" s="7">
        <f>U168*100/U229</f>
        <v>52.530915008221896</v>
      </c>
    </row>
    <row r="169" spans="1:22" ht="24">
      <c r="A169" s="10">
        <v>167</v>
      </c>
      <c r="B169" s="59">
        <v>23.25684</v>
      </c>
      <c r="C169" s="11">
        <f t="shared" si="18"/>
        <v>20.223339130434784</v>
      </c>
      <c r="D169" s="12">
        <f t="shared" si="19"/>
        <v>4.3324342907950619</v>
      </c>
      <c r="E169" s="12">
        <f t="shared" si="24"/>
        <v>379.96682157979365</v>
      </c>
      <c r="F169" s="7">
        <f>E169*100/E229</f>
        <v>55.336271355595429</v>
      </c>
      <c r="I169" s="10">
        <v>167</v>
      </c>
      <c r="J169" s="59">
        <v>21.17089</v>
      </c>
      <c r="K169" s="11">
        <f t="shared" si="20"/>
        <v>18.409469565217393</v>
      </c>
      <c r="L169" s="12">
        <f t="shared" si="21"/>
        <v>3.2681141422182485</v>
      </c>
      <c r="M169" s="12">
        <f t="shared" si="25"/>
        <v>337.35326133684634</v>
      </c>
      <c r="N169" s="7">
        <f>M169*100/M229</f>
        <v>60.359135214831269</v>
      </c>
      <c r="Q169" s="10">
        <v>167</v>
      </c>
      <c r="R169" s="30">
        <v>24.5335</v>
      </c>
      <c r="S169" s="11">
        <f t="shared" si="22"/>
        <v>21.333478260869565</v>
      </c>
      <c r="T169" s="12">
        <f t="shared" si="23"/>
        <v>5.0857897162167491</v>
      </c>
      <c r="U169" s="12">
        <f t="shared" si="26"/>
        <v>444.35271081336964</v>
      </c>
      <c r="V169" s="7">
        <f>U169*100/U229</f>
        <v>53.139112836241779</v>
      </c>
    </row>
    <row r="170" spans="1:22" ht="24">
      <c r="A170" s="10">
        <v>168</v>
      </c>
      <c r="B170" s="59">
        <v>23.25684</v>
      </c>
      <c r="C170" s="14">
        <f t="shared" si="18"/>
        <v>20.223339130434784</v>
      </c>
      <c r="D170" s="15">
        <f t="shared" si="19"/>
        <v>4.3324342907950619</v>
      </c>
      <c r="E170" s="15">
        <f t="shared" si="24"/>
        <v>384.29925587058869</v>
      </c>
      <c r="F170" s="16">
        <f>E170*100/E229</f>
        <v>55.967223180675703</v>
      </c>
      <c r="I170" s="10">
        <v>168</v>
      </c>
      <c r="J170" s="59">
        <v>21.206109999999999</v>
      </c>
      <c r="K170" s="14">
        <f t="shared" si="20"/>
        <v>18.440095652173913</v>
      </c>
      <c r="L170" s="15">
        <f t="shared" si="21"/>
        <v>3.2844518453818083</v>
      </c>
      <c r="M170" s="15">
        <f t="shared" si="25"/>
        <v>340.63771318222814</v>
      </c>
      <c r="N170" s="16">
        <f>M170*100/M229</f>
        <v>60.946788265097922</v>
      </c>
      <c r="Q170" s="10">
        <v>168</v>
      </c>
      <c r="R170" s="30">
        <v>24.539660000000001</v>
      </c>
      <c r="S170" s="14">
        <f t="shared" si="22"/>
        <v>21.3388347826087</v>
      </c>
      <c r="T170" s="15">
        <f t="shared" si="23"/>
        <v>5.0896215785387584</v>
      </c>
      <c r="U170" s="15">
        <f t="shared" si="26"/>
        <v>449.44233239190839</v>
      </c>
      <c r="V170" s="16">
        <f>U170*100/U229</f>
        <v>53.747768907813125</v>
      </c>
    </row>
    <row r="171" spans="1:22" ht="24">
      <c r="A171" s="10">
        <v>169</v>
      </c>
      <c r="B171" s="59">
        <v>23.360130000000002</v>
      </c>
      <c r="C171" s="11">
        <f t="shared" si="18"/>
        <v>20.313156521739135</v>
      </c>
      <c r="D171" s="12">
        <f t="shared" si="19"/>
        <v>4.3904156250094735</v>
      </c>
      <c r="E171" s="12">
        <f t="shared" si="24"/>
        <v>388.68967149559819</v>
      </c>
      <c r="F171" s="7">
        <f>E171*100/E229</f>
        <v>56.606619087347916</v>
      </c>
      <c r="I171" s="10">
        <v>169</v>
      </c>
      <c r="J171" s="59">
        <v>21.305569999999999</v>
      </c>
      <c r="K171" s="11">
        <f t="shared" si="20"/>
        <v>18.526582608695652</v>
      </c>
      <c r="L171" s="12">
        <f t="shared" si="21"/>
        <v>3.3308827255050724</v>
      </c>
      <c r="M171" s="12">
        <f t="shared" si="25"/>
        <v>343.96859590773323</v>
      </c>
      <c r="N171" s="7">
        <f>M171*100/M229</f>
        <v>61.542748713254859</v>
      </c>
      <c r="Q171" s="10">
        <v>169</v>
      </c>
      <c r="R171" s="30">
        <v>24.576550000000001</v>
      </c>
      <c r="S171" s="11">
        <f t="shared" si="22"/>
        <v>21.370913043478264</v>
      </c>
      <c r="T171" s="12">
        <f t="shared" si="23"/>
        <v>5.1126094925932275</v>
      </c>
      <c r="U171" s="12">
        <f t="shared" si="26"/>
        <v>454.5549418845016</v>
      </c>
      <c r="V171" s="7">
        <f>U171*100/U229</f>
        <v>54.359174050851976</v>
      </c>
    </row>
    <row r="172" spans="1:22" ht="24">
      <c r="A172" s="10">
        <v>170</v>
      </c>
      <c r="B172" s="59">
        <v>23.413509999999999</v>
      </c>
      <c r="C172" s="14">
        <f t="shared" si="18"/>
        <v>20.35957391304348</v>
      </c>
      <c r="D172" s="12">
        <f t="shared" si="19"/>
        <v>4.4205819376829769</v>
      </c>
      <c r="E172" s="12">
        <f t="shared" si="24"/>
        <v>393.11025343328117</v>
      </c>
      <c r="F172" s="16">
        <f>E172*100/E229</f>
        <v>57.250408249349526</v>
      </c>
      <c r="I172" s="10">
        <v>170</v>
      </c>
      <c r="J172" s="59">
        <v>21.305569999999999</v>
      </c>
      <c r="K172" s="14">
        <f t="shared" si="20"/>
        <v>18.526582608695652</v>
      </c>
      <c r="L172" s="12">
        <f t="shared" si="21"/>
        <v>3.3308827255050724</v>
      </c>
      <c r="M172" s="12">
        <f t="shared" si="25"/>
        <v>347.29947863323832</v>
      </c>
      <c r="N172" s="16">
        <f>M172*100/M229</f>
        <v>62.138709161411782</v>
      </c>
      <c r="Q172" s="10">
        <v>170</v>
      </c>
      <c r="R172" s="30">
        <v>24.677720000000001</v>
      </c>
      <c r="S172" s="14">
        <f t="shared" si="22"/>
        <v>21.458886956521741</v>
      </c>
      <c r="T172" s="12">
        <f t="shared" si="23"/>
        <v>5.1760083260678904</v>
      </c>
      <c r="U172" s="12">
        <f t="shared" si="26"/>
        <v>459.73095021056952</v>
      </c>
      <c r="V172" s="16">
        <f>U172*100/U229</f>
        <v>54.978160913735707</v>
      </c>
    </row>
    <row r="173" spans="1:22" ht="24">
      <c r="A173" s="10">
        <v>171</v>
      </c>
      <c r="B173" s="59">
        <v>23.455359999999999</v>
      </c>
      <c r="C173" s="14">
        <f t="shared" si="18"/>
        <v>20.395965217391304</v>
      </c>
      <c r="D173" s="12">
        <f t="shared" si="19"/>
        <v>4.4443287694910847</v>
      </c>
      <c r="E173" s="12">
        <f t="shared" si="24"/>
        <v>397.55458220277228</v>
      </c>
      <c r="F173" s="7">
        <f>E173*100/E229</f>
        <v>57.897655768908002</v>
      </c>
      <c r="I173" s="10">
        <v>171</v>
      </c>
      <c r="J173" s="59">
        <v>21.305569999999999</v>
      </c>
      <c r="K173" s="14">
        <f t="shared" si="20"/>
        <v>18.526582608695652</v>
      </c>
      <c r="L173" s="12">
        <f t="shared" si="21"/>
        <v>3.3308827255050724</v>
      </c>
      <c r="M173" s="12">
        <f t="shared" si="25"/>
        <v>350.63036135874341</v>
      </c>
      <c r="N173" s="7">
        <f>M173*100/M229</f>
        <v>62.734669609568705</v>
      </c>
      <c r="Q173" s="10">
        <v>171</v>
      </c>
      <c r="R173" s="30">
        <v>24.98179</v>
      </c>
      <c r="S173" s="14">
        <f t="shared" si="22"/>
        <v>21.723295652173913</v>
      </c>
      <c r="T173" s="12">
        <f t="shared" si="23"/>
        <v>5.3697062626686192</v>
      </c>
      <c r="U173" s="12">
        <f t="shared" si="26"/>
        <v>465.10065647323813</v>
      </c>
      <c r="V173" s="7">
        <f>U173*100/U229</f>
        <v>55.620311664807119</v>
      </c>
    </row>
    <row r="174" spans="1:22" ht="24">
      <c r="A174" s="10">
        <v>172</v>
      </c>
      <c r="B174" s="59">
        <v>23.606929999999998</v>
      </c>
      <c r="C174" s="11">
        <f t="shared" si="18"/>
        <v>20.527765217391305</v>
      </c>
      <c r="D174" s="12">
        <f t="shared" si="19"/>
        <v>4.5310453204915113</v>
      </c>
      <c r="E174" s="12">
        <f t="shared" si="24"/>
        <v>402.08562752326378</v>
      </c>
      <c r="F174" s="7">
        <f>E174*100/E229</f>
        <v>58.557532208479088</v>
      </c>
      <c r="I174" s="10">
        <v>172</v>
      </c>
      <c r="J174" s="59">
        <v>21.421990000000001</v>
      </c>
      <c r="K174" s="11">
        <f t="shared" si="20"/>
        <v>18.627817391304351</v>
      </c>
      <c r="L174" s="12">
        <f t="shared" si="21"/>
        <v>3.3857844502204952</v>
      </c>
      <c r="M174" s="12">
        <f t="shared" si="25"/>
        <v>354.01614580896393</v>
      </c>
      <c r="N174" s="7">
        <f>M174*100/M229</f>
        <v>63.340453056360637</v>
      </c>
      <c r="Q174" s="10">
        <v>172</v>
      </c>
      <c r="R174" s="30">
        <v>25.087350000000001</v>
      </c>
      <c r="S174" s="11">
        <f t="shared" si="22"/>
        <v>21.815086956521743</v>
      </c>
      <c r="T174" s="12">
        <f t="shared" si="23"/>
        <v>5.4380630150992237</v>
      </c>
      <c r="U174" s="12">
        <f t="shared" si="26"/>
        <v>470.53871948833734</v>
      </c>
      <c r="V174" s="7">
        <f>U174*100/U229</f>
        <v>56.270637041782976</v>
      </c>
    </row>
    <row r="175" spans="1:22" ht="24">
      <c r="A175" s="10">
        <v>173</v>
      </c>
      <c r="B175" s="59">
        <v>23.625810000000001</v>
      </c>
      <c r="C175" s="11">
        <f t="shared" si="18"/>
        <v>20.544182608695653</v>
      </c>
      <c r="D175" s="12">
        <f t="shared" si="19"/>
        <v>4.541925333781041</v>
      </c>
      <c r="E175" s="12">
        <f t="shared" si="24"/>
        <v>406.6275528570448</v>
      </c>
      <c r="F175" s="7">
        <f>E175*100/E229</f>
        <v>59.218993153153129</v>
      </c>
      <c r="I175" s="10">
        <v>173</v>
      </c>
      <c r="J175" s="59">
        <v>21.468389999999999</v>
      </c>
      <c r="K175" s="11">
        <f t="shared" si="20"/>
        <v>18.668165217391305</v>
      </c>
      <c r="L175" s="12">
        <f t="shared" si="21"/>
        <v>3.4078329513278578</v>
      </c>
      <c r="M175" s="12">
        <f t="shared" si="25"/>
        <v>357.42397876029179</v>
      </c>
      <c r="N175" s="7">
        <f>M175*100/M229</f>
        <v>63.950181413761548</v>
      </c>
      <c r="Q175" s="10">
        <v>173</v>
      </c>
      <c r="R175" s="30">
        <v>25.165479999999999</v>
      </c>
      <c r="S175" s="11">
        <f t="shared" si="22"/>
        <v>21.883026086956523</v>
      </c>
      <c r="T175" s="12">
        <f t="shared" si="23"/>
        <v>5.4890289922688531</v>
      </c>
      <c r="U175" s="12">
        <f t="shared" si="26"/>
        <v>476.02774848060619</v>
      </c>
      <c r="V175" s="7">
        <f>U175*100/U229</f>
        <v>56.927057322077125</v>
      </c>
    </row>
    <row r="176" spans="1:22" ht="24">
      <c r="A176" s="10">
        <v>174</v>
      </c>
      <c r="B176" s="59">
        <v>23.637129999999999</v>
      </c>
      <c r="C176" s="11">
        <f t="shared" si="18"/>
        <v>20.554026086956522</v>
      </c>
      <c r="D176" s="12">
        <f t="shared" si="19"/>
        <v>4.5484570759750413</v>
      </c>
      <c r="E176" s="12">
        <f t="shared" si="24"/>
        <v>411.17600993301983</v>
      </c>
      <c r="F176" s="7">
        <f>E176*100/E229</f>
        <v>59.881405344720164</v>
      </c>
      <c r="I176" s="10">
        <v>174</v>
      </c>
      <c r="J176" s="59">
        <v>21.532019999999999</v>
      </c>
      <c r="K176" s="11">
        <f t="shared" si="20"/>
        <v>18.723495652173913</v>
      </c>
      <c r="L176" s="12">
        <f t="shared" si="21"/>
        <v>3.4382242015308551</v>
      </c>
      <c r="M176" s="12">
        <f t="shared" si="25"/>
        <v>360.86220296182262</v>
      </c>
      <c r="N176" s="7">
        <f>M176*100/M229</f>
        <v>64.565347363711822</v>
      </c>
      <c r="Q176" s="10">
        <v>174</v>
      </c>
      <c r="R176" s="30">
        <v>25.332930000000001</v>
      </c>
      <c r="S176" s="11">
        <f t="shared" si="22"/>
        <v>22.028634782608698</v>
      </c>
      <c r="T176" s="12">
        <f t="shared" si="23"/>
        <v>5.5993309662075728</v>
      </c>
      <c r="U176" s="12">
        <f t="shared" si="26"/>
        <v>481.62707944681375</v>
      </c>
      <c r="V176" s="7">
        <f>U176*100/U229</f>
        <v>57.596668360290721</v>
      </c>
    </row>
    <row r="177" spans="1:22" ht="24">
      <c r="A177" s="10">
        <v>175</v>
      </c>
      <c r="B177" s="59">
        <v>23.637129999999999</v>
      </c>
      <c r="C177" s="11">
        <f t="shared" si="18"/>
        <v>20.554026086956522</v>
      </c>
      <c r="D177" s="12">
        <f t="shared" si="19"/>
        <v>4.5484570759750413</v>
      </c>
      <c r="E177" s="12">
        <f t="shared" si="24"/>
        <v>415.72446700899485</v>
      </c>
      <c r="F177" s="7">
        <f>E177*100/E229</f>
        <v>60.543817536287193</v>
      </c>
      <c r="I177" s="10">
        <v>175</v>
      </c>
      <c r="J177" s="59">
        <v>21.537790000000001</v>
      </c>
      <c r="K177" s="11">
        <f t="shared" si="20"/>
        <v>18.728513043478262</v>
      </c>
      <c r="L177" s="12">
        <f t="shared" si="21"/>
        <v>3.4409889960528437</v>
      </c>
      <c r="M177" s="12">
        <f t="shared" si="25"/>
        <v>364.30319195787547</v>
      </c>
      <c r="N177" s="7">
        <f>M177*100/M229</f>
        <v>65.181007989793983</v>
      </c>
      <c r="Q177" s="10">
        <v>175</v>
      </c>
      <c r="R177" s="30">
        <v>25.40138</v>
      </c>
      <c r="S177" s="11">
        <f t="shared" si="22"/>
        <v>22.088156521739133</v>
      </c>
      <c r="T177" s="12">
        <f t="shared" si="23"/>
        <v>5.6448421744280051</v>
      </c>
      <c r="U177" s="12">
        <f t="shared" si="26"/>
        <v>487.27192162124175</v>
      </c>
      <c r="V177" s="7">
        <f>U177*100/U229</f>
        <v>58.271721978621621</v>
      </c>
    </row>
    <row r="178" spans="1:22" ht="24">
      <c r="A178" s="10">
        <v>176</v>
      </c>
      <c r="B178" s="59">
        <v>23.686119999999999</v>
      </c>
      <c r="C178" s="11">
        <f t="shared" si="18"/>
        <v>20.596626086956523</v>
      </c>
      <c r="D178" s="12">
        <f t="shared" si="19"/>
        <v>4.5767969459307736</v>
      </c>
      <c r="E178" s="12">
        <f t="shared" si="24"/>
        <v>420.30126395492562</v>
      </c>
      <c r="F178" s="7">
        <f>E178*100/E229</f>
        <v>61.210356990143957</v>
      </c>
      <c r="I178" s="10">
        <v>176</v>
      </c>
      <c r="J178" s="59">
        <v>21.537790000000001</v>
      </c>
      <c r="K178" s="11">
        <f t="shared" si="20"/>
        <v>18.728513043478262</v>
      </c>
      <c r="L178" s="12">
        <f t="shared" si="21"/>
        <v>3.4409889960528437</v>
      </c>
      <c r="M178" s="12">
        <f t="shared" si="25"/>
        <v>367.74418095392832</v>
      </c>
      <c r="N178" s="7">
        <f>M178*100/M229</f>
        <v>65.796668615876129</v>
      </c>
      <c r="Q178" s="10">
        <v>176</v>
      </c>
      <c r="R178" s="30">
        <v>25.43703</v>
      </c>
      <c r="S178" s="11">
        <f t="shared" si="22"/>
        <v>22.119156521739132</v>
      </c>
      <c r="T178" s="12">
        <f t="shared" si="23"/>
        <v>5.668642596384375</v>
      </c>
      <c r="U178" s="12">
        <f t="shared" si="26"/>
        <v>492.9405642176261</v>
      </c>
      <c r="V178" s="7">
        <f>U178*100/U229</f>
        <v>58.949621834360563</v>
      </c>
    </row>
    <row r="179" spans="1:22" ht="24">
      <c r="A179" s="10">
        <v>177</v>
      </c>
      <c r="B179" s="59">
        <v>23.686119999999999</v>
      </c>
      <c r="C179" s="14">
        <f t="shared" si="18"/>
        <v>20.596626086956523</v>
      </c>
      <c r="D179" s="15">
        <f t="shared" si="19"/>
        <v>4.5767969459307736</v>
      </c>
      <c r="E179" s="15">
        <f t="shared" si="24"/>
        <v>424.87806090085638</v>
      </c>
      <c r="F179" s="16">
        <f>E179*100/E229</f>
        <v>61.876896444000721</v>
      </c>
      <c r="I179" s="10">
        <v>177</v>
      </c>
      <c r="J179" s="59">
        <v>21.57817</v>
      </c>
      <c r="K179" s="14">
        <f t="shared" si="20"/>
        <v>18.763626086956524</v>
      </c>
      <c r="L179" s="15">
        <f t="shared" si="21"/>
        <v>3.4603792588452684</v>
      </c>
      <c r="M179" s="15">
        <f t="shared" si="25"/>
        <v>371.20456021277357</v>
      </c>
      <c r="N179" s="16">
        <f>M179*100/M229</f>
        <v>66.415798541437127</v>
      </c>
      <c r="Q179" s="10">
        <v>177</v>
      </c>
      <c r="R179" s="30">
        <v>25.493359999999999</v>
      </c>
      <c r="S179" s="14">
        <f t="shared" si="22"/>
        <v>22.168139130434785</v>
      </c>
      <c r="T179" s="15">
        <f t="shared" si="23"/>
        <v>5.7063854788535142</v>
      </c>
      <c r="U179" s="15">
        <f t="shared" si="26"/>
        <v>498.64694969647962</v>
      </c>
      <c r="V179" s="16">
        <f>U179*100/U229</f>
        <v>59.632035274109448</v>
      </c>
    </row>
    <row r="180" spans="1:22" ht="24">
      <c r="A180" s="10">
        <v>178</v>
      </c>
      <c r="B180" s="59">
        <v>23.708690000000001</v>
      </c>
      <c r="C180" s="11">
        <f t="shared" si="18"/>
        <v>20.616252173913047</v>
      </c>
      <c r="D180" s="12">
        <f t="shared" si="19"/>
        <v>4.58989281419798</v>
      </c>
      <c r="E180" s="12">
        <f t="shared" si="24"/>
        <v>429.46795371505436</v>
      </c>
      <c r="F180" s="7">
        <f>E180*100/E229</f>
        <v>62.545343107852979</v>
      </c>
      <c r="I180" s="10">
        <v>178</v>
      </c>
      <c r="J180" s="59">
        <v>21.589700000000001</v>
      </c>
      <c r="K180" s="11">
        <f t="shared" si="20"/>
        <v>18.773652173913046</v>
      </c>
      <c r="L180" s="12">
        <f t="shared" si="21"/>
        <v>3.4659292423278276</v>
      </c>
      <c r="M180" s="12">
        <f t="shared" si="25"/>
        <v>374.6704894551014</v>
      </c>
      <c r="N180" s="7">
        <f>M180*100/M229</f>
        <v>67.035921468228153</v>
      </c>
      <c r="Q180" s="10">
        <v>178</v>
      </c>
      <c r="R180" s="30">
        <v>25.555479999999999</v>
      </c>
      <c r="S180" s="11">
        <f t="shared" si="22"/>
        <v>22.22215652173913</v>
      </c>
      <c r="T180" s="12">
        <f t="shared" si="23"/>
        <v>5.7482016774817746</v>
      </c>
      <c r="U180" s="12">
        <f t="shared" si="26"/>
        <v>504.39515137396143</v>
      </c>
      <c r="V180" s="7">
        <f>U180*100/U229</f>
        <v>60.319449416325561</v>
      </c>
    </row>
    <row r="181" spans="1:22" ht="24">
      <c r="A181" s="10">
        <v>179</v>
      </c>
      <c r="B181" s="59">
        <v>23.78379</v>
      </c>
      <c r="C181" s="11">
        <f t="shared" si="18"/>
        <v>20.681556521739132</v>
      </c>
      <c r="D181" s="12">
        <f t="shared" si="19"/>
        <v>4.6336481608369446</v>
      </c>
      <c r="E181" s="12">
        <f t="shared" si="24"/>
        <v>434.10160187589133</v>
      </c>
      <c r="F181" s="7">
        <f>E181*100/E229</f>
        <v>63.220162058961279</v>
      </c>
      <c r="I181" s="10">
        <v>179</v>
      </c>
      <c r="J181" s="59">
        <v>21.60697</v>
      </c>
      <c r="K181" s="11">
        <f t="shared" si="20"/>
        <v>18.788669565217393</v>
      </c>
      <c r="L181" s="12">
        <f t="shared" si="21"/>
        <v>3.4742532798800889</v>
      </c>
      <c r="M181" s="12">
        <f t="shared" si="25"/>
        <v>378.14474273498149</v>
      </c>
      <c r="N181" s="7">
        <f>M181*100/M229</f>
        <v>67.657533729096343</v>
      </c>
      <c r="Q181" s="10">
        <v>179</v>
      </c>
      <c r="R181" s="30">
        <v>25.570239999999998</v>
      </c>
      <c r="S181" s="11">
        <f t="shared" si="22"/>
        <v>22.234991304347826</v>
      </c>
      <c r="T181" s="12">
        <f t="shared" si="23"/>
        <v>5.7581673446069681</v>
      </c>
      <c r="U181" s="12">
        <f t="shared" si="26"/>
        <v>510.15331871856841</v>
      </c>
      <c r="V181" s="7">
        <f>U181*100/U229</f>
        <v>61.0080553296212</v>
      </c>
    </row>
    <row r="182" spans="1:22" ht="24">
      <c r="A182" s="10">
        <v>180</v>
      </c>
      <c r="B182" s="59">
        <v>23.83248</v>
      </c>
      <c r="C182" s="14">
        <f t="shared" si="18"/>
        <v>20.723895652173915</v>
      </c>
      <c r="D182" s="15">
        <f t="shared" si="19"/>
        <v>4.6621643707470035</v>
      </c>
      <c r="E182" s="15">
        <f t="shared" si="24"/>
        <v>438.76376624663834</v>
      </c>
      <c r="F182" s="16">
        <f>E182*100/E229</f>
        <v>63.899133953537252</v>
      </c>
      <c r="I182" s="10">
        <v>180</v>
      </c>
      <c r="J182" s="59">
        <v>21.65297</v>
      </c>
      <c r="K182" s="14">
        <f t="shared" si="20"/>
        <v>18.828669565217393</v>
      </c>
      <c r="L182" s="15">
        <f t="shared" si="21"/>
        <v>3.4964900114550348</v>
      </c>
      <c r="M182" s="15">
        <f t="shared" si="25"/>
        <v>381.64123274643651</v>
      </c>
      <c r="N182" s="16">
        <f>M182*100/M229</f>
        <v>68.283124578707231</v>
      </c>
      <c r="Q182" s="10">
        <v>180</v>
      </c>
      <c r="R182" s="30">
        <v>25.720389999999998</v>
      </c>
      <c r="S182" s="14">
        <f t="shared" si="22"/>
        <v>22.36555652173913</v>
      </c>
      <c r="T182" s="15">
        <f t="shared" si="23"/>
        <v>5.8602010778226825</v>
      </c>
      <c r="U182" s="15">
        <f t="shared" si="26"/>
        <v>516.01351979639105</v>
      </c>
      <c r="V182" s="16">
        <f>U182*100/U229</f>
        <v>61.708863221053811</v>
      </c>
    </row>
    <row r="183" spans="1:22" ht="24">
      <c r="A183" s="10">
        <v>181</v>
      </c>
      <c r="B183" s="59">
        <v>23.888529999999999</v>
      </c>
      <c r="C183" s="11">
        <f t="shared" si="18"/>
        <v>20.772634782608698</v>
      </c>
      <c r="D183" s="12">
        <f t="shared" si="19"/>
        <v>4.6951356807721991</v>
      </c>
      <c r="E183" s="12">
        <f t="shared" si="24"/>
        <v>443.45890192741052</v>
      </c>
      <c r="F183" s="7">
        <f>E183*100/E229</f>
        <v>64.582907607779816</v>
      </c>
      <c r="I183" s="10">
        <v>181</v>
      </c>
      <c r="J183" s="59">
        <v>21.744669999999999</v>
      </c>
      <c r="K183" s="11">
        <f t="shared" si="20"/>
        <v>18.908408695652174</v>
      </c>
      <c r="L183" s="12">
        <f t="shared" si="21"/>
        <v>3.5411011534148922</v>
      </c>
      <c r="M183" s="12">
        <f t="shared" si="25"/>
        <v>385.18233389985141</v>
      </c>
      <c r="N183" s="7">
        <f>M183*100/M229</f>
        <v>68.916697239251178</v>
      </c>
      <c r="Q183" s="10">
        <v>181</v>
      </c>
      <c r="R183" s="30">
        <v>25.884250000000002</v>
      </c>
      <c r="S183" s="11">
        <f t="shared" si="22"/>
        <v>22.508043478260873</v>
      </c>
      <c r="T183" s="12">
        <f t="shared" si="23"/>
        <v>5.9729190191593027</v>
      </c>
      <c r="U183" s="12">
        <f t="shared" si="26"/>
        <v>521.9864388155504</v>
      </c>
      <c r="V183" s="7">
        <f>U183*100/U229</f>
        <v>62.423150790358534</v>
      </c>
    </row>
    <row r="184" spans="1:22" ht="24">
      <c r="A184" s="10">
        <v>182</v>
      </c>
      <c r="B184" s="59">
        <v>23.90719</v>
      </c>
      <c r="C184" s="19">
        <f t="shared" si="18"/>
        <v>20.78886086956522</v>
      </c>
      <c r="D184" s="20">
        <f t="shared" si="19"/>
        <v>4.7061467834071937</v>
      </c>
      <c r="E184" s="20">
        <f t="shared" si="24"/>
        <v>448.1650487108177</v>
      </c>
      <c r="F184" s="21">
        <f>E184*100/E229</f>
        <v>65.26828485825429</v>
      </c>
      <c r="I184" s="10">
        <v>182</v>
      </c>
      <c r="J184" s="59">
        <v>21.773250000000001</v>
      </c>
      <c r="K184" s="19">
        <f t="shared" si="20"/>
        <v>18.93326086956522</v>
      </c>
      <c r="L184" s="20">
        <f t="shared" si="21"/>
        <v>3.5550821998648421</v>
      </c>
      <c r="M184" s="20">
        <f t="shared" si="25"/>
        <v>388.73741609971626</v>
      </c>
      <c r="N184" s="21">
        <f>M184*100/M229</f>
        <v>69.552771384054608</v>
      </c>
      <c r="Q184" s="10">
        <v>182</v>
      </c>
      <c r="R184" s="30">
        <v>25.991949999999999</v>
      </c>
      <c r="S184" s="19">
        <f t="shared" si="22"/>
        <v>22.601695652173913</v>
      </c>
      <c r="T184" s="20">
        <f t="shared" si="23"/>
        <v>6.0477865951165857</v>
      </c>
      <c r="U184" s="20">
        <f t="shared" si="26"/>
        <v>528.03422541066698</v>
      </c>
      <c r="V184" s="21">
        <f>U184*100/U229</f>
        <v>63.146391599892802</v>
      </c>
    </row>
    <row r="185" spans="1:22" ht="24">
      <c r="A185" s="10">
        <v>183</v>
      </c>
      <c r="B185" s="59">
        <v>23.99654</v>
      </c>
      <c r="C185" s="11">
        <f t="shared" si="18"/>
        <v>20.866556521739131</v>
      </c>
      <c r="D185" s="12">
        <f t="shared" si="19"/>
        <v>4.7591100612054165</v>
      </c>
      <c r="E185" s="12">
        <f t="shared" si="24"/>
        <v>452.92415877202313</v>
      </c>
      <c r="F185" s="7">
        <f>E185*100/E229</f>
        <v>65.96137538827233</v>
      </c>
      <c r="I185" s="10">
        <v>183</v>
      </c>
      <c r="J185" s="59">
        <v>21.773250000000001</v>
      </c>
      <c r="K185" s="11">
        <f t="shared" si="20"/>
        <v>18.93326086956522</v>
      </c>
      <c r="L185" s="12">
        <f t="shared" si="21"/>
        <v>3.5550821998648421</v>
      </c>
      <c r="M185" s="12">
        <f t="shared" si="25"/>
        <v>392.2924982995811</v>
      </c>
      <c r="N185" s="7">
        <f>M185*100/M229</f>
        <v>70.188845528858039</v>
      </c>
      <c r="Q185" s="10">
        <v>183</v>
      </c>
      <c r="R185" s="30">
        <v>26.107890000000001</v>
      </c>
      <c r="S185" s="11">
        <f t="shared" si="22"/>
        <v>22.702513043478262</v>
      </c>
      <c r="T185" s="12">
        <f t="shared" si="23"/>
        <v>6.1290786168938336</v>
      </c>
      <c r="U185" s="12">
        <f t="shared" si="26"/>
        <v>534.1633040275608</v>
      </c>
      <c r="V185" s="7">
        <f>U185*100/U229</f>
        <v>63.879353934271606</v>
      </c>
    </row>
    <row r="186" spans="1:22" ht="24">
      <c r="A186" s="10">
        <v>184</v>
      </c>
      <c r="B186" s="59">
        <v>24.074439999999999</v>
      </c>
      <c r="C186" s="11">
        <f t="shared" si="18"/>
        <v>20.934295652173915</v>
      </c>
      <c r="D186" s="12">
        <f t="shared" si="19"/>
        <v>4.8056092014017766</v>
      </c>
      <c r="E186" s="12">
        <f t="shared" si="24"/>
        <v>457.72976797342488</v>
      </c>
      <c r="F186" s="7">
        <f>E186*100/E229</f>
        <v>66.661237796500686</v>
      </c>
      <c r="I186" s="10">
        <v>184</v>
      </c>
      <c r="J186" s="59">
        <v>21.813189999999999</v>
      </c>
      <c r="K186" s="11">
        <f t="shared" si="20"/>
        <v>18.967991304347827</v>
      </c>
      <c r="L186" s="12">
        <f t="shared" si="21"/>
        <v>3.5746820211876313</v>
      </c>
      <c r="M186" s="12">
        <f t="shared" si="25"/>
        <v>395.86718032076874</v>
      </c>
      <c r="N186" s="7">
        <f>M186*100/M229</f>
        <v>70.828426467284032</v>
      </c>
      <c r="Q186" s="10">
        <v>184</v>
      </c>
      <c r="R186" s="30">
        <v>26.139679999999998</v>
      </c>
      <c r="S186" s="11">
        <f t="shared" si="22"/>
        <v>22.730156521739129</v>
      </c>
      <c r="T186" s="12">
        <f t="shared" si="23"/>
        <v>6.1514949157105168</v>
      </c>
      <c r="U186" s="12">
        <f t="shared" si="26"/>
        <v>540.31479894327128</v>
      </c>
      <c r="V186" s="7">
        <f>U186*100/U229</f>
        <v>64.614996981973874</v>
      </c>
    </row>
    <row r="187" spans="1:22" ht="24">
      <c r="A187" s="10">
        <v>185</v>
      </c>
      <c r="B187" s="59">
        <v>24.074439999999999</v>
      </c>
      <c r="C187" s="14">
        <f t="shared" si="18"/>
        <v>20.934295652173915</v>
      </c>
      <c r="D187" s="12">
        <f t="shared" si="19"/>
        <v>4.8056092014017766</v>
      </c>
      <c r="E187" s="12">
        <f t="shared" si="24"/>
        <v>462.53537717482664</v>
      </c>
      <c r="F187" s="16">
        <f>E187*100/E229</f>
        <v>67.361100204729055</v>
      </c>
      <c r="I187" s="10">
        <v>185</v>
      </c>
      <c r="J187" s="59">
        <v>21.875820000000001</v>
      </c>
      <c r="K187" s="14">
        <f t="shared" si="20"/>
        <v>19.022452173913045</v>
      </c>
      <c r="L187" s="12">
        <f t="shared" si="21"/>
        <v>3.6055613782427041</v>
      </c>
      <c r="M187" s="12">
        <f t="shared" si="25"/>
        <v>399.47274169901146</v>
      </c>
      <c r="N187" s="16">
        <f>M187*100/M229</f>
        <v>71.473532330177775</v>
      </c>
      <c r="Q187" s="10">
        <v>185</v>
      </c>
      <c r="R187" s="30">
        <v>26.139679999999998</v>
      </c>
      <c r="S187" s="14">
        <f t="shared" si="22"/>
        <v>22.730156521739129</v>
      </c>
      <c r="T187" s="12">
        <f t="shared" si="23"/>
        <v>6.1514949157105168</v>
      </c>
      <c r="U187" s="12">
        <f t="shared" si="26"/>
        <v>546.46629385898177</v>
      </c>
      <c r="V187" s="16">
        <f>U187*100/U229</f>
        <v>65.350640029676129</v>
      </c>
    </row>
    <row r="188" spans="1:22" ht="24">
      <c r="A188" s="10">
        <v>186</v>
      </c>
      <c r="B188" s="59">
        <v>24.104050000000001</v>
      </c>
      <c r="C188" s="11">
        <f t="shared" si="18"/>
        <v>20.960043478260872</v>
      </c>
      <c r="D188" s="12">
        <f t="shared" si="19"/>
        <v>4.8233627822999443</v>
      </c>
      <c r="E188" s="12">
        <f t="shared" si="24"/>
        <v>467.3587399571266</v>
      </c>
      <c r="F188" s="7">
        <f>E188*100/E229</f>
        <v>68.063548146520688</v>
      </c>
      <c r="I188" s="10">
        <v>186</v>
      </c>
      <c r="J188" s="59">
        <v>21.898540000000001</v>
      </c>
      <c r="K188" s="11">
        <f t="shared" si="20"/>
        <v>19.042208695652175</v>
      </c>
      <c r="L188" s="12">
        <f t="shared" si="21"/>
        <v>3.6168071459701086</v>
      </c>
      <c r="M188" s="12">
        <f t="shared" si="25"/>
        <v>403.08954884498155</v>
      </c>
      <c r="N188" s="7">
        <f>M188*100/M229</f>
        <v>72.120650282156305</v>
      </c>
      <c r="Q188" s="10">
        <v>186</v>
      </c>
      <c r="R188" s="30">
        <v>26.174309999999998</v>
      </c>
      <c r="S188" s="11">
        <f t="shared" si="22"/>
        <v>22.760269565217392</v>
      </c>
      <c r="T188" s="12">
        <f t="shared" si="23"/>
        <v>6.1759759283317761</v>
      </c>
      <c r="U188" s="12">
        <f t="shared" si="26"/>
        <v>552.64226978731358</v>
      </c>
      <c r="V188" s="7">
        <f>U188*100/U229</f>
        <v>66.089210705049766</v>
      </c>
    </row>
    <row r="189" spans="1:22" ht="24">
      <c r="A189" s="10">
        <v>187</v>
      </c>
      <c r="B189" s="59">
        <v>24.277290000000001</v>
      </c>
      <c r="C189" s="11">
        <f t="shared" si="18"/>
        <v>21.110686956521743</v>
      </c>
      <c r="D189" s="12">
        <f t="shared" si="19"/>
        <v>4.9281110740811274</v>
      </c>
      <c r="E189" s="12">
        <f t="shared" si="24"/>
        <v>472.28685103120773</v>
      </c>
      <c r="F189" s="7">
        <f>E189*100/E229</f>
        <v>68.781251051558669</v>
      </c>
      <c r="I189" s="10">
        <v>187</v>
      </c>
      <c r="J189" s="59">
        <v>21.926919999999999</v>
      </c>
      <c r="K189" s="11">
        <f t="shared" si="20"/>
        <v>19.066886956521738</v>
      </c>
      <c r="L189" s="12">
        <f t="shared" si="21"/>
        <v>3.6308872722878158</v>
      </c>
      <c r="M189" s="12">
        <f t="shared" si="25"/>
        <v>406.72043611726934</v>
      </c>
      <c r="N189" s="7">
        <f>M189*100/M229</f>
        <v>72.770287445731853</v>
      </c>
      <c r="Q189" s="10">
        <v>187</v>
      </c>
      <c r="R189" s="30">
        <v>26.415500000000002</v>
      </c>
      <c r="S189" s="11">
        <f t="shared" si="22"/>
        <v>22.970000000000002</v>
      </c>
      <c r="T189" s="12">
        <f t="shared" si="23"/>
        <v>6.3482844191904766</v>
      </c>
      <c r="U189" s="12">
        <f t="shared" si="26"/>
        <v>558.99055420650404</v>
      </c>
      <c r="V189" s="7">
        <f>U189*100/U229</f>
        <v>66.848387354271566</v>
      </c>
    </row>
    <row r="190" spans="1:22" ht="24">
      <c r="A190" s="10">
        <v>188</v>
      </c>
      <c r="B190" s="59">
        <v>24.376259999999998</v>
      </c>
      <c r="C190" s="11">
        <f t="shared" si="18"/>
        <v>21.196747826086956</v>
      </c>
      <c r="D190" s="12">
        <f t="shared" si="19"/>
        <v>4.9886276531714655</v>
      </c>
      <c r="E190" s="12">
        <f t="shared" si="24"/>
        <v>477.27547868437921</v>
      </c>
      <c r="F190" s="7">
        <f>E190*100/E229</f>
        <v>69.507767257263623</v>
      </c>
      <c r="I190" s="10">
        <v>188</v>
      </c>
      <c r="J190" s="59">
        <v>21.943930000000002</v>
      </c>
      <c r="K190" s="11">
        <f t="shared" si="20"/>
        <v>19.08167826086957</v>
      </c>
      <c r="L190" s="12">
        <f t="shared" si="21"/>
        <v>3.6393439068947071</v>
      </c>
      <c r="M190" s="12">
        <f t="shared" si="25"/>
        <v>410.35978002416402</v>
      </c>
      <c r="N190" s="7">
        <f>M190*100/M229</f>
        <v>73.421437667606213</v>
      </c>
      <c r="Q190" s="10">
        <v>188</v>
      </c>
      <c r="R190" s="30">
        <v>26.52674</v>
      </c>
      <c r="S190" s="11">
        <f t="shared" si="22"/>
        <v>23.06673043478261</v>
      </c>
      <c r="T190" s="12">
        <f t="shared" si="23"/>
        <v>6.4288236313511389</v>
      </c>
      <c r="U190" s="12">
        <f t="shared" si="26"/>
        <v>565.41937783785522</v>
      </c>
      <c r="V190" s="7">
        <f>U190*100/U229</f>
        <v>67.6171955015772</v>
      </c>
    </row>
    <row r="191" spans="1:22" ht="24">
      <c r="A191" s="10">
        <v>189</v>
      </c>
      <c r="B191" s="59">
        <v>24.438359999999999</v>
      </c>
      <c r="C191" s="14">
        <f t="shared" si="18"/>
        <v>21.250747826086958</v>
      </c>
      <c r="D191" s="15">
        <f t="shared" si="19"/>
        <v>5.02685135925468</v>
      </c>
      <c r="E191" s="15">
        <f t="shared" si="24"/>
        <v>482.3023300436339</v>
      </c>
      <c r="F191" s="16">
        <f>E191*100/E229</f>
        <v>70.239850152615972</v>
      </c>
      <c r="I191" s="10">
        <v>189</v>
      </c>
      <c r="J191" s="59">
        <v>21.9496</v>
      </c>
      <c r="K191" s="14">
        <f t="shared" si="20"/>
        <v>19.086608695652174</v>
      </c>
      <c r="L191" s="15">
        <f t="shared" si="21"/>
        <v>3.6421657002867329</v>
      </c>
      <c r="M191" s="15">
        <f t="shared" si="25"/>
        <v>414.00194572445076</v>
      </c>
      <c r="N191" s="16">
        <f>M191*100/M229</f>
        <v>74.073092763831653</v>
      </c>
      <c r="Q191" s="10">
        <v>189</v>
      </c>
      <c r="R191" s="30">
        <v>26.52674</v>
      </c>
      <c r="S191" s="14">
        <f t="shared" si="22"/>
        <v>23.06673043478261</v>
      </c>
      <c r="T191" s="15">
        <f t="shared" si="23"/>
        <v>6.4288236313511389</v>
      </c>
      <c r="U191" s="15">
        <f t="shared" si="26"/>
        <v>571.8482014692064</v>
      </c>
      <c r="V191" s="16">
        <f>U191*100/U229</f>
        <v>68.386003648882848</v>
      </c>
    </row>
    <row r="192" spans="1:22" ht="24">
      <c r="A192" s="10">
        <v>190</v>
      </c>
      <c r="B192" s="59">
        <v>24.514859999999999</v>
      </c>
      <c r="C192" s="11">
        <f t="shared" si="18"/>
        <v>21.317269565217391</v>
      </c>
      <c r="D192" s="12">
        <f t="shared" si="19"/>
        <v>5.0742063164998763</v>
      </c>
      <c r="E192" s="12">
        <f t="shared" si="24"/>
        <v>487.3765363601338</v>
      </c>
      <c r="F192" s="7">
        <f>E192*100/E229</f>
        <v>70.978829562651512</v>
      </c>
      <c r="I192" s="10">
        <v>190</v>
      </c>
      <c r="J192" s="59">
        <v>21.9496</v>
      </c>
      <c r="K192" s="11">
        <f t="shared" si="20"/>
        <v>19.086608695652174</v>
      </c>
      <c r="L192" s="12">
        <f t="shared" si="21"/>
        <v>3.6421657002867329</v>
      </c>
      <c r="M192" s="12">
        <f t="shared" si="25"/>
        <v>417.6441114247375</v>
      </c>
      <c r="N192" s="7">
        <f>M192*100/M229</f>
        <v>74.724747860057093</v>
      </c>
      <c r="Q192" s="10">
        <v>190</v>
      </c>
      <c r="R192" s="30">
        <v>26.69979</v>
      </c>
      <c r="S192" s="11">
        <f t="shared" si="22"/>
        <v>23.217208695652175</v>
      </c>
      <c r="T192" s="12">
        <f t="shared" si="23"/>
        <v>6.5554635359862985</v>
      </c>
      <c r="U192" s="12">
        <f t="shared" si="26"/>
        <v>578.40366500519269</v>
      </c>
      <c r="V192" s="7">
        <f>U192*100/U229</f>
        <v>69.169956369448002</v>
      </c>
    </row>
    <row r="193" spans="1:22" ht="24">
      <c r="A193" s="10">
        <v>191</v>
      </c>
      <c r="B193" s="59">
        <v>24.598379999999999</v>
      </c>
      <c r="C193" s="11">
        <f t="shared" si="18"/>
        <v>21.389895652173912</v>
      </c>
      <c r="D193" s="12">
        <f t="shared" si="19"/>
        <v>5.1262453483259911</v>
      </c>
      <c r="E193" s="12">
        <f t="shared" si="24"/>
        <v>492.50278170845979</v>
      </c>
      <c r="F193" s="7">
        <f>E193*100/E229</f>
        <v>71.725387650146928</v>
      </c>
      <c r="I193" s="10">
        <v>191</v>
      </c>
      <c r="J193" s="59">
        <v>21.96659</v>
      </c>
      <c r="K193" s="11">
        <f t="shared" si="20"/>
        <v>19.101382608695655</v>
      </c>
      <c r="L193" s="12">
        <f t="shared" si="21"/>
        <v>3.6506298598903553</v>
      </c>
      <c r="M193" s="12">
        <f t="shared" si="25"/>
        <v>421.29474128462783</v>
      </c>
      <c r="N193" s="7">
        <f>M193*100/M229</f>
        <v>75.377917360951301</v>
      </c>
      <c r="Q193" s="10">
        <v>191</v>
      </c>
      <c r="R193" s="30">
        <v>26.708279999999998</v>
      </c>
      <c r="S193" s="11">
        <f t="shared" si="22"/>
        <v>23.224591304347825</v>
      </c>
      <c r="T193" s="12">
        <f t="shared" si="23"/>
        <v>6.5617190441483162</v>
      </c>
      <c r="U193" s="12">
        <f t="shared" si="26"/>
        <v>584.96538404934097</v>
      </c>
      <c r="V193" s="7">
        <f>U193*100/U229</f>
        <v>69.954657171764396</v>
      </c>
    </row>
    <row r="194" spans="1:22" ht="24">
      <c r="A194" s="10">
        <v>192</v>
      </c>
      <c r="B194" s="59">
        <v>24.74295</v>
      </c>
      <c r="C194" s="14">
        <f t="shared" si="18"/>
        <v>21.515608695652176</v>
      </c>
      <c r="D194" s="12">
        <f t="shared" si="19"/>
        <v>5.2171617544736533</v>
      </c>
      <c r="E194" s="12">
        <f t="shared" si="24"/>
        <v>497.71994346293343</v>
      </c>
      <c r="F194" s="16">
        <f>E194*100/E229</f>
        <v>72.485186301385113</v>
      </c>
      <c r="I194" s="10">
        <v>192</v>
      </c>
      <c r="J194" s="59">
        <v>22.270209999999999</v>
      </c>
      <c r="K194" s="14">
        <f t="shared" si="20"/>
        <v>19.365400000000001</v>
      </c>
      <c r="L194" s="12">
        <f t="shared" si="21"/>
        <v>3.8041077199139477</v>
      </c>
      <c r="M194" s="12">
        <f t="shared" si="25"/>
        <v>425.09884900454176</v>
      </c>
      <c r="N194" s="16">
        <f>M194*100/M229</f>
        <v>76.058547070378651</v>
      </c>
      <c r="Q194" s="10">
        <v>192</v>
      </c>
      <c r="R194" s="30">
        <v>26.815480000000001</v>
      </c>
      <c r="S194" s="14">
        <f t="shared" si="22"/>
        <v>23.317808695652175</v>
      </c>
      <c r="T194" s="12">
        <f t="shared" si="23"/>
        <v>6.6410476328720556</v>
      </c>
      <c r="U194" s="12">
        <f t="shared" si="26"/>
        <v>591.60643168221304</v>
      </c>
      <c r="V194" s="16">
        <f>U194*100/U229</f>
        <v>70.748844696508144</v>
      </c>
    </row>
    <row r="195" spans="1:22" ht="24">
      <c r="A195" s="10">
        <v>193</v>
      </c>
      <c r="B195" s="59">
        <v>24.972519999999999</v>
      </c>
      <c r="C195" s="14">
        <f t="shared" ref="C195:C229" si="27">B195/1.15</f>
        <v>21.715234782608697</v>
      </c>
      <c r="D195" s="12">
        <f t="shared" ref="D195:D229" si="28">((4/3)*(22/7)*((C195/2)^3))/10^3</f>
        <v>5.3637308651680975</v>
      </c>
      <c r="E195" s="12">
        <f t="shared" si="24"/>
        <v>503.08367432810155</v>
      </c>
      <c r="F195" s="16">
        <f>E195*100/E229</f>
        <v>73.266330469181867</v>
      </c>
      <c r="I195" s="10">
        <v>193</v>
      </c>
      <c r="J195" s="59">
        <v>22.270209999999999</v>
      </c>
      <c r="K195" s="14">
        <f t="shared" ref="K195:K229" si="29">J195/1.15</f>
        <v>19.365400000000001</v>
      </c>
      <c r="L195" s="12">
        <f t="shared" ref="L195:L229" si="30">((4/3)*(22/7)*((K195/2)^3))/10^3</f>
        <v>3.8041077199139477</v>
      </c>
      <c r="M195" s="12">
        <f t="shared" si="25"/>
        <v>428.90295672445569</v>
      </c>
      <c r="N195" s="16">
        <f>M195*100/M229</f>
        <v>76.739176779806016</v>
      </c>
      <c r="Q195" s="10">
        <v>193</v>
      </c>
      <c r="R195" s="30">
        <v>26.902619999999999</v>
      </c>
      <c r="S195" s="14">
        <f t="shared" ref="S195:S229" si="31">R195/1.15</f>
        <v>23.393582608695652</v>
      </c>
      <c r="T195" s="12">
        <f t="shared" ref="T195:T229" si="32">((4/3)*(22/7)*((S195/2)^3))/10^3</f>
        <v>6.7060008035576537</v>
      </c>
      <c r="U195" s="12">
        <f t="shared" si="26"/>
        <v>598.31243248577073</v>
      </c>
      <c r="V195" s="16">
        <f>U195*100/U229</f>
        <v>71.550799820688425</v>
      </c>
    </row>
    <row r="196" spans="1:22" ht="24">
      <c r="A196" s="10">
        <v>194</v>
      </c>
      <c r="B196" s="59">
        <v>24.972519999999999</v>
      </c>
      <c r="C196" s="11">
        <f t="shared" si="27"/>
        <v>21.715234782608697</v>
      </c>
      <c r="D196" s="12">
        <f t="shared" si="28"/>
        <v>5.3637308651680975</v>
      </c>
      <c r="E196" s="12">
        <f t="shared" ref="E196:E226" si="33">+E195+D196</f>
        <v>508.44740519326967</v>
      </c>
      <c r="F196" s="7">
        <f>E196*100/E229</f>
        <v>74.04747463697862</v>
      </c>
      <c r="I196" s="10">
        <v>194</v>
      </c>
      <c r="J196" s="59">
        <v>22.30369</v>
      </c>
      <c r="K196" s="11">
        <f t="shared" si="29"/>
        <v>19.394513043478263</v>
      </c>
      <c r="L196" s="12">
        <f t="shared" si="30"/>
        <v>3.8212902824248474</v>
      </c>
      <c r="M196" s="12">
        <f t="shared" ref="M196:M226" si="34">+M195+L196</f>
        <v>432.72424700688055</v>
      </c>
      <c r="N196" s="7">
        <f>M196*100/M229</f>
        <v>77.422880787699683</v>
      </c>
      <c r="Q196" s="10">
        <v>194</v>
      </c>
      <c r="R196" s="30">
        <v>26.93628</v>
      </c>
      <c r="S196" s="11">
        <f t="shared" si="31"/>
        <v>23.422852173913046</v>
      </c>
      <c r="T196" s="12">
        <f t="shared" si="32"/>
        <v>6.7312035376412274</v>
      </c>
      <c r="U196" s="12">
        <f t="shared" ref="U196:U226" si="35">+U195+T196</f>
        <v>605.04363602341198</v>
      </c>
      <c r="V196" s="7">
        <f>U196*100/U229</f>
        <v>72.355768881540314</v>
      </c>
    </row>
    <row r="197" spans="1:22" ht="24">
      <c r="A197" s="10">
        <v>195</v>
      </c>
      <c r="B197" s="59">
        <v>25.001069999999999</v>
      </c>
      <c r="C197" s="14">
        <f t="shared" si="27"/>
        <v>21.74006086956522</v>
      </c>
      <c r="D197" s="12">
        <f t="shared" si="28"/>
        <v>5.3821482681744452</v>
      </c>
      <c r="E197" s="12">
        <f t="shared" si="33"/>
        <v>513.82955346144411</v>
      </c>
      <c r="F197" s="16">
        <f>E197*100/E229</f>
        <v>74.831301013727682</v>
      </c>
      <c r="I197" s="10">
        <v>195</v>
      </c>
      <c r="J197" s="59">
        <v>22.33155</v>
      </c>
      <c r="K197" s="14">
        <f t="shared" si="29"/>
        <v>19.418739130434783</v>
      </c>
      <c r="L197" s="12">
        <f t="shared" si="30"/>
        <v>3.835627934910721</v>
      </c>
      <c r="M197" s="12">
        <f t="shared" si="34"/>
        <v>436.55987494179129</v>
      </c>
      <c r="N197" s="16">
        <f>M197*100/M229</f>
        <v>78.109150083688178</v>
      </c>
      <c r="Q197" s="10">
        <v>195</v>
      </c>
      <c r="R197" s="30">
        <v>26.950289999999999</v>
      </c>
      <c r="S197" s="14">
        <f t="shared" si="31"/>
        <v>23.435034782608696</v>
      </c>
      <c r="T197" s="12">
        <f t="shared" si="32"/>
        <v>6.7417120287027616</v>
      </c>
      <c r="U197" s="12">
        <f t="shared" si="35"/>
        <v>611.78534805211473</v>
      </c>
      <c r="V197" s="16">
        <f>U197*100/U229</f>
        <v>73.161994628530636</v>
      </c>
    </row>
    <row r="198" spans="1:22" ht="24">
      <c r="A198" s="10">
        <v>196</v>
      </c>
      <c r="B198" s="59">
        <v>25.08296</v>
      </c>
      <c r="C198" s="11">
        <f t="shared" si="27"/>
        <v>21.811269565217394</v>
      </c>
      <c r="D198" s="12">
        <f t="shared" si="28"/>
        <v>5.4352087176911139</v>
      </c>
      <c r="E198" s="12">
        <f t="shared" si="33"/>
        <v>519.26476217913523</v>
      </c>
      <c r="F198" s="7">
        <f>E198*100/E229</f>
        <v>75.622854821573227</v>
      </c>
      <c r="I198" s="10">
        <v>196</v>
      </c>
      <c r="J198" s="59">
        <v>22.33155</v>
      </c>
      <c r="K198" s="11">
        <f t="shared" si="29"/>
        <v>19.418739130434783</v>
      </c>
      <c r="L198" s="12">
        <f t="shared" si="30"/>
        <v>3.835627934910721</v>
      </c>
      <c r="M198" s="12">
        <f t="shared" si="34"/>
        <v>440.39550287670204</v>
      </c>
      <c r="N198" s="7">
        <f>M198*100/M229</f>
        <v>78.795419379676673</v>
      </c>
      <c r="Q198" s="10">
        <v>196</v>
      </c>
      <c r="R198" s="30">
        <v>26.958690000000001</v>
      </c>
      <c r="S198" s="11">
        <f t="shared" si="31"/>
        <v>23.442339130434785</v>
      </c>
      <c r="T198" s="12">
        <f t="shared" si="32"/>
        <v>6.7480178644150541</v>
      </c>
      <c r="U198" s="12">
        <f t="shared" si="35"/>
        <v>618.53336591652976</v>
      </c>
      <c r="V198" s="7">
        <f>U198*100/U229</f>
        <v>73.968974475827508</v>
      </c>
    </row>
    <row r="199" spans="1:22" ht="24">
      <c r="A199" s="10">
        <v>197</v>
      </c>
      <c r="B199" s="59">
        <v>25.090070000000001</v>
      </c>
      <c r="C199" s="14">
        <f t="shared" si="27"/>
        <v>21.817452173913047</v>
      </c>
      <c r="D199" s="15">
        <f t="shared" si="28"/>
        <v>5.4398320104503783</v>
      </c>
      <c r="E199" s="15">
        <f t="shared" si="33"/>
        <v>524.70459418958558</v>
      </c>
      <c r="F199" s="16">
        <f>E199*100/E229</f>
        <v>76.415081940266333</v>
      </c>
      <c r="I199" s="10">
        <v>197</v>
      </c>
      <c r="J199" s="59">
        <v>22.39828</v>
      </c>
      <c r="K199" s="14">
        <f t="shared" si="29"/>
        <v>19.476765217391307</v>
      </c>
      <c r="L199" s="15">
        <f t="shared" si="30"/>
        <v>3.870115066567831</v>
      </c>
      <c r="M199" s="15">
        <f t="shared" si="34"/>
        <v>444.26561794326989</v>
      </c>
      <c r="N199" s="16">
        <f>M199*100/M229</f>
        <v>79.487859101985094</v>
      </c>
      <c r="Q199" s="10">
        <v>197</v>
      </c>
      <c r="R199" s="30">
        <v>27.034210000000002</v>
      </c>
      <c r="S199" s="14">
        <f t="shared" si="31"/>
        <v>23.508008695652176</v>
      </c>
      <c r="T199" s="15">
        <f t="shared" si="32"/>
        <v>6.8048870103497059</v>
      </c>
      <c r="U199" s="15">
        <f t="shared" si="35"/>
        <v>625.33825292687948</v>
      </c>
      <c r="V199" s="16">
        <f>U199*100/U229</f>
        <v>74.782755172740437</v>
      </c>
    </row>
    <row r="200" spans="1:22" ht="24">
      <c r="A200" s="10">
        <v>198</v>
      </c>
      <c r="B200" s="59">
        <v>25.118480000000002</v>
      </c>
      <c r="C200" s="14">
        <f t="shared" si="27"/>
        <v>21.842156521739135</v>
      </c>
      <c r="D200" s="12">
        <f t="shared" si="28"/>
        <v>5.4583318418951068</v>
      </c>
      <c r="E200" s="12">
        <f t="shared" si="33"/>
        <v>530.16292603148065</v>
      </c>
      <c r="F200" s="16">
        <f>E200*100/E229</f>
        <v>77.210003272334703</v>
      </c>
      <c r="I200" s="10">
        <v>198</v>
      </c>
      <c r="J200" s="59">
        <v>22.4482</v>
      </c>
      <c r="K200" s="14">
        <f t="shared" si="29"/>
        <v>19.520173913043479</v>
      </c>
      <c r="L200" s="12">
        <f t="shared" si="30"/>
        <v>3.896049251935636</v>
      </c>
      <c r="M200" s="12">
        <f t="shared" si="34"/>
        <v>448.1616671952055</v>
      </c>
      <c r="N200" s="16">
        <f>M200*100/M229</f>
        <v>80.184938960259885</v>
      </c>
      <c r="Q200" s="10">
        <v>198</v>
      </c>
      <c r="R200" s="30">
        <v>27.059329999999999</v>
      </c>
      <c r="S200" s="14">
        <f t="shared" si="31"/>
        <v>23.529852173913046</v>
      </c>
      <c r="T200" s="12">
        <f t="shared" si="32"/>
        <v>6.8238738029364185</v>
      </c>
      <c r="U200" s="12">
        <f t="shared" si="35"/>
        <v>632.1621267298159</v>
      </c>
      <c r="V200" s="16">
        <f>U200*100/U229</f>
        <v>75.598806456259695</v>
      </c>
    </row>
    <row r="201" spans="1:22" ht="24">
      <c r="A201" s="10">
        <v>199</v>
      </c>
      <c r="B201" s="59">
        <v>25.196459999999998</v>
      </c>
      <c r="C201" s="11">
        <f t="shared" si="27"/>
        <v>21.909965217391303</v>
      </c>
      <c r="D201" s="12">
        <f t="shared" si="28"/>
        <v>5.5093257890544063</v>
      </c>
      <c r="E201" s="12">
        <f t="shared" si="33"/>
        <v>535.67225182053505</v>
      </c>
      <c r="F201" s="7">
        <f>E201*100/E229</f>
        <v>78.012351081498537</v>
      </c>
      <c r="I201" s="10">
        <v>199</v>
      </c>
      <c r="J201" s="59">
        <v>22.46481</v>
      </c>
      <c r="K201" s="11">
        <f t="shared" si="29"/>
        <v>19.534617391304348</v>
      </c>
      <c r="L201" s="12">
        <f t="shared" si="30"/>
        <v>3.9047040135168656</v>
      </c>
      <c r="M201" s="12">
        <f t="shared" si="34"/>
        <v>452.06637120872239</v>
      </c>
      <c r="N201" s="7">
        <f>M201*100/M229</f>
        <v>80.883567325646951</v>
      </c>
      <c r="Q201" s="10">
        <v>199</v>
      </c>
      <c r="R201" s="30">
        <v>27.204029999999999</v>
      </c>
      <c r="S201" s="11">
        <f t="shared" si="31"/>
        <v>23.655678260869568</v>
      </c>
      <c r="T201" s="12">
        <f t="shared" si="32"/>
        <v>6.9339324214256939</v>
      </c>
      <c r="U201" s="12">
        <f t="shared" si="35"/>
        <v>639.09605915124155</v>
      </c>
      <c r="V201" s="7">
        <f>U201*100/U229</f>
        <v>76.428019395383117</v>
      </c>
    </row>
    <row r="202" spans="1:22" ht="24">
      <c r="A202" s="10">
        <v>200</v>
      </c>
      <c r="B202" s="59">
        <v>25.20354</v>
      </c>
      <c r="C202" s="11">
        <f t="shared" si="27"/>
        <v>21.916121739130435</v>
      </c>
      <c r="D202" s="12">
        <f t="shared" si="28"/>
        <v>5.5139713211635391</v>
      </c>
      <c r="E202" s="12">
        <f t="shared" si="33"/>
        <v>541.18622314169863</v>
      </c>
      <c r="F202" s="7">
        <f>E202*100/E229</f>
        <v>78.81537544032615</v>
      </c>
      <c r="I202" s="10">
        <v>200</v>
      </c>
      <c r="J202" s="59">
        <v>22.531140000000001</v>
      </c>
      <c r="K202" s="11">
        <f t="shared" si="29"/>
        <v>19.592295652173917</v>
      </c>
      <c r="L202" s="12">
        <f t="shared" si="30"/>
        <v>3.9393935339263177</v>
      </c>
      <c r="M202" s="12">
        <f t="shared" si="34"/>
        <v>456.00576474264869</v>
      </c>
      <c r="N202" s="7">
        <f>M202*100/M229</f>
        <v>81.58840232868333</v>
      </c>
      <c r="Q202" s="10">
        <v>200</v>
      </c>
      <c r="R202" s="30">
        <v>27.30376</v>
      </c>
      <c r="S202" s="11">
        <f t="shared" si="31"/>
        <v>23.742400000000004</v>
      </c>
      <c r="T202" s="12">
        <f t="shared" si="32"/>
        <v>7.0104717387891089</v>
      </c>
      <c r="U202" s="12">
        <f t="shared" si="35"/>
        <v>646.10653089003063</v>
      </c>
      <c r="V202" s="7">
        <f>U202*100/U229</f>
        <v>77.266385494423886</v>
      </c>
    </row>
    <row r="203" spans="1:22" ht="24">
      <c r="A203" s="10">
        <v>201</v>
      </c>
      <c r="B203" s="59">
        <v>25.341139999999999</v>
      </c>
      <c r="C203" s="11">
        <f t="shared" si="27"/>
        <v>22.035773913043478</v>
      </c>
      <c r="D203" s="12">
        <f t="shared" si="28"/>
        <v>5.6047766932300016</v>
      </c>
      <c r="E203" s="12">
        <f t="shared" si="33"/>
        <v>546.79099983492858</v>
      </c>
      <c r="F203" s="7">
        <f>E203*100/E229</f>
        <v>79.631624192505569</v>
      </c>
      <c r="I203" s="10">
        <v>201</v>
      </c>
      <c r="J203" s="59">
        <v>22.55321</v>
      </c>
      <c r="K203" s="11">
        <f t="shared" si="29"/>
        <v>19.611486956521741</v>
      </c>
      <c r="L203" s="12">
        <f t="shared" si="30"/>
        <v>3.9509811774388917</v>
      </c>
      <c r="M203" s="12">
        <f t="shared" si="34"/>
        <v>459.9567459200876</v>
      </c>
      <c r="N203" s="7">
        <f>M203*100/M229</f>
        <v>82.295310589108212</v>
      </c>
      <c r="Q203" s="10">
        <v>201</v>
      </c>
      <c r="R203" s="30">
        <v>27.52683</v>
      </c>
      <c r="S203" s="11">
        <f t="shared" si="31"/>
        <v>23.936373913043479</v>
      </c>
      <c r="T203" s="12">
        <f t="shared" si="32"/>
        <v>7.1837047020340181</v>
      </c>
      <c r="U203" s="12">
        <f t="shared" si="35"/>
        <v>653.29023559206462</v>
      </c>
      <c r="V203" s="7">
        <f>U203*100/U229</f>
        <v>78.125468122827058</v>
      </c>
    </row>
    <row r="204" spans="1:22" ht="24">
      <c r="A204" s="10">
        <v>202</v>
      </c>
      <c r="B204" s="59">
        <v>25.372779999999999</v>
      </c>
      <c r="C204" s="11">
        <f t="shared" si="27"/>
        <v>22.06328695652174</v>
      </c>
      <c r="D204" s="12">
        <f t="shared" si="28"/>
        <v>5.6257966600597582</v>
      </c>
      <c r="E204" s="12">
        <f t="shared" si="33"/>
        <v>552.41679649498838</v>
      </c>
      <c r="F204" s="7">
        <f>E204*100/E229</f>
        <v>80.450934176672433</v>
      </c>
      <c r="I204" s="10">
        <v>202</v>
      </c>
      <c r="J204" s="59">
        <v>22.597280000000001</v>
      </c>
      <c r="K204" s="11">
        <f t="shared" si="29"/>
        <v>19.649808695652176</v>
      </c>
      <c r="L204" s="12">
        <f t="shared" si="30"/>
        <v>3.9741876566952885</v>
      </c>
      <c r="M204" s="12">
        <f t="shared" si="34"/>
        <v>463.93093357678288</v>
      </c>
      <c r="N204" s="7">
        <f>M204*100/M229</f>
        <v>83.00637094521386</v>
      </c>
      <c r="Q204" s="10">
        <v>202</v>
      </c>
      <c r="R204" s="30">
        <v>27.543289999999999</v>
      </c>
      <c r="S204" s="11">
        <f t="shared" si="31"/>
        <v>23.950686956521739</v>
      </c>
      <c r="T204" s="12">
        <f t="shared" si="32"/>
        <v>7.1965991579647453</v>
      </c>
      <c r="U204" s="12">
        <f t="shared" si="35"/>
        <v>660.4868347500294</v>
      </c>
      <c r="V204" s="7">
        <f>U204*100/U229</f>
        <v>78.986092769388307</v>
      </c>
    </row>
    <row r="205" spans="1:22" ht="24">
      <c r="A205" s="10">
        <v>203</v>
      </c>
      <c r="B205" s="59">
        <v>25.463989999999999</v>
      </c>
      <c r="C205" s="11">
        <f t="shared" si="27"/>
        <v>22.142600000000002</v>
      </c>
      <c r="D205" s="12">
        <f t="shared" si="28"/>
        <v>5.6866858158506925</v>
      </c>
      <c r="E205" s="12">
        <f t="shared" si="33"/>
        <v>558.10348231083901</v>
      </c>
      <c r="F205" s="7">
        <f>E205*100/E229</f>
        <v>81.279111721521161</v>
      </c>
      <c r="I205" s="10">
        <v>203</v>
      </c>
      <c r="J205" s="59">
        <v>22.74539</v>
      </c>
      <c r="K205" s="11">
        <f t="shared" si="29"/>
        <v>19.778600000000001</v>
      </c>
      <c r="L205" s="12">
        <f t="shared" si="30"/>
        <v>4.0528453559647719</v>
      </c>
      <c r="M205" s="12">
        <f t="shared" si="34"/>
        <v>467.98377893274767</v>
      </c>
      <c r="N205" s="7">
        <f>M205*100/M229</f>
        <v>83.731504711154315</v>
      </c>
      <c r="Q205" s="10">
        <v>203</v>
      </c>
      <c r="R205" s="30">
        <v>27.688189999999999</v>
      </c>
      <c r="S205" s="11">
        <f t="shared" si="31"/>
        <v>24.076686956521741</v>
      </c>
      <c r="T205" s="12">
        <f t="shared" si="32"/>
        <v>7.3107775378454178</v>
      </c>
      <c r="U205" s="12">
        <f t="shared" si="35"/>
        <v>667.79761228787481</v>
      </c>
      <c r="V205" s="7">
        <f>U205*100/U229</f>
        <v>79.86037174428894</v>
      </c>
    </row>
    <row r="206" spans="1:22" ht="24">
      <c r="A206" s="10">
        <v>204</v>
      </c>
      <c r="B206" s="59">
        <v>25.593219999999999</v>
      </c>
      <c r="C206" s="11">
        <f t="shared" si="27"/>
        <v>22.254973913043479</v>
      </c>
      <c r="D206" s="12">
        <f t="shared" si="28"/>
        <v>5.7737059128486017</v>
      </c>
      <c r="E206" s="12">
        <f t="shared" si="33"/>
        <v>563.87718822368765</v>
      </c>
      <c r="F206" s="7">
        <f>E206*100/E229</f>
        <v>82.119962393146707</v>
      </c>
      <c r="I206" s="10">
        <v>204</v>
      </c>
      <c r="J206" s="59">
        <v>22.74539</v>
      </c>
      <c r="K206" s="11">
        <f t="shared" si="29"/>
        <v>19.778600000000001</v>
      </c>
      <c r="L206" s="12">
        <f t="shared" si="30"/>
        <v>4.0528453559647719</v>
      </c>
      <c r="M206" s="12">
        <f t="shared" si="34"/>
        <v>472.03662428871246</v>
      </c>
      <c r="N206" s="7">
        <f>M206*100/M229</f>
        <v>84.456638477094771</v>
      </c>
      <c r="Q206" s="10">
        <v>204</v>
      </c>
      <c r="R206" s="30">
        <v>27.81062</v>
      </c>
      <c r="S206" s="11">
        <f t="shared" si="31"/>
        <v>24.183147826086959</v>
      </c>
      <c r="T206" s="12">
        <f t="shared" si="32"/>
        <v>7.4081860767175547</v>
      </c>
      <c r="U206" s="12">
        <f t="shared" si="35"/>
        <v>675.2057983645924</v>
      </c>
      <c r="V206" s="7">
        <f>U206*100/U229</f>
        <v>80.746299581033725</v>
      </c>
    </row>
    <row r="207" spans="1:22" ht="24">
      <c r="A207" s="10">
        <v>205</v>
      </c>
      <c r="B207" s="59">
        <v>25.68712</v>
      </c>
      <c r="C207" s="11">
        <f t="shared" si="27"/>
        <v>22.336626086956525</v>
      </c>
      <c r="D207" s="12">
        <f t="shared" si="28"/>
        <v>5.8374895091543246</v>
      </c>
      <c r="E207" s="12">
        <f t="shared" si="33"/>
        <v>569.71467773284201</v>
      </c>
      <c r="F207" s="7">
        <f>E207*100/E229</f>
        <v>82.970102155800106</v>
      </c>
      <c r="I207" s="10">
        <v>205</v>
      </c>
      <c r="J207" s="59">
        <v>22.838149999999999</v>
      </c>
      <c r="K207" s="11">
        <f t="shared" si="29"/>
        <v>19.859260869565219</v>
      </c>
      <c r="L207" s="12">
        <f t="shared" si="30"/>
        <v>4.1026326555016359</v>
      </c>
      <c r="M207" s="12">
        <f t="shared" si="34"/>
        <v>476.13925694421408</v>
      </c>
      <c r="N207" s="7">
        <f>M207*100/M229</f>
        <v>85.190680170389513</v>
      </c>
      <c r="Q207" s="10">
        <v>205</v>
      </c>
      <c r="R207" s="30">
        <v>27.919</v>
      </c>
      <c r="S207" s="11">
        <f t="shared" si="31"/>
        <v>24.277391304347827</v>
      </c>
      <c r="T207" s="12">
        <f t="shared" si="32"/>
        <v>7.4951347561718151</v>
      </c>
      <c r="U207" s="12">
        <f t="shared" si="35"/>
        <v>682.70093312076426</v>
      </c>
      <c r="V207" s="7">
        <f>U207*100/U229</f>
        <v>81.642625409230007</v>
      </c>
    </row>
    <row r="208" spans="1:22" ht="24">
      <c r="A208" s="10">
        <v>206</v>
      </c>
      <c r="B208" s="59">
        <v>25.763369999999998</v>
      </c>
      <c r="C208" s="11">
        <f t="shared" si="27"/>
        <v>22.402930434782608</v>
      </c>
      <c r="D208" s="12">
        <f t="shared" si="28"/>
        <v>5.8896282248420748</v>
      </c>
      <c r="E208" s="12">
        <f t="shared" si="33"/>
        <v>575.60430595768412</v>
      </c>
      <c r="F208" s="7">
        <f>E208*100/E229</f>
        <v>83.827835113320958</v>
      </c>
      <c r="I208" s="10">
        <v>206</v>
      </c>
      <c r="J208" s="59">
        <v>22.88167</v>
      </c>
      <c r="K208" s="11">
        <f t="shared" si="29"/>
        <v>19.897104347826087</v>
      </c>
      <c r="L208" s="12">
        <f t="shared" si="30"/>
        <v>4.1261311032313408</v>
      </c>
      <c r="M208" s="12">
        <f t="shared" si="34"/>
        <v>480.26538804744541</v>
      </c>
      <c r="N208" s="7">
        <f>M208*100/M229</f>
        <v>85.92892619826884</v>
      </c>
      <c r="Q208" s="10">
        <v>206</v>
      </c>
      <c r="R208" s="30">
        <v>27.99192</v>
      </c>
      <c r="S208" s="11">
        <f t="shared" si="31"/>
        <v>24.340800000000002</v>
      </c>
      <c r="T208" s="12">
        <f t="shared" si="32"/>
        <v>7.5540165884717352</v>
      </c>
      <c r="U208" s="12">
        <f t="shared" si="35"/>
        <v>690.25494970923603</v>
      </c>
      <c r="V208" s="7">
        <f>U208*100/U229</f>
        <v>82.545992779549138</v>
      </c>
    </row>
    <row r="209" spans="1:22" ht="24">
      <c r="A209" s="10">
        <v>207</v>
      </c>
      <c r="B209" s="59">
        <v>25.784130000000001</v>
      </c>
      <c r="C209" s="11">
        <f t="shared" si="27"/>
        <v>22.420982608695656</v>
      </c>
      <c r="D209" s="12">
        <f t="shared" si="28"/>
        <v>5.9038772029759832</v>
      </c>
      <c r="E209" s="12">
        <f t="shared" si="33"/>
        <v>581.50818316066011</v>
      </c>
      <c r="F209" s="7">
        <f>E209*100/E229</f>
        <v>84.687643213395788</v>
      </c>
      <c r="I209" s="10">
        <v>207</v>
      </c>
      <c r="J209" s="59">
        <v>22.9468</v>
      </c>
      <c r="K209" s="11">
        <f t="shared" si="29"/>
        <v>19.953739130434784</v>
      </c>
      <c r="L209" s="12">
        <f t="shared" si="30"/>
        <v>4.1614651370304072</v>
      </c>
      <c r="M209" s="12">
        <f t="shared" si="34"/>
        <v>484.42685318447582</v>
      </c>
      <c r="N209" s="7">
        <f>M209*100/M229</f>
        <v>86.673494179922415</v>
      </c>
      <c r="Q209" s="10">
        <v>207</v>
      </c>
      <c r="R209" s="30">
        <v>28.032350000000001</v>
      </c>
      <c r="S209" s="11">
        <f t="shared" si="31"/>
        <v>24.375956521739134</v>
      </c>
      <c r="T209" s="12">
        <f t="shared" si="32"/>
        <v>7.5867957139082725</v>
      </c>
      <c r="U209" s="12">
        <f t="shared" si="35"/>
        <v>697.84174542314429</v>
      </c>
      <c r="V209" s="7">
        <f>U209*100/U229</f>
        <v>83.453280129656491</v>
      </c>
    </row>
    <row r="210" spans="1:22" ht="24">
      <c r="A210" s="10">
        <v>208</v>
      </c>
      <c r="B210" s="59">
        <v>25.81523</v>
      </c>
      <c r="C210" s="11">
        <f t="shared" si="27"/>
        <v>22.448026086956524</v>
      </c>
      <c r="D210" s="12">
        <f t="shared" si="28"/>
        <v>5.9252661893774539</v>
      </c>
      <c r="E210" s="12">
        <f t="shared" si="33"/>
        <v>587.43344935003756</v>
      </c>
      <c r="F210" s="7">
        <f>E210*100/E229</f>
        <v>85.550566287432318</v>
      </c>
      <c r="I210" s="10">
        <v>208</v>
      </c>
      <c r="J210" s="59">
        <v>22.963049999999999</v>
      </c>
      <c r="K210" s="11">
        <f t="shared" si="29"/>
        <v>19.967869565217391</v>
      </c>
      <c r="L210" s="12">
        <f t="shared" si="30"/>
        <v>4.1703123455614222</v>
      </c>
      <c r="M210" s="12">
        <f t="shared" si="34"/>
        <v>488.59716553003722</v>
      </c>
      <c r="N210" s="7">
        <f>M210*100/M229</f>
        <v>87.419645101233598</v>
      </c>
      <c r="Q210" s="10">
        <v>208</v>
      </c>
      <c r="R210" s="30">
        <v>28.11035</v>
      </c>
      <c r="S210" s="11">
        <f t="shared" si="31"/>
        <v>24.443782608695653</v>
      </c>
      <c r="T210" s="12">
        <f t="shared" si="32"/>
        <v>7.6503028611314807</v>
      </c>
      <c r="U210" s="12">
        <f t="shared" si="35"/>
        <v>705.49204828427582</v>
      </c>
      <c r="V210" s="7">
        <f>U210*100/U229</f>
        <v>84.368162152599382</v>
      </c>
    </row>
    <row r="211" spans="1:22" ht="24">
      <c r="A211" s="10">
        <v>209</v>
      </c>
      <c r="B211" s="59">
        <v>25.898</v>
      </c>
      <c r="C211" s="11">
        <f t="shared" si="27"/>
        <v>22.520000000000003</v>
      </c>
      <c r="D211" s="12">
        <f t="shared" si="28"/>
        <v>5.9824427184761912</v>
      </c>
      <c r="E211" s="12">
        <f t="shared" si="33"/>
        <v>593.4158920685137</v>
      </c>
      <c r="F211" s="7">
        <f>E211*100/E229</f>
        <v>86.421816235684389</v>
      </c>
      <c r="I211" s="10">
        <v>209</v>
      </c>
      <c r="J211" s="59">
        <v>23.027950000000001</v>
      </c>
      <c r="K211" s="11">
        <f t="shared" si="29"/>
        <v>20.024304347826089</v>
      </c>
      <c r="L211" s="12">
        <f t="shared" si="30"/>
        <v>4.2057717815285907</v>
      </c>
      <c r="M211" s="12">
        <f t="shared" si="34"/>
        <v>492.80293731156581</v>
      </c>
      <c r="N211" s="7">
        <f>M211*100/M229</f>
        <v>88.172140413233947</v>
      </c>
      <c r="Q211" s="10">
        <v>209</v>
      </c>
      <c r="R211" s="30">
        <v>28.19885</v>
      </c>
      <c r="S211" s="11">
        <f t="shared" si="31"/>
        <v>24.520739130434784</v>
      </c>
      <c r="T211" s="12">
        <f t="shared" si="32"/>
        <v>7.7227870820823457</v>
      </c>
      <c r="U211" s="12">
        <f t="shared" si="35"/>
        <v>713.21483536635822</v>
      </c>
      <c r="V211" s="7">
        <f>U211*100/U229</f>
        <v>85.291712395859633</v>
      </c>
    </row>
    <row r="212" spans="1:22" ht="24">
      <c r="A212" s="10">
        <v>210</v>
      </c>
      <c r="B212" s="59">
        <v>25.92897</v>
      </c>
      <c r="C212" s="11">
        <f t="shared" si="27"/>
        <v>22.54693043478261</v>
      </c>
      <c r="D212" s="12">
        <f t="shared" si="28"/>
        <v>6.0039306211364387</v>
      </c>
      <c r="E212" s="12">
        <f t="shared" si="33"/>
        <v>599.41982268965012</v>
      </c>
      <c r="F212" s="7">
        <f>E212*100/E229</f>
        <v>87.296195563516321</v>
      </c>
      <c r="I212" s="10">
        <v>210</v>
      </c>
      <c r="J212" s="59">
        <v>23.054939999999998</v>
      </c>
      <c r="K212" s="11">
        <f t="shared" si="29"/>
        <v>20.047773913043478</v>
      </c>
      <c r="L212" s="12">
        <f t="shared" si="30"/>
        <v>4.2205772952592104</v>
      </c>
      <c r="M212" s="12">
        <f t="shared" si="34"/>
        <v>497.02351460682502</v>
      </c>
      <c r="N212" s="7">
        <f>M212*100/M229</f>
        <v>88.927284722910059</v>
      </c>
      <c r="Q212" s="10">
        <v>210</v>
      </c>
      <c r="R212" s="30">
        <v>28.263030000000001</v>
      </c>
      <c r="S212" s="11">
        <f t="shared" si="31"/>
        <v>24.576547826086959</v>
      </c>
      <c r="T212" s="12">
        <f t="shared" si="32"/>
        <v>7.7756378986706043</v>
      </c>
      <c r="U212" s="12">
        <f t="shared" si="35"/>
        <v>720.99047326502887</v>
      </c>
      <c r="V212" s="7">
        <f>U212*100/U229</f>
        <v>86.22158294602437</v>
      </c>
    </row>
    <row r="213" spans="1:22" ht="24">
      <c r="A213" s="10">
        <v>211</v>
      </c>
      <c r="B213" s="59">
        <v>25.92897</v>
      </c>
      <c r="C213" s="11">
        <f t="shared" si="27"/>
        <v>22.54693043478261</v>
      </c>
      <c r="D213" s="12">
        <f t="shared" si="28"/>
        <v>6.0039306211364387</v>
      </c>
      <c r="E213" s="12">
        <f t="shared" si="33"/>
        <v>605.42375331078654</v>
      </c>
      <c r="F213" s="7">
        <f>E213*100/E229</f>
        <v>88.170574891348252</v>
      </c>
      <c r="I213" s="10">
        <v>211</v>
      </c>
      <c r="J213" s="59">
        <v>23.103439999999999</v>
      </c>
      <c r="K213" s="28">
        <f t="shared" si="29"/>
        <v>20.089947826086956</v>
      </c>
      <c r="L213" s="12">
        <f t="shared" si="30"/>
        <v>4.2472694815688339</v>
      </c>
      <c r="M213" s="12">
        <f t="shared" si="34"/>
        <v>501.27078408839384</v>
      </c>
      <c r="N213" s="27">
        <f>M213*100/M229</f>
        <v>89.687204789833203</v>
      </c>
      <c r="Q213" s="10">
        <v>211</v>
      </c>
      <c r="R213" s="30">
        <v>28.289729999999999</v>
      </c>
      <c r="S213" s="11">
        <f t="shared" si="31"/>
        <v>24.599765217391305</v>
      </c>
      <c r="T213" s="12">
        <f t="shared" si="32"/>
        <v>7.7976955890625623</v>
      </c>
      <c r="U213" s="12">
        <f t="shared" si="35"/>
        <v>728.7881688540914</v>
      </c>
      <c r="V213" s="7">
        <f>U213*100/U229</f>
        <v>87.15409132436055</v>
      </c>
    </row>
    <row r="214" spans="1:22" ht="24">
      <c r="A214" s="10">
        <v>212</v>
      </c>
      <c r="B214" s="59">
        <v>26.007940000000001</v>
      </c>
      <c r="C214" s="11">
        <f t="shared" si="27"/>
        <v>22.615600000000004</v>
      </c>
      <c r="D214" s="12">
        <f t="shared" si="28"/>
        <v>6.0589550851261258</v>
      </c>
      <c r="E214" s="12">
        <f t="shared" si="33"/>
        <v>611.48270839591271</v>
      </c>
      <c r="F214" s="7">
        <f>E214*100/E229</f>
        <v>89.052967678507684</v>
      </c>
      <c r="I214" s="10">
        <v>212</v>
      </c>
      <c r="J214" s="59">
        <v>23.200130000000001</v>
      </c>
      <c r="K214" s="11">
        <f t="shared" si="29"/>
        <v>20.174026086956523</v>
      </c>
      <c r="L214" s="12">
        <f t="shared" si="30"/>
        <v>4.300818594012334</v>
      </c>
      <c r="M214" s="12">
        <f t="shared" si="34"/>
        <v>505.57160268240619</v>
      </c>
      <c r="N214" s="7">
        <f>M214*100/M229</f>
        <v>90.456705846445928</v>
      </c>
      <c r="Q214" s="10">
        <v>212</v>
      </c>
      <c r="R214" s="30">
        <v>28.390969999999999</v>
      </c>
      <c r="S214" s="11">
        <f t="shared" si="31"/>
        <v>24.687800000000003</v>
      </c>
      <c r="T214" s="12">
        <f t="shared" si="32"/>
        <v>7.8817120031195103</v>
      </c>
      <c r="U214" s="12">
        <f t="shared" si="35"/>
        <v>736.66988085721096</v>
      </c>
      <c r="V214" s="7">
        <f>U214*100/U229</f>
        <v>88.096647031312102</v>
      </c>
    </row>
    <row r="215" spans="1:22" ht="24">
      <c r="A215" s="10">
        <v>213</v>
      </c>
      <c r="B215" s="59">
        <v>26.049050000000001</v>
      </c>
      <c r="C215" s="28">
        <f t="shared" si="27"/>
        <v>22.651347826086958</v>
      </c>
      <c r="D215" s="12">
        <f t="shared" si="28"/>
        <v>6.0877321705456113</v>
      </c>
      <c r="E215" s="12">
        <f t="shared" si="33"/>
        <v>617.57044056645827</v>
      </c>
      <c r="F215" s="27">
        <f>E215*100/E229</f>
        <v>89.939551401604547</v>
      </c>
      <c r="I215" s="10">
        <v>213</v>
      </c>
      <c r="J215" s="59">
        <v>23.205490000000001</v>
      </c>
      <c r="K215" s="11">
        <f t="shared" si="29"/>
        <v>20.178686956521741</v>
      </c>
      <c r="L215" s="12">
        <f t="shared" si="30"/>
        <v>4.3038001782457851</v>
      </c>
      <c r="M215" s="12">
        <f t="shared" si="34"/>
        <v>509.875402860652</v>
      </c>
      <c r="N215" s="7">
        <f>M215*100/M229</f>
        <v>91.226740367134823</v>
      </c>
      <c r="Q215" s="10">
        <v>213</v>
      </c>
      <c r="R215" s="30">
        <v>28.398949999999999</v>
      </c>
      <c r="S215" s="11">
        <f t="shared" si="31"/>
        <v>24.694739130434783</v>
      </c>
      <c r="T215" s="12">
        <f t="shared" si="32"/>
        <v>7.8883599346945559</v>
      </c>
      <c r="U215" s="12">
        <f t="shared" si="35"/>
        <v>744.55824079190552</v>
      </c>
      <c r="V215" s="7">
        <f>U215*100/U229</f>
        <v>89.039997749023101</v>
      </c>
    </row>
    <row r="216" spans="1:22" ht="24">
      <c r="A216" s="10">
        <v>214</v>
      </c>
      <c r="B216" s="59">
        <v>26.062740000000002</v>
      </c>
      <c r="C216" s="11">
        <f t="shared" si="27"/>
        <v>22.663252173913047</v>
      </c>
      <c r="D216" s="12">
        <f t="shared" si="28"/>
        <v>6.0973353837984625</v>
      </c>
      <c r="E216" s="12">
        <f t="shared" si="33"/>
        <v>623.66777595025678</v>
      </c>
      <c r="F216" s="7">
        <f>E216*100/E229</f>
        <v>90.827533683692025</v>
      </c>
      <c r="I216" s="10">
        <v>214</v>
      </c>
      <c r="J216" s="59">
        <v>23.31776</v>
      </c>
      <c r="K216" s="11">
        <f t="shared" si="29"/>
        <v>20.276313043478261</v>
      </c>
      <c r="L216" s="12">
        <f t="shared" si="30"/>
        <v>4.366569262130982</v>
      </c>
      <c r="M216" s="12">
        <f t="shared" si="34"/>
        <v>514.24197212278295</v>
      </c>
      <c r="N216" s="7">
        <f>M216*100/M229</f>
        <v>92.008005511788994</v>
      </c>
      <c r="Q216" s="10">
        <v>214</v>
      </c>
      <c r="R216" s="30">
        <v>28.518329999999999</v>
      </c>
      <c r="S216" s="28">
        <f t="shared" si="31"/>
        <v>24.798547826086956</v>
      </c>
      <c r="T216" s="12">
        <f t="shared" si="32"/>
        <v>7.9882590447324215</v>
      </c>
      <c r="U216" s="12">
        <f t="shared" si="35"/>
        <v>752.54649983663796</v>
      </c>
      <c r="V216" s="27">
        <f>U216*100/U229</f>
        <v>89.995295170222931</v>
      </c>
    </row>
    <row r="217" spans="1:22" ht="24">
      <c r="A217" s="10">
        <v>215</v>
      </c>
      <c r="B217" s="59">
        <v>26.103760000000001</v>
      </c>
      <c r="C217" s="11">
        <f t="shared" si="27"/>
        <v>22.698921739130437</v>
      </c>
      <c r="D217" s="12">
        <f t="shared" si="28"/>
        <v>6.1261704051661869</v>
      </c>
      <c r="E217" s="12">
        <f t="shared" si="33"/>
        <v>629.79394635542292</v>
      </c>
      <c r="F217" s="7">
        <f>E217*100/E229</f>
        <v>91.719715339188753</v>
      </c>
      <c r="I217" s="10">
        <v>215</v>
      </c>
      <c r="J217" s="59">
        <v>23.418869999999998</v>
      </c>
      <c r="K217" s="11">
        <f t="shared" si="29"/>
        <v>20.364234782608694</v>
      </c>
      <c r="L217" s="12">
        <f t="shared" si="30"/>
        <v>4.4236186131602819</v>
      </c>
      <c r="M217" s="12">
        <f t="shared" si="34"/>
        <v>518.66559073594328</v>
      </c>
      <c r="N217" s="7">
        <f>M217*100/M229</f>
        <v>92.799477907676049</v>
      </c>
      <c r="Q217" s="10">
        <v>215</v>
      </c>
      <c r="R217" s="30">
        <v>28.518329999999999</v>
      </c>
      <c r="S217" s="11">
        <f t="shared" si="31"/>
        <v>24.798547826086956</v>
      </c>
      <c r="T217" s="12">
        <f t="shared" si="32"/>
        <v>7.9882590447324215</v>
      </c>
      <c r="U217" s="12">
        <f t="shared" si="35"/>
        <v>760.53475888137041</v>
      </c>
      <c r="V217" s="7">
        <f>U217*100/U229</f>
        <v>90.950592591422762</v>
      </c>
    </row>
    <row r="218" spans="1:22" ht="24">
      <c r="A218" s="10">
        <v>216</v>
      </c>
      <c r="B218" s="59">
        <v>26.182200000000002</v>
      </c>
      <c r="C218" s="11">
        <f t="shared" si="27"/>
        <v>22.767130434782612</v>
      </c>
      <c r="D218" s="12">
        <f t="shared" si="28"/>
        <v>6.181562681940667</v>
      </c>
      <c r="E218" s="12">
        <f t="shared" si="33"/>
        <v>635.97550903736362</v>
      </c>
      <c r="F218" s="7">
        <f>E218*100/E229</f>
        <v>92.619964020237489</v>
      </c>
      <c r="I218" s="10">
        <v>216</v>
      </c>
      <c r="J218" s="59">
        <v>23.418869999999998</v>
      </c>
      <c r="K218" s="11">
        <f t="shared" si="29"/>
        <v>20.364234782608694</v>
      </c>
      <c r="L218" s="12">
        <f t="shared" si="30"/>
        <v>4.4236186131602819</v>
      </c>
      <c r="M218" s="12">
        <f t="shared" si="34"/>
        <v>523.08920934910361</v>
      </c>
      <c r="N218" s="7">
        <f>M218*100/M229</f>
        <v>93.590950303563119</v>
      </c>
      <c r="Q218" s="10">
        <v>216</v>
      </c>
      <c r="R218" s="30">
        <v>28.779229999999998</v>
      </c>
      <c r="S218" s="11">
        <f t="shared" si="31"/>
        <v>25.025417391304348</v>
      </c>
      <c r="T218" s="12">
        <f t="shared" si="32"/>
        <v>8.2095127077333085</v>
      </c>
      <c r="U218" s="12">
        <f t="shared" si="35"/>
        <v>768.74427158910373</v>
      </c>
      <c r="V218" s="7">
        <f>U218*100/U229</f>
        <v>91.93234922639023</v>
      </c>
    </row>
    <row r="219" spans="1:22" ht="24">
      <c r="A219" s="10">
        <v>217</v>
      </c>
      <c r="B219" s="59">
        <v>26.18561</v>
      </c>
      <c r="C219" s="11">
        <f t="shared" si="27"/>
        <v>22.770095652173914</v>
      </c>
      <c r="D219" s="12">
        <f t="shared" si="28"/>
        <v>6.1839782781359478</v>
      </c>
      <c r="E219" s="12">
        <f t="shared" si="33"/>
        <v>642.15948731549952</v>
      </c>
      <c r="F219" s="7">
        <f>E219*100/E229</f>
        <v>93.520564495387589</v>
      </c>
      <c r="I219" s="10">
        <v>217</v>
      </c>
      <c r="J219" s="59">
        <v>23.445409999999999</v>
      </c>
      <c r="K219" s="11">
        <f t="shared" si="29"/>
        <v>20.387313043478262</v>
      </c>
      <c r="L219" s="12">
        <f t="shared" si="30"/>
        <v>4.4386751813707006</v>
      </c>
      <c r="M219" s="12">
        <f t="shared" si="34"/>
        <v>527.52788453047435</v>
      </c>
      <c r="N219" s="7">
        <f>M219*100/M229</f>
        <v>94.385116615711382</v>
      </c>
      <c r="Q219" s="10">
        <v>217</v>
      </c>
      <c r="R219" s="30">
        <v>28.792349999999999</v>
      </c>
      <c r="S219" s="11">
        <f t="shared" si="31"/>
        <v>25.036826086956523</v>
      </c>
      <c r="T219" s="12">
        <f t="shared" si="32"/>
        <v>8.2207455916858443</v>
      </c>
      <c r="U219" s="12">
        <f t="shared" si="35"/>
        <v>776.96501718078957</v>
      </c>
      <c r="V219" s="7">
        <f>U219*100/U229</f>
        <v>92.91544917596633</v>
      </c>
    </row>
    <row r="220" spans="1:22" ht="24">
      <c r="A220" s="10">
        <v>218</v>
      </c>
      <c r="B220" s="59">
        <v>26.30452</v>
      </c>
      <c r="C220" s="14">
        <f t="shared" si="27"/>
        <v>22.873495652173915</v>
      </c>
      <c r="D220" s="12">
        <f t="shared" si="28"/>
        <v>6.2686065653922585</v>
      </c>
      <c r="E220" s="12">
        <f t="shared" si="33"/>
        <v>648.42809388089177</v>
      </c>
      <c r="F220" s="16">
        <f>E220*100/E229</f>
        <v>94.43348976734103</v>
      </c>
      <c r="I220" s="10">
        <v>218</v>
      </c>
      <c r="J220" s="59">
        <v>23.445409999999999</v>
      </c>
      <c r="K220" s="14">
        <f t="shared" si="29"/>
        <v>20.387313043478262</v>
      </c>
      <c r="L220" s="12">
        <f t="shared" si="30"/>
        <v>4.4386751813707006</v>
      </c>
      <c r="M220" s="12">
        <f t="shared" si="34"/>
        <v>531.96655971184509</v>
      </c>
      <c r="N220" s="16">
        <f>M220*100/M229</f>
        <v>95.179282927859646</v>
      </c>
      <c r="Q220" s="10">
        <v>218</v>
      </c>
      <c r="R220" s="30">
        <v>28.83427</v>
      </c>
      <c r="S220" s="14">
        <f t="shared" si="31"/>
        <v>25.073278260869568</v>
      </c>
      <c r="T220" s="12">
        <f t="shared" si="32"/>
        <v>8.2567046887687354</v>
      </c>
      <c r="U220" s="12">
        <f t="shared" si="35"/>
        <v>785.22172186955834</v>
      </c>
      <c r="V220" s="16">
        <f>U220*100/U229</f>
        <v>93.902849390784183</v>
      </c>
    </row>
    <row r="221" spans="1:22" ht="24">
      <c r="A221" s="10">
        <v>219</v>
      </c>
      <c r="B221" s="59">
        <v>26.33501</v>
      </c>
      <c r="C221" s="11">
        <f t="shared" si="27"/>
        <v>22.900008695652176</v>
      </c>
      <c r="D221" s="12">
        <f t="shared" si="28"/>
        <v>6.290429975377462</v>
      </c>
      <c r="E221" s="12">
        <f t="shared" si="33"/>
        <v>654.71852385626926</v>
      </c>
      <c r="F221" s="7">
        <f>E221*100/E229</f>
        <v>95.349593280309875</v>
      </c>
      <c r="I221" s="10">
        <v>219</v>
      </c>
      <c r="J221" s="59">
        <v>23.445409999999999</v>
      </c>
      <c r="K221" s="11">
        <f t="shared" si="29"/>
        <v>20.387313043478262</v>
      </c>
      <c r="L221" s="12">
        <f t="shared" si="30"/>
        <v>4.4386751813707006</v>
      </c>
      <c r="M221" s="12">
        <f t="shared" si="34"/>
        <v>536.40523489321583</v>
      </c>
      <c r="N221" s="7">
        <f>M221*100/M229</f>
        <v>95.973449240007909</v>
      </c>
      <c r="Q221" s="10">
        <v>219</v>
      </c>
      <c r="R221" s="30">
        <v>28.839510000000001</v>
      </c>
      <c r="S221" s="11">
        <f t="shared" si="31"/>
        <v>25.077834782608697</v>
      </c>
      <c r="T221" s="12">
        <f t="shared" si="32"/>
        <v>8.261206935110339</v>
      </c>
      <c r="U221" s="12">
        <f t="shared" si="35"/>
        <v>793.48292880466863</v>
      </c>
      <c r="V221" s="7">
        <f>U221*100/U229</f>
        <v>94.890788018827664</v>
      </c>
    </row>
    <row r="222" spans="1:22" ht="24">
      <c r="A222" s="10">
        <v>220</v>
      </c>
      <c r="B222" s="59">
        <v>26.348549999999999</v>
      </c>
      <c r="C222" s="14">
        <f t="shared" si="27"/>
        <v>22.911782608695653</v>
      </c>
      <c r="D222" s="12">
        <f t="shared" si="28"/>
        <v>6.3001375342850201</v>
      </c>
      <c r="E222" s="12">
        <f t="shared" si="33"/>
        <v>661.01866139055426</v>
      </c>
      <c r="F222" s="16">
        <f>E222*100/E229</f>
        <v>96.267110548594715</v>
      </c>
      <c r="I222" s="10">
        <v>220</v>
      </c>
      <c r="J222" s="59">
        <v>23.461320000000001</v>
      </c>
      <c r="K222" s="14">
        <f t="shared" si="29"/>
        <v>20.401147826086959</v>
      </c>
      <c r="L222" s="12">
        <f t="shared" si="30"/>
        <v>4.4477175382859198</v>
      </c>
      <c r="M222" s="12">
        <f t="shared" si="34"/>
        <v>540.85295243150176</v>
      </c>
      <c r="N222" s="16">
        <f>M222*100/M229</f>
        <v>96.769233407698877</v>
      </c>
      <c r="Q222" s="10">
        <v>220</v>
      </c>
      <c r="R222" s="30">
        <v>29.009180000000001</v>
      </c>
      <c r="S222" s="14">
        <f t="shared" si="31"/>
        <v>25.22537391304348</v>
      </c>
      <c r="T222" s="12">
        <f t="shared" si="32"/>
        <v>8.4078746397459696</v>
      </c>
      <c r="U222" s="12">
        <f t="shared" si="35"/>
        <v>801.89080344441459</v>
      </c>
      <c r="V222" s="16">
        <f>U222*100/U229</f>
        <v>95.896266298405649</v>
      </c>
    </row>
    <row r="223" spans="1:22" ht="24">
      <c r="A223" s="10">
        <v>221</v>
      </c>
      <c r="B223" s="59">
        <v>26.365469999999998</v>
      </c>
      <c r="C223" s="11">
        <f t="shared" si="27"/>
        <v>22.926495652173912</v>
      </c>
      <c r="D223" s="12">
        <f t="shared" si="28"/>
        <v>6.3122824297319067</v>
      </c>
      <c r="E223" s="12">
        <f t="shared" si="33"/>
        <v>667.33094382028617</v>
      </c>
      <c r="F223" s="7">
        <f>E223*100/E229</f>
        <v>97.186396532440682</v>
      </c>
      <c r="I223" s="10">
        <v>221</v>
      </c>
      <c r="J223" s="59">
        <v>23.48781</v>
      </c>
      <c r="K223" s="11">
        <f t="shared" si="29"/>
        <v>20.424182608695652</v>
      </c>
      <c r="L223" s="12">
        <f t="shared" si="30"/>
        <v>4.4628002084905782</v>
      </c>
      <c r="M223" s="12">
        <f t="shared" si="34"/>
        <v>545.3157526399923</v>
      </c>
      <c r="N223" s="7">
        <f>M223*100/M229</f>
        <v>97.567716161811319</v>
      </c>
      <c r="Q223" s="10">
        <v>221</v>
      </c>
      <c r="R223" s="30">
        <v>29.08456</v>
      </c>
      <c r="S223" s="11">
        <f t="shared" si="31"/>
        <v>25.290921739130436</v>
      </c>
      <c r="T223" s="12">
        <f t="shared" si="32"/>
        <v>8.4735883794239779</v>
      </c>
      <c r="U223" s="12">
        <f t="shared" si="35"/>
        <v>810.36439182383856</v>
      </c>
      <c r="V223" s="7">
        <f>U223*100/U229</f>
        <v>96.909603132106639</v>
      </c>
    </row>
    <row r="224" spans="1:22" ht="24">
      <c r="A224" s="10">
        <v>222</v>
      </c>
      <c r="B224" s="59">
        <v>26.456620000000001</v>
      </c>
      <c r="C224" s="11">
        <f t="shared" si="27"/>
        <v>23.005756521739134</v>
      </c>
      <c r="D224" s="12">
        <f t="shared" si="28"/>
        <v>6.3779769882615787</v>
      </c>
      <c r="E224" s="12">
        <f t="shared" si="33"/>
        <v>673.70892080854776</v>
      </c>
      <c r="F224" s="7">
        <f>E224*100/E229</f>
        <v>98.115249909308659</v>
      </c>
      <c r="I224" s="10">
        <v>222</v>
      </c>
      <c r="J224" s="59">
        <v>23.524840000000001</v>
      </c>
      <c r="K224" s="11">
        <f t="shared" si="29"/>
        <v>20.456382608695655</v>
      </c>
      <c r="L224" s="12">
        <f t="shared" si="30"/>
        <v>4.4839411536106297</v>
      </c>
      <c r="M224" s="12">
        <f t="shared" si="34"/>
        <v>549.79969379360296</v>
      </c>
      <c r="N224" s="7">
        <f>M224*100/M229</f>
        <v>98.369981446912234</v>
      </c>
      <c r="Q224" s="10">
        <v>222</v>
      </c>
      <c r="R224" s="30">
        <v>29.15456</v>
      </c>
      <c r="S224" s="11">
        <f t="shared" si="31"/>
        <v>25.351791304347827</v>
      </c>
      <c r="T224" s="12">
        <f t="shared" si="32"/>
        <v>8.5349178181496885</v>
      </c>
      <c r="U224" s="12">
        <f t="shared" si="35"/>
        <v>818.89930964198822</v>
      </c>
      <c r="V224" s="7">
        <f>U224*100/U229</f>
        <v>97.930274211521294</v>
      </c>
    </row>
    <row r="225" spans="1:22" ht="24">
      <c r="A225" s="10">
        <v>223</v>
      </c>
      <c r="B225" s="59">
        <v>26.577670000000001</v>
      </c>
      <c r="C225" s="11">
        <f t="shared" si="27"/>
        <v>23.111017391304351</v>
      </c>
      <c r="D225" s="12">
        <f t="shared" si="28"/>
        <v>6.4659238200306142</v>
      </c>
      <c r="E225" s="12">
        <f t="shared" si="33"/>
        <v>680.1748446285784</v>
      </c>
      <c r="F225" s="7">
        <f>E225*100/E229</f>
        <v>99.056911377492114</v>
      </c>
      <c r="I225" s="10">
        <v>223</v>
      </c>
      <c r="J225" s="59">
        <v>23.64612</v>
      </c>
      <c r="K225" s="11">
        <f t="shared" si="29"/>
        <v>20.561843478260872</v>
      </c>
      <c r="L225" s="12">
        <f t="shared" si="30"/>
        <v>4.5536488462754905</v>
      </c>
      <c r="M225" s="12">
        <f t="shared" si="34"/>
        <v>554.35334263987841</v>
      </c>
      <c r="N225" s="7">
        <f>M225*100/M229</f>
        <v>99.184718809592596</v>
      </c>
      <c r="Q225" s="10">
        <v>223</v>
      </c>
      <c r="R225" s="30">
        <v>29.195969999999999</v>
      </c>
      <c r="S225" s="11">
        <f t="shared" si="31"/>
        <v>25.387800000000002</v>
      </c>
      <c r="T225" s="12">
        <f t="shared" si="32"/>
        <v>8.5713374915101763</v>
      </c>
      <c r="U225" s="12">
        <f t="shared" si="35"/>
        <v>827.47064713349835</v>
      </c>
      <c r="V225" s="7">
        <f>U225*100/U229</f>
        <v>98.95530063542931</v>
      </c>
    </row>
    <row r="226" spans="1:22" ht="24">
      <c r="A226" s="10">
        <v>224</v>
      </c>
      <c r="B226" s="59">
        <v>26.591090000000001</v>
      </c>
      <c r="C226" s="11">
        <f t="shared" si="27"/>
        <v>23.122686956521743</v>
      </c>
      <c r="D226" s="12">
        <f t="shared" si="28"/>
        <v>6.475723383305926</v>
      </c>
      <c r="E226" s="12">
        <f t="shared" si="33"/>
        <v>686.65056801188427</v>
      </c>
      <c r="F226" s="7">
        <f>E226*100/E229</f>
        <v>100</v>
      </c>
      <c r="I226" s="10">
        <v>224</v>
      </c>
      <c r="J226" s="59">
        <v>23.65138</v>
      </c>
      <c r="K226" s="11">
        <f t="shared" si="29"/>
        <v>20.566417391304348</v>
      </c>
      <c r="L226" s="12">
        <f t="shared" si="30"/>
        <v>4.5566883539932093</v>
      </c>
      <c r="M226" s="12">
        <f t="shared" si="34"/>
        <v>558.9100309938716</v>
      </c>
      <c r="N226" s="7">
        <f>M226*100/M229</f>
        <v>100</v>
      </c>
      <c r="Q226" s="10">
        <v>224</v>
      </c>
      <c r="R226" s="30">
        <v>29.38157</v>
      </c>
      <c r="S226" s="11">
        <f t="shared" si="31"/>
        <v>25.549191304347829</v>
      </c>
      <c r="T226" s="12">
        <f t="shared" si="32"/>
        <v>8.7358438983080919</v>
      </c>
      <c r="U226" s="12">
        <f t="shared" si="35"/>
        <v>836.20649103180642</v>
      </c>
      <c r="V226" s="7">
        <f>U226*100/U229</f>
        <v>100</v>
      </c>
    </row>
    <row r="227" spans="1:22" ht="24">
      <c r="A227" s="5"/>
      <c r="B227" s="59">
        <v>26.591090000000001</v>
      </c>
      <c r="C227" s="5">
        <f t="shared" si="27"/>
        <v>23.122686956521743</v>
      </c>
      <c r="D227" s="5">
        <f t="shared" si="28"/>
        <v>6.475723383305926</v>
      </c>
      <c r="E227" s="5"/>
      <c r="F227" s="9"/>
      <c r="I227" s="5"/>
      <c r="J227" s="59">
        <v>23.777239999999999</v>
      </c>
      <c r="K227" s="5">
        <f t="shared" si="29"/>
        <v>20.675860869565216</v>
      </c>
      <c r="L227" s="5">
        <f t="shared" si="30"/>
        <v>4.6298209275247126</v>
      </c>
      <c r="M227" s="5"/>
      <c r="N227" s="9"/>
      <c r="Q227" s="5"/>
      <c r="R227" s="30">
        <v>29.51745</v>
      </c>
      <c r="S227" s="5">
        <f t="shared" si="31"/>
        <v>25.66734782608696</v>
      </c>
      <c r="T227" s="5">
        <f t="shared" si="32"/>
        <v>8.8576064046506122</v>
      </c>
      <c r="U227" s="5"/>
      <c r="V227" s="9"/>
    </row>
    <row r="228" spans="1:22" ht="24">
      <c r="A228" s="5"/>
      <c r="B228" s="59">
        <v>26.658069999999999</v>
      </c>
      <c r="C228" s="5">
        <f t="shared" si="27"/>
        <v>23.18093043478261</v>
      </c>
      <c r="D228" s="5">
        <f t="shared" si="28"/>
        <v>6.5247816305259558</v>
      </c>
      <c r="E228" s="5"/>
      <c r="F228" s="9"/>
      <c r="I228" s="5"/>
      <c r="J228" s="59">
        <v>23.86599</v>
      </c>
      <c r="K228" s="5">
        <f t="shared" si="29"/>
        <v>20.753034782608697</v>
      </c>
      <c r="L228" s="5">
        <f t="shared" si="30"/>
        <v>4.6818579442933244</v>
      </c>
      <c r="M228" s="5"/>
      <c r="N228" s="9"/>
      <c r="Q228" s="5"/>
      <c r="R228" s="30">
        <v>29.535350000000001</v>
      </c>
      <c r="S228" s="5">
        <f t="shared" si="31"/>
        <v>25.682913043478266</v>
      </c>
      <c r="T228" s="5">
        <f t="shared" si="32"/>
        <v>8.8737304928920011</v>
      </c>
      <c r="U228" s="5"/>
      <c r="V228" s="9"/>
    </row>
    <row r="229" spans="1:22" ht="24">
      <c r="A229" s="5"/>
      <c r="B229" s="59">
        <v>26.658069999999999</v>
      </c>
      <c r="C229" s="5">
        <f t="shared" si="27"/>
        <v>23.18093043478261</v>
      </c>
      <c r="D229" s="5">
        <f t="shared" si="28"/>
        <v>6.5247816305259558</v>
      </c>
      <c r="E229" s="5">
        <f>E226</f>
        <v>686.65056801188427</v>
      </c>
      <c r="F229" s="9"/>
      <c r="I229" s="5"/>
      <c r="J229" s="59">
        <v>23.902439999999999</v>
      </c>
      <c r="K229" s="5">
        <f t="shared" si="29"/>
        <v>20.78473043478261</v>
      </c>
      <c r="L229" s="5">
        <f t="shared" si="30"/>
        <v>4.70334221841168</v>
      </c>
      <c r="M229" s="5">
        <f>M226</f>
        <v>558.9100309938716</v>
      </c>
      <c r="N229" s="9"/>
      <c r="Q229" s="5"/>
      <c r="R229" s="30">
        <v>29.555789999999998</v>
      </c>
      <c r="S229" s="5">
        <f t="shared" si="31"/>
        <v>25.700686956521739</v>
      </c>
      <c r="T229" s="5">
        <f t="shared" si="32"/>
        <v>8.8921664962552498</v>
      </c>
      <c r="U229" s="5">
        <f>U226</f>
        <v>836.20649103180642</v>
      </c>
      <c r="V229" s="9"/>
    </row>
    <row r="230" spans="1:22" ht="24">
      <c r="B230" s="59">
        <v>26.66141</v>
      </c>
      <c r="J230" s="59">
        <v>23.964790000000001</v>
      </c>
      <c r="R230" s="30">
        <v>29.908760000000001</v>
      </c>
    </row>
    <row r="231" spans="1:22" ht="24">
      <c r="B231" s="59">
        <v>26.67144</v>
      </c>
      <c r="J231" s="59">
        <v>23.980360000000001</v>
      </c>
      <c r="R231" s="30">
        <v>30.012080000000001</v>
      </c>
    </row>
    <row r="232" spans="1:22" ht="24">
      <c r="B232" s="59">
        <v>26.68816</v>
      </c>
      <c r="J232" s="59">
        <v>23.980360000000001</v>
      </c>
      <c r="R232" s="30">
        <v>30.312460000000002</v>
      </c>
    </row>
    <row r="233" spans="1:22" ht="24">
      <c r="B233" s="59">
        <v>26.950800000000001</v>
      </c>
      <c r="J233" s="59">
        <v>24.021809999999999</v>
      </c>
      <c r="R233" s="30">
        <v>30.344819999999999</v>
      </c>
    </row>
    <row r="234" spans="1:22" ht="24">
      <c r="B234" s="59">
        <v>26.980560000000001</v>
      </c>
      <c r="J234" s="59">
        <v>24.104500000000002</v>
      </c>
      <c r="R234" s="30">
        <v>30.745249999999999</v>
      </c>
    </row>
    <row r="235" spans="1:22" ht="24">
      <c r="B235" s="59">
        <v>27.030090000000001</v>
      </c>
      <c r="J235" s="59">
        <v>24.125129999999999</v>
      </c>
      <c r="R235" s="30">
        <v>30.759989999999998</v>
      </c>
    </row>
    <row r="236" spans="1:22" ht="24">
      <c r="B236" s="59">
        <v>27.030090000000001</v>
      </c>
      <c r="J236" s="59">
        <v>24.125129999999999</v>
      </c>
      <c r="R236" s="30">
        <v>30.897130000000001</v>
      </c>
    </row>
    <row r="237" spans="1:22" ht="24">
      <c r="B237" s="59">
        <v>27.082820000000002</v>
      </c>
      <c r="J237" s="59">
        <v>24.26904</v>
      </c>
      <c r="R237" s="30">
        <v>30.941089999999999</v>
      </c>
    </row>
    <row r="238" spans="1:22" ht="24">
      <c r="B238" s="59">
        <v>27.086110000000001</v>
      </c>
      <c r="J238" s="59">
        <v>24.26904</v>
      </c>
      <c r="R238" s="30">
        <v>30.97035</v>
      </c>
    </row>
    <row r="239" spans="1:22" ht="24">
      <c r="B239" s="59">
        <v>27.10915</v>
      </c>
      <c r="J239" s="59">
        <v>24.35089</v>
      </c>
    </row>
    <row r="240" spans="1:22" ht="24">
      <c r="B240" s="59">
        <v>27.10915</v>
      </c>
      <c r="J240" s="59">
        <v>24.452819999999999</v>
      </c>
    </row>
    <row r="241" spans="2:10" ht="24">
      <c r="B241" s="59">
        <v>27.243670000000002</v>
      </c>
      <c r="J241" s="59">
        <v>24.457909999999998</v>
      </c>
    </row>
    <row r="242" spans="2:10" ht="24">
      <c r="B242" s="59">
        <v>27.25348</v>
      </c>
      <c r="J242" s="59">
        <v>24.55939</v>
      </c>
    </row>
    <row r="243" spans="2:10" ht="24">
      <c r="B243" s="59">
        <v>27.35472</v>
      </c>
      <c r="J243" s="59">
        <v>24.640280000000001</v>
      </c>
    </row>
    <row r="244" spans="2:10" ht="24">
      <c r="B244" s="59">
        <v>27.46208</v>
      </c>
      <c r="J244" s="59">
        <v>24.685659999999999</v>
      </c>
    </row>
    <row r="245" spans="2:10" ht="24">
      <c r="B245" s="59">
        <v>27.510739999999998</v>
      </c>
      <c r="J245" s="59">
        <v>24.685659999999999</v>
      </c>
    </row>
    <row r="246" spans="2:10" ht="24">
      <c r="B246" s="59">
        <v>27.53989</v>
      </c>
      <c r="J246" s="59">
        <v>24.761109999999999</v>
      </c>
    </row>
    <row r="247" spans="2:10" ht="24">
      <c r="B247" s="59">
        <v>27.56578</v>
      </c>
      <c r="J247" s="59">
        <v>24.76614</v>
      </c>
    </row>
    <row r="248" spans="2:10" ht="24">
      <c r="B248" s="59">
        <v>27.656199999999998</v>
      </c>
      <c r="J248" s="59">
        <v>24.76614</v>
      </c>
    </row>
    <row r="249" spans="2:10" ht="24">
      <c r="B249" s="59">
        <v>27.6691</v>
      </c>
      <c r="J249" s="59">
        <v>24.846350000000001</v>
      </c>
    </row>
    <row r="250" spans="2:10" ht="24">
      <c r="B250" s="59">
        <v>27.772030000000001</v>
      </c>
      <c r="J250" s="59">
        <v>24.846350000000001</v>
      </c>
    </row>
    <row r="251" spans="2:10" ht="24">
      <c r="B251" s="59">
        <v>27.788080000000001</v>
      </c>
      <c r="J251" s="59">
        <v>24.901350000000001</v>
      </c>
    </row>
    <row r="252" spans="2:10" ht="24">
      <c r="B252" s="59">
        <v>27.788080000000001</v>
      </c>
      <c r="J252" s="59">
        <v>24.956219999999998</v>
      </c>
    </row>
    <row r="253" spans="2:10" ht="24">
      <c r="B253" s="59">
        <v>27.90016</v>
      </c>
      <c r="J253" s="59">
        <v>25.080500000000001</v>
      </c>
    </row>
    <row r="254" spans="2:10" ht="24">
      <c r="B254" s="59">
        <v>27.960809999999999</v>
      </c>
      <c r="J254" s="59">
        <v>25.15971</v>
      </c>
    </row>
    <row r="255" spans="2:10" ht="24">
      <c r="B255" s="59">
        <v>27.963999999999999</v>
      </c>
      <c r="J255" s="59">
        <v>25.282979999999998</v>
      </c>
    </row>
    <row r="256" spans="2:10" ht="24">
      <c r="B256" s="59">
        <v>28.00224</v>
      </c>
      <c r="J256" s="59">
        <v>25.282979999999998</v>
      </c>
    </row>
    <row r="257" spans="2:10" ht="24">
      <c r="B257" s="59">
        <v>28.075379999999999</v>
      </c>
      <c r="J257" s="59">
        <v>25.322299999999998</v>
      </c>
    </row>
    <row r="258" spans="2:10" ht="24">
      <c r="B258" s="59">
        <v>28.075379999999999</v>
      </c>
      <c r="J258" s="59">
        <v>25.435009999999998</v>
      </c>
    </row>
    <row r="259" spans="2:10" ht="24">
      <c r="B259" s="59">
        <v>28.12932</v>
      </c>
      <c r="J259" s="59">
        <v>25.439900000000002</v>
      </c>
    </row>
    <row r="260" spans="2:10" ht="24">
      <c r="B260" s="59">
        <v>28.170500000000001</v>
      </c>
      <c r="J260" s="59">
        <v>25.47898</v>
      </c>
    </row>
    <row r="261" spans="2:10" ht="24">
      <c r="B261" s="59">
        <v>28.170500000000001</v>
      </c>
      <c r="J261" s="59">
        <v>25.47898</v>
      </c>
    </row>
    <row r="262" spans="2:10" ht="24">
      <c r="B262" s="59">
        <v>28.17999</v>
      </c>
      <c r="J262" s="59">
        <v>25.547219999999999</v>
      </c>
    </row>
    <row r="263" spans="2:10" ht="24">
      <c r="B263" s="59">
        <v>28.18948</v>
      </c>
      <c r="J263" s="59">
        <v>25.556950000000001</v>
      </c>
    </row>
    <row r="264" spans="2:10" ht="24">
      <c r="B264" s="59">
        <v>28.227409999999999</v>
      </c>
      <c r="J264" s="59">
        <v>25.556950000000001</v>
      </c>
    </row>
    <row r="265" spans="2:10" ht="24">
      <c r="B265" s="59">
        <v>28.25583</v>
      </c>
      <c r="J265" s="59">
        <v>25.746030000000001</v>
      </c>
    </row>
    <row r="266" spans="2:10" ht="24">
      <c r="B266" s="59">
        <v>28.29682</v>
      </c>
      <c r="J266" s="59">
        <v>25.866510000000002</v>
      </c>
    </row>
    <row r="267" spans="2:10" ht="24">
      <c r="B267" s="59">
        <v>28.328320000000001</v>
      </c>
      <c r="J267" s="59">
        <v>25.87613</v>
      </c>
    </row>
    <row r="268" spans="2:10" ht="24">
      <c r="B268" s="59">
        <v>28.4069</v>
      </c>
      <c r="J268" s="59">
        <v>25.895340000000001</v>
      </c>
    </row>
    <row r="269" spans="2:10" ht="24">
      <c r="B269" s="59">
        <v>28.557169999999999</v>
      </c>
      <c r="J269" s="59">
        <v>25.919339999999998</v>
      </c>
    </row>
    <row r="270" spans="2:10" ht="24">
      <c r="B270" s="59">
        <v>28.60708</v>
      </c>
      <c r="J270" s="59">
        <v>26.053349999999998</v>
      </c>
    </row>
    <row r="271" spans="2:10" ht="24">
      <c r="B271" s="59">
        <v>28.715969999999999</v>
      </c>
      <c r="J271" s="59">
        <v>26.248329999999999</v>
      </c>
    </row>
    <row r="272" spans="2:10" ht="24">
      <c r="B272" s="59">
        <v>28.728380000000001</v>
      </c>
      <c r="J272" s="59">
        <v>26.319299999999998</v>
      </c>
    </row>
    <row r="273" spans="2:10" ht="24">
      <c r="B273" s="59">
        <v>28.821349999999999</v>
      </c>
      <c r="J273" s="59">
        <v>26.333469999999998</v>
      </c>
    </row>
    <row r="274" spans="2:10" ht="24">
      <c r="B274" s="59">
        <v>28.84609</v>
      </c>
      <c r="J274" s="59">
        <v>26.338190000000001</v>
      </c>
    </row>
    <row r="275" spans="2:10" ht="24">
      <c r="B275" s="59">
        <v>28.9787</v>
      </c>
      <c r="J275" s="59">
        <v>26.37594</v>
      </c>
    </row>
    <row r="276" spans="2:10" ht="24">
      <c r="B276" s="59">
        <v>29.003299999999999</v>
      </c>
      <c r="J276" s="59">
        <v>26.37594</v>
      </c>
    </row>
    <row r="277" spans="2:10" ht="24">
      <c r="B277" s="59">
        <v>29.089259999999999</v>
      </c>
      <c r="J277" s="59">
        <v>26.47007</v>
      </c>
    </row>
    <row r="278" spans="2:10" ht="24">
      <c r="B278" s="59">
        <v>29.089259999999999</v>
      </c>
      <c r="J278" s="59">
        <v>26.512319999999999</v>
      </c>
    </row>
    <row r="279" spans="2:10" ht="24">
      <c r="B279" s="59">
        <v>29.214659999999999</v>
      </c>
      <c r="J279" s="59">
        <v>26.638670000000001</v>
      </c>
    </row>
    <row r="280" spans="2:10" ht="24">
      <c r="B280" s="59">
        <v>29.442679999999999</v>
      </c>
      <c r="J280" s="59">
        <v>26.675999999999998</v>
      </c>
    </row>
    <row r="281" spans="2:10" ht="24">
      <c r="B281" s="59">
        <v>29.608779999999999</v>
      </c>
      <c r="J281" s="59">
        <v>26.675999999999998</v>
      </c>
    </row>
    <row r="282" spans="2:10" ht="24">
      <c r="B282" s="59">
        <v>29.65091</v>
      </c>
      <c r="J282" s="59">
        <v>26.699300000000001</v>
      </c>
    </row>
    <row r="283" spans="2:10" ht="24">
      <c r="B283" s="59">
        <v>29.65091</v>
      </c>
      <c r="J283" s="59">
        <v>26.699300000000001</v>
      </c>
    </row>
    <row r="284" spans="2:10" ht="24">
      <c r="B284" s="59">
        <v>29.704989999999999</v>
      </c>
      <c r="J284" s="59">
        <v>26.764430000000001</v>
      </c>
    </row>
    <row r="285" spans="2:10" ht="24">
      <c r="B285" s="59">
        <v>29.752980000000001</v>
      </c>
      <c r="J285" s="59">
        <v>26.764430000000001</v>
      </c>
    </row>
    <row r="286" spans="2:10" ht="24">
      <c r="B286" s="59">
        <v>29.77994</v>
      </c>
      <c r="J286" s="59">
        <v>26.787649999999999</v>
      </c>
    </row>
    <row r="287" spans="2:10" ht="24">
      <c r="B287" s="59">
        <v>29.98582</v>
      </c>
      <c r="J287" s="59">
        <v>26.810849999999999</v>
      </c>
    </row>
    <row r="288" spans="2:10" ht="24">
      <c r="B288" s="59">
        <v>30.05414</v>
      </c>
      <c r="J288" s="59">
        <v>26.843299999999999</v>
      </c>
    </row>
    <row r="289" spans="2:10" ht="24">
      <c r="B289" s="59">
        <v>30.05414</v>
      </c>
      <c r="J289" s="59">
        <v>26.884969999999999</v>
      </c>
    </row>
    <row r="290" spans="2:10" ht="24">
      <c r="B290" s="59">
        <v>30.17258</v>
      </c>
      <c r="J290" s="59">
        <v>26.972709999999999</v>
      </c>
    </row>
    <row r="291" spans="2:10" ht="24">
      <c r="B291" s="59">
        <v>30.231619999999999</v>
      </c>
      <c r="J291" s="59">
        <v>26.991150000000001</v>
      </c>
    </row>
    <row r="292" spans="2:10" ht="24">
      <c r="B292" s="59">
        <v>30.34056</v>
      </c>
      <c r="J292" s="59">
        <v>27.046389999999999</v>
      </c>
    </row>
    <row r="293" spans="2:10" ht="24">
      <c r="B293" s="59">
        <v>30.490069999999999</v>
      </c>
      <c r="J293" s="59">
        <v>27.046389999999999</v>
      </c>
    </row>
    <row r="294" spans="2:10" ht="24">
      <c r="B294" s="59">
        <v>30.603909999999999</v>
      </c>
      <c r="J294" s="59">
        <v>27.119859999999999</v>
      </c>
    </row>
    <row r="295" spans="2:10" ht="24">
      <c r="B295" s="59">
        <v>30.696999999999999</v>
      </c>
      <c r="J295" s="59">
        <v>27.133610000000001</v>
      </c>
    </row>
    <row r="296" spans="2:10" ht="24">
      <c r="B296" s="59">
        <v>30.74344</v>
      </c>
      <c r="J296" s="59">
        <v>27.142779999999998</v>
      </c>
    </row>
    <row r="297" spans="2:10" ht="24">
      <c r="B297" s="59">
        <v>30.804290000000002</v>
      </c>
      <c r="J297" s="59">
        <v>27.15652</v>
      </c>
    </row>
    <row r="298" spans="2:10" ht="24">
      <c r="B298" s="59">
        <v>30.83033</v>
      </c>
      <c r="J298" s="59">
        <v>27.17483</v>
      </c>
    </row>
    <row r="299" spans="2:10" ht="24">
      <c r="B299" s="59">
        <v>30.899660000000001</v>
      </c>
      <c r="J299" s="59">
        <v>27.22512</v>
      </c>
    </row>
    <row r="300" spans="2:10" ht="24">
      <c r="B300" s="59">
        <v>30.93139</v>
      </c>
      <c r="J300" s="59">
        <v>27.448039999999999</v>
      </c>
    </row>
    <row r="301" spans="2:10" ht="24">
      <c r="J301" s="59">
        <v>27.484259999999999</v>
      </c>
    </row>
    <row r="302" spans="2:10" ht="24">
      <c r="J302" s="59">
        <v>27.592649999999999</v>
      </c>
    </row>
    <row r="303" spans="2:10" ht="24">
      <c r="J303" s="59">
        <v>27.915279999999999</v>
      </c>
    </row>
    <row r="304" spans="2:10" ht="24">
      <c r="J304" s="59">
        <v>27.968689999999999</v>
      </c>
    </row>
    <row r="305" spans="10:10" ht="24">
      <c r="J305" s="59">
        <v>27.973130000000001</v>
      </c>
    </row>
    <row r="306" spans="10:10" ht="24">
      <c r="J306" s="59">
        <v>28.234220000000001</v>
      </c>
    </row>
    <row r="307" spans="10:10" ht="24">
      <c r="J307" s="59">
        <v>28.38796</v>
      </c>
    </row>
    <row r="308" spans="10:10" ht="24">
      <c r="J308" s="59">
        <v>28.431740000000001</v>
      </c>
    </row>
    <row r="309" spans="10:10" ht="24">
      <c r="J309" s="59">
        <v>28.431740000000001</v>
      </c>
    </row>
    <row r="310" spans="10:10" ht="24">
      <c r="J310" s="59">
        <v>28.431740000000001</v>
      </c>
    </row>
    <row r="311" spans="10:10" ht="24">
      <c r="J311" s="59">
        <v>28.562660000000001</v>
      </c>
    </row>
    <row r="312" spans="10:10" ht="24">
      <c r="J312" s="59">
        <v>28.562660000000001</v>
      </c>
    </row>
    <row r="313" spans="10:10" ht="24">
      <c r="J313" s="59">
        <v>28.779540000000001</v>
      </c>
    </row>
    <row r="314" spans="10:10" ht="24">
      <c r="J314" s="59">
        <v>28.861529999999998</v>
      </c>
    </row>
    <row r="315" spans="10:10" ht="24">
      <c r="J315" s="59">
        <v>29.020520000000001</v>
      </c>
    </row>
    <row r="316" spans="10:10" ht="24">
      <c r="J316" s="59">
        <v>29.0505</v>
      </c>
    </row>
    <row r="317" spans="10:10" ht="24">
      <c r="J317" s="59">
        <v>29.054780000000001</v>
      </c>
    </row>
    <row r="318" spans="10:10" ht="24">
      <c r="J318" s="59">
        <v>29.080449999999999</v>
      </c>
    </row>
    <row r="319" spans="10:10" ht="24">
      <c r="J319" s="59">
        <v>29.131730000000001</v>
      </c>
    </row>
    <row r="320" spans="10:10" ht="24">
      <c r="J320" s="59">
        <v>29.44172</v>
      </c>
    </row>
    <row r="321" spans="10:10" ht="24">
      <c r="J321" s="59">
        <v>29.57658</v>
      </c>
    </row>
    <row r="322" spans="10:10" ht="24">
      <c r="J322" s="59">
        <v>29.57658</v>
      </c>
    </row>
    <row r="323" spans="10:10" ht="24">
      <c r="J323" s="59">
        <v>29.664750000000002</v>
      </c>
    </row>
    <row r="324" spans="10:10" ht="24">
      <c r="J324" s="59">
        <v>29.664750000000002</v>
      </c>
    </row>
    <row r="325" spans="10:10" ht="24">
      <c r="J325" s="59">
        <v>29.69408</v>
      </c>
    </row>
    <row r="326" spans="10:10" ht="24">
      <c r="J326" s="59">
        <v>29.923539999999999</v>
      </c>
    </row>
    <row r="327" spans="10:10" ht="24">
      <c r="J327" s="59">
        <v>29.960920000000002</v>
      </c>
    </row>
    <row r="328" spans="10:10" ht="24">
      <c r="J328" s="59">
        <v>30.027259999999998</v>
      </c>
    </row>
    <row r="329" spans="10:10" ht="24">
      <c r="J329" s="59">
        <v>30.258310000000002</v>
      </c>
    </row>
    <row r="330" spans="10:10" ht="24">
      <c r="J330" s="59">
        <v>30.336300000000001</v>
      </c>
    </row>
    <row r="331" spans="10:10" ht="24">
      <c r="J331" s="59">
        <v>30.336300000000001</v>
      </c>
    </row>
    <row r="332" spans="10:10" ht="24">
      <c r="J332" s="59">
        <v>30.459029999999998</v>
      </c>
    </row>
    <row r="333" spans="10:10" ht="24">
      <c r="J333" s="59">
        <v>30.524290000000001</v>
      </c>
    </row>
    <row r="334" spans="10:10" ht="24">
      <c r="J334" s="59">
        <v>30.621919999999999</v>
      </c>
    </row>
    <row r="335" spans="10:10" ht="24">
      <c r="J335" s="59">
        <v>30.682780000000001</v>
      </c>
    </row>
    <row r="336" spans="10:10" ht="24">
      <c r="J336" s="59">
        <v>30.727329999999998</v>
      </c>
    </row>
    <row r="337" spans="10:10" ht="24">
      <c r="J337" s="59">
        <v>30.763729999999999</v>
      </c>
    </row>
    <row r="338" spans="10:10" ht="24">
      <c r="J338" s="59">
        <v>30.876719999999999</v>
      </c>
    </row>
    <row r="339" spans="10:10" ht="24">
      <c r="J339" s="59">
        <v>30.92099</v>
      </c>
    </row>
    <row r="340" spans="10:10" ht="24">
      <c r="J340" s="59">
        <v>30.92501</v>
      </c>
    </row>
  </sheetData>
  <sortState xmlns:xlrd2="http://schemas.microsoft.com/office/spreadsheetml/2017/richdata2" ref="R3:R238">
    <sortCondition ref="R3:R23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0CF6-D41D-4F49-90C6-C7C7489FBA04}">
  <sheetPr>
    <tabColor theme="2" tint="-0.249977111117893"/>
  </sheetPr>
  <dimension ref="A1:V639"/>
  <sheetViews>
    <sheetView topLeftCell="A44" zoomScale="80" zoomScaleNormal="80" workbookViewId="0">
      <selection activeCell="B62" sqref="B62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6" t="s">
        <v>126</v>
      </c>
      <c r="J2" s="29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30">
        <v>9.6482770000000002</v>
      </c>
      <c r="C3" s="11">
        <f t="shared" ref="C3:C66" si="0">B3/1.15</f>
        <v>8.3898060869565221</v>
      </c>
      <c r="D3" s="12">
        <f t="shared" ref="D3:D66" si="1">((4/3)*(22/7)*((C3/2)^3))/10^3</f>
        <v>0.30933507005625632</v>
      </c>
      <c r="E3" s="12">
        <f>0+D3</f>
        <v>0.30933507005625632</v>
      </c>
      <c r="F3" s="7">
        <f>+E3*100/E229</f>
        <v>9.0052287669389983E-2</v>
      </c>
      <c r="I3" s="10">
        <v>1</v>
      </c>
      <c r="J3" s="30">
        <v>8.7058060000000008</v>
      </c>
      <c r="K3" s="11">
        <f t="shared" ref="K3:K66" si="2">J3/1.15</f>
        <v>7.570266086956523</v>
      </c>
      <c r="L3" s="12">
        <f t="shared" ref="L3:L66" si="3">((4/3)*(22/7)*((K3/2)^3))/10^3</f>
        <v>0.22725153464474626</v>
      </c>
      <c r="M3" s="12">
        <f>0+L3</f>
        <v>0.22725153464474626</v>
      </c>
      <c r="N3" s="7">
        <f>+M3*100/M229</f>
        <v>4.7244802750670674E-2</v>
      </c>
      <c r="Q3" s="10">
        <v>1</v>
      </c>
      <c r="R3" s="30">
        <v>9.8946559999999995</v>
      </c>
      <c r="S3" s="11">
        <f t="shared" ref="S3:S66" si="4">R3/1.15</f>
        <v>8.6040486956521747</v>
      </c>
      <c r="T3" s="12">
        <f t="shared" ref="T3:T66" si="5">((4/3)*(22/7)*((S3/2)^3))/10^3</f>
        <v>0.33364296301266422</v>
      </c>
      <c r="U3" s="12">
        <f>0+T3</f>
        <v>0.33364296301266422</v>
      </c>
      <c r="V3" s="7">
        <f>+U3*100/U229</f>
        <v>3.6591011025040879E-2</v>
      </c>
    </row>
    <row r="4" spans="1:22" ht="24">
      <c r="A4" s="10">
        <v>2</v>
      </c>
      <c r="B4" s="30">
        <v>10.582649999999999</v>
      </c>
      <c r="C4" s="11">
        <f t="shared" si="0"/>
        <v>9.2023043478260877</v>
      </c>
      <c r="D4" s="12">
        <f t="shared" si="1"/>
        <v>0.40819075867887322</v>
      </c>
      <c r="E4" s="12">
        <f t="shared" ref="E4:E67" si="6">+E3+D4</f>
        <v>0.7175258287351296</v>
      </c>
      <c r="F4" s="7">
        <f>E4*100/E229</f>
        <v>0.20888301584337771</v>
      </c>
      <c r="I4" s="10">
        <v>2</v>
      </c>
      <c r="J4" s="30">
        <v>10.037800000000001</v>
      </c>
      <c r="K4" s="11">
        <f t="shared" si="2"/>
        <v>8.7285217391304357</v>
      </c>
      <c r="L4" s="12">
        <f t="shared" si="3"/>
        <v>0.3483336929731608</v>
      </c>
      <c r="M4" s="12">
        <f t="shared" ref="M4:M67" si="7">+M3+L4</f>
        <v>0.57558522761790709</v>
      </c>
      <c r="N4" s="7">
        <f>M4*100/M229</f>
        <v>0.11966216460328127</v>
      </c>
      <c r="Q4" s="10">
        <v>2</v>
      </c>
      <c r="R4" s="30">
        <v>10.56578</v>
      </c>
      <c r="S4" s="11">
        <f t="shared" si="4"/>
        <v>9.187634782608697</v>
      </c>
      <c r="T4" s="12">
        <f t="shared" si="5"/>
        <v>0.40624175539135415</v>
      </c>
      <c r="U4" s="12">
        <f t="shared" ref="U4:U67" si="8">+U3+T4</f>
        <v>0.73988471840401837</v>
      </c>
      <c r="V4" s="7">
        <f>U4*100/U229</f>
        <v>8.1144015878294062E-2</v>
      </c>
    </row>
    <row r="5" spans="1:22" ht="24">
      <c r="A5" s="10">
        <v>3</v>
      </c>
      <c r="B5" s="30">
        <v>10.59107</v>
      </c>
      <c r="C5" s="11">
        <f t="shared" si="0"/>
        <v>9.2096260869565221</v>
      </c>
      <c r="D5" s="12">
        <f t="shared" si="1"/>
        <v>0.40916585513610748</v>
      </c>
      <c r="E5" s="12">
        <f t="shared" si="6"/>
        <v>1.1266916838712371</v>
      </c>
      <c r="F5" s="7">
        <f>E5*100/E229</f>
        <v>0.32799760988054183</v>
      </c>
      <c r="I5" s="10">
        <v>3</v>
      </c>
      <c r="J5" s="30">
        <v>10.55734</v>
      </c>
      <c r="K5" s="11">
        <f t="shared" si="2"/>
        <v>9.1802956521739141</v>
      </c>
      <c r="L5" s="12">
        <f t="shared" si="3"/>
        <v>0.40526900876109251</v>
      </c>
      <c r="M5" s="12">
        <f t="shared" si="7"/>
        <v>0.9808542363789996</v>
      </c>
      <c r="N5" s="7">
        <f>M5*100/M229</f>
        <v>0.20391618035639464</v>
      </c>
      <c r="Q5" s="10">
        <v>3</v>
      </c>
      <c r="R5" s="30">
        <v>11.15687</v>
      </c>
      <c r="S5" s="11">
        <f t="shared" si="4"/>
        <v>9.701626086956523</v>
      </c>
      <c r="T5" s="12">
        <f t="shared" si="5"/>
        <v>0.47830727607904372</v>
      </c>
      <c r="U5" s="12">
        <f t="shared" si="8"/>
        <v>1.2181919944830621</v>
      </c>
      <c r="V5" s="7">
        <f>U5*100/U229</f>
        <v>0.13360053003441982</v>
      </c>
    </row>
    <row r="6" spans="1:22" ht="24">
      <c r="A6" s="10">
        <v>4</v>
      </c>
      <c r="B6" s="30">
        <v>10.69162</v>
      </c>
      <c r="C6" s="11">
        <f t="shared" si="0"/>
        <v>9.2970608695652182</v>
      </c>
      <c r="D6" s="12">
        <f t="shared" si="1"/>
        <v>0.42093051775997858</v>
      </c>
      <c r="E6" s="12">
        <f t="shared" si="6"/>
        <v>1.5476222016312158</v>
      </c>
      <c r="F6" s="7">
        <f>E6*100/E229</f>
        <v>0.4505370816166539</v>
      </c>
      <c r="I6" s="10">
        <v>4</v>
      </c>
      <c r="J6" s="30">
        <v>10.55734</v>
      </c>
      <c r="K6" s="11">
        <f t="shared" si="2"/>
        <v>9.1802956521739141</v>
      </c>
      <c r="L6" s="12">
        <f t="shared" si="3"/>
        <v>0.40526900876109251</v>
      </c>
      <c r="M6" s="12">
        <f t="shared" si="7"/>
        <v>1.3861232451400922</v>
      </c>
      <c r="N6" s="7">
        <f>M6*100/M229</f>
        <v>0.28817019610950806</v>
      </c>
      <c r="Q6" s="10">
        <v>4</v>
      </c>
      <c r="R6" s="30">
        <v>11.710559999999999</v>
      </c>
      <c r="S6" s="11">
        <f t="shared" si="4"/>
        <v>10.183095652173913</v>
      </c>
      <c r="T6" s="12">
        <f t="shared" si="5"/>
        <v>0.55311171891351318</v>
      </c>
      <c r="U6" s="12">
        <f t="shared" si="8"/>
        <v>1.7713037133965752</v>
      </c>
      <c r="V6" s="7">
        <f>U6*100/U229</f>
        <v>0.19426093426442137</v>
      </c>
    </row>
    <row r="7" spans="1:22" ht="24">
      <c r="A7" s="10">
        <v>5</v>
      </c>
      <c r="B7" s="30">
        <v>10.89812</v>
      </c>
      <c r="C7" s="11">
        <f t="shared" si="0"/>
        <v>9.4766260869565233</v>
      </c>
      <c r="D7" s="12">
        <f t="shared" si="1"/>
        <v>0.44579441812085285</v>
      </c>
      <c r="E7" s="12">
        <f t="shared" si="6"/>
        <v>1.9934166197520686</v>
      </c>
      <c r="F7" s="7">
        <f>+E7*100/E229</f>
        <v>0.58031482448533844</v>
      </c>
      <c r="I7" s="10">
        <v>5</v>
      </c>
      <c r="J7" s="30">
        <v>10.59107</v>
      </c>
      <c r="K7" s="11">
        <f t="shared" si="2"/>
        <v>9.2096260869565221</v>
      </c>
      <c r="L7" s="12">
        <f t="shared" si="3"/>
        <v>0.40916585513610748</v>
      </c>
      <c r="M7" s="12">
        <f t="shared" si="7"/>
        <v>1.7952891002761997</v>
      </c>
      <c r="N7" s="7">
        <f>+M7*100/M229</f>
        <v>0.37323435265495991</v>
      </c>
      <c r="Q7" s="10">
        <v>5</v>
      </c>
      <c r="R7" s="30">
        <v>11.95919</v>
      </c>
      <c r="S7" s="11">
        <f t="shared" si="4"/>
        <v>10.399295652173913</v>
      </c>
      <c r="T7" s="12">
        <f t="shared" si="5"/>
        <v>0.58909476931671378</v>
      </c>
      <c r="U7" s="12">
        <f t="shared" si="8"/>
        <v>2.3603984827132889</v>
      </c>
      <c r="V7" s="7">
        <f>+U7*100/U229</f>
        <v>0.25886764139896862</v>
      </c>
    </row>
    <row r="8" spans="1:22" ht="24">
      <c r="A8" s="10">
        <v>6</v>
      </c>
      <c r="B8" s="30">
        <v>10.97963</v>
      </c>
      <c r="C8" s="11">
        <f t="shared" si="0"/>
        <v>9.5475043478260879</v>
      </c>
      <c r="D8" s="12">
        <f t="shared" si="1"/>
        <v>0.45587206985702278</v>
      </c>
      <c r="E8" s="12">
        <f t="shared" si="6"/>
        <v>2.4492886896090913</v>
      </c>
      <c r="F8" s="7">
        <f>E8*100/E229</f>
        <v>0.71302632973994473</v>
      </c>
      <c r="I8" s="10">
        <v>6</v>
      </c>
      <c r="J8" s="30">
        <v>11.052479999999999</v>
      </c>
      <c r="K8" s="11">
        <f t="shared" si="2"/>
        <v>9.6108521739130435</v>
      </c>
      <c r="L8" s="12">
        <f t="shared" si="3"/>
        <v>0.46500656299862281</v>
      </c>
      <c r="M8" s="12">
        <f t="shared" si="7"/>
        <v>2.2602956632748223</v>
      </c>
      <c r="N8" s="7">
        <f>M8*100/M229</f>
        <v>0.46990759792470377</v>
      </c>
      <c r="Q8" s="10">
        <v>6</v>
      </c>
      <c r="R8" s="30">
        <v>12.84356</v>
      </c>
      <c r="S8" s="11">
        <f t="shared" si="4"/>
        <v>11.168313043478262</v>
      </c>
      <c r="T8" s="12">
        <f t="shared" si="5"/>
        <v>0.72968618864429058</v>
      </c>
      <c r="U8" s="12">
        <f t="shared" si="8"/>
        <v>3.0900846713575794</v>
      </c>
      <c r="V8" s="7">
        <f>U8*100/U229</f>
        <v>0.33889317268071134</v>
      </c>
    </row>
    <row r="9" spans="1:22" ht="24">
      <c r="A9" s="10">
        <v>7</v>
      </c>
      <c r="B9" s="30">
        <v>11.01207</v>
      </c>
      <c r="C9" s="11">
        <f t="shared" si="0"/>
        <v>9.5757130434782614</v>
      </c>
      <c r="D9" s="12">
        <f t="shared" si="1"/>
        <v>0.45992472732132689</v>
      </c>
      <c r="E9" s="12">
        <f t="shared" si="6"/>
        <v>2.909213416930418</v>
      </c>
      <c r="F9" s="7">
        <f>+E9*100/E229</f>
        <v>0.8469176271071448</v>
      </c>
      <c r="I9" s="10">
        <v>7</v>
      </c>
      <c r="J9" s="30">
        <v>11.409750000000001</v>
      </c>
      <c r="K9" s="11">
        <f t="shared" si="2"/>
        <v>9.9215217391304353</v>
      </c>
      <c r="L9" s="12">
        <f t="shared" si="3"/>
        <v>0.51157375422850893</v>
      </c>
      <c r="M9" s="12">
        <f t="shared" si="7"/>
        <v>2.7718694175033312</v>
      </c>
      <c r="N9" s="7">
        <f>+M9*100/M229</f>
        <v>0.57626200010169581</v>
      </c>
      <c r="Q9" s="10">
        <v>7</v>
      </c>
      <c r="R9" s="30">
        <v>12.892060000000001</v>
      </c>
      <c r="S9" s="11">
        <f t="shared" si="4"/>
        <v>11.210486956521741</v>
      </c>
      <c r="T9" s="12">
        <f t="shared" si="5"/>
        <v>0.73798379172247508</v>
      </c>
      <c r="U9" s="12">
        <f t="shared" si="8"/>
        <v>3.8280684630800543</v>
      </c>
      <c r="V9" s="7">
        <f>+U9*100/U229</f>
        <v>0.41982871172336628</v>
      </c>
    </row>
    <row r="10" spans="1:22" ht="24">
      <c r="A10" s="10">
        <v>8</v>
      </c>
      <c r="B10" s="30">
        <v>11.01207</v>
      </c>
      <c r="C10" s="11">
        <f t="shared" si="0"/>
        <v>9.5757130434782614</v>
      </c>
      <c r="D10" s="12">
        <f t="shared" si="1"/>
        <v>0.45992472732132689</v>
      </c>
      <c r="E10" s="12">
        <f t="shared" si="6"/>
        <v>3.3691381442517447</v>
      </c>
      <c r="F10" s="7">
        <f>E10*100/E229</f>
        <v>0.98080892447434465</v>
      </c>
      <c r="I10" s="10">
        <v>8</v>
      </c>
      <c r="J10" s="30">
        <v>11.47209</v>
      </c>
      <c r="K10" s="11">
        <f t="shared" si="2"/>
        <v>9.9757304347826086</v>
      </c>
      <c r="L10" s="12">
        <f t="shared" si="3"/>
        <v>0.52000498340140811</v>
      </c>
      <c r="M10" s="12">
        <f t="shared" si="7"/>
        <v>3.2918744009047392</v>
      </c>
      <c r="N10" s="7">
        <f>M10*100/M229</f>
        <v>0.68436922546574352</v>
      </c>
      <c r="Q10" s="10">
        <v>8</v>
      </c>
      <c r="R10" s="30">
        <v>13.091100000000001</v>
      </c>
      <c r="S10" s="11">
        <f t="shared" si="4"/>
        <v>11.383565217391306</v>
      </c>
      <c r="T10" s="12">
        <f t="shared" si="5"/>
        <v>0.77269533524258338</v>
      </c>
      <c r="U10" s="12">
        <f t="shared" si="8"/>
        <v>4.6007637983226379</v>
      </c>
      <c r="V10" s="7">
        <f>U10*100/U229</f>
        <v>0.50457110603481425</v>
      </c>
    </row>
    <row r="11" spans="1:22" ht="24">
      <c r="A11" s="10">
        <v>9</v>
      </c>
      <c r="B11" s="30">
        <v>11.3706</v>
      </c>
      <c r="C11" s="11">
        <f t="shared" si="0"/>
        <v>9.8874782608695657</v>
      </c>
      <c r="D11" s="12">
        <f t="shared" si="1"/>
        <v>0.50632575078406383</v>
      </c>
      <c r="E11" s="12">
        <f t="shared" si="6"/>
        <v>3.8754638950358085</v>
      </c>
      <c r="F11" s="7">
        <f>+E11*100/E229</f>
        <v>1.1282082870999086</v>
      </c>
      <c r="I11" s="10">
        <v>9</v>
      </c>
      <c r="J11" s="30">
        <v>11.487629999999999</v>
      </c>
      <c r="K11" s="11">
        <f t="shared" si="2"/>
        <v>9.9892434782608692</v>
      </c>
      <c r="L11" s="12">
        <f t="shared" si="3"/>
        <v>0.52212103078483274</v>
      </c>
      <c r="M11" s="12">
        <f t="shared" si="7"/>
        <v>3.8139954316895719</v>
      </c>
      <c r="N11" s="7">
        <f>+M11*100/M229</f>
        <v>0.79291636971261537</v>
      </c>
      <c r="Q11" s="10">
        <v>9</v>
      </c>
      <c r="R11" s="30">
        <v>13.15226</v>
      </c>
      <c r="S11" s="11">
        <f t="shared" si="4"/>
        <v>11.436747826086958</v>
      </c>
      <c r="T11" s="12">
        <f t="shared" si="5"/>
        <v>0.78357582067403231</v>
      </c>
      <c r="U11" s="12">
        <f t="shared" si="8"/>
        <v>5.3843396189966706</v>
      </c>
      <c r="V11" s="7">
        <f>+U11*100/U229</f>
        <v>0.59050677581290179</v>
      </c>
    </row>
    <row r="12" spans="1:22" ht="24">
      <c r="A12" s="10">
        <v>10</v>
      </c>
      <c r="B12" s="30">
        <v>11.43317</v>
      </c>
      <c r="C12" s="11">
        <f t="shared" si="0"/>
        <v>9.9418869565217403</v>
      </c>
      <c r="D12" s="12">
        <f t="shared" si="1"/>
        <v>0.51473044043987826</v>
      </c>
      <c r="E12" s="12">
        <f t="shared" si="6"/>
        <v>4.3901943354756865</v>
      </c>
      <c r="F12" s="7">
        <f>E12*100/E229</f>
        <v>1.2780543866263991</v>
      </c>
      <c r="I12" s="10">
        <v>10</v>
      </c>
      <c r="J12" s="30">
        <v>11.487629999999999</v>
      </c>
      <c r="K12" s="11">
        <f t="shared" si="2"/>
        <v>9.9892434782608692</v>
      </c>
      <c r="L12" s="12">
        <f t="shared" si="3"/>
        <v>0.52212103078483274</v>
      </c>
      <c r="M12" s="12">
        <f t="shared" si="7"/>
        <v>4.3361164624744042</v>
      </c>
      <c r="N12" s="7">
        <f>M12*100/M229</f>
        <v>0.90146351395948721</v>
      </c>
      <c r="Q12" s="10">
        <v>10</v>
      </c>
      <c r="R12" s="30">
        <v>13.199630000000001</v>
      </c>
      <c r="S12" s="11">
        <f t="shared" si="4"/>
        <v>11.477939130434784</v>
      </c>
      <c r="T12" s="12">
        <f t="shared" si="5"/>
        <v>0.7920728775096757</v>
      </c>
      <c r="U12" s="12">
        <f t="shared" si="8"/>
        <v>6.1764124965063463</v>
      </c>
      <c r="V12" s="7">
        <f>U12*100/U229</f>
        <v>0.67737432767699512</v>
      </c>
    </row>
    <row r="13" spans="1:22" ht="24">
      <c r="A13" s="10">
        <v>11</v>
      </c>
      <c r="B13" s="30">
        <v>11.52637</v>
      </c>
      <c r="C13" s="11">
        <f t="shared" si="0"/>
        <v>10.022930434782609</v>
      </c>
      <c r="D13" s="12">
        <f t="shared" si="1"/>
        <v>0.52742114680980234</v>
      </c>
      <c r="E13" s="12">
        <f t="shared" si="6"/>
        <v>4.9176154822854885</v>
      </c>
      <c r="F13" s="7">
        <f>+E13*100/E229</f>
        <v>1.431594949701896</v>
      </c>
      <c r="I13" s="10">
        <v>11</v>
      </c>
      <c r="J13" s="30">
        <v>11.595789999999999</v>
      </c>
      <c r="K13" s="11">
        <f t="shared" si="2"/>
        <v>10.083295652173913</v>
      </c>
      <c r="L13" s="12">
        <f t="shared" si="3"/>
        <v>0.53700817161689263</v>
      </c>
      <c r="M13" s="12">
        <f t="shared" si="7"/>
        <v>4.8731246340912966</v>
      </c>
      <c r="N13" s="7">
        <f>+M13*100/M229</f>
        <v>1.0131056429475254</v>
      </c>
      <c r="Q13" s="10">
        <v>11</v>
      </c>
      <c r="R13" s="30">
        <v>13.4207</v>
      </c>
      <c r="S13" s="11">
        <f t="shared" si="4"/>
        <v>11.670173913043479</v>
      </c>
      <c r="T13" s="12">
        <f t="shared" si="5"/>
        <v>0.83254051002423168</v>
      </c>
      <c r="U13" s="12">
        <f t="shared" si="8"/>
        <v>7.0089530065305778</v>
      </c>
      <c r="V13" s="7">
        <f>+U13*100/U229</f>
        <v>0.76868001177120304</v>
      </c>
    </row>
    <row r="14" spans="1:22" ht="24">
      <c r="A14" s="10">
        <v>12</v>
      </c>
      <c r="B14" s="30">
        <v>11.618830000000001</v>
      </c>
      <c r="C14" s="11">
        <f t="shared" si="0"/>
        <v>10.10333043478261</v>
      </c>
      <c r="D14" s="12">
        <f t="shared" si="1"/>
        <v>0.5402155257058876</v>
      </c>
      <c r="E14" s="12">
        <f t="shared" si="6"/>
        <v>5.4578310079913761</v>
      </c>
      <c r="F14" s="7">
        <f>E14*100/E229</f>
        <v>1.5888601570238146</v>
      </c>
      <c r="I14" s="10">
        <v>12</v>
      </c>
      <c r="J14" s="30">
        <v>11.944269999999999</v>
      </c>
      <c r="K14" s="11">
        <f t="shared" si="2"/>
        <v>10.386321739130436</v>
      </c>
      <c r="L14" s="12">
        <f t="shared" si="3"/>
        <v>0.5868926971350189</v>
      </c>
      <c r="M14" s="12">
        <f t="shared" si="7"/>
        <v>5.4600173312263154</v>
      </c>
      <c r="N14" s="7">
        <f>M14*100/M229</f>
        <v>1.1351185910902017</v>
      </c>
      <c r="Q14" s="10">
        <v>12</v>
      </c>
      <c r="R14" s="30">
        <v>13.572649999999999</v>
      </c>
      <c r="S14" s="11">
        <f t="shared" si="4"/>
        <v>11.802304347826087</v>
      </c>
      <c r="T14" s="12">
        <f t="shared" si="5"/>
        <v>0.8611401124651904</v>
      </c>
      <c r="U14" s="12">
        <f t="shared" si="8"/>
        <v>7.8700931189957686</v>
      </c>
      <c r="V14" s="7">
        <f>U14*100/U229</f>
        <v>0.86312224746170285</v>
      </c>
    </row>
    <row r="15" spans="1:22" ht="24">
      <c r="A15" s="10">
        <v>13</v>
      </c>
      <c r="B15" s="30">
        <v>11.64949</v>
      </c>
      <c r="C15" s="11">
        <f t="shared" si="0"/>
        <v>10.129991304347827</v>
      </c>
      <c r="D15" s="12">
        <f t="shared" si="1"/>
        <v>0.5445034152588849</v>
      </c>
      <c r="E15" s="12">
        <f t="shared" si="6"/>
        <v>6.0023344232502609</v>
      </c>
      <c r="F15" s="7">
        <f>+E15*100/E229</f>
        <v>1.7473736362065693</v>
      </c>
      <c r="I15" s="10">
        <v>13</v>
      </c>
      <c r="J15" s="30">
        <v>12.311870000000001</v>
      </c>
      <c r="K15" s="11">
        <f t="shared" si="2"/>
        <v>10.705973913043479</v>
      </c>
      <c r="L15" s="12">
        <f t="shared" si="3"/>
        <v>0.64276457441396495</v>
      </c>
      <c r="M15" s="12">
        <f t="shared" si="7"/>
        <v>6.1027819056402803</v>
      </c>
      <c r="N15" s="7">
        <f>+M15*100/M229</f>
        <v>1.2687471079703125</v>
      </c>
      <c r="Q15" s="10">
        <v>13</v>
      </c>
      <c r="R15" s="30">
        <v>13.832940000000001</v>
      </c>
      <c r="S15" s="11">
        <f t="shared" si="4"/>
        <v>12.028643478260872</v>
      </c>
      <c r="T15" s="12">
        <f t="shared" si="5"/>
        <v>0.91163995071164872</v>
      </c>
      <c r="U15" s="12">
        <f t="shared" si="8"/>
        <v>8.7817330697074176</v>
      </c>
      <c r="V15" s="7">
        <f>+U15*100/U229</f>
        <v>0.96310285902967863</v>
      </c>
    </row>
    <row r="16" spans="1:22" ht="24">
      <c r="A16" s="10">
        <v>14</v>
      </c>
      <c r="B16" s="30">
        <v>11.831759999999999</v>
      </c>
      <c r="C16" s="14">
        <f t="shared" si="0"/>
        <v>10.288486956521739</v>
      </c>
      <c r="D16" s="15">
        <f t="shared" si="1"/>
        <v>0.57046358177095824</v>
      </c>
      <c r="E16" s="15">
        <f t="shared" si="6"/>
        <v>6.5727980050212196</v>
      </c>
      <c r="F16" s="16">
        <f>E16*100/E229</f>
        <v>1.9134445267823013</v>
      </c>
      <c r="I16" s="10">
        <v>14</v>
      </c>
      <c r="J16" s="30">
        <v>12.36246</v>
      </c>
      <c r="K16" s="14">
        <f t="shared" si="2"/>
        <v>10.749965217391306</v>
      </c>
      <c r="L16" s="15">
        <f t="shared" si="3"/>
        <v>0.6507206180846199</v>
      </c>
      <c r="M16" s="15">
        <f t="shared" si="7"/>
        <v>6.7535025237249</v>
      </c>
      <c r="N16" s="16">
        <f>M16*100/M229</f>
        <v>1.4040296586261838</v>
      </c>
      <c r="Q16" s="10">
        <v>14</v>
      </c>
      <c r="R16" s="30">
        <v>13.961259999999999</v>
      </c>
      <c r="S16" s="14">
        <f t="shared" si="4"/>
        <v>12.140226086956522</v>
      </c>
      <c r="T16" s="15">
        <f t="shared" si="5"/>
        <v>0.93724625640238646</v>
      </c>
      <c r="U16" s="15">
        <f t="shared" si="8"/>
        <v>9.7189793261098032</v>
      </c>
      <c r="V16" s="16">
        <f>U16*100/U229</f>
        <v>1.0658917438649216</v>
      </c>
    </row>
    <row r="17" spans="1:22" ht="24">
      <c r="A17" s="10">
        <v>15</v>
      </c>
      <c r="B17" s="30">
        <v>12.00384</v>
      </c>
      <c r="C17" s="11">
        <f t="shared" si="0"/>
        <v>10.438121739130436</v>
      </c>
      <c r="D17" s="12">
        <f t="shared" si="1"/>
        <v>0.59571764436607866</v>
      </c>
      <c r="E17" s="12">
        <f t="shared" si="6"/>
        <v>7.1685156493872979</v>
      </c>
      <c r="F17" s="7">
        <f>+E17*100/E229</f>
        <v>2.0868672708327232</v>
      </c>
      <c r="I17" s="10">
        <v>15</v>
      </c>
      <c r="J17" s="30">
        <v>12.427210000000001</v>
      </c>
      <c r="K17" s="11">
        <f t="shared" si="2"/>
        <v>10.806269565217393</v>
      </c>
      <c r="L17" s="12">
        <f t="shared" si="3"/>
        <v>0.66099896765499477</v>
      </c>
      <c r="M17" s="12">
        <f t="shared" si="7"/>
        <v>7.4145014913798946</v>
      </c>
      <c r="N17" s="7">
        <f>+M17*100/M229</f>
        <v>1.5414490423679741</v>
      </c>
      <c r="Q17" s="10">
        <v>15</v>
      </c>
      <c r="R17" s="30">
        <v>14.05673</v>
      </c>
      <c r="S17" s="11">
        <f t="shared" si="4"/>
        <v>12.223243478260871</v>
      </c>
      <c r="T17" s="12">
        <f t="shared" si="5"/>
        <v>0.9566052906458492</v>
      </c>
      <c r="U17" s="12">
        <f t="shared" si="8"/>
        <v>10.675584616755652</v>
      </c>
      <c r="V17" s="7">
        <f>+U17*100/U229</f>
        <v>1.1708037564563758</v>
      </c>
    </row>
    <row r="18" spans="1:22" ht="24">
      <c r="A18" s="10">
        <v>16</v>
      </c>
      <c r="B18" s="30">
        <v>12.01127</v>
      </c>
      <c r="C18" s="11">
        <f t="shared" si="0"/>
        <v>10.444582608695653</v>
      </c>
      <c r="D18" s="12">
        <f t="shared" si="1"/>
        <v>0.59682452074829062</v>
      </c>
      <c r="E18" s="12">
        <f t="shared" si="6"/>
        <v>7.7653401701355884</v>
      </c>
      <c r="F18" s="7">
        <f>E18*100/E229</f>
        <v>2.2606122439481111</v>
      </c>
      <c r="I18" s="10">
        <v>16</v>
      </c>
      <c r="J18" s="30">
        <v>12.703950000000001</v>
      </c>
      <c r="K18" s="11">
        <f t="shared" si="2"/>
        <v>11.046913043478263</v>
      </c>
      <c r="L18" s="12">
        <f t="shared" si="3"/>
        <v>0.7061487533785199</v>
      </c>
      <c r="M18" s="12">
        <f t="shared" si="7"/>
        <v>8.1206502447584139</v>
      </c>
      <c r="N18" s="7">
        <f>M18*100/M229</f>
        <v>1.6882549093477217</v>
      </c>
      <c r="Q18" s="10">
        <v>16</v>
      </c>
      <c r="R18" s="30">
        <v>14.3828</v>
      </c>
      <c r="S18" s="11">
        <f t="shared" si="4"/>
        <v>12.506782608695653</v>
      </c>
      <c r="T18" s="12">
        <f t="shared" si="5"/>
        <v>1.0247317526704185</v>
      </c>
      <c r="U18" s="12">
        <f t="shared" si="8"/>
        <v>11.700316369426069</v>
      </c>
      <c r="V18" s="7">
        <f>U18*100/U229</f>
        <v>1.28318727721491</v>
      </c>
    </row>
    <row r="19" spans="1:22" ht="24">
      <c r="A19" s="10">
        <v>17</v>
      </c>
      <c r="B19" s="30">
        <v>12.180809999999999</v>
      </c>
      <c r="C19" s="11">
        <f t="shared" si="0"/>
        <v>10.592008695652174</v>
      </c>
      <c r="D19" s="12">
        <f t="shared" si="1"/>
        <v>0.62245559692284536</v>
      </c>
      <c r="E19" s="12">
        <f t="shared" si="6"/>
        <v>8.3877957670584333</v>
      </c>
      <c r="F19" s="7">
        <f>+E19*100/E229</f>
        <v>2.4418188251007873</v>
      </c>
      <c r="I19" s="10">
        <v>17</v>
      </c>
      <c r="J19" s="30">
        <v>12.731999999999999</v>
      </c>
      <c r="K19" s="11">
        <f t="shared" si="2"/>
        <v>11.071304347826088</v>
      </c>
      <c r="L19" s="12">
        <f t="shared" si="3"/>
        <v>0.71083656444161603</v>
      </c>
      <c r="M19" s="12">
        <f t="shared" si="7"/>
        <v>8.8314868092000296</v>
      </c>
      <c r="N19" s="7">
        <f>+M19*100/M229</f>
        <v>1.836035355924279</v>
      </c>
      <c r="Q19" s="10">
        <v>17</v>
      </c>
      <c r="R19" s="30">
        <v>14.512409999999999</v>
      </c>
      <c r="S19" s="11">
        <f t="shared" si="4"/>
        <v>12.61948695652174</v>
      </c>
      <c r="T19" s="12">
        <f t="shared" si="5"/>
        <v>1.0526851286704315</v>
      </c>
      <c r="U19" s="12">
        <f t="shared" si="8"/>
        <v>12.7530014980965</v>
      </c>
      <c r="V19" s="7">
        <f>+U19*100/U229</f>
        <v>1.3986364771658597</v>
      </c>
    </row>
    <row r="20" spans="1:22" ht="24">
      <c r="A20" s="10">
        <v>18</v>
      </c>
      <c r="B20" s="30">
        <v>12.188129999999999</v>
      </c>
      <c r="C20" s="11">
        <f t="shared" si="0"/>
        <v>10.598373913043478</v>
      </c>
      <c r="D20" s="12">
        <f t="shared" si="1"/>
        <v>0.62357845664643319</v>
      </c>
      <c r="E20" s="12">
        <f t="shared" si="6"/>
        <v>9.0113742237048662</v>
      </c>
      <c r="F20" s="7">
        <f>E20*100/E229</f>
        <v>2.6233522883196407</v>
      </c>
      <c r="I20" s="10">
        <v>18</v>
      </c>
      <c r="J20" s="30">
        <v>13.043340000000001</v>
      </c>
      <c r="K20" s="11">
        <f t="shared" si="2"/>
        <v>11.342034782608698</v>
      </c>
      <c r="L20" s="12">
        <f t="shared" si="3"/>
        <v>0.76426912421310278</v>
      </c>
      <c r="M20" s="12">
        <f t="shared" si="7"/>
        <v>9.5957559334131322</v>
      </c>
      <c r="N20" s="7">
        <f>M20*100/M229</f>
        <v>1.9949242456223033</v>
      </c>
      <c r="Q20" s="10">
        <v>18</v>
      </c>
      <c r="R20" s="30">
        <v>14.543100000000001</v>
      </c>
      <c r="S20" s="11">
        <f t="shared" si="4"/>
        <v>12.64617391304348</v>
      </c>
      <c r="T20" s="12">
        <f t="shared" si="5"/>
        <v>1.0593777335909518</v>
      </c>
      <c r="U20" s="12">
        <f t="shared" si="8"/>
        <v>13.812379231687451</v>
      </c>
      <c r="V20" s="7">
        <f>U20*100/U229</f>
        <v>1.5148196628667907</v>
      </c>
    </row>
    <row r="21" spans="1:22" ht="24">
      <c r="A21" s="10">
        <v>19</v>
      </c>
      <c r="B21" s="30">
        <v>12.188129999999999</v>
      </c>
      <c r="C21" s="11">
        <f t="shared" si="0"/>
        <v>10.598373913043478</v>
      </c>
      <c r="D21" s="12">
        <f t="shared" si="1"/>
        <v>0.62357845664643319</v>
      </c>
      <c r="E21" s="12">
        <f t="shared" si="6"/>
        <v>9.634952680351299</v>
      </c>
      <c r="F21" s="7">
        <f>+E21*100/E229</f>
        <v>2.8048857515384942</v>
      </c>
      <c r="I21" s="10">
        <v>19</v>
      </c>
      <c r="J21" s="30">
        <v>13.091100000000001</v>
      </c>
      <c r="K21" s="11">
        <f t="shared" si="2"/>
        <v>11.383565217391306</v>
      </c>
      <c r="L21" s="12">
        <f t="shared" si="3"/>
        <v>0.77269533524258338</v>
      </c>
      <c r="M21" s="12">
        <f t="shared" si="7"/>
        <v>10.368451268655715</v>
      </c>
      <c r="N21" s="7">
        <f>+M21*100/M229</f>
        <v>2.1555649152528402</v>
      </c>
      <c r="Q21" s="10">
        <v>19</v>
      </c>
      <c r="R21" s="30">
        <v>14.56148</v>
      </c>
      <c r="S21" s="11">
        <f t="shared" si="4"/>
        <v>12.662156521739131</v>
      </c>
      <c r="T21" s="12">
        <f t="shared" si="5"/>
        <v>1.0633994308070793</v>
      </c>
      <c r="U21" s="12">
        <f t="shared" si="8"/>
        <v>14.875778662494531</v>
      </c>
      <c r="V21" s="7">
        <f>+U21*100/U229</f>
        <v>1.6314439127695444</v>
      </c>
    </row>
    <row r="22" spans="1:22" ht="24">
      <c r="A22" s="10">
        <v>20</v>
      </c>
      <c r="B22" s="30">
        <v>12.47733</v>
      </c>
      <c r="C22" s="11">
        <f t="shared" si="0"/>
        <v>10.849852173913044</v>
      </c>
      <c r="D22" s="12">
        <f t="shared" si="1"/>
        <v>0.6690288619885264</v>
      </c>
      <c r="E22" s="12">
        <f t="shared" si="6"/>
        <v>10.303981542339825</v>
      </c>
      <c r="F22" s="7">
        <f>E22*100/E229</f>
        <v>2.99965054018001</v>
      </c>
      <c r="I22" s="10">
        <v>20</v>
      </c>
      <c r="J22" s="30">
        <v>13.118320000000001</v>
      </c>
      <c r="K22" s="11">
        <f t="shared" si="2"/>
        <v>11.407234782608697</v>
      </c>
      <c r="L22" s="12">
        <f t="shared" si="3"/>
        <v>0.77752530298733569</v>
      </c>
      <c r="M22" s="12">
        <f t="shared" si="7"/>
        <v>11.14597657164305</v>
      </c>
      <c r="N22" s="7">
        <f>M22*100/M229</f>
        <v>2.3172097183593054</v>
      </c>
      <c r="Q22" s="10">
        <v>20</v>
      </c>
      <c r="R22" s="30">
        <v>14.750080000000001</v>
      </c>
      <c r="S22" s="11">
        <f t="shared" si="4"/>
        <v>12.826156521739131</v>
      </c>
      <c r="T22" s="12">
        <f t="shared" si="5"/>
        <v>1.1052562941325352</v>
      </c>
      <c r="U22" s="12">
        <f t="shared" si="8"/>
        <v>15.981034956627067</v>
      </c>
      <c r="V22" s="7">
        <f>U22*100/U229</f>
        <v>1.7526586534579738</v>
      </c>
    </row>
    <row r="23" spans="1:22" ht="24">
      <c r="A23" s="10">
        <v>21</v>
      </c>
      <c r="B23" s="30">
        <v>12.47733</v>
      </c>
      <c r="C23" s="11">
        <f t="shared" si="0"/>
        <v>10.849852173913044</v>
      </c>
      <c r="D23" s="12">
        <f t="shared" si="1"/>
        <v>0.6690288619885264</v>
      </c>
      <c r="E23" s="12">
        <f t="shared" si="6"/>
        <v>10.973010404328351</v>
      </c>
      <c r="F23" s="7">
        <f>+E23*100/E229</f>
        <v>3.1944153288215267</v>
      </c>
      <c r="I23" s="10">
        <v>21</v>
      </c>
      <c r="J23" s="30">
        <v>13.21988</v>
      </c>
      <c r="K23" s="11">
        <f t="shared" si="2"/>
        <v>11.495547826086957</v>
      </c>
      <c r="L23" s="12">
        <f t="shared" si="3"/>
        <v>0.79572391054391867</v>
      </c>
      <c r="M23" s="12">
        <f t="shared" si="7"/>
        <v>11.941700482186969</v>
      </c>
      <c r="N23" s="7">
        <f>+M23*100/M229</f>
        <v>2.4826379486082617</v>
      </c>
      <c r="Q23" s="10">
        <v>21</v>
      </c>
      <c r="R23" s="30">
        <v>14.80439</v>
      </c>
      <c r="S23" s="11">
        <f t="shared" si="4"/>
        <v>12.873382608695653</v>
      </c>
      <c r="T23" s="12">
        <f t="shared" si="5"/>
        <v>1.117510009141802</v>
      </c>
      <c r="U23" s="12">
        <f t="shared" si="8"/>
        <v>17.09854496576887</v>
      </c>
      <c r="V23" s="7">
        <f>+U23*100/U229</f>
        <v>1.8752172732947998</v>
      </c>
    </row>
    <row r="24" spans="1:22" ht="24">
      <c r="A24" s="10">
        <v>22</v>
      </c>
      <c r="B24" s="30">
        <v>12.668810000000001</v>
      </c>
      <c r="C24" s="14">
        <f t="shared" si="0"/>
        <v>11.016356521739132</v>
      </c>
      <c r="D24" s="15">
        <f t="shared" si="1"/>
        <v>0.70030517880649967</v>
      </c>
      <c r="E24" s="15">
        <f t="shared" si="6"/>
        <v>11.673315583134851</v>
      </c>
      <c r="F24" s="16">
        <f>E24*100/E229</f>
        <v>3.3982851435398431</v>
      </c>
      <c r="I24" s="10">
        <v>22</v>
      </c>
      <c r="J24" s="30">
        <v>13.33405</v>
      </c>
      <c r="K24" s="14">
        <f t="shared" si="2"/>
        <v>11.594826086956521</v>
      </c>
      <c r="L24" s="15">
        <f t="shared" si="3"/>
        <v>0.81651864706677935</v>
      </c>
      <c r="M24" s="15">
        <f t="shared" si="7"/>
        <v>12.758219129253748</v>
      </c>
      <c r="N24" s="16">
        <f>M24*100/M229</f>
        <v>2.6523893321719383</v>
      </c>
      <c r="Q24" s="10">
        <v>22</v>
      </c>
      <c r="R24" s="30">
        <v>15.137919999999999</v>
      </c>
      <c r="S24" s="14">
        <f t="shared" si="4"/>
        <v>13.163408695652175</v>
      </c>
      <c r="T24" s="15">
        <f t="shared" si="5"/>
        <v>1.1947539820705648</v>
      </c>
      <c r="U24" s="15">
        <f t="shared" si="8"/>
        <v>18.293298947839435</v>
      </c>
      <c r="V24" s="16">
        <f>U24*100/U229</f>
        <v>2.0062473293025933</v>
      </c>
    </row>
    <row r="25" spans="1:22" ht="24">
      <c r="A25" s="10">
        <v>23</v>
      </c>
      <c r="B25" s="30">
        <v>12.675840000000001</v>
      </c>
      <c r="C25" s="11">
        <f t="shared" si="0"/>
        <v>11.022469565217392</v>
      </c>
      <c r="D25" s="12">
        <f t="shared" si="1"/>
        <v>0.70147163669696266</v>
      </c>
      <c r="E25" s="12">
        <f t="shared" si="6"/>
        <v>12.374787219831815</v>
      </c>
      <c r="F25" s="7">
        <f>E25*100/E229</f>
        <v>3.602494532434108</v>
      </c>
      <c r="I25" s="10">
        <v>23</v>
      </c>
      <c r="J25" s="30">
        <v>13.513400000000001</v>
      </c>
      <c r="K25" s="11">
        <f t="shared" si="2"/>
        <v>11.750782608695653</v>
      </c>
      <c r="L25" s="12">
        <f t="shared" si="3"/>
        <v>0.84991161793444869</v>
      </c>
      <c r="M25" s="12">
        <f t="shared" si="7"/>
        <v>13.608130747188197</v>
      </c>
      <c r="N25" s="7">
        <f>M25*100/M229</f>
        <v>2.8290829981028969</v>
      </c>
      <c r="Q25" s="10">
        <v>23</v>
      </c>
      <c r="R25" s="30">
        <v>15.255269999999999</v>
      </c>
      <c r="S25" s="11">
        <f t="shared" si="4"/>
        <v>13.265452173913044</v>
      </c>
      <c r="T25" s="12">
        <f t="shared" si="5"/>
        <v>1.2227553310929851</v>
      </c>
      <c r="U25" s="12">
        <f t="shared" si="8"/>
        <v>19.516054278932419</v>
      </c>
      <c r="V25" s="7">
        <f>U25*100/U229</f>
        <v>2.1403483257598528</v>
      </c>
    </row>
    <row r="26" spans="1:22" ht="24">
      <c r="A26" s="10">
        <v>24</v>
      </c>
      <c r="B26" s="30">
        <v>12.731999999999999</v>
      </c>
      <c r="C26" s="11">
        <f t="shared" si="0"/>
        <v>11.071304347826088</v>
      </c>
      <c r="D26" s="12">
        <f t="shared" si="1"/>
        <v>0.71083656444161603</v>
      </c>
      <c r="E26" s="12">
        <f t="shared" si="6"/>
        <v>13.08562378427343</v>
      </c>
      <c r="F26" s="7">
        <f>E26*100/E229</f>
        <v>3.8094301985885335</v>
      </c>
      <c r="I26" s="10">
        <v>24</v>
      </c>
      <c r="J26" s="30">
        <v>13.51999</v>
      </c>
      <c r="K26" s="11">
        <f t="shared" si="2"/>
        <v>11.756513043478261</v>
      </c>
      <c r="L26" s="12">
        <f t="shared" si="3"/>
        <v>0.85115563854493592</v>
      </c>
      <c r="M26" s="12">
        <f t="shared" si="7"/>
        <v>14.459286385733133</v>
      </c>
      <c r="N26" s="7">
        <f>M26*100/M229</f>
        <v>3.006035291587029</v>
      </c>
      <c r="Q26" s="10">
        <v>24</v>
      </c>
      <c r="R26" s="30">
        <v>15.487299999999999</v>
      </c>
      <c r="S26" s="11">
        <f t="shared" si="4"/>
        <v>13.467217391304349</v>
      </c>
      <c r="T26" s="12">
        <f t="shared" si="5"/>
        <v>1.27940193270017</v>
      </c>
      <c r="U26" s="12">
        <f t="shared" si="8"/>
        <v>20.79545621163259</v>
      </c>
      <c r="V26" s="7">
        <f>U26*100/U229</f>
        <v>2.2806618207671301</v>
      </c>
    </row>
    <row r="27" spans="1:22" ht="24">
      <c r="A27" s="10">
        <v>25</v>
      </c>
      <c r="B27" s="30">
        <v>13.00911</v>
      </c>
      <c r="C27" s="11">
        <f t="shared" si="0"/>
        <v>11.312269565217392</v>
      </c>
      <c r="D27" s="12">
        <f t="shared" si="1"/>
        <v>0.7582678230162786</v>
      </c>
      <c r="E27" s="12">
        <f t="shared" si="6"/>
        <v>13.843891607289709</v>
      </c>
      <c r="F27" s="7">
        <f>+E27*100/E229</f>
        <v>4.0301738475911693</v>
      </c>
      <c r="I27" s="10">
        <v>25</v>
      </c>
      <c r="J27" s="30">
        <v>13.51999</v>
      </c>
      <c r="K27" s="11">
        <f t="shared" si="2"/>
        <v>11.756513043478261</v>
      </c>
      <c r="L27" s="12">
        <f t="shared" si="3"/>
        <v>0.85115563854493592</v>
      </c>
      <c r="M27" s="12">
        <f t="shared" si="7"/>
        <v>15.310442024278069</v>
      </c>
      <c r="N27" s="7">
        <f>+M27*100/M229</f>
        <v>3.182987585071162</v>
      </c>
      <c r="Q27" s="10">
        <v>25</v>
      </c>
      <c r="R27" s="30">
        <v>15.86835</v>
      </c>
      <c r="S27" s="11">
        <f t="shared" si="4"/>
        <v>13.798565217391305</v>
      </c>
      <c r="T27" s="12">
        <f t="shared" si="5"/>
        <v>1.3761798103549745</v>
      </c>
      <c r="U27" s="12">
        <f t="shared" si="8"/>
        <v>22.171636021987563</v>
      </c>
      <c r="V27" s="7">
        <f>+U27*100/U229</f>
        <v>2.4315890579503883</v>
      </c>
    </row>
    <row r="28" spans="1:22" ht="24">
      <c r="A28" s="10">
        <v>26</v>
      </c>
      <c r="B28" s="30">
        <v>13.00911</v>
      </c>
      <c r="C28" s="11">
        <f t="shared" si="0"/>
        <v>11.312269565217392</v>
      </c>
      <c r="D28" s="12">
        <f t="shared" si="1"/>
        <v>0.7582678230162786</v>
      </c>
      <c r="E28" s="12">
        <f t="shared" si="6"/>
        <v>14.602159430305989</v>
      </c>
      <c r="F28" s="7">
        <f>E28*100/E229</f>
        <v>4.2509174965938055</v>
      </c>
      <c r="I28" s="10">
        <v>26</v>
      </c>
      <c r="J28" s="30">
        <v>13.51999</v>
      </c>
      <c r="K28" s="11">
        <f t="shared" si="2"/>
        <v>11.756513043478261</v>
      </c>
      <c r="L28" s="12">
        <f t="shared" si="3"/>
        <v>0.85115563854493592</v>
      </c>
      <c r="M28" s="12">
        <f t="shared" si="7"/>
        <v>16.161597662823006</v>
      </c>
      <c r="N28" s="7">
        <f>M28*100/M229</f>
        <v>3.3599398785552945</v>
      </c>
      <c r="Q28" s="10">
        <v>26</v>
      </c>
      <c r="R28" s="30">
        <v>16.080459999999999</v>
      </c>
      <c r="S28" s="11">
        <f t="shared" si="4"/>
        <v>13.983008695652174</v>
      </c>
      <c r="T28" s="12">
        <f t="shared" si="5"/>
        <v>1.4321063605219893</v>
      </c>
      <c r="U28" s="12">
        <f t="shared" si="8"/>
        <v>23.603742382509552</v>
      </c>
      <c r="V28" s="7">
        <f>U28*100/U229</f>
        <v>2.5886498248064309</v>
      </c>
    </row>
    <row r="29" spans="1:22" ht="24">
      <c r="A29" s="10">
        <v>27</v>
      </c>
      <c r="B29" s="30">
        <v>13.097910000000001</v>
      </c>
      <c r="C29" s="11">
        <f t="shared" si="0"/>
        <v>11.38948695652174</v>
      </c>
      <c r="D29" s="12">
        <f t="shared" si="1"/>
        <v>0.77390183271782642</v>
      </c>
      <c r="E29" s="12">
        <f t="shared" si="6"/>
        <v>15.376061263023814</v>
      </c>
      <c r="F29" s="7">
        <f>+E29*100/E229</f>
        <v>4.4762124508810759</v>
      </c>
      <c r="I29" s="10">
        <v>27</v>
      </c>
      <c r="J29" s="30">
        <v>13.539759999999999</v>
      </c>
      <c r="K29" s="11">
        <f t="shared" si="2"/>
        <v>11.773704347826087</v>
      </c>
      <c r="L29" s="12">
        <f t="shared" si="3"/>
        <v>0.85489498271169639</v>
      </c>
      <c r="M29" s="12">
        <f t="shared" si="7"/>
        <v>17.016492645534701</v>
      </c>
      <c r="N29" s="7">
        <f>+M29*100/M229</f>
        <v>3.5376695686711002</v>
      </c>
      <c r="Q29" s="10">
        <v>27</v>
      </c>
      <c r="R29" s="30">
        <v>16.080459999999999</v>
      </c>
      <c r="S29" s="11">
        <f t="shared" si="4"/>
        <v>13.983008695652174</v>
      </c>
      <c r="T29" s="12">
        <f t="shared" si="5"/>
        <v>1.4321063605219893</v>
      </c>
      <c r="U29" s="12">
        <f t="shared" si="8"/>
        <v>25.03584874303154</v>
      </c>
      <c r="V29" s="7">
        <f>+U29*100/U229</f>
        <v>2.7457105916624731</v>
      </c>
    </row>
    <row r="30" spans="1:22" ht="24">
      <c r="A30" s="10">
        <v>28</v>
      </c>
      <c r="B30" s="30">
        <v>13.25356</v>
      </c>
      <c r="C30" s="11">
        <f t="shared" si="0"/>
        <v>11.524834782608696</v>
      </c>
      <c r="D30" s="12">
        <f t="shared" si="1"/>
        <v>0.80182116339757115</v>
      </c>
      <c r="E30" s="12">
        <f t="shared" si="6"/>
        <v>16.177882426421384</v>
      </c>
      <c r="F30" s="7">
        <f>E30*100/E229</f>
        <v>4.7096351599601052</v>
      </c>
      <c r="I30" s="10">
        <v>28</v>
      </c>
      <c r="J30" s="30">
        <v>13.63165</v>
      </c>
      <c r="K30" s="11">
        <f t="shared" si="2"/>
        <v>11.853608695652175</v>
      </c>
      <c r="L30" s="12">
        <f t="shared" si="3"/>
        <v>0.87241906934237234</v>
      </c>
      <c r="M30" s="12">
        <f t="shared" si="7"/>
        <v>17.888911714877072</v>
      </c>
      <c r="N30" s="7">
        <f>M30*100/M229</f>
        <v>3.7190424553776187</v>
      </c>
      <c r="Q30" s="10">
        <v>28</v>
      </c>
      <c r="R30" s="30">
        <v>16.185469999999999</v>
      </c>
      <c r="S30" s="11">
        <f t="shared" si="4"/>
        <v>14.074321739130434</v>
      </c>
      <c r="T30" s="12">
        <f t="shared" si="5"/>
        <v>1.4603461658863257</v>
      </c>
      <c r="U30" s="12">
        <f t="shared" si="8"/>
        <v>26.496194908917865</v>
      </c>
      <c r="V30" s="7">
        <f>U30*100/U229</f>
        <v>2.9058684507517847</v>
      </c>
    </row>
    <row r="31" spans="1:22" ht="24">
      <c r="A31" s="10">
        <v>29</v>
      </c>
      <c r="B31" s="30">
        <v>13.473750000000001</v>
      </c>
      <c r="C31" s="11">
        <f t="shared" si="0"/>
        <v>11.716304347826089</v>
      </c>
      <c r="D31" s="12">
        <f t="shared" si="1"/>
        <v>0.8424523074789172</v>
      </c>
      <c r="E31" s="12">
        <f t="shared" si="6"/>
        <v>17.020334733900302</v>
      </c>
      <c r="F31" s="7">
        <f>+E31*100/E229</f>
        <v>4.9548862319676727</v>
      </c>
      <c r="I31" s="10">
        <v>29</v>
      </c>
      <c r="J31" s="30">
        <v>13.67736</v>
      </c>
      <c r="K31" s="11">
        <f t="shared" si="2"/>
        <v>11.893356521739131</v>
      </c>
      <c r="L31" s="12">
        <f t="shared" si="3"/>
        <v>0.88122478530187665</v>
      </c>
      <c r="M31" s="12">
        <f t="shared" si="7"/>
        <v>18.77013650017895</v>
      </c>
      <c r="N31" s="7">
        <f>+M31*100/M229</f>
        <v>3.9022460197701458</v>
      </c>
      <c r="Q31" s="10">
        <v>29</v>
      </c>
      <c r="R31" s="30">
        <v>16.24596</v>
      </c>
      <c r="S31" s="11">
        <f t="shared" si="4"/>
        <v>14.126921739130436</v>
      </c>
      <c r="T31" s="12">
        <f t="shared" si="5"/>
        <v>1.4767807007786926</v>
      </c>
      <c r="U31" s="12">
        <f t="shared" si="8"/>
        <v>27.972975609696558</v>
      </c>
      <c r="V31" s="7">
        <f>+U31*100/U229</f>
        <v>3.067828704358901</v>
      </c>
    </row>
    <row r="32" spans="1:22" ht="24">
      <c r="A32" s="10">
        <v>30</v>
      </c>
      <c r="B32" s="30">
        <v>13.539759999999999</v>
      </c>
      <c r="C32" s="11">
        <f t="shared" si="0"/>
        <v>11.773704347826087</v>
      </c>
      <c r="D32" s="12">
        <f t="shared" si="1"/>
        <v>0.85489498271169639</v>
      </c>
      <c r="E32" s="12">
        <f t="shared" si="6"/>
        <v>17.875229716611997</v>
      </c>
      <c r="F32" s="7">
        <f>E32*100/E229</f>
        <v>5.2037595617723769</v>
      </c>
      <c r="I32" s="10">
        <v>30</v>
      </c>
      <c r="J32" s="30">
        <v>13.807130000000001</v>
      </c>
      <c r="K32" s="11">
        <f t="shared" si="2"/>
        <v>12.006200000000002</v>
      </c>
      <c r="L32" s="12">
        <f t="shared" si="3"/>
        <v>0.90654655356483871</v>
      </c>
      <c r="M32" s="12">
        <f t="shared" si="7"/>
        <v>19.676683053743787</v>
      </c>
      <c r="N32" s="7">
        <f>M32*100/M229</f>
        <v>4.0907138916127925</v>
      </c>
      <c r="Q32" s="10">
        <v>30</v>
      </c>
      <c r="R32" s="30">
        <v>16.317150000000002</v>
      </c>
      <c r="S32" s="11">
        <f t="shared" si="4"/>
        <v>14.188826086956524</v>
      </c>
      <c r="T32" s="12">
        <f t="shared" si="5"/>
        <v>1.496279711146199</v>
      </c>
      <c r="U32" s="12">
        <f t="shared" si="8"/>
        <v>29.469255320842755</v>
      </c>
      <c r="V32" s="7">
        <f>U32*100/U229</f>
        <v>3.231927437066227</v>
      </c>
    </row>
    <row r="33" spans="1:22" ht="24">
      <c r="A33" s="10">
        <v>31</v>
      </c>
      <c r="B33" s="30">
        <v>13.61856</v>
      </c>
      <c r="C33" s="11">
        <f t="shared" si="0"/>
        <v>11.842226086956524</v>
      </c>
      <c r="D33" s="12">
        <f t="shared" si="1"/>
        <v>0.86990822078078234</v>
      </c>
      <c r="E33" s="12">
        <f t="shared" si="6"/>
        <v>18.74513793739278</v>
      </c>
      <c r="F33" s="7">
        <f>+E33*10/E229</f>
        <v>0.54570034805090128</v>
      </c>
      <c r="I33" s="10">
        <v>31</v>
      </c>
      <c r="J33" s="30">
        <v>13.807130000000001</v>
      </c>
      <c r="K33" s="11">
        <f t="shared" si="2"/>
        <v>12.006200000000002</v>
      </c>
      <c r="L33" s="12">
        <f t="shared" si="3"/>
        <v>0.90654655356483871</v>
      </c>
      <c r="M33" s="12">
        <f t="shared" si="7"/>
        <v>20.583229607308624</v>
      </c>
      <c r="N33" s="7">
        <f>+M33*10/M229</f>
        <v>0.42791817634554408</v>
      </c>
      <c r="Q33" s="10">
        <v>31</v>
      </c>
      <c r="R33" s="30">
        <v>16.49109</v>
      </c>
      <c r="S33" s="11">
        <f t="shared" si="4"/>
        <v>14.340078260869566</v>
      </c>
      <c r="T33" s="12">
        <f t="shared" si="5"/>
        <v>1.544642410627955</v>
      </c>
      <c r="U33" s="12">
        <f t="shared" si="8"/>
        <v>31.01389773147071</v>
      </c>
      <c r="V33" s="7">
        <f>+U33*10/U229</f>
        <v>0.34013301631620502</v>
      </c>
    </row>
    <row r="34" spans="1:22" ht="24">
      <c r="A34" s="10">
        <v>32</v>
      </c>
      <c r="B34" s="30">
        <v>13.63165</v>
      </c>
      <c r="C34" s="11">
        <f t="shared" si="0"/>
        <v>11.853608695652175</v>
      </c>
      <c r="D34" s="12">
        <f t="shared" si="1"/>
        <v>0.87241906934237234</v>
      </c>
      <c r="E34" s="12">
        <f t="shared" si="6"/>
        <v>19.617557006735151</v>
      </c>
      <c r="F34" s="7">
        <f>E34*100/E229</f>
        <v>5.7109783466190631</v>
      </c>
      <c r="I34" s="10">
        <v>32</v>
      </c>
      <c r="J34" s="30">
        <v>13.832940000000001</v>
      </c>
      <c r="K34" s="11">
        <f t="shared" si="2"/>
        <v>12.028643478260872</v>
      </c>
      <c r="L34" s="12">
        <f t="shared" si="3"/>
        <v>0.91163995071164872</v>
      </c>
      <c r="M34" s="12">
        <f t="shared" si="7"/>
        <v>21.494869558020273</v>
      </c>
      <c r="N34" s="7">
        <f>M34*100/M229</f>
        <v>4.46870853482943</v>
      </c>
      <c r="Q34" s="10">
        <v>32</v>
      </c>
      <c r="R34" s="30">
        <v>16.55585</v>
      </c>
      <c r="S34" s="11">
        <f t="shared" si="4"/>
        <v>14.396391304347826</v>
      </c>
      <c r="T34" s="12">
        <f t="shared" si="5"/>
        <v>1.5629112531694425</v>
      </c>
      <c r="U34" s="12">
        <f t="shared" si="8"/>
        <v>32.576808984640152</v>
      </c>
      <c r="V34" s="7">
        <f>U34*100/U229</f>
        <v>3.572736454424704</v>
      </c>
    </row>
    <row r="35" spans="1:22" ht="24">
      <c r="A35" s="10">
        <v>33</v>
      </c>
      <c r="B35" s="30">
        <v>13.787739999999999</v>
      </c>
      <c r="C35" s="11">
        <f t="shared" si="0"/>
        <v>11.989339130434782</v>
      </c>
      <c r="D35" s="12">
        <f t="shared" si="1"/>
        <v>0.90273259721606225</v>
      </c>
      <c r="E35" s="12">
        <f t="shared" si="6"/>
        <v>20.520289603951213</v>
      </c>
      <c r="F35" s="7">
        <f>+E35*100/E229</f>
        <v>5.9737779558526762</v>
      </c>
      <c r="I35" s="10">
        <v>33</v>
      </c>
      <c r="J35" s="30">
        <v>13.890829999999999</v>
      </c>
      <c r="K35" s="11">
        <f t="shared" si="2"/>
        <v>12.078982608695652</v>
      </c>
      <c r="L35" s="12">
        <f t="shared" si="3"/>
        <v>0.9231333868738274</v>
      </c>
      <c r="M35" s="12">
        <f t="shared" si="7"/>
        <v>22.418002944894102</v>
      </c>
      <c r="N35" s="7">
        <f>+M35*100/M229</f>
        <v>4.6606247515607775</v>
      </c>
      <c r="Q35" s="10">
        <v>33</v>
      </c>
      <c r="R35" s="30">
        <v>16.663219999999999</v>
      </c>
      <c r="S35" s="11">
        <f t="shared" si="4"/>
        <v>14.48975652173913</v>
      </c>
      <c r="T35" s="12">
        <f t="shared" si="5"/>
        <v>1.5935168277898353</v>
      </c>
      <c r="U35" s="12">
        <f t="shared" si="8"/>
        <v>34.170325812429986</v>
      </c>
      <c r="V35" s="7">
        <f>+U35*100/U229</f>
        <v>3.7474992945809724</v>
      </c>
    </row>
    <row r="36" spans="1:22" ht="24">
      <c r="A36" s="10">
        <v>34</v>
      </c>
      <c r="B36" s="30">
        <v>13.807130000000001</v>
      </c>
      <c r="C36" s="11">
        <f t="shared" si="0"/>
        <v>12.006200000000002</v>
      </c>
      <c r="D36" s="12">
        <f t="shared" si="1"/>
        <v>0.90654655356483871</v>
      </c>
      <c r="E36" s="12">
        <f t="shared" si="6"/>
        <v>21.42683615751605</v>
      </c>
      <c r="F36" s="7">
        <f>E36*100/E229</f>
        <v>6.2376878675625509</v>
      </c>
      <c r="I36" s="10">
        <v>34</v>
      </c>
      <c r="J36" s="30">
        <v>13.92929</v>
      </c>
      <c r="K36" s="11">
        <f t="shared" si="2"/>
        <v>12.112426086956523</v>
      </c>
      <c r="L36" s="12">
        <f t="shared" si="3"/>
        <v>0.93082236609466806</v>
      </c>
      <c r="M36" s="12">
        <f t="shared" si="7"/>
        <v>23.348825310988769</v>
      </c>
      <c r="N36" s="7">
        <f>M36*100/M229</f>
        <v>4.8541394802987021</v>
      </c>
      <c r="Q36" s="10">
        <v>34</v>
      </c>
      <c r="R36" s="30">
        <v>16.812380000000001</v>
      </c>
      <c r="S36" s="11">
        <f t="shared" si="4"/>
        <v>14.61946086956522</v>
      </c>
      <c r="T36" s="12">
        <f t="shared" si="5"/>
        <v>1.6366938931694217</v>
      </c>
      <c r="U36" s="12">
        <f t="shared" si="8"/>
        <v>35.807019705599409</v>
      </c>
      <c r="V36" s="7">
        <f>U36*100/U229</f>
        <v>3.9269974136146</v>
      </c>
    </row>
    <row r="37" spans="1:22" ht="24">
      <c r="A37" s="10">
        <v>35</v>
      </c>
      <c r="B37" s="30">
        <v>13.832940000000001</v>
      </c>
      <c r="C37" s="11">
        <f t="shared" si="0"/>
        <v>12.028643478260872</v>
      </c>
      <c r="D37" s="12">
        <f t="shared" si="1"/>
        <v>0.91163995071164872</v>
      </c>
      <c r="E37" s="12">
        <f t="shared" si="6"/>
        <v>22.338476108227699</v>
      </c>
      <c r="F37" s="7">
        <f>+E37*100/E229</f>
        <v>6.503080547020021</v>
      </c>
      <c r="I37" s="10">
        <v>35</v>
      </c>
      <c r="J37" s="30">
        <v>13.94209</v>
      </c>
      <c r="K37" s="11">
        <f t="shared" si="2"/>
        <v>12.123556521739131</v>
      </c>
      <c r="L37" s="12">
        <f t="shared" si="3"/>
        <v>0.93339079812939085</v>
      </c>
      <c r="M37" s="12">
        <f t="shared" si="7"/>
        <v>24.28221610911816</v>
      </c>
      <c r="N37" s="7">
        <f>+M37*100/M229</f>
        <v>5.0481881771132278</v>
      </c>
      <c r="Q37" s="10">
        <v>35</v>
      </c>
      <c r="R37" s="30">
        <v>16.897020000000001</v>
      </c>
      <c r="S37" s="11">
        <f t="shared" si="4"/>
        <v>14.693060869565219</v>
      </c>
      <c r="T37" s="12">
        <f t="shared" si="5"/>
        <v>1.6615377916036114</v>
      </c>
      <c r="U37" s="12">
        <f t="shared" si="8"/>
        <v>37.468557497203022</v>
      </c>
      <c r="V37" s="7">
        <f>+U37*100/U229</f>
        <v>4.1092201918267159</v>
      </c>
    </row>
    <row r="38" spans="1:22" ht="24">
      <c r="A38" s="10">
        <v>36</v>
      </c>
      <c r="B38" s="30">
        <v>13.832940000000001</v>
      </c>
      <c r="C38" s="11">
        <f t="shared" si="0"/>
        <v>12.028643478260872</v>
      </c>
      <c r="D38" s="12">
        <f t="shared" si="1"/>
        <v>0.91163995071164872</v>
      </c>
      <c r="E38" s="12">
        <f t="shared" si="6"/>
        <v>23.250116058939348</v>
      </c>
      <c r="F38" s="7">
        <f>E38*10/E229</f>
        <v>0.67684732264774905</v>
      </c>
      <c r="I38" s="10">
        <v>36</v>
      </c>
      <c r="J38" s="30">
        <v>14.164160000000001</v>
      </c>
      <c r="K38" s="11">
        <f t="shared" si="2"/>
        <v>12.316660869565219</v>
      </c>
      <c r="L38" s="12">
        <f t="shared" si="3"/>
        <v>0.9787062038103278</v>
      </c>
      <c r="M38" s="12">
        <f t="shared" si="7"/>
        <v>25.260922312928489</v>
      </c>
      <c r="N38" s="7">
        <f>M38*10/M229</f>
        <v>0.52516577889781602</v>
      </c>
      <c r="Q38" s="10">
        <v>36</v>
      </c>
      <c r="R38" s="30">
        <v>16.897020000000001</v>
      </c>
      <c r="S38" s="11">
        <f t="shared" si="4"/>
        <v>14.693060869565219</v>
      </c>
      <c r="T38" s="12">
        <f t="shared" si="5"/>
        <v>1.6615377916036114</v>
      </c>
      <c r="U38" s="12">
        <f t="shared" si="8"/>
        <v>39.130095288806636</v>
      </c>
      <c r="V38" s="7">
        <f>U38*10/U229</f>
        <v>0.42914429700388318</v>
      </c>
    </row>
    <row r="39" spans="1:22" ht="24">
      <c r="A39" s="10">
        <v>37</v>
      </c>
      <c r="B39" s="30">
        <v>13.935689999999999</v>
      </c>
      <c r="C39" s="11">
        <f t="shared" si="0"/>
        <v>12.117991304347827</v>
      </c>
      <c r="D39" s="12">
        <f t="shared" si="1"/>
        <v>0.93210599233269786</v>
      </c>
      <c r="E39" s="12">
        <f t="shared" si="6"/>
        <v>24.182222051272046</v>
      </c>
      <c r="F39" s="7">
        <f>+E39*100/E229</f>
        <v>7.0398238914526621</v>
      </c>
      <c r="I39" s="10">
        <v>37</v>
      </c>
      <c r="J39" s="30">
        <v>14.28951</v>
      </c>
      <c r="K39" s="11">
        <f t="shared" si="2"/>
        <v>12.425660869565219</v>
      </c>
      <c r="L39" s="12">
        <f t="shared" si="3"/>
        <v>1.004920901953392</v>
      </c>
      <c r="M39" s="12">
        <f t="shared" si="7"/>
        <v>26.26584321488188</v>
      </c>
      <c r="N39" s="7">
        <f>+M39*100/M229</f>
        <v>5.4605773453060573</v>
      </c>
      <c r="Q39" s="10">
        <v>37</v>
      </c>
      <c r="R39" s="30">
        <v>16.912849999999999</v>
      </c>
      <c r="S39" s="11">
        <f t="shared" si="4"/>
        <v>14.706826086956521</v>
      </c>
      <c r="T39" s="12">
        <f t="shared" si="5"/>
        <v>1.6662120108696294</v>
      </c>
      <c r="U39" s="12">
        <f t="shared" si="8"/>
        <v>40.796307299676265</v>
      </c>
      <c r="V39" s="7">
        <f>+U39*100/U229</f>
        <v>4.4741783753033868</v>
      </c>
    </row>
    <row r="40" spans="1:22" ht="24">
      <c r="A40" s="10">
        <v>38</v>
      </c>
      <c r="B40" s="30">
        <v>13.94209</v>
      </c>
      <c r="C40" s="11">
        <f t="shared" si="0"/>
        <v>12.123556521739131</v>
      </c>
      <c r="D40" s="12">
        <f t="shared" si="1"/>
        <v>0.93339079812939085</v>
      </c>
      <c r="E40" s="12">
        <f t="shared" si="6"/>
        <v>25.115612849401437</v>
      </c>
      <c r="F40" s="7">
        <f>E40*100/E229</f>
        <v>7.3115485835343685</v>
      </c>
      <c r="I40" s="10">
        <v>38</v>
      </c>
      <c r="J40" s="30">
        <v>14.364190000000001</v>
      </c>
      <c r="K40" s="11">
        <f t="shared" si="2"/>
        <v>12.490600000000002</v>
      </c>
      <c r="L40" s="12">
        <f t="shared" si="3"/>
        <v>1.0207591756839802</v>
      </c>
      <c r="M40" s="12">
        <f t="shared" si="7"/>
        <v>27.286602390565861</v>
      </c>
      <c r="N40" s="7">
        <f>M40*100/M229</f>
        <v>5.6727896235928288</v>
      </c>
      <c r="Q40" s="10">
        <v>38</v>
      </c>
      <c r="R40" s="30">
        <v>17.080719999999999</v>
      </c>
      <c r="S40" s="11">
        <f t="shared" si="4"/>
        <v>14.8528</v>
      </c>
      <c r="T40" s="12">
        <f t="shared" si="5"/>
        <v>1.7163204998206414</v>
      </c>
      <c r="U40" s="12">
        <f t="shared" si="8"/>
        <v>42.512627799496904</v>
      </c>
      <c r="V40" s="7">
        <f>U40*100/U229</f>
        <v>4.6624092367139323</v>
      </c>
    </row>
    <row r="41" spans="1:22" ht="24">
      <c r="A41" s="10">
        <v>39</v>
      </c>
      <c r="B41" s="30">
        <v>13.94209</v>
      </c>
      <c r="C41" s="11">
        <f t="shared" si="0"/>
        <v>12.123556521739131</v>
      </c>
      <c r="D41" s="12">
        <f t="shared" si="1"/>
        <v>0.93339079812939085</v>
      </c>
      <c r="E41" s="12">
        <f t="shared" si="6"/>
        <v>26.049003647530828</v>
      </c>
      <c r="F41" s="7">
        <f>+E41*100/E229</f>
        <v>7.583273275616075</v>
      </c>
      <c r="I41" s="10">
        <v>39</v>
      </c>
      <c r="J41" s="30">
        <v>14.364190000000001</v>
      </c>
      <c r="K41" s="11">
        <f t="shared" si="2"/>
        <v>12.490600000000002</v>
      </c>
      <c r="L41" s="12">
        <f t="shared" si="3"/>
        <v>1.0207591756839802</v>
      </c>
      <c r="M41" s="12">
        <f t="shared" si="7"/>
        <v>28.307361566249842</v>
      </c>
      <c r="N41" s="7">
        <f>+M41*100/M229</f>
        <v>5.8850019018796011</v>
      </c>
      <c r="Q41" s="10">
        <v>39</v>
      </c>
      <c r="R41" s="30">
        <v>17.231439999999999</v>
      </c>
      <c r="S41" s="11">
        <f t="shared" si="4"/>
        <v>14.983860869565218</v>
      </c>
      <c r="T41" s="12">
        <f t="shared" si="5"/>
        <v>1.7621569449375263</v>
      </c>
      <c r="U41" s="12">
        <f t="shared" si="8"/>
        <v>44.274784744434427</v>
      </c>
      <c r="V41" s="7">
        <f>+U41*100/U229</f>
        <v>4.8556670342644654</v>
      </c>
    </row>
    <row r="42" spans="1:22" ht="24">
      <c r="A42" s="10">
        <v>40</v>
      </c>
      <c r="B42" s="30">
        <v>14.09474</v>
      </c>
      <c r="C42" s="11">
        <f t="shared" si="0"/>
        <v>12.256295652173915</v>
      </c>
      <c r="D42" s="12">
        <f t="shared" si="1"/>
        <v>0.96438639825393235</v>
      </c>
      <c r="E42" s="12">
        <f t="shared" si="6"/>
        <v>27.01339004578476</v>
      </c>
      <c r="F42" s="7">
        <f>E42*100/E229</f>
        <v>7.8640212727449361</v>
      </c>
      <c r="I42" s="10">
        <v>40</v>
      </c>
      <c r="J42" s="30">
        <v>14.444660000000001</v>
      </c>
      <c r="K42" s="11">
        <f t="shared" si="2"/>
        <v>12.560573913043481</v>
      </c>
      <c r="L42" s="12">
        <f t="shared" si="3"/>
        <v>1.0380107251680422</v>
      </c>
      <c r="M42" s="12">
        <f t="shared" si="7"/>
        <v>29.345372291417885</v>
      </c>
      <c r="N42" s="7">
        <f>M42*100/M229</f>
        <v>6.1008007172332928</v>
      </c>
      <c r="Q42" s="10">
        <v>40</v>
      </c>
      <c r="R42" s="30">
        <v>17.334630000000001</v>
      </c>
      <c r="S42" s="11">
        <f t="shared" si="4"/>
        <v>15.073591304347827</v>
      </c>
      <c r="T42" s="12">
        <f t="shared" si="5"/>
        <v>1.7940047895446005</v>
      </c>
      <c r="U42" s="12">
        <f t="shared" si="8"/>
        <v>46.068789533979029</v>
      </c>
      <c r="V42" s="7">
        <f>U42*100/U229</f>
        <v>5.0524176218999992</v>
      </c>
    </row>
    <row r="43" spans="1:22" ht="24">
      <c r="A43" s="10">
        <v>41</v>
      </c>
      <c r="B43" s="30">
        <v>14.164160000000001</v>
      </c>
      <c r="C43" s="11">
        <f t="shared" si="0"/>
        <v>12.316660869565219</v>
      </c>
      <c r="D43" s="12">
        <f t="shared" si="1"/>
        <v>0.9787062038103278</v>
      </c>
      <c r="E43" s="12">
        <f t="shared" si="6"/>
        <v>27.99209624959509</v>
      </c>
      <c r="F43" s="7">
        <f>+E43*100/E229</f>
        <v>8.1489379897318468</v>
      </c>
      <c r="I43" s="10">
        <v>41</v>
      </c>
      <c r="J43" s="30">
        <v>14.457000000000001</v>
      </c>
      <c r="K43" s="11">
        <f t="shared" si="2"/>
        <v>12.571304347826089</v>
      </c>
      <c r="L43" s="12">
        <f t="shared" si="3"/>
        <v>1.0406733004394562</v>
      </c>
      <c r="M43" s="12">
        <f t="shared" si="7"/>
        <v>30.386045591857339</v>
      </c>
      <c r="N43" s="7">
        <f>+M43*100/M229</f>
        <v>6.3171530727146825</v>
      </c>
      <c r="Q43" s="10">
        <v>41</v>
      </c>
      <c r="R43" s="30">
        <v>17.334630000000001</v>
      </c>
      <c r="S43" s="11">
        <f t="shared" si="4"/>
        <v>15.073591304347827</v>
      </c>
      <c r="T43" s="12">
        <f t="shared" si="5"/>
        <v>1.7940047895446005</v>
      </c>
      <c r="U43" s="12">
        <f t="shared" si="8"/>
        <v>47.86279432352363</v>
      </c>
      <c r="V43" s="7">
        <f>+U43*100/U229</f>
        <v>5.2491682095355348</v>
      </c>
    </row>
    <row r="44" spans="1:22" ht="24">
      <c r="A44" s="10">
        <v>42</v>
      </c>
      <c r="B44" s="30">
        <v>14.164160000000001</v>
      </c>
      <c r="C44" s="11">
        <f t="shared" si="0"/>
        <v>12.316660869565219</v>
      </c>
      <c r="D44" s="12">
        <f t="shared" si="1"/>
        <v>0.9787062038103278</v>
      </c>
      <c r="E44" s="12">
        <f t="shared" si="6"/>
        <v>28.970802453405419</v>
      </c>
      <c r="F44" s="7">
        <f>E44*100/E229</f>
        <v>8.4338547067187566</v>
      </c>
      <c r="I44" s="10">
        <v>42</v>
      </c>
      <c r="J44" s="30">
        <v>14.457000000000001</v>
      </c>
      <c r="K44" s="11">
        <f t="shared" si="2"/>
        <v>12.571304347826089</v>
      </c>
      <c r="L44" s="12">
        <f t="shared" si="3"/>
        <v>1.0406733004394562</v>
      </c>
      <c r="M44" s="12">
        <f t="shared" si="7"/>
        <v>31.426718892296794</v>
      </c>
      <c r="N44" s="7">
        <f>M44*100/M229</f>
        <v>6.5335054281960723</v>
      </c>
      <c r="Q44" s="10">
        <v>42</v>
      </c>
      <c r="R44" s="30">
        <v>17.360330000000001</v>
      </c>
      <c r="S44" s="11">
        <f t="shared" si="4"/>
        <v>15.095939130434784</v>
      </c>
      <c r="T44" s="12">
        <f t="shared" si="5"/>
        <v>1.8019958997078291</v>
      </c>
      <c r="U44" s="12">
        <f t="shared" si="8"/>
        <v>49.664790223231456</v>
      </c>
      <c r="V44" s="7">
        <f>U44*100/U229</f>
        <v>5.4467951914982402</v>
      </c>
    </row>
    <row r="45" spans="1:22" ht="24">
      <c r="A45" s="10">
        <v>43</v>
      </c>
      <c r="B45" s="30">
        <v>14.195600000000001</v>
      </c>
      <c r="C45" s="11">
        <f t="shared" si="0"/>
        <v>12.344000000000001</v>
      </c>
      <c r="D45" s="12">
        <f t="shared" si="1"/>
        <v>0.98523794473447623</v>
      </c>
      <c r="E45" s="12">
        <f t="shared" si="6"/>
        <v>29.956040398139894</v>
      </c>
      <c r="F45" s="7">
        <f>+E45*100/E229</f>
        <v>8.7206729158726439</v>
      </c>
      <c r="I45" s="10">
        <v>43</v>
      </c>
      <c r="J45" s="30">
        <v>14.56148</v>
      </c>
      <c r="K45" s="11">
        <f t="shared" si="2"/>
        <v>12.662156521739131</v>
      </c>
      <c r="L45" s="12">
        <f t="shared" si="3"/>
        <v>1.0633994308070793</v>
      </c>
      <c r="M45" s="12">
        <f t="shared" si="7"/>
        <v>32.490118323103871</v>
      </c>
      <c r="N45" s="7">
        <f>+M45*100/M229</f>
        <v>6.7545824670472916</v>
      </c>
      <c r="Q45" s="10">
        <v>43</v>
      </c>
      <c r="R45" s="30">
        <v>17.442309999999999</v>
      </c>
      <c r="S45" s="11">
        <f t="shared" si="4"/>
        <v>15.167226086956521</v>
      </c>
      <c r="T45" s="12">
        <f t="shared" si="5"/>
        <v>1.8276451235886564</v>
      </c>
      <c r="U45" s="12">
        <f t="shared" si="8"/>
        <v>51.492435346820116</v>
      </c>
      <c r="V45" s="7">
        <f>+U45*100/U229</f>
        <v>5.6472351536159371</v>
      </c>
    </row>
    <row r="46" spans="1:22" ht="24">
      <c r="A46" s="10">
        <v>44</v>
      </c>
      <c r="B46" s="30">
        <v>14.245760000000001</v>
      </c>
      <c r="C46" s="11">
        <f t="shared" si="0"/>
        <v>12.387617391304349</v>
      </c>
      <c r="D46" s="12">
        <f t="shared" si="1"/>
        <v>0.99571887496242162</v>
      </c>
      <c r="E46" s="12">
        <f t="shared" si="6"/>
        <v>30.951759273102315</v>
      </c>
      <c r="F46" s="7">
        <f>E46*100/E229</f>
        <v>9.0105422881027319</v>
      </c>
      <c r="I46" s="10">
        <v>44</v>
      </c>
      <c r="J46" s="30">
        <v>14.58595</v>
      </c>
      <c r="K46" s="11">
        <f t="shared" si="2"/>
        <v>12.683434782608696</v>
      </c>
      <c r="L46" s="12">
        <f t="shared" si="3"/>
        <v>1.0687694487905519</v>
      </c>
      <c r="M46" s="12">
        <f t="shared" si="7"/>
        <v>33.558887771894426</v>
      </c>
      <c r="N46" s="7">
        <f>M46*100/M229</f>
        <v>6.976775913938587</v>
      </c>
      <c r="Q46" s="10">
        <v>44</v>
      </c>
      <c r="R46" s="30">
        <v>17.483160000000002</v>
      </c>
      <c r="S46" s="11">
        <f t="shared" si="4"/>
        <v>15.202747826086959</v>
      </c>
      <c r="T46" s="12">
        <f t="shared" si="5"/>
        <v>1.8405162901416441</v>
      </c>
      <c r="U46" s="12">
        <f t="shared" si="8"/>
        <v>53.332951636961759</v>
      </c>
      <c r="V46" s="7">
        <f>U46*100/U229</f>
        <v>5.8490867115095293</v>
      </c>
    </row>
    <row r="47" spans="1:22" ht="24">
      <c r="A47" s="10">
        <v>45</v>
      </c>
      <c r="B47" s="30">
        <v>14.245760000000001</v>
      </c>
      <c r="C47" s="11">
        <f t="shared" si="0"/>
        <v>12.387617391304349</v>
      </c>
      <c r="D47" s="12">
        <f t="shared" si="1"/>
        <v>0.99571887496242162</v>
      </c>
      <c r="E47" s="12">
        <f t="shared" si="6"/>
        <v>31.947478148064736</v>
      </c>
      <c r="F47" s="7">
        <f>+E47*100/E229</f>
        <v>9.30041166033282</v>
      </c>
      <c r="I47" s="10">
        <v>45</v>
      </c>
      <c r="J47" s="30">
        <v>14.65912</v>
      </c>
      <c r="K47" s="11">
        <f t="shared" si="2"/>
        <v>12.747060869565217</v>
      </c>
      <c r="L47" s="12">
        <f t="shared" si="3"/>
        <v>1.0849346243072082</v>
      </c>
      <c r="M47" s="12">
        <f t="shared" si="7"/>
        <v>34.643822396201635</v>
      </c>
      <c r="N47" s="7">
        <f>+M47*100/M229</f>
        <v>7.2023300445317915</v>
      </c>
      <c r="Q47" s="10">
        <v>45</v>
      </c>
      <c r="R47" s="30">
        <v>17.74136</v>
      </c>
      <c r="S47" s="11">
        <f t="shared" si="4"/>
        <v>15.427269565217392</v>
      </c>
      <c r="T47" s="12">
        <f t="shared" si="5"/>
        <v>1.9232714946802554</v>
      </c>
      <c r="U47" s="12">
        <f t="shared" si="8"/>
        <v>55.256223131642017</v>
      </c>
      <c r="V47" s="7">
        <f>+U47*100/U229</f>
        <v>6.0600141287418268</v>
      </c>
    </row>
    <row r="48" spans="1:22" ht="24">
      <c r="A48" s="10">
        <v>46</v>
      </c>
      <c r="B48" s="30">
        <v>14.28951</v>
      </c>
      <c r="C48" s="11">
        <f t="shared" si="0"/>
        <v>12.425660869565219</v>
      </c>
      <c r="D48" s="12">
        <f t="shared" si="1"/>
        <v>1.004920901953392</v>
      </c>
      <c r="E48" s="12">
        <f t="shared" si="6"/>
        <v>32.95239905001813</v>
      </c>
      <c r="F48" s="7">
        <f>E48*100/E229</f>
        <v>9.5929598868602284</v>
      </c>
      <c r="I48" s="10">
        <v>46</v>
      </c>
      <c r="J48" s="30">
        <v>14.750080000000001</v>
      </c>
      <c r="K48" s="11">
        <f t="shared" si="2"/>
        <v>12.826156521739131</v>
      </c>
      <c r="L48" s="12">
        <f t="shared" si="3"/>
        <v>1.1052562941325352</v>
      </c>
      <c r="M48" s="12">
        <f t="shared" si="7"/>
        <v>35.749078690334173</v>
      </c>
      <c r="N48" s="7">
        <f>M48*100/M229</f>
        <v>7.4321089795205415</v>
      </c>
      <c r="Q48" s="10">
        <v>46</v>
      </c>
      <c r="R48" s="30">
        <v>17.76145</v>
      </c>
      <c r="S48" s="11">
        <f t="shared" si="4"/>
        <v>15.444739130434783</v>
      </c>
      <c r="T48" s="12">
        <f t="shared" si="5"/>
        <v>1.929812531176891</v>
      </c>
      <c r="U48" s="12">
        <f t="shared" si="8"/>
        <v>57.186035662818909</v>
      </c>
      <c r="V48" s="7">
        <f>U48*100/U229</f>
        <v>6.2716589090391279</v>
      </c>
    </row>
    <row r="49" spans="1:22" ht="24">
      <c r="A49" s="10">
        <v>47</v>
      </c>
      <c r="B49" s="30">
        <v>14.333119999999999</v>
      </c>
      <c r="C49" s="28">
        <f t="shared" si="0"/>
        <v>12.463582608695653</v>
      </c>
      <c r="D49" s="12">
        <f t="shared" si="1"/>
        <v>1.014149731580849</v>
      </c>
      <c r="E49" s="12">
        <f t="shared" si="6"/>
        <v>33.966548781598981</v>
      </c>
      <c r="F49" s="27">
        <f>+E49*100/E229</f>
        <v>9.8881947703525679</v>
      </c>
      <c r="I49" s="10">
        <v>47</v>
      </c>
      <c r="J49" s="30">
        <v>14.750080000000001</v>
      </c>
      <c r="K49" s="11">
        <f t="shared" si="2"/>
        <v>12.826156521739131</v>
      </c>
      <c r="L49" s="12">
        <f t="shared" si="3"/>
        <v>1.1052562941325352</v>
      </c>
      <c r="M49" s="12">
        <f t="shared" si="7"/>
        <v>36.854334984466711</v>
      </c>
      <c r="N49" s="7">
        <f>+M49*100/M229</f>
        <v>7.6618879145092924</v>
      </c>
      <c r="Q49" s="10">
        <v>47</v>
      </c>
      <c r="R49" s="30">
        <v>17.816590000000001</v>
      </c>
      <c r="S49" s="11">
        <f t="shared" si="4"/>
        <v>15.492686956521741</v>
      </c>
      <c r="T49" s="12">
        <f t="shared" si="5"/>
        <v>1.947841557812892</v>
      </c>
      <c r="U49" s="12">
        <f t="shared" si="8"/>
        <v>59.133877220631803</v>
      </c>
      <c r="V49" s="7">
        <f>+U49*100/U229</f>
        <v>6.4852809536145406</v>
      </c>
    </row>
    <row r="50" spans="1:22" ht="24">
      <c r="A50" s="10">
        <v>48</v>
      </c>
      <c r="B50" s="30">
        <v>14.35798</v>
      </c>
      <c r="C50" s="11">
        <f t="shared" si="0"/>
        <v>12.485200000000001</v>
      </c>
      <c r="D50" s="12">
        <f t="shared" si="1"/>
        <v>1.0194358484923947</v>
      </c>
      <c r="E50" s="12">
        <f t="shared" si="6"/>
        <v>34.985984630091373</v>
      </c>
      <c r="F50" s="7">
        <f>E50*100/E229</f>
        <v>10.184968525336865</v>
      </c>
      <c r="I50" s="10">
        <v>48</v>
      </c>
      <c r="J50" s="30">
        <v>14.96612</v>
      </c>
      <c r="K50" s="11">
        <f t="shared" si="2"/>
        <v>13.01401739130435</v>
      </c>
      <c r="L50" s="12">
        <f t="shared" si="3"/>
        <v>1.1545361578397659</v>
      </c>
      <c r="M50" s="12">
        <f t="shared" si="7"/>
        <v>38.008871142306475</v>
      </c>
      <c r="N50" s="7">
        <f>M50*100/M229</f>
        <v>7.9019119615676603</v>
      </c>
      <c r="Q50" s="10">
        <v>48</v>
      </c>
      <c r="R50" s="30">
        <v>17.966100000000001</v>
      </c>
      <c r="S50" s="11">
        <f t="shared" si="4"/>
        <v>15.622695652173915</v>
      </c>
      <c r="T50" s="12">
        <f t="shared" si="5"/>
        <v>1.9972908265432918</v>
      </c>
      <c r="U50" s="12">
        <f t="shared" si="8"/>
        <v>61.131168047175095</v>
      </c>
      <c r="V50" s="7">
        <f>U50*100/U229</f>
        <v>6.7043261568891701</v>
      </c>
    </row>
    <row r="51" spans="1:22" ht="24">
      <c r="A51" s="10">
        <v>49</v>
      </c>
      <c r="B51" s="30">
        <v>14.364190000000001</v>
      </c>
      <c r="C51" s="11">
        <f t="shared" si="0"/>
        <v>12.490600000000002</v>
      </c>
      <c r="D51" s="12">
        <f t="shared" si="1"/>
        <v>1.0207591756839802</v>
      </c>
      <c r="E51" s="12">
        <f t="shared" si="6"/>
        <v>36.006743805775351</v>
      </c>
      <c r="F51" s="7">
        <f>E51*100/E229</f>
        <v>10.482127521609566</v>
      </c>
      <c r="I51" s="10">
        <v>49</v>
      </c>
      <c r="J51" s="30">
        <v>15.072979999999999</v>
      </c>
      <c r="K51" s="11">
        <f t="shared" si="2"/>
        <v>13.106939130434784</v>
      </c>
      <c r="L51" s="12">
        <f t="shared" si="3"/>
        <v>1.1794437627295948</v>
      </c>
      <c r="M51" s="12">
        <f t="shared" si="7"/>
        <v>39.188314905036073</v>
      </c>
      <c r="N51" s="7">
        <f>M51*100/M229</f>
        <v>8.1471142129530154</v>
      </c>
      <c r="Q51" s="10">
        <v>49</v>
      </c>
      <c r="R51" s="30">
        <v>18.055209999999999</v>
      </c>
      <c r="S51" s="11">
        <f t="shared" si="4"/>
        <v>15.700182608695652</v>
      </c>
      <c r="T51" s="12">
        <f t="shared" si="5"/>
        <v>2.0271575422595478</v>
      </c>
      <c r="U51" s="12">
        <f t="shared" si="8"/>
        <v>63.158325589434639</v>
      </c>
      <c r="V51" s="7">
        <f>U51*100/U229</f>
        <v>6.9266468775437771</v>
      </c>
    </row>
    <row r="52" spans="1:22" ht="24">
      <c r="A52" s="10">
        <v>50</v>
      </c>
      <c r="B52" s="30">
        <v>14.364190000000001</v>
      </c>
      <c r="C52" s="11">
        <f t="shared" si="0"/>
        <v>12.490600000000002</v>
      </c>
      <c r="D52" s="12">
        <f t="shared" si="1"/>
        <v>1.0207591756839802</v>
      </c>
      <c r="E52" s="12">
        <f t="shared" si="6"/>
        <v>37.027502981459328</v>
      </c>
      <c r="F52" s="7">
        <f>E52*100/E229</f>
        <v>10.779286517882268</v>
      </c>
      <c r="I52" s="10">
        <v>50</v>
      </c>
      <c r="J52" s="30">
        <v>15.10844</v>
      </c>
      <c r="K52" s="11">
        <f t="shared" si="2"/>
        <v>13.137773913043478</v>
      </c>
      <c r="L52" s="12">
        <f t="shared" si="3"/>
        <v>1.1877874765862759</v>
      </c>
      <c r="M52" s="12">
        <f t="shared" si="7"/>
        <v>40.376102381622346</v>
      </c>
      <c r="N52" s="7">
        <f>M52*100/M229</f>
        <v>8.3940510933959143</v>
      </c>
      <c r="Q52" s="10">
        <v>50</v>
      </c>
      <c r="R52" s="30">
        <v>18.163540000000001</v>
      </c>
      <c r="S52" s="11">
        <f t="shared" si="4"/>
        <v>15.794382608695654</v>
      </c>
      <c r="T52" s="12">
        <f t="shared" si="5"/>
        <v>2.0638653193913985</v>
      </c>
      <c r="U52" s="12">
        <f t="shared" si="8"/>
        <v>65.222190908826036</v>
      </c>
      <c r="V52" s="7">
        <f>U52*100/U229</f>
        <v>7.1529933827244765</v>
      </c>
    </row>
    <row r="53" spans="1:22" ht="24">
      <c r="A53" s="10">
        <v>51</v>
      </c>
      <c r="B53" s="30">
        <v>14.41377</v>
      </c>
      <c r="C53" s="11">
        <f t="shared" si="0"/>
        <v>12.533713043478262</v>
      </c>
      <c r="D53" s="12">
        <f t="shared" si="1"/>
        <v>1.0313655779409798</v>
      </c>
      <c r="E53" s="12">
        <f t="shared" si="6"/>
        <v>38.05886855940031</v>
      </c>
      <c r="F53" s="7">
        <f>E53*100/E229</f>
        <v>11.079533204105582</v>
      </c>
      <c r="I53" s="10">
        <v>51</v>
      </c>
      <c r="J53" s="30">
        <v>15.137919999999999</v>
      </c>
      <c r="K53" s="11">
        <f t="shared" si="2"/>
        <v>13.163408695652175</v>
      </c>
      <c r="L53" s="12">
        <f t="shared" si="3"/>
        <v>1.1947539820705648</v>
      </c>
      <c r="M53" s="12">
        <f t="shared" si="7"/>
        <v>41.570856363692911</v>
      </c>
      <c r="N53" s="7">
        <f>M53*100/M229</f>
        <v>8.6424362860712556</v>
      </c>
      <c r="Q53" s="10">
        <v>51</v>
      </c>
      <c r="R53" s="30">
        <v>18.192969999999999</v>
      </c>
      <c r="S53" s="11">
        <f t="shared" si="4"/>
        <v>15.819973913043478</v>
      </c>
      <c r="T53" s="12">
        <f t="shared" si="5"/>
        <v>2.0739136950696713</v>
      </c>
      <c r="U53" s="12">
        <f t="shared" si="8"/>
        <v>67.296104603895714</v>
      </c>
      <c r="V53" s="7">
        <f>U53*100/U229</f>
        <v>7.3804419049293264</v>
      </c>
    </row>
    <row r="54" spans="1:22" ht="24">
      <c r="A54" s="10">
        <v>52</v>
      </c>
      <c r="B54" s="30">
        <v>14.432309999999999</v>
      </c>
      <c r="C54" s="11">
        <f t="shared" si="0"/>
        <v>12.549834782608697</v>
      </c>
      <c r="D54" s="12">
        <f t="shared" si="1"/>
        <v>1.0353505431087227</v>
      </c>
      <c r="E54" s="12">
        <f t="shared" si="6"/>
        <v>39.09421910250903</v>
      </c>
      <c r="F54" s="7">
        <f>E54*100/E229</f>
        <v>11.380939976152895</v>
      </c>
      <c r="I54" s="10">
        <v>52</v>
      </c>
      <c r="J54" s="30">
        <v>15.20843</v>
      </c>
      <c r="K54" s="11">
        <f t="shared" si="2"/>
        <v>13.224721739130436</v>
      </c>
      <c r="L54" s="12">
        <f t="shared" si="3"/>
        <v>1.2115267815079411</v>
      </c>
      <c r="M54" s="12">
        <f t="shared" si="7"/>
        <v>42.782383145200853</v>
      </c>
      <c r="N54" s="7">
        <f>M54*100/M229</f>
        <v>8.8943084853458458</v>
      </c>
      <c r="Q54" s="10">
        <v>52</v>
      </c>
      <c r="R54" s="30">
        <v>18.33455</v>
      </c>
      <c r="S54" s="11">
        <f t="shared" si="4"/>
        <v>15.943086956521741</v>
      </c>
      <c r="T54" s="12">
        <f t="shared" si="5"/>
        <v>2.12270984870415</v>
      </c>
      <c r="U54" s="12">
        <f t="shared" si="8"/>
        <v>69.418814452599861</v>
      </c>
      <c r="V54" s="7">
        <f>U54*100/U229</f>
        <v>7.6132419579427273</v>
      </c>
    </row>
    <row r="55" spans="1:22" ht="24">
      <c r="A55" s="10">
        <v>53</v>
      </c>
      <c r="B55" s="30">
        <v>14.457000000000001</v>
      </c>
      <c r="C55" s="11">
        <f t="shared" si="0"/>
        <v>12.571304347826089</v>
      </c>
      <c r="D55" s="12">
        <f t="shared" si="1"/>
        <v>1.0406733004394562</v>
      </c>
      <c r="E55" s="12">
        <f t="shared" si="6"/>
        <v>40.134892402948488</v>
      </c>
      <c r="F55" s="7">
        <f>E55*100/E229</f>
        <v>11.683896286292526</v>
      </c>
      <c r="I55" s="10">
        <v>53</v>
      </c>
      <c r="J55" s="30">
        <v>15.29613</v>
      </c>
      <c r="K55" s="11">
        <f t="shared" si="2"/>
        <v>13.300982608695653</v>
      </c>
      <c r="L55" s="12">
        <f t="shared" si="3"/>
        <v>1.232606822585659</v>
      </c>
      <c r="M55" s="12">
        <f t="shared" si="7"/>
        <v>44.014989967786512</v>
      </c>
      <c r="N55" s="7">
        <f>M55*100/M229</f>
        <v>9.1505631517586625</v>
      </c>
      <c r="Q55" s="10">
        <v>53</v>
      </c>
      <c r="R55" s="30">
        <v>18.397659999999998</v>
      </c>
      <c r="S55" s="11">
        <f t="shared" si="4"/>
        <v>15.997965217391304</v>
      </c>
      <c r="T55" s="12">
        <f t="shared" si="5"/>
        <v>2.1447053496442243</v>
      </c>
      <c r="U55" s="12">
        <f t="shared" si="8"/>
        <v>71.563519802244087</v>
      </c>
      <c r="V55" s="7">
        <f>U55*100/U229</f>
        <v>7.8484542830751991</v>
      </c>
    </row>
    <row r="56" spans="1:22" ht="24">
      <c r="A56" s="10">
        <v>54</v>
      </c>
      <c r="B56" s="30">
        <v>14.543100000000001</v>
      </c>
      <c r="C56" s="11">
        <f t="shared" si="0"/>
        <v>12.64617391304348</v>
      </c>
      <c r="D56" s="12">
        <f t="shared" si="1"/>
        <v>1.0593777335909518</v>
      </c>
      <c r="E56" s="12">
        <f t="shared" si="6"/>
        <v>41.194270136539437</v>
      </c>
      <c r="F56" s="7">
        <f>E56*100/E229</f>
        <v>11.992297750111449</v>
      </c>
      <c r="I56" s="10">
        <v>54</v>
      </c>
      <c r="J56" s="30">
        <v>15.307779999999999</v>
      </c>
      <c r="K56" s="11">
        <f t="shared" si="2"/>
        <v>13.311113043478262</v>
      </c>
      <c r="L56" s="12">
        <f t="shared" si="3"/>
        <v>1.2354253412256944</v>
      </c>
      <c r="M56" s="12">
        <f t="shared" si="7"/>
        <v>45.250415309012205</v>
      </c>
      <c r="N56" s="7">
        <f>M56*100/M229</f>
        <v>9.4074037783825109</v>
      </c>
      <c r="Q56" s="10">
        <v>54</v>
      </c>
      <c r="R56" s="30">
        <v>18.397659999999998</v>
      </c>
      <c r="S56" s="11">
        <f t="shared" si="4"/>
        <v>15.997965217391304</v>
      </c>
      <c r="T56" s="12">
        <f t="shared" si="5"/>
        <v>2.1447053496442243</v>
      </c>
      <c r="U56" s="12">
        <f t="shared" si="8"/>
        <v>73.708225151888314</v>
      </c>
      <c r="V56" s="7">
        <f>U56*100/U229</f>
        <v>8.08366660820767</v>
      </c>
    </row>
    <row r="57" spans="1:22" ht="24">
      <c r="A57" s="10">
        <v>55</v>
      </c>
      <c r="B57" s="30">
        <v>14.543100000000001</v>
      </c>
      <c r="C57" s="11">
        <f t="shared" si="0"/>
        <v>12.64617391304348</v>
      </c>
      <c r="D57" s="12">
        <f t="shared" si="1"/>
        <v>1.0593777335909518</v>
      </c>
      <c r="E57" s="12">
        <f t="shared" si="6"/>
        <v>42.253647870130386</v>
      </c>
      <c r="F57" s="7">
        <f>E57*100/E229</f>
        <v>12.300699213930374</v>
      </c>
      <c r="I57" s="10">
        <v>55</v>
      </c>
      <c r="J57" s="30">
        <v>15.37172</v>
      </c>
      <c r="K57" s="11">
        <f t="shared" si="2"/>
        <v>13.366713043478262</v>
      </c>
      <c r="L57" s="12">
        <f t="shared" si="3"/>
        <v>1.2509710650598236</v>
      </c>
      <c r="M57" s="12">
        <f t="shared" si="7"/>
        <v>46.501386374072027</v>
      </c>
      <c r="N57" s="7">
        <f>M57*100/M229</f>
        <v>9.6674763068604346</v>
      </c>
      <c r="Q57" s="10">
        <v>55</v>
      </c>
      <c r="R57" s="30">
        <v>18.397659999999998</v>
      </c>
      <c r="S57" s="11">
        <f t="shared" si="4"/>
        <v>15.997965217391304</v>
      </c>
      <c r="T57" s="12">
        <f t="shared" si="5"/>
        <v>2.1447053496442243</v>
      </c>
      <c r="U57" s="12">
        <f t="shared" si="8"/>
        <v>75.852930501532541</v>
      </c>
      <c r="V57" s="7">
        <f>U57*100/U229</f>
        <v>8.3188789333401427</v>
      </c>
    </row>
    <row r="58" spans="1:22" ht="24">
      <c r="A58" s="10">
        <v>56</v>
      </c>
      <c r="B58" s="30">
        <v>14.56148</v>
      </c>
      <c r="C58" s="11">
        <f t="shared" si="0"/>
        <v>12.662156521739131</v>
      </c>
      <c r="D58" s="12">
        <f t="shared" si="1"/>
        <v>1.0633994308070793</v>
      </c>
      <c r="E58" s="12">
        <f t="shared" si="6"/>
        <v>43.317047300937467</v>
      </c>
      <c r="F58" s="7">
        <f>E58*100/E229</f>
        <v>12.610271456848348</v>
      </c>
      <c r="I58" s="10">
        <v>56</v>
      </c>
      <c r="J58" s="30">
        <v>15.487299999999999</v>
      </c>
      <c r="K58" s="28">
        <f t="shared" si="2"/>
        <v>13.467217391304349</v>
      </c>
      <c r="L58" s="12">
        <f t="shared" si="3"/>
        <v>1.27940193270017</v>
      </c>
      <c r="M58" s="12">
        <f t="shared" si="7"/>
        <v>47.780788306772195</v>
      </c>
      <c r="N58" s="27">
        <f>M58*100/M229</f>
        <v>9.9334595137229869</v>
      </c>
      <c r="Q58" s="10">
        <v>56</v>
      </c>
      <c r="R58" s="30">
        <v>18.552099999999999</v>
      </c>
      <c r="S58" s="11">
        <f t="shared" si="4"/>
        <v>16.132260869565219</v>
      </c>
      <c r="T58" s="12">
        <f t="shared" si="5"/>
        <v>2.1991715022424709</v>
      </c>
      <c r="U58" s="12">
        <f t="shared" si="8"/>
        <v>78.052102003775005</v>
      </c>
      <c r="V58" s="7">
        <f>U58*100/U229</f>
        <v>8.5600646246488949</v>
      </c>
    </row>
    <row r="59" spans="1:22" ht="24">
      <c r="A59" s="10">
        <v>57</v>
      </c>
      <c r="B59" s="30">
        <v>14.56148</v>
      </c>
      <c r="C59" s="11">
        <f t="shared" si="0"/>
        <v>12.662156521739131</v>
      </c>
      <c r="D59" s="12">
        <f t="shared" si="1"/>
        <v>1.0633994308070793</v>
      </c>
      <c r="E59" s="12">
        <f t="shared" si="6"/>
        <v>44.380446731744549</v>
      </c>
      <c r="F59" s="7">
        <f>E59*100/E229</f>
        <v>12.919843699766327</v>
      </c>
      <c r="I59" s="10">
        <v>57</v>
      </c>
      <c r="J59" s="30">
        <v>15.62486</v>
      </c>
      <c r="K59" s="11">
        <f t="shared" si="2"/>
        <v>13.586834782608697</v>
      </c>
      <c r="L59" s="12">
        <f t="shared" si="3"/>
        <v>1.3137970232453509</v>
      </c>
      <c r="M59" s="12">
        <f t="shared" si="7"/>
        <v>49.094585330017544</v>
      </c>
      <c r="N59" s="7">
        <f>M59*100/M229</f>
        <v>10.206593340144344</v>
      </c>
      <c r="Q59" s="10">
        <v>57</v>
      </c>
      <c r="R59" s="30">
        <v>18.700500000000002</v>
      </c>
      <c r="S59" s="11">
        <f t="shared" si="4"/>
        <v>16.261304347826091</v>
      </c>
      <c r="T59" s="12">
        <f t="shared" si="5"/>
        <v>2.2523689148015955</v>
      </c>
      <c r="U59" s="12">
        <f t="shared" si="8"/>
        <v>80.304470918576598</v>
      </c>
      <c r="V59" s="7">
        <f>U59*100/U229</f>
        <v>8.8070845379411651</v>
      </c>
    </row>
    <row r="60" spans="1:22" ht="24">
      <c r="A60" s="10">
        <v>58</v>
      </c>
      <c r="B60" s="30">
        <v>14.58595</v>
      </c>
      <c r="C60" s="11">
        <f t="shared" si="0"/>
        <v>12.683434782608696</v>
      </c>
      <c r="D60" s="12">
        <f t="shared" si="1"/>
        <v>1.0687694487905519</v>
      </c>
      <c r="E60" s="12">
        <f t="shared" si="6"/>
        <v>45.449216180535103</v>
      </c>
      <c r="F60" s="7">
        <f>E60*100/E229</f>
        <v>13.230979239093436</v>
      </c>
      <c r="I60" s="10">
        <v>58</v>
      </c>
      <c r="J60" s="30">
        <v>15.62486</v>
      </c>
      <c r="K60" s="11">
        <f t="shared" si="2"/>
        <v>13.586834782608697</v>
      </c>
      <c r="L60" s="12">
        <f t="shared" si="3"/>
        <v>1.3137970232453509</v>
      </c>
      <c r="M60" s="12">
        <f t="shared" si="7"/>
        <v>50.408382353262894</v>
      </c>
      <c r="N60" s="7">
        <f>M60*100/M229</f>
        <v>10.4797271665657</v>
      </c>
      <c r="Q60" s="10">
        <v>58</v>
      </c>
      <c r="R60" s="30">
        <v>18.814589999999999</v>
      </c>
      <c r="S60" s="11">
        <f t="shared" si="4"/>
        <v>16.36051304347826</v>
      </c>
      <c r="T60" s="12">
        <f t="shared" si="5"/>
        <v>2.2938454086763156</v>
      </c>
      <c r="U60" s="12">
        <f t="shared" si="8"/>
        <v>82.598316327252917</v>
      </c>
      <c r="V60" s="7">
        <f>U60*100/U229</f>
        <v>9.058653226459942</v>
      </c>
    </row>
    <row r="61" spans="1:22" ht="24">
      <c r="A61" s="10">
        <v>59</v>
      </c>
      <c r="B61" s="30">
        <v>14.58595</v>
      </c>
      <c r="C61" s="11">
        <f t="shared" si="0"/>
        <v>12.683434782608696</v>
      </c>
      <c r="D61" s="12">
        <f t="shared" si="1"/>
        <v>1.0687694487905519</v>
      </c>
      <c r="E61" s="12">
        <f t="shared" si="6"/>
        <v>46.517985629325658</v>
      </c>
      <c r="F61" s="7">
        <f>E61*100/E229</f>
        <v>13.542114778420544</v>
      </c>
      <c r="I61" s="10">
        <v>59</v>
      </c>
      <c r="J61" s="30">
        <v>15.64767</v>
      </c>
      <c r="K61" s="11">
        <f t="shared" si="2"/>
        <v>13.606669565217393</v>
      </c>
      <c r="L61" s="12">
        <f t="shared" si="3"/>
        <v>1.3195592790049984</v>
      </c>
      <c r="M61" s="12">
        <f t="shared" si="7"/>
        <v>51.727941632267893</v>
      </c>
      <c r="N61" s="7">
        <f>M61*100/M229</f>
        <v>10.754058945895004</v>
      </c>
      <c r="Q61" s="10">
        <v>59</v>
      </c>
      <c r="R61" s="30">
        <v>18.814589999999999</v>
      </c>
      <c r="S61" s="11">
        <f t="shared" si="4"/>
        <v>16.36051304347826</v>
      </c>
      <c r="T61" s="12">
        <f t="shared" si="5"/>
        <v>2.2938454086763156</v>
      </c>
      <c r="U61" s="12">
        <f t="shared" si="8"/>
        <v>84.892161735929236</v>
      </c>
      <c r="V61" s="7">
        <f>U61*100/U229</f>
        <v>9.3102219149787189</v>
      </c>
    </row>
    <row r="62" spans="1:22" ht="24">
      <c r="A62" s="10">
        <v>60</v>
      </c>
      <c r="B62" s="30">
        <v>14.63477</v>
      </c>
      <c r="C62" s="11">
        <f t="shared" si="0"/>
        <v>12.725886956521739</v>
      </c>
      <c r="D62" s="12">
        <f t="shared" si="1"/>
        <v>1.0795371039226456</v>
      </c>
      <c r="E62" s="12">
        <f t="shared" si="6"/>
        <v>47.597522733248304</v>
      </c>
      <c r="F62" s="7">
        <f>E62*100/E229</f>
        <v>13.856384950937818</v>
      </c>
      <c r="I62" s="10">
        <v>60</v>
      </c>
      <c r="J62" s="30">
        <v>15.67614</v>
      </c>
      <c r="K62" s="11">
        <f t="shared" si="2"/>
        <v>13.631426086956523</v>
      </c>
      <c r="L62" s="12">
        <f t="shared" si="3"/>
        <v>1.3267749692495121</v>
      </c>
      <c r="M62" s="12">
        <f t="shared" si="7"/>
        <v>53.054716601517406</v>
      </c>
      <c r="N62" s="7">
        <f>M62*100/M229</f>
        <v>11.029890842100725</v>
      </c>
      <c r="Q62" s="10">
        <v>60</v>
      </c>
      <c r="R62" s="30">
        <v>18.885539999999999</v>
      </c>
      <c r="S62" s="11">
        <f t="shared" si="4"/>
        <v>16.422208695652174</v>
      </c>
      <c r="T62" s="12">
        <f t="shared" si="5"/>
        <v>2.3198937300151554</v>
      </c>
      <c r="U62" s="12">
        <f t="shared" si="8"/>
        <v>87.212055465944388</v>
      </c>
      <c r="V62" s="7">
        <f>U62*100/U229</f>
        <v>9.5646473531339531</v>
      </c>
    </row>
    <row r="63" spans="1:22" ht="24">
      <c r="A63" s="10">
        <v>61</v>
      </c>
      <c r="B63" s="30">
        <v>14.78631</v>
      </c>
      <c r="C63" s="11">
        <f t="shared" si="0"/>
        <v>12.857660869565219</v>
      </c>
      <c r="D63" s="12">
        <f t="shared" si="1"/>
        <v>1.1134206986110051</v>
      </c>
      <c r="E63" s="12">
        <f t="shared" si="6"/>
        <v>48.710943431859306</v>
      </c>
      <c r="F63" s="7">
        <f>E63*100/E229</f>
        <v>14.180519168988607</v>
      </c>
      <c r="I63" s="10">
        <v>61</v>
      </c>
      <c r="J63" s="30">
        <v>15.715909999999999</v>
      </c>
      <c r="K63" s="11">
        <f t="shared" si="2"/>
        <v>13.666008695652174</v>
      </c>
      <c r="L63" s="12">
        <f t="shared" si="3"/>
        <v>1.3368986003410803</v>
      </c>
      <c r="M63" s="12">
        <f t="shared" si="7"/>
        <v>54.391615201858485</v>
      </c>
      <c r="N63" s="7">
        <f>M63*100/M229</f>
        <v>11.307827405959358</v>
      </c>
      <c r="Q63" s="10">
        <v>61</v>
      </c>
      <c r="R63" s="30">
        <v>19.045400000000001</v>
      </c>
      <c r="S63" s="28">
        <f t="shared" si="4"/>
        <v>16.56121739130435</v>
      </c>
      <c r="T63" s="12">
        <f t="shared" si="5"/>
        <v>2.3793052582250453</v>
      </c>
      <c r="U63" s="12">
        <f t="shared" si="8"/>
        <v>89.591360724169434</v>
      </c>
      <c r="V63" s="27">
        <f>U63*100/U229</f>
        <v>9.8255885225490704</v>
      </c>
    </row>
    <row r="64" spans="1:22" ht="24">
      <c r="A64" s="10">
        <v>62</v>
      </c>
      <c r="B64" s="30">
        <v>14.82846</v>
      </c>
      <c r="C64" s="11">
        <f t="shared" si="0"/>
        <v>12.894313043478261</v>
      </c>
      <c r="D64" s="12">
        <f t="shared" si="1"/>
        <v>1.1229696511140328</v>
      </c>
      <c r="E64" s="12">
        <f t="shared" si="6"/>
        <v>49.833913082973339</v>
      </c>
      <c r="F64" s="7">
        <f>E64*100/E229</f>
        <v>14.507433236791281</v>
      </c>
      <c r="I64" s="10">
        <v>62</v>
      </c>
      <c r="J64" s="30">
        <v>15.76689</v>
      </c>
      <c r="K64" s="11">
        <f t="shared" si="2"/>
        <v>13.710339130434784</v>
      </c>
      <c r="L64" s="12">
        <f t="shared" si="3"/>
        <v>1.3499509303087487</v>
      </c>
      <c r="M64" s="12">
        <f t="shared" si="7"/>
        <v>55.741566132167236</v>
      </c>
      <c r="N64" s="7">
        <f>M64*100/M229</f>
        <v>11.588477503769361</v>
      </c>
      <c r="Q64" s="10">
        <v>62</v>
      </c>
      <c r="R64" s="30">
        <v>19.120159999999998</v>
      </c>
      <c r="S64" s="11">
        <f t="shared" si="4"/>
        <v>16.626226086956521</v>
      </c>
      <c r="T64" s="12">
        <f t="shared" si="5"/>
        <v>2.4074342560316424</v>
      </c>
      <c r="U64" s="12">
        <f t="shared" si="8"/>
        <v>91.998794980201069</v>
      </c>
      <c r="V64" s="7">
        <f>U64*100/U229</f>
        <v>10.089614631803986</v>
      </c>
    </row>
    <row r="65" spans="1:22" ht="24">
      <c r="A65" s="10">
        <v>63</v>
      </c>
      <c r="B65" s="30">
        <v>14.82846</v>
      </c>
      <c r="C65" s="11">
        <f t="shared" si="0"/>
        <v>12.894313043478261</v>
      </c>
      <c r="D65" s="12">
        <f t="shared" si="1"/>
        <v>1.1229696511140328</v>
      </c>
      <c r="E65" s="12">
        <f t="shared" si="6"/>
        <v>50.956882734087372</v>
      </c>
      <c r="F65" s="7">
        <f>E65*100/E229</f>
        <v>14.834347304593953</v>
      </c>
      <c r="I65" s="10">
        <v>63</v>
      </c>
      <c r="J65" s="30">
        <v>15.77819</v>
      </c>
      <c r="K65" s="11">
        <f t="shared" si="2"/>
        <v>13.720165217391306</v>
      </c>
      <c r="L65" s="12">
        <f t="shared" si="3"/>
        <v>1.3528555070882318</v>
      </c>
      <c r="M65" s="12">
        <f t="shared" si="7"/>
        <v>57.094421639255465</v>
      </c>
      <c r="N65" s="7">
        <f>M65*100/M229</f>
        <v>11.869731452977925</v>
      </c>
      <c r="Q65" s="10">
        <v>63</v>
      </c>
      <c r="R65" s="30">
        <v>19.15277</v>
      </c>
      <c r="S65" s="11">
        <f t="shared" si="4"/>
        <v>16.654582608695655</v>
      </c>
      <c r="T65" s="12">
        <f t="shared" si="5"/>
        <v>2.4197731280269577</v>
      </c>
      <c r="U65" s="12">
        <f t="shared" si="8"/>
        <v>94.41856810822803</v>
      </c>
      <c r="V65" s="7">
        <f>U65*100/U229</f>
        <v>10.3549939594728</v>
      </c>
    </row>
    <row r="66" spans="1:22" ht="24">
      <c r="A66" s="10">
        <v>64</v>
      </c>
      <c r="B66" s="30">
        <v>14.83447</v>
      </c>
      <c r="C66" s="11">
        <f t="shared" si="0"/>
        <v>12.899539130434784</v>
      </c>
      <c r="D66" s="12">
        <f t="shared" si="1"/>
        <v>1.1243356291130691</v>
      </c>
      <c r="E66" s="12">
        <f t="shared" si="6"/>
        <v>52.081218363200442</v>
      </c>
      <c r="F66" s="7">
        <f>E66*100/E229</f>
        <v>15.161659030003623</v>
      </c>
      <c r="I66" s="10">
        <v>64</v>
      </c>
      <c r="J66" s="30">
        <v>15.87397</v>
      </c>
      <c r="K66" s="11">
        <f t="shared" si="2"/>
        <v>13.803452173913044</v>
      </c>
      <c r="L66" s="12">
        <f t="shared" si="3"/>
        <v>1.3776425087468669</v>
      </c>
      <c r="M66" s="12">
        <f t="shared" si="7"/>
        <v>58.472064148002332</v>
      </c>
      <c r="N66" s="7">
        <f>M66*100/M229</f>
        <v>12.156138533521659</v>
      </c>
      <c r="Q66" s="10">
        <v>64</v>
      </c>
      <c r="R66" s="30">
        <v>19.15277</v>
      </c>
      <c r="S66" s="11">
        <f t="shared" si="4"/>
        <v>16.654582608695655</v>
      </c>
      <c r="T66" s="12">
        <f t="shared" si="5"/>
        <v>2.4197731280269577</v>
      </c>
      <c r="U66" s="12">
        <f t="shared" si="8"/>
        <v>96.83834123625499</v>
      </c>
      <c r="V66" s="7">
        <f>U66*100/U229</f>
        <v>10.620373287141614</v>
      </c>
    </row>
    <row r="67" spans="1:22" ht="24">
      <c r="A67" s="10">
        <v>65</v>
      </c>
      <c r="B67" s="30">
        <v>14.87649</v>
      </c>
      <c r="C67" s="11">
        <f t="shared" ref="C67:C130" si="9">B67/1.15</f>
        <v>12.936078260869566</v>
      </c>
      <c r="D67" s="12">
        <f t="shared" ref="D67:D130" si="10">((4/3)*(22/7)*((C67/2)^3))/10^3</f>
        <v>1.1339170703341741</v>
      </c>
      <c r="E67" s="12">
        <f t="shared" si="6"/>
        <v>53.215135433534613</v>
      </c>
      <c r="F67" s="7">
        <f>E67*100/E229</f>
        <v>15.491760063140262</v>
      </c>
      <c r="I67" s="10">
        <v>65</v>
      </c>
      <c r="J67" s="30">
        <v>15.90203</v>
      </c>
      <c r="K67" s="11">
        <f t="shared" ref="K67:K130" si="11">J67/1.15</f>
        <v>13.827852173913044</v>
      </c>
      <c r="L67" s="12">
        <f t="shared" ref="L67:L130" si="12">((4/3)*(22/7)*((K67/2)^3))/10^3</f>
        <v>1.3849610978713929</v>
      </c>
      <c r="M67" s="12">
        <f t="shared" si="7"/>
        <v>59.857025245873722</v>
      </c>
      <c r="N67" s="7">
        <f>M67*100/M229</f>
        <v>12.444067123260663</v>
      </c>
      <c r="Q67" s="10">
        <v>65</v>
      </c>
      <c r="R67" s="30">
        <v>19.171389999999999</v>
      </c>
      <c r="S67" s="11">
        <f t="shared" ref="S67:S130" si="13">R67/1.15</f>
        <v>16.67077391304348</v>
      </c>
      <c r="T67" s="12">
        <f t="shared" ref="T67:T130" si="14">((4/3)*(22/7)*((S67/2)^3))/10^3</f>
        <v>2.4268373792072495</v>
      </c>
      <c r="U67" s="12">
        <f t="shared" si="8"/>
        <v>99.265178615462247</v>
      </c>
      <c r="V67" s="7">
        <f>U67*100/U229</f>
        <v>10.886527359437105</v>
      </c>
    </row>
    <row r="68" spans="1:22" ht="24">
      <c r="A68" s="10">
        <v>66</v>
      </c>
      <c r="B68" s="30">
        <v>14.92436</v>
      </c>
      <c r="C68" s="11">
        <f t="shared" si="9"/>
        <v>12.977704347826087</v>
      </c>
      <c r="D68" s="12">
        <f t="shared" si="10"/>
        <v>1.1448985847686475</v>
      </c>
      <c r="E68" s="12">
        <f t="shared" ref="E68:E131" si="15">+E67+D68</f>
        <v>54.36003401830326</v>
      </c>
      <c r="F68" s="7">
        <f>E68*100/E229</f>
        <v>15.825057987262197</v>
      </c>
      <c r="I68" s="10">
        <v>66</v>
      </c>
      <c r="J68" s="30">
        <v>16.047160000000002</v>
      </c>
      <c r="K68" s="11">
        <f t="shared" si="11"/>
        <v>13.954052173913047</v>
      </c>
      <c r="L68" s="12">
        <f t="shared" si="12"/>
        <v>1.4232277985462034</v>
      </c>
      <c r="M68" s="12">
        <f t="shared" ref="M68:M131" si="16">+M67+L68</f>
        <v>61.280253044419922</v>
      </c>
      <c r="N68" s="7">
        <f>M68*100/M229</f>
        <v>12.739951226823266</v>
      </c>
      <c r="Q68" s="10">
        <v>66</v>
      </c>
      <c r="R68" s="30">
        <v>19.19463</v>
      </c>
      <c r="S68" s="11">
        <f t="shared" si="13"/>
        <v>16.690982608695652</v>
      </c>
      <c r="T68" s="12">
        <f t="shared" si="14"/>
        <v>2.4356736864338409</v>
      </c>
      <c r="U68" s="12">
        <f t="shared" ref="U68:U131" si="17">+U67+T68</f>
        <v>101.70085230189609</v>
      </c>
      <c r="V68" s="7">
        <f>U68*100/U229</f>
        <v>11.153650519802754</v>
      </c>
    </row>
    <row r="69" spans="1:22" ht="24">
      <c r="A69" s="10">
        <v>67</v>
      </c>
      <c r="B69" s="30">
        <v>14.93033</v>
      </c>
      <c r="C69" s="11">
        <f t="shared" si="9"/>
        <v>12.982895652173914</v>
      </c>
      <c r="D69" s="12">
        <f t="shared" si="10"/>
        <v>1.1462730716580083</v>
      </c>
      <c r="E69" s="12">
        <f t="shared" si="15"/>
        <v>55.506307089961268</v>
      </c>
      <c r="F69" s="7">
        <f>E69*100/E229</f>
        <v>16.158756046062479</v>
      </c>
      <c r="I69" s="10">
        <v>67</v>
      </c>
      <c r="J69" s="30">
        <v>16.080459999999999</v>
      </c>
      <c r="K69" s="11">
        <f t="shared" si="11"/>
        <v>13.983008695652174</v>
      </c>
      <c r="L69" s="12">
        <f t="shared" si="12"/>
        <v>1.4321063605219893</v>
      </c>
      <c r="M69" s="12">
        <f t="shared" si="16"/>
        <v>62.712359404941914</v>
      </c>
      <c r="N69" s="7">
        <f>M69*100/M229</f>
        <v>13.03768115250501</v>
      </c>
      <c r="Q69" s="10">
        <v>67</v>
      </c>
      <c r="R69" s="30">
        <v>19.259550000000001</v>
      </c>
      <c r="S69" s="11">
        <f t="shared" si="13"/>
        <v>16.747434782608696</v>
      </c>
      <c r="T69" s="12">
        <f t="shared" si="14"/>
        <v>2.4604711445978058</v>
      </c>
      <c r="U69" s="12">
        <f t="shared" si="17"/>
        <v>104.1613234464939</v>
      </c>
      <c r="V69" s="7">
        <f>U69*100/U229</f>
        <v>11.423493246188555</v>
      </c>
    </row>
    <row r="70" spans="1:22" ht="24">
      <c r="A70" s="10">
        <v>68</v>
      </c>
      <c r="B70" s="30">
        <v>14.97804</v>
      </c>
      <c r="C70" s="11">
        <f t="shared" si="9"/>
        <v>13.024382608695653</v>
      </c>
      <c r="D70" s="12">
        <f t="shared" si="10"/>
        <v>1.1572970006489598</v>
      </c>
      <c r="E70" s="12">
        <f t="shared" si="15"/>
        <v>56.663604090610228</v>
      </c>
      <c r="F70" s="7">
        <f>E70*100/E229</f>
        <v>16.495663343390291</v>
      </c>
      <c r="I70" s="10">
        <v>68</v>
      </c>
      <c r="J70" s="30">
        <v>16.251449999999998</v>
      </c>
      <c r="K70" s="11">
        <f t="shared" si="11"/>
        <v>14.131695652173912</v>
      </c>
      <c r="L70" s="12">
        <f t="shared" si="12"/>
        <v>1.4782783530196555</v>
      </c>
      <c r="M70" s="12">
        <f t="shared" si="16"/>
        <v>64.190637757961568</v>
      </c>
      <c r="N70" s="7">
        <f>M70*100/M229</f>
        <v>13.345010074653674</v>
      </c>
      <c r="Q70" s="10">
        <v>68</v>
      </c>
      <c r="R70" s="30">
        <v>19.374949999999998</v>
      </c>
      <c r="S70" s="11">
        <f t="shared" si="13"/>
        <v>16.847782608695653</v>
      </c>
      <c r="T70" s="12">
        <f t="shared" si="14"/>
        <v>2.5049648756454328</v>
      </c>
      <c r="U70" s="12">
        <f t="shared" si="17"/>
        <v>106.66628832213932</v>
      </c>
      <c r="V70" s="7">
        <f>U70*100/U229</f>
        <v>11.698215651703824</v>
      </c>
    </row>
    <row r="71" spans="1:22" ht="24">
      <c r="A71" s="10">
        <v>69</v>
      </c>
      <c r="B71" s="30">
        <v>15.072979999999999</v>
      </c>
      <c r="C71" s="11">
        <f t="shared" si="9"/>
        <v>13.106939130434784</v>
      </c>
      <c r="D71" s="12">
        <f t="shared" si="10"/>
        <v>1.1794437627295948</v>
      </c>
      <c r="E71" s="12">
        <f t="shared" si="15"/>
        <v>57.843047853339826</v>
      </c>
      <c r="F71" s="7">
        <f>E71*100/E229</f>
        <v>16.839017910306602</v>
      </c>
      <c r="I71" s="10">
        <v>69</v>
      </c>
      <c r="J71" s="30">
        <v>16.39892</v>
      </c>
      <c r="K71" s="11">
        <f t="shared" si="11"/>
        <v>14.259930434782611</v>
      </c>
      <c r="L71" s="12">
        <f t="shared" si="12"/>
        <v>1.518887510615109</v>
      </c>
      <c r="M71" s="12">
        <f t="shared" si="16"/>
        <v>65.709525268576684</v>
      </c>
      <c r="N71" s="7">
        <f>M71*100/M229</f>
        <v>13.66078149926318</v>
      </c>
      <c r="Q71" s="10">
        <v>69</v>
      </c>
      <c r="R71" s="30">
        <v>19.443860000000001</v>
      </c>
      <c r="S71" s="11">
        <f t="shared" si="13"/>
        <v>16.90770434782609</v>
      </c>
      <c r="T71" s="12">
        <f t="shared" si="14"/>
        <v>2.5317879327734132</v>
      </c>
      <c r="U71" s="12">
        <f t="shared" si="17"/>
        <v>109.19807625491273</v>
      </c>
      <c r="V71" s="7">
        <f>U71*100/U229</f>
        <v>11.975879773028815</v>
      </c>
    </row>
    <row r="72" spans="1:22" ht="24">
      <c r="A72" s="10">
        <v>70</v>
      </c>
      <c r="B72" s="30">
        <v>15.120229999999999</v>
      </c>
      <c r="C72" s="11">
        <f t="shared" si="9"/>
        <v>13.148026086956522</v>
      </c>
      <c r="D72" s="12">
        <f t="shared" si="10"/>
        <v>1.1905703473545888</v>
      </c>
      <c r="E72" s="12">
        <f t="shared" si="15"/>
        <v>59.033618200694413</v>
      </c>
      <c r="F72" s="7">
        <f>E72*100/E229</f>
        <v>17.185611600414624</v>
      </c>
      <c r="I72" s="10">
        <v>70</v>
      </c>
      <c r="J72" s="30">
        <v>16.469449999999998</v>
      </c>
      <c r="K72" s="11">
        <f t="shared" si="11"/>
        <v>14.321260869565217</v>
      </c>
      <c r="L72" s="12">
        <f t="shared" si="12"/>
        <v>1.5385696370612134</v>
      </c>
      <c r="M72" s="12">
        <f t="shared" si="16"/>
        <v>67.248094905637899</v>
      </c>
      <c r="N72" s="7">
        <f>M72*100/M229</f>
        <v>13.980644769426618</v>
      </c>
      <c r="Q72" s="10">
        <v>70</v>
      </c>
      <c r="R72" s="30">
        <v>19.562729999999998</v>
      </c>
      <c r="S72" s="11">
        <f t="shared" si="13"/>
        <v>17.01106956521739</v>
      </c>
      <c r="T72" s="12">
        <f t="shared" si="14"/>
        <v>2.5785066286041687</v>
      </c>
      <c r="U72" s="12">
        <f t="shared" si="17"/>
        <v>111.77658288351691</v>
      </c>
      <c r="V72" s="7">
        <f>U72*100/U229</f>
        <v>12.258667587953642</v>
      </c>
    </row>
    <row r="73" spans="1:22" ht="24">
      <c r="A73" s="10">
        <v>71</v>
      </c>
      <c r="B73" s="30">
        <v>15.20257</v>
      </c>
      <c r="C73" s="11">
        <f t="shared" si="9"/>
        <v>13.219626086956522</v>
      </c>
      <c r="D73" s="12">
        <f t="shared" si="10"/>
        <v>1.2101268713766609</v>
      </c>
      <c r="E73" s="12">
        <f t="shared" si="15"/>
        <v>60.243745072071071</v>
      </c>
      <c r="F73" s="7">
        <f>E73*100/E229</f>
        <v>17.537898501210744</v>
      </c>
      <c r="I73" s="10">
        <v>71</v>
      </c>
      <c r="J73" s="30">
        <v>16.469449999999998</v>
      </c>
      <c r="K73" s="11">
        <f t="shared" si="11"/>
        <v>14.321260869565217</v>
      </c>
      <c r="L73" s="12">
        <f t="shared" si="12"/>
        <v>1.5385696370612134</v>
      </c>
      <c r="M73" s="12">
        <f t="shared" si="16"/>
        <v>68.786664542699114</v>
      </c>
      <c r="N73" s="7">
        <f>M73*100/M229</f>
        <v>14.300508039590056</v>
      </c>
      <c r="Q73" s="10">
        <v>71</v>
      </c>
      <c r="R73" s="30">
        <v>19.562729999999998</v>
      </c>
      <c r="S73" s="11">
        <f t="shared" si="13"/>
        <v>17.01106956521739</v>
      </c>
      <c r="T73" s="12">
        <f t="shared" si="14"/>
        <v>2.5785066286041687</v>
      </c>
      <c r="U73" s="12">
        <f t="shared" si="17"/>
        <v>114.35508951212108</v>
      </c>
      <c r="V73" s="7">
        <f>U73*100/U229</f>
        <v>12.541455402878469</v>
      </c>
    </row>
    <row r="74" spans="1:22" ht="24">
      <c r="A74" s="10">
        <v>72</v>
      </c>
      <c r="B74" s="30">
        <v>15.22601</v>
      </c>
      <c r="C74" s="11">
        <f t="shared" si="9"/>
        <v>13.240008695652175</v>
      </c>
      <c r="D74" s="12">
        <f t="shared" si="10"/>
        <v>1.2157329888963146</v>
      </c>
      <c r="E74" s="12">
        <f t="shared" si="15"/>
        <v>61.459478060967385</v>
      </c>
      <c r="F74" s="7">
        <f>E74*100/E229</f>
        <v>17.891817430691805</v>
      </c>
      <c r="I74" s="10">
        <v>72</v>
      </c>
      <c r="J74" s="30">
        <v>16.49109</v>
      </c>
      <c r="K74" s="11">
        <f t="shared" si="11"/>
        <v>14.340078260869566</v>
      </c>
      <c r="L74" s="12">
        <f t="shared" si="12"/>
        <v>1.544642410627955</v>
      </c>
      <c r="M74" s="12">
        <f t="shared" si="16"/>
        <v>70.331306953327072</v>
      </c>
      <c r="N74" s="7">
        <f>M74*100/M229</f>
        <v>14.621633818232297</v>
      </c>
      <c r="Q74" s="10">
        <v>72</v>
      </c>
      <c r="R74" s="30">
        <v>19.717089999999999</v>
      </c>
      <c r="S74" s="11">
        <f t="shared" si="13"/>
        <v>17.145295652173914</v>
      </c>
      <c r="T74" s="12">
        <f t="shared" si="14"/>
        <v>2.6400267404236342</v>
      </c>
      <c r="U74" s="12">
        <f t="shared" si="17"/>
        <v>116.99511625254472</v>
      </c>
      <c r="V74" s="7">
        <f>U74*100/U229</f>
        <v>12.830990199875155</v>
      </c>
    </row>
    <row r="75" spans="1:22" ht="24">
      <c r="A75" s="10">
        <v>73</v>
      </c>
      <c r="B75" s="30">
        <v>15.22601</v>
      </c>
      <c r="C75" s="14">
        <f t="shared" si="9"/>
        <v>13.240008695652175</v>
      </c>
      <c r="D75" s="12">
        <f t="shared" si="10"/>
        <v>1.2157329888963146</v>
      </c>
      <c r="E75" s="12">
        <f t="shared" si="15"/>
        <v>62.675211049863698</v>
      </c>
      <c r="F75" s="16">
        <f>E75*100/E229</f>
        <v>18.245736360172863</v>
      </c>
      <c r="I75" s="10">
        <v>73</v>
      </c>
      <c r="J75" s="30">
        <v>16.49109</v>
      </c>
      <c r="K75" s="14">
        <f t="shared" si="11"/>
        <v>14.340078260869566</v>
      </c>
      <c r="L75" s="12">
        <f t="shared" si="12"/>
        <v>1.544642410627955</v>
      </c>
      <c r="M75" s="12">
        <f t="shared" si="16"/>
        <v>71.87594936395503</v>
      </c>
      <c r="N75" s="16">
        <f>M75*100/M229</f>
        <v>14.942759596874538</v>
      </c>
      <c r="Q75" s="10">
        <v>73</v>
      </c>
      <c r="R75" s="30">
        <v>19.717089999999999</v>
      </c>
      <c r="S75" s="14">
        <f t="shared" si="13"/>
        <v>17.145295652173914</v>
      </c>
      <c r="T75" s="12">
        <f t="shared" si="14"/>
        <v>2.6400267404236342</v>
      </c>
      <c r="U75" s="12">
        <f t="shared" si="17"/>
        <v>119.63514299296835</v>
      </c>
      <c r="V75" s="16">
        <f>U75*100/U229</f>
        <v>13.120524996871838</v>
      </c>
    </row>
    <row r="76" spans="1:22" ht="24">
      <c r="A76" s="10">
        <v>74</v>
      </c>
      <c r="B76" s="30">
        <v>15.22601</v>
      </c>
      <c r="C76" s="11">
        <f t="shared" si="9"/>
        <v>13.240008695652175</v>
      </c>
      <c r="D76" s="12">
        <f t="shared" si="10"/>
        <v>1.2157329888963146</v>
      </c>
      <c r="E76" s="12">
        <f t="shared" si="15"/>
        <v>63.890944038760011</v>
      </c>
      <c r="F76" s="7">
        <f>E76*100/E229</f>
        <v>18.599655289653917</v>
      </c>
      <c r="I76" s="10">
        <v>74</v>
      </c>
      <c r="J76" s="30">
        <v>16.51811</v>
      </c>
      <c r="K76" s="11">
        <f t="shared" si="11"/>
        <v>14.36357391304348</v>
      </c>
      <c r="L76" s="12">
        <f t="shared" si="12"/>
        <v>1.5522473642958909</v>
      </c>
      <c r="M76" s="12">
        <f t="shared" si="16"/>
        <v>73.428196728250924</v>
      </c>
      <c r="N76" s="7">
        <f>M76*100/M229</f>
        <v>15.265466418903486</v>
      </c>
      <c r="Q76" s="10">
        <v>74</v>
      </c>
      <c r="R76" s="30">
        <v>19.847799999999999</v>
      </c>
      <c r="S76" s="11">
        <f t="shared" si="13"/>
        <v>17.25895652173913</v>
      </c>
      <c r="T76" s="12">
        <f t="shared" si="14"/>
        <v>2.6928799606061622</v>
      </c>
      <c r="U76" s="12">
        <f t="shared" si="17"/>
        <v>122.32802295357452</v>
      </c>
      <c r="V76" s="7">
        <f>U76*100/U229</f>
        <v>13.415856267874583</v>
      </c>
    </row>
    <row r="77" spans="1:22" ht="24">
      <c r="A77" s="10">
        <v>75</v>
      </c>
      <c r="B77" s="30">
        <v>15.255269999999999</v>
      </c>
      <c r="C77" s="11">
        <f t="shared" si="9"/>
        <v>13.265452173913044</v>
      </c>
      <c r="D77" s="12">
        <f t="shared" si="10"/>
        <v>1.2227553310929851</v>
      </c>
      <c r="E77" s="12">
        <f t="shared" si="15"/>
        <v>65.113699369852995</v>
      </c>
      <c r="F77" s="7">
        <f>E77*100/E229</f>
        <v>18.955618533022477</v>
      </c>
      <c r="I77" s="10">
        <v>75</v>
      </c>
      <c r="J77" s="30">
        <v>16.593509999999998</v>
      </c>
      <c r="K77" s="11">
        <f t="shared" si="11"/>
        <v>14.429139130434782</v>
      </c>
      <c r="L77" s="12">
        <f t="shared" si="12"/>
        <v>1.5736011110516368</v>
      </c>
      <c r="M77" s="12">
        <f t="shared" si="16"/>
        <v>75.001797839302554</v>
      </c>
      <c r="N77" s="7">
        <f>M77*100/M229</f>
        <v>15.592612610528068</v>
      </c>
      <c r="Q77" s="10">
        <v>75</v>
      </c>
      <c r="R77" s="30">
        <v>19.959800000000001</v>
      </c>
      <c r="S77" s="11">
        <f t="shared" si="13"/>
        <v>17.35634782608696</v>
      </c>
      <c r="T77" s="12">
        <f t="shared" si="14"/>
        <v>2.7387249937351905</v>
      </c>
      <c r="U77" s="12">
        <f t="shared" si="17"/>
        <v>125.06674794730971</v>
      </c>
      <c r="V77" s="7">
        <f>U77*100/U229</f>
        <v>13.716215416874574</v>
      </c>
    </row>
    <row r="78" spans="1:22" ht="24">
      <c r="A78" s="10">
        <v>76</v>
      </c>
      <c r="B78" s="30">
        <v>15.26111</v>
      </c>
      <c r="C78" s="11">
        <f t="shared" si="9"/>
        <v>13.270530434782611</v>
      </c>
      <c r="D78" s="12">
        <f t="shared" si="10"/>
        <v>1.2241601489325606</v>
      </c>
      <c r="E78" s="12">
        <f t="shared" si="15"/>
        <v>66.33785951878555</v>
      </c>
      <c r="F78" s="7">
        <f>E78*100/E229</f>
        <v>19.311990740884426</v>
      </c>
      <c r="I78" s="10">
        <v>76</v>
      </c>
      <c r="J78" s="30">
        <v>16.593509999999998</v>
      </c>
      <c r="K78" s="11">
        <f t="shared" si="11"/>
        <v>14.429139130434782</v>
      </c>
      <c r="L78" s="12">
        <f t="shared" si="12"/>
        <v>1.5736011110516368</v>
      </c>
      <c r="M78" s="12">
        <f t="shared" si="16"/>
        <v>76.575398950354185</v>
      </c>
      <c r="N78" s="7">
        <f>M78*100/M229</f>
        <v>15.91975880215265</v>
      </c>
      <c r="Q78" s="10">
        <v>76</v>
      </c>
      <c r="R78" s="30">
        <v>19.959800000000001</v>
      </c>
      <c r="S78" s="11">
        <f t="shared" si="13"/>
        <v>17.35634782608696</v>
      </c>
      <c r="T78" s="12">
        <f t="shared" si="14"/>
        <v>2.7387249937351905</v>
      </c>
      <c r="U78" s="12">
        <f t="shared" si="17"/>
        <v>127.8054729410449</v>
      </c>
      <c r="V78" s="7">
        <f>U78*100/U229</f>
        <v>14.016574565874565</v>
      </c>
    </row>
    <row r="79" spans="1:22" ht="24">
      <c r="A79" s="10">
        <v>77</v>
      </c>
      <c r="B79" s="30">
        <v>15.26111</v>
      </c>
      <c r="C79" s="11">
        <f t="shared" si="9"/>
        <v>13.270530434782611</v>
      </c>
      <c r="D79" s="12">
        <f t="shared" si="10"/>
        <v>1.2241601489325606</v>
      </c>
      <c r="E79" s="12">
        <f t="shared" si="15"/>
        <v>67.562019667718104</v>
      </c>
      <c r="F79" s="7">
        <f>E79*100/E229</f>
        <v>19.66836294874637</v>
      </c>
      <c r="I79" s="10">
        <v>77</v>
      </c>
      <c r="J79" s="30">
        <v>16.60425</v>
      </c>
      <c r="K79" s="11">
        <f t="shared" si="11"/>
        <v>14.438478260869566</v>
      </c>
      <c r="L79" s="12">
        <f t="shared" si="12"/>
        <v>1.5766585865900167</v>
      </c>
      <c r="M79" s="12">
        <f t="shared" si="16"/>
        <v>78.152057536944199</v>
      </c>
      <c r="N79" s="7">
        <f>M79*100/M229</f>
        <v>16.247540632295369</v>
      </c>
      <c r="Q79" s="10">
        <v>77</v>
      </c>
      <c r="R79" s="30">
        <v>20.026689999999999</v>
      </c>
      <c r="S79" s="11">
        <f t="shared" si="13"/>
        <v>17.414513043478262</v>
      </c>
      <c r="T79" s="12">
        <f t="shared" si="14"/>
        <v>2.7663517121383494</v>
      </c>
      <c r="U79" s="12">
        <f t="shared" si="17"/>
        <v>130.57182465318326</v>
      </c>
      <c r="V79" s="7">
        <f>U79*100/U229</f>
        <v>14.319963569149161</v>
      </c>
    </row>
    <row r="80" spans="1:22" ht="24">
      <c r="A80" s="10">
        <v>78</v>
      </c>
      <c r="B80" s="30">
        <v>15.29613</v>
      </c>
      <c r="C80" s="11">
        <f t="shared" si="9"/>
        <v>13.300982608695653</v>
      </c>
      <c r="D80" s="12">
        <f t="shared" si="10"/>
        <v>1.232606822585659</v>
      </c>
      <c r="E80" s="12">
        <f t="shared" si="15"/>
        <v>68.79462649030377</v>
      </c>
      <c r="F80" s="7">
        <f>E80*100/E229</f>
        <v>20.027194115708948</v>
      </c>
      <c r="I80" s="10">
        <v>78</v>
      </c>
      <c r="J80" s="30">
        <v>16.620349999999998</v>
      </c>
      <c r="K80" s="11">
        <f t="shared" si="11"/>
        <v>14.452478260869565</v>
      </c>
      <c r="L80" s="12">
        <f t="shared" si="12"/>
        <v>1.5812493674774253</v>
      </c>
      <c r="M80" s="12">
        <f t="shared" si="16"/>
        <v>79.733306904421624</v>
      </c>
      <c r="N80" s="7">
        <f>M80*100/M229</f>
        <v>16.576276869799237</v>
      </c>
      <c r="Q80" s="10">
        <v>78</v>
      </c>
      <c r="R80" s="30">
        <v>20.075610000000001</v>
      </c>
      <c r="S80" s="11">
        <f t="shared" si="13"/>
        <v>17.457052173913045</v>
      </c>
      <c r="T80" s="12">
        <f t="shared" si="14"/>
        <v>2.7866737080507602</v>
      </c>
      <c r="U80" s="12">
        <f t="shared" si="17"/>
        <v>133.35849836123401</v>
      </c>
      <c r="V80" s="7">
        <f>U80*100/U229</f>
        <v>14.625581309303946</v>
      </c>
    </row>
    <row r="81" spans="1:22" ht="24">
      <c r="A81" s="10">
        <v>79</v>
      </c>
      <c r="B81" s="30">
        <v>15.29613</v>
      </c>
      <c r="C81" s="11">
        <f t="shared" si="9"/>
        <v>13.300982608695653</v>
      </c>
      <c r="D81" s="12">
        <f t="shared" si="10"/>
        <v>1.232606822585659</v>
      </c>
      <c r="E81" s="12">
        <f t="shared" si="15"/>
        <v>70.027233312889436</v>
      </c>
      <c r="F81" s="7">
        <f>E81*100/E229</f>
        <v>20.386025282671525</v>
      </c>
      <c r="I81" s="10">
        <v>79</v>
      </c>
      <c r="J81" s="30">
        <v>16.6418</v>
      </c>
      <c r="K81" s="11">
        <f t="shared" si="11"/>
        <v>14.47113043478261</v>
      </c>
      <c r="L81" s="12">
        <f t="shared" si="12"/>
        <v>1.5873794895780691</v>
      </c>
      <c r="M81" s="12">
        <f t="shared" si="16"/>
        <v>81.320686393999694</v>
      </c>
      <c r="N81" s="7">
        <f>M81*100/M229</f>
        <v>16.906287538342418</v>
      </c>
      <c r="Q81" s="10">
        <v>79</v>
      </c>
      <c r="R81" s="30">
        <v>20.588709999999999</v>
      </c>
      <c r="S81" s="11">
        <f t="shared" si="13"/>
        <v>17.903226086956522</v>
      </c>
      <c r="T81" s="12">
        <f t="shared" si="14"/>
        <v>3.0058498226370443</v>
      </c>
      <c r="U81" s="12">
        <f t="shared" si="17"/>
        <v>136.36434818387104</v>
      </c>
      <c r="V81" s="7">
        <f>U81*100/U229</f>
        <v>14.955236348351043</v>
      </c>
    </row>
    <row r="82" spans="1:22" ht="24">
      <c r="A82" s="10">
        <v>80</v>
      </c>
      <c r="B82" s="30">
        <v>15.35431</v>
      </c>
      <c r="C82" s="11">
        <f t="shared" si="9"/>
        <v>13.351573913043479</v>
      </c>
      <c r="D82" s="12">
        <f t="shared" si="10"/>
        <v>1.2467253303832506</v>
      </c>
      <c r="E82" s="12">
        <f t="shared" si="15"/>
        <v>71.273958643272692</v>
      </c>
      <c r="F82" s="7">
        <f>E82*100/E229</f>
        <v>20.748966568559251</v>
      </c>
      <c r="I82" s="10">
        <v>80</v>
      </c>
      <c r="J82" s="30">
        <v>16.657859999999999</v>
      </c>
      <c r="K82" s="11">
        <f t="shared" si="11"/>
        <v>14.485095652173914</v>
      </c>
      <c r="L82" s="12">
        <f t="shared" si="12"/>
        <v>1.5919795793365406</v>
      </c>
      <c r="M82" s="12">
        <f t="shared" si="16"/>
        <v>82.912665973336232</v>
      </c>
      <c r="N82" s="7">
        <f>M82*100/M229</f>
        <v>17.237254549528622</v>
      </c>
      <c r="Q82" s="10">
        <v>80</v>
      </c>
      <c r="R82" s="30">
        <v>20.640609999999999</v>
      </c>
      <c r="S82" s="11">
        <f t="shared" si="13"/>
        <v>17.948356521739132</v>
      </c>
      <c r="T82" s="12">
        <f t="shared" si="14"/>
        <v>3.0286386020170175</v>
      </c>
      <c r="U82" s="12">
        <f t="shared" si="17"/>
        <v>139.39298678588807</v>
      </c>
      <c r="V82" s="7">
        <f>U82*100/U229</f>
        <v>15.287390659284503</v>
      </c>
    </row>
    <row r="83" spans="1:22" ht="24">
      <c r="A83" s="10">
        <v>81</v>
      </c>
      <c r="B83" s="30">
        <v>15.37172</v>
      </c>
      <c r="C83" s="11">
        <f t="shared" si="9"/>
        <v>13.366713043478262</v>
      </c>
      <c r="D83" s="12">
        <f t="shared" si="10"/>
        <v>1.2509710650598236</v>
      </c>
      <c r="E83" s="12">
        <f t="shared" si="15"/>
        <v>72.524929708332522</v>
      </c>
      <c r="F83" s="7">
        <f>E83*100/E229</f>
        <v>21.113143854362519</v>
      </c>
      <c r="I83" s="10">
        <v>81</v>
      </c>
      <c r="J83" s="30">
        <v>16.812380000000001</v>
      </c>
      <c r="K83" s="11">
        <f t="shared" si="11"/>
        <v>14.61946086956522</v>
      </c>
      <c r="L83" s="12">
        <f t="shared" si="12"/>
        <v>1.6366938931694217</v>
      </c>
      <c r="M83" s="12">
        <f t="shared" si="16"/>
        <v>84.549359866505654</v>
      </c>
      <c r="N83" s="7">
        <f>M83*100/M229</f>
        <v>17.577517510863061</v>
      </c>
      <c r="Q83" s="10">
        <v>81</v>
      </c>
      <c r="R83" s="30">
        <v>20.84694</v>
      </c>
      <c r="S83" s="11">
        <f t="shared" si="13"/>
        <v>18.12777391304348</v>
      </c>
      <c r="T83" s="12">
        <f t="shared" si="14"/>
        <v>3.1203752081707288</v>
      </c>
      <c r="U83" s="12">
        <f t="shared" si="17"/>
        <v>142.51336199405881</v>
      </c>
      <c r="V83" s="7">
        <f>U83*100/U229</f>
        <v>15.629605830296835</v>
      </c>
    </row>
    <row r="84" spans="1:22" ht="24">
      <c r="A84" s="10">
        <v>82</v>
      </c>
      <c r="B84" s="30">
        <v>15.46425</v>
      </c>
      <c r="C84" s="11">
        <f t="shared" si="9"/>
        <v>13.447173913043478</v>
      </c>
      <c r="D84" s="12">
        <f t="shared" si="10"/>
        <v>1.2736979664391401</v>
      </c>
      <c r="E84" s="12">
        <f t="shared" si="15"/>
        <v>73.798627674771666</v>
      </c>
      <c r="F84" s="7">
        <f>E84*100/E229</f>
        <v>21.483937297397723</v>
      </c>
      <c r="I84" s="10">
        <v>82</v>
      </c>
      <c r="J84" s="30">
        <v>16.812380000000001</v>
      </c>
      <c r="K84" s="11">
        <f t="shared" si="11"/>
        <v>14.61946086956522</v>
      </c>
      <c r="L84" s="12">
        <f t="shared" si="12"/>
        <v>1.6366938931694217</v>
      </c>
      <c r="M84" s="12">
        <f t="shared" si="16"/>
        <v>86.186053759675076</v>
      </c>
      <c r="N84" s="7">
        <f>M84*100/M229</f>
        <v>17.917780472197496</v>
      </c>
      <c r="Q84" s="10">
        <v>82</v>
      </c>
      <c r="R84" s="30">
        <v>20.966360000000002</v>
      </c>
      <c r="S84" s="11">
        <f t="shared" si="13"/>
        <v>18.231617391304351</v>
      </c>
      <c r="T84" s="12">
        <f t="shared" si="14"/>
        <v>3.1743074246707046</v>
      </c>
      <c r="U84" s="12">
        <f t="shared" si="17"/>
        <v>145.68766941872951</v>
      </c>
      <c r="V84" s="7">
        <f>U84*100/U229</f>
        <v>15.977735810093789</v>
      </c>
    </row>
    <row r="85" spans="1:22" ht="24">
      <c r="A85" s="10">
        <v>83</v>
      </c>
      <c r="B85" s="30">
        <v>15.487299999999999</v>
      </c>
      <c r="C85" s="11">
        <f t="shared" si="9"/>
        <v>13.467217391304349</v>
      </c>
      <c r="D85" s="12">
        <f t="shared" si="10"/>
        <v>1.27940193270017</v>
      </c>
      <c r="E85" s="12">
        <f t="shared" si="15"/>
        <v>75.078029607471834</v>
      </c>
      <c r="F85" s="7">
        <f>E85*100/E229</f>
        <v>21.856391254420235</v>
      </c>
      <c r="I85" s="10">
        <v>83</v>
      </c>
      <c r="J85" s="30">
        <v>16.817679999999999</v>
      </c>
      <c r="K85" s="11">
        <f t="shared" si="11"/>
        <v>14.624069565217392</v>
      </c>
      <c r="L85" s="12">
        <f t="shared" si="12"/>
        <v>1.6382422544062927</v>
      </c>
      <c r="M85" s="12">
        <f t="shared" si="16"/>
        <v>87.824296014081369</v>
      </c>
      <c r="N85" s="7">
        <f>M85*100/M229</f>
        <v>18.258365332441603</v>
      </c>
      <c r="Q85" s="10">
        <v>83</v>
      </c>
      <c r="R85" s="30">
        <v>20.966360000000002</v>
      </c>
      <c r="S85" s="11">
        <f t="shared" si="13"/>
        <v>18.231617391304351</v>
      </c>
      <c r="T85" s="12">
        <f t="shared" si="14"/>
        <v>3.1743074246707046</v>
      </c>
      <c r="U85" s="12">
        <f t="shared" si="17"/>
        <v>148.86197684340021</v>
      </c>
      <c r="V85" s="7">
        <f>U85*100/U229</f>
        <v>16.325865789890742</v>
      </c>
    </row>
    <row r="86" spans="1:22" ht="24">
      <c r="A86" s="10">
        <v>84</v>
      </c>
      <c r="B86" s="30">
        <v>15.487299999999999</v>
      </c>
      <c r="C86" s="11">
        <f t="shared" si="9"/>
        <v>13.467217391304349</v>
      </c>
      <c r="D86" s="12">
        <f t="shared" si="10"/>
        <v>1.27940193270017</v>
      </c>
      <c r="E86" s="12">
        <f t="shared" si="15"/>
        <v>76.357431540172001</v>
      </c>
      <c r="F86" s="7">
        <f>E86*100/E229</f>
        <v>22.228845211442749</v>
      </c>
      <c r="I86" s="10">
        <v>84</v>
      </c>
      <c r="J86" s="30">
        <v>16.875900000000001</v>
      </c>
      <c r="K86" s="11">
        <f t="shared" si="11"/>
        <v>14.674695652173915</v>
      </c>
      <c r="L86" s="12">
        <f t="shared" si="12"/>
        <v>1.6553151852830421</v>
      </c>
      <c r="M86" s="12">
        <f t="shared" si="16"/>
        <v>89.479611199364413</v>
      </c>
      <c r="N86" s="7">
        <f>M86*100/M229</f>
        <v>18.602499595566126</v>
      </c>
      <c r="Q86" s="10">
        <v>84</v>
      </c>
      <c r="R86" s="30">
        <v>21.085100000000001</v>
      </c>
      <c r="S86" s="11">
        <f t="shared" si="13"/>
        <v>18.334869565217392</v>
      </c>
      <c r="T86" s="12">
        <f t="shared" si="14"/>
        <v>3.228545152725383</v>
      </c>
      <c r="U86" s="12">
        <f t="shared" si="17"/>
        <v>152.0905219961256</v>
      </c>
      <c r="V86" s="7">
        <f>U86*100/U229</f>
        <v>16.679944084279146</v>
      </c>
    </row>
    <row r="87" spans="1:22" ht="24">
      <c r="A87" s="10">
        <v>85</v>
      </c>
      <c r="B87" s="30">
        <v>15.487299999999999</v>
      </c>
      <c r="C87" s="11">
        <f t="shared" si="9"/>
        <v>13.467217391304349</v>
      </c>
      <c r="D87" s="12">
        <f t="shared" si="10"/>
        <v>1.27940193270017</v>
      </c>
      <c r="E87" s="12">
        <f t="shared" si="15"/>
        <v>77.636833472872169</v>
      </c>
      <c r="F87" s="7">
        <f>E87*100/E229</f>
        <v>22.60129916846526</v>
      </c>
      <c r="I87" s="10">
        <v>85</v>
      </c>
      <c r="J87" s="30">
        <v>16.9023</v>
      </c>
      <c r="K87" s="11">
        <f t="shared" si="11"/>
        <v>14.697652173913045</v>
      </c>
      <c r="L87" s="12">
        <f t="shared" si="12"/>
        <v>1.6630958760227108</v>
      </c>
      <c r="M87" s="12">
        <f t="shared" si="16"/>
        <v>91.142707075387122</v>
      </c>
      <c r="N87" s="7">
        <f>M87*100/M229</f>
        <v>18.948251437202646</v>
      </c>
      <c r="Q87" s="10">
        <v>85</v>
      </c>
      <c r="R87" s="30">
        <v>21.11468</v>
      </c>
      <c r="S87" s="11">
        <f t="shared" si="13"/>
        <v>18.360591304347828</v>
      </c>
      <c r="T87" s="12">
        <f t="shared" si="14"/>
        <v>3.2421520700887401</v>
      </c>
      <c r="U87" s="12">
        <f t="shared" si="17"/>
        <v>155.33267406621434</v>
      </c>
      <c r="V87" s="7">
        <f>U87*100/U229</f>
        <v>17.035514665088826</v>
      </c>
    </row>
    <row r="88" spans="1:22" ht="24">
      <c r="A88" s="10">
        <v>86</v>
      </c>
      <c r="B88" s="30">
        <v>15.487299999999999</v>
      </c>
      <c r="C88" s="11">
        <f t="shared" si="9"/>
        <v>13.467217391304349</v>
      </c>
      <c r="D88" s="12">
        <f t="shared" si="10"/>
        <v>1.27940193270017</v>
      </c>
      <c r="E88" s="12">
        <f t="shared" si="15"/>
        <v>78.916235405572337</v>
      </c>
      <c r="F88" s="7">
        <f>E88*100/E229</f>
        <v>22.973753125487775</v>
      </c>
      <c r="I88" s="10">
        <v>86</v>
      </c>
      <c r="J88" s="30">
        <v>16.93919</v>
      </c>
      <c r="K88" s="11">
        <f t="shared" si="11"/>
        <v>14.72973043478261</v>
      </c>
      <c r="L88" s="12">
        <f t="shared" si="12"/>
        <v>1.6740089955653406</v>
      </c>
      <c r="M88" s="12">
        <f t="shared" si="16"/>
        <v>92.816716070952467</v>
      </c>
      <c r="N88" s="7">
        <f>M88*100/M229</f>
        <v>19.296272078392018</v>
      </c>
      <c r="Q88" s="10">
        <v>86</v>
      </c>
      <c r="R88" s="30">
        <v>21.1189</v>
      </c>
      <c r="S88" s="11">
        <f t="shared" si="13"/>
        <v>18.364260869565218</v>
      </c>
      <c r="T88" s="12">
        <f t="shared" si="14"/>
        <v>3.2440963974086645</v>
      </c>
      <c r="U88" s="12">
        <f t="shared" si="17"/>
        <v>158.57677046362301</v>
      </c>
      <c r="V88" s="7">
        <f>U88*100/U229</f>
        <v>17.391298482532534</v>
      </c>
    </row>
    <row r="89" spans="1:22" ht="24">
      <c r="A89" s="10">
        <v>87</v>
      </c>
      <c r="B89" s="30">
        <v>15.49305</v>
      </c>
      <c r="C89" s="11">
        <f t="shared" si="9"/>
        <v>13.472217391304349</v>
      </c>
      <c r="D89" s="12">
        <f t="shared" si="10"/>
        <v>1.280827479968409</v>
      </c>
      <c r="E89" s="12">
        <f t="shared" si="15"/>
        <v>80.197062885540745</v>
      </c>
      <c r="F89" s="7">
        <f>E89*100/E229</f>
        <v>23.346622081665291</v>
      </c>
      <c r="I89" s="10">
        <v>87</v>
      </c>
      <c r="J89" s="30">
        <v>16.93919</v>
      </c>
      <c r="K89" s="11">
        <f t="shared" si="11"/>
        <v>14.72973043478261</v>
      </c>
      <c r="L89" s="12">
        <f t="shared" si="12"/>
        <v>1.6740089955653406</v>
      </c>
      <c r="M89" s="12">
        <f t="shared" si="16"/>
        <v>94.490725066517811</v>
      </c>
      <c r="N89" s="7">
        <f>M89*100/M229</f>
        <v>19.644292719581387</v>
      </c>
      <c r="Q89" s="10">
        <v>87</v>
      </c>
      <c r="R89" s="30">
        <v>21.152650000000001</v>
      </c>
      <c r="S89" s="11">
        <f t="shared" si="13"/>
        <v>18.393608695652176</v>
      </c>
      <c r="T89" s="12">
        <f t="shared" si="14"/>
        <v>3.2596743847858138</v>
      </c>
      <c r="U89" s="12">
        <f t="shared" si="17"/>
        <v>161.83644484840883</v>
      </c>
      <c r="V89" s="7">
        <f>U89*100/U229</f>
        <v>17.748790755933829</v>
      </c>
    </row>
    <row r="90" spans="1:22" ht="24">
      <c r="A90" s="10">
        <v>88</v>
      </c>
      <c r="B90" s="30">
        <v>15.49305</v>
      </c>
      <c r="C90" s="11">
        <f t="shared" si="9"/>
        <v>13.472217391304349</v>
      </c>
      <c r="D90" s="12">
        <f t="shared" si="10"/>
        <v>1.280827479968409</v>
      </c>
      <c r="E90" s="12">
        <f t="shared" si="15"/>
        <v>81.477890365509154</v>
      </c>
      <c r="F90" s="7">
        <f>E90*100/E229</f>
        <v>23.719491037842808</v>
      </c>
      <c r="I90" s="10">
        <v>88</v>
      </c>
      <c r="J90" s="30">
        <v>16.975989999999999</v>
      </c>
      <c r="K90" s="11">
        <f t="shared" si="11"/>
        <v>14.76173043478261</v>
      </c>
      <c r="L90" s="12">
        <f t="shared" si="12"/>
        <v>1.6849429528923103</v>
      </c>
      <c r="M90" s="12">
        <f t="shared" si="16"/>
        <v>96.175668019410125</v>
      </c>
      <c r="N90" s="7">
        <f>M90*100/M229</f>
        <v>19.994586492426414</v>
      </c>
      <c r="Q90" s="10">
        <v>88</v>
      </c>
      <c r="R90" s="30">
        <v>21.354030000000002</v>
      </c>
      <c r="S90" s="11">
        <f t="shared" si="13"/>
        <v>18.568721739130439</v>
      </c>
      <c r="T90" s="12">
        <f t="shared" si="14"/>
        <v>3.3536629650857663</v>
      </c>
      <c r="U90" s="12">
        <f t="shared" si="17"/>
        <v>165.19010781349459</v>
      </c>
      <c r="V90" s="7">
        <f>U90*100/U229</f>
        <v>18.11659086603256</v>
      </c>
    </row>
    <row r="91" spans="1:22" ht="24">
      <c r="A91" s="10">
        <v>89</v>
      </c>
      <c r="B91" s="30">
        <v>15.49305</v>
      </c>
      <c r="C91" s="11">
        <f t="shared" si="9"/>
        <v>13.472217391304349</v>
      </c>
      <c r="D91" s="12">
        <f t="shared" si="10"/>
        <v>1.280827479968409</v>
      </c>
      <c r="E91" s="12">
        <f t="shared" si="15"/>
        <v>82.758717845477562</v>
      </c>
      <c r="F91" s="7">
        <f>E91*100/E229</f>
        <v>24.092359994020324</v>
      </c>
      <c r="I91" s="10">
        <v>89</v>
      </c>
      <c r="J91" s="30">
        <v>17.080719999999999</v>
      </c>
      <c r="K91" s="11">
        <f t="shared" si="11"/>
        <v>14.8528</v>
      </c>
      <c r="L91" s="12">
        <f t="shared" si="12"/>
        <v>1.7163204998206414</v>
      </c>
      <c r="M91" s="12">
        <f t="shared" si="16"/>
        <v>97.891988519230765</v>
      </c>
      <c r="N91" s="7">
        <f>M91*100/M229</f>
        <v>20.351403548019544</v>
      </c>
      <c r="Q91" s="10">
        <v>89</v>
      </c>
      <c r="R91" s="30">
        <v>21.36656</v>
      </c>
      <c r="S91" s="11">
        <f t="shared" si="13"/>
        <v>18.57961739130435</v>
      </c>
      <c r="T91" s="12">
        <f t="shared" si="14"/>
        <v>3.3595699614033991</v>
      </c>
      <c r="U91" s="12">
        <f t="shared" si="17"/>
        <v>168.54967777489799</v>
      </c>
      <c r="V91" s="7">
        <f>U91*100/U229</f>
        <v>18.485038803273909</v>
      </c>
    </row>
    <row r="92" spans="1:22" ht="24">
      <c r="A92" s="10">
        <v>90</v>
      </c>
      <c r="B92" s="30">
        <v>15.50456</v>
      </c>
      <c r="C92" s="11">
        <f t="shared" si="9"/>
        <v>13.482226086956523</v>
      </c>
      <c r="D92" s="12">
        <f t="shared" si="10"/>
        <v>1.283684234309648</v>
      </c>
      <c r="E92" s="12">
        <f t="shared" si="15"/>
        <v>84.042402079787209</v>
      </c>
      <c r="F92" s="7">
        <f>E92*100/E229</f>
        <v>24.466060596165722</v>
      </c>
      <c r="I92" s="10">
        <v>90</v>
      </c>
      <c r="J92" s="30">
        <v>17.112010000000001</v>
      </c>
      <c r="K92" s="11">
        <f t="shared" si="11"/>
        <v>14.880008695652176</v>
      </c>
      <c r="L92" s="12">
        <f t="shared" si="12"/>
        <v>1.7257701203972966</v>
      </c>
      <c r="M92" s="12">
        <f t="shared" si="16"/>
        <v>99.617758639628065</v>
      </c>
      <c r="N92" s="7">
        <f>M92*100/M229</f>
        <v>20.710185146826479</v>
      </c>
      <c r="Q92" s="10">
        <v>90</v>
      </c>
      <c r="R92" s="30">
        <v>21.532830000000001</v>
      </c>
      <c r="S92" s="11">
        <f t="shared" si="13"/>
        <v>18.724200000000003</v>
      </c>
      <c r="T92" s="12">
        <f t="shared" si="14"/>
        <v>3.4386122375400658</v>
      </c>
      <c r="U92" s="12">
        <f t="shared" si="17"/>
        <v>171.98829001243806</v>
      </c>
      <c r="V92" s="7">
        <f>U92*100/U229</f>
        <v>18.862155398686394</v>
      </c>
    </row>
    <row r="93" spans="1:22" ht="24">
      <c r="A93" s="10">
        <v>91</v>
      </c>
      <c r="B93" s="30">
        <v>15.53903</v>
      </c>
      <c r="C93" s="11">
        <f t="shared" si="9"/>
        <v>13.512200000000002</v>
      </c>
      <c r="D93" s="12">
        <f t="shared" si="10"/>
        <v>1.2922650084854448</v>
      </c>
      <c r="E93" s="12">
        <f t="shared" si="15"/>
        <v>85.334667088272653</v>
      </c>
      <c r="F93" s="7">
        <f>E93*100/E229</f>
        <v>24.842259196175913</v>
      </c>
      <c r="I93" s="10">
        <v>91</v>
      </c>
      <c r="J93" s="30">
        <v>17.14845</v>
      </c>
      <c r="K93" s="11">
        <f t="shared" si="11"/>
        <v>14.911695652173915</v>
      </c>
      <c r="L93" s="12">
        <f t="shared" si="12"/>
        <v>1.7368186897041233</v>
      </c>
      <c r="M93" s="12">
        <f t="shared" si="16"/>
        <v>101.35457732933219</v>
      </c>
      <c r="N93" s="7">
        <f>M93*100/M229</f>
        <v>21.071263704720593</v>
      </c>
      <c r="Q93" s="10">
        <v>91</v>
      </c>
      <c r="R93" s="30">
        <v>21.53697</v>
      </c>
      <c r="S93" s="11">
        <f t="shared" si="13"/>
        <v>18.727800000000002</v>
      </c>
      <c r="T93" s="12">
        <f t="shared" si="14"/>
        <v>3.4405959886618325</v>
      </c>
      <c r="U93" s="12">
        <f t="shared" si="17"/>
        <v>175.4288860010999</v>
      </c>
      <c r="V93" s="7">
        <f>U93*100/U229</f>
        <v>19.239489554387013</v>
      </c>
    </row>
    <row r="94" spans="1:22" ht="24">
      <c r="A94" s="10">
        <v>92</v>
      </c>
      <c r="B94" s="30">
        <v>15.57342</v>
      </c>
      <c r="C94" s="11">
        <f t="shared" si="9"/>
        <v>13.542104347826088</v>
      </c>
      <c r="D94" s="12">
        <f t="shared" si="10"/>
        <v>1.3008638888916955</v>
      </c>
      <c r="E94" s="12">
        <f t="shared" si="15"/>
        <v>86.63553097716435</v>
      </c>
      <c r="F94" s="7">
        <f>E94*100/E229</f>
        <v>25.22096106505839</v>
      </c>
      <c r="I94" s="10">
        <v>92</v>
      </c>
      <c r="J94" s="30">
        <v>17.360330000000001</v>
      </c>
      <c r="K94" s="11">
        <f t="shared" si="11"/>
        <v>15.095939130434784</v>
      </c>
      <c r="L94" s="12">
        <f t="shared" si="12"/>
        <v>1.8019958997078291</v>
      </c>
      <c r="M94" s="12">
        <f t="shared" si="16"/>
        <v>103.15657322904002</v>
      </c>
      <c r="N94" s="7">
        <f>M94*100/M229</f>
        <v>21.445892377623956</v>
      </c>
      <c r="Q94" s="10">
        <v>92</v>
      </c>
      <c r="R94" s="30">
        <v>21.603120000000001</v>
      </c>
      <c r="S94" s="11">
        <f t="shared" si="13"/>
        <v>18.785321739130438</v>
      </c>
      <c r="T94" s="12">
        <f t="shared" si="14"/>
        <v>3.4723964496194455</v>
      </c>
      <c r="U94" s="12">
        <f t="shared" si="17"/>
        <v>178.90128245071935</v>
      </c>
      <c r="V94" s="7">
        <f>U94*100/U229</f>
        <v>19.620311303552796</v>
      </c>
    </row>
    <row r="95" spans="1:22" ht="24">
      <c r="A95" s="10">
        <v>93</v>
      </c>
      <c r="B95" s="30">
        <v>15.630570000000001</v>
      </c>
      <c r="C95" s="11">
        <f t="shared" si="9"/>
        <v>13.591800000000001</v>
      </c>
      <c r="D95" s="12">
        <f t="shared" si="10"/>
        <v>1.3152379045355693</v>
      </c>
      <c r="E95" s="12">
        <f t="shared" si="15"/>
        <v>87.950768881699915</v>
      </c>
      <c r="F95" s="7">
        <f>E95*100/E229</f>
        <v>25.603847435205115</v>
      </c>
      <c r="I95" s="10">
        <v>93</v>
      </c>
      <c r="J95" s="30">
        <v>17.41161</v>
      </c>
      <c r="K95" s="11">
        <f t="shared" si="11"/>
        <v>15.14053043478261</v>
      </c>
      <c r="L95" s="12">
        <f t="shared" si="12"/>
        <v>1.8180116506753436</v>
      </c>
      <c r="M95" s="12">
        <f t="shared" si="16"/>
        <v>104.97458487971537</v>
      </c>
      <c r="N95" s="7">
        <f>M95*100/M229</f>
        <v>21.823850669385767</v>
      </c>
      <c r="Q95" s="10">
        <v>93</v>
      </c>
      <c r="R95" s="30">
        <v>21.631989999999998</v>
      </c>
      <c r="S95" s="11">
        <f t="shared" si="13"/>
        <v>18.810426086956522</v>
      </c>
      <c r="T95" s="12">
        <f t="shared" si="14"/>
        <v>3.4863363964631717</v>
      </c>
      <c r="U95" s="12">
        <f t="shared" si="17"/>
        <v>182.38761884718252</v>
      </c>
      <c r="V95" s="7">
        <f>U95*100/U229</f>
        <v>20.002661862869534</v>
      </c>
    </row>
    <row r="96" spans="1:22" ht="24">
      <c r="A96" s="10">
        <v>94</v>
      </c>
      <c r="B96" s="30">
        <v>15.64767</v>
      </c>
      <c r="C96" s="11">
        <f t="shared" si="9"/>
        <v>13.606669565217393</v>
      </c>
      <c r="D96" s="12">
        <f t="shared" si="10"/>
        <v>1.3195592790049984</v>
      </c>
      <c r="E96" s="12">
        <f t="shared" si="15"/>
        <v>89.270328160704906</v>
      </c>
      <c r="F96" s="7">
        <f>E96*100/E229</f>
        <v>25.987991825196715</v>
      </c>
      <c r="I96" s="10">
        <v>94</v>
      </c>
      <c r="J96" s="30">
        <v>17.41161</v>
      </c>
      <c r="K96" s="11">
        <f t="shared" si="11"/>
        <v>15.14053043478261</v>
      </c>
      <c r="L96" s="12">
        <f t="shared" si="12"/>
        <v>1.8180116506753436</v>
      </c>
      <c r="M96" s="12">
        <f t="shared" si="16"/>
        <v>106.79259653039071</v>
      </c>
      <c r="N96" s="7">
        <f>M96*100/M229</f>
        <v>22.201808961147574</v>
      </c>
      <c r="Q96" s="10">
        <v>94</v>
      </c>
      <c r="R96" s="30">
        <v>21.738890000000001</v>
      </c>
      <c r="S96" s="11">
        <f t="shared" si="13"/>
        <v>18.903382608695654</v>
      </c>
      <c r="T96" s="12">
        <f t="shared" si="14"/>
        <v>3.5382780995880392</v>
      </c>
      <c r="U96" s="12">
        <f t="shared" si="17"/>
        <v>185.92589694677056</v>
      </c>
      <c r="V96" s="7">
        <f>U96*100/U229</f>
        <v>20.390708929058587</v>
      </c>
    </row>
    <row r="97" spans="1:22" ht="24">
      <c r="A97" s="10">
        <v>95</v>
      </c>
      <c r="B97" s="30">
        <v>15.64767</v>
      </c>
      <c r="C97" s="11">
        <f t="shared" si="9"/>
        <v>13.606669565217393</v>
      </c>
      <c r="D97" s="12">
        <f t="shared" si="10"/>
        <v>1.3195592790049984</v>
      </c>
      <c r="E97" s="12">
        <f t="shared" si="15"/>
        <v>90.589887439709898</v>
      </c>
      <c r="F97" s="7">
        <f>E97*100/E229</f>
        <v>26.37213621518832</v>
      </c>
      <c r="I97" s="10">
        <v>95</v>
      </c>
      <c r="J97" s="30">
        <v>17.574719999999999</v>
      </c>
      <c r="K97" s="11">
        <f t="shared" si="11"/>
        <v>15.282365217391305</v>
      </c>
      <c r="L97" s="12">
        <f t="shared" si="12"/>
        <v>1.8695845614130273</v>
      </c>
      <c r="M97" s="12">
        <f t="shared" si="16"/>
        <v>108.66218109180373</v>
      </c>
      <c r="N97" s="7">
        <f>M97*100/M229</f>
        <v>22.590489081472118</v>
      </c>
      <c r="Q97" s="10">
        <v>95</v>
      </c>
      <c r="R97" s="30">
        <v>21.89828</v>
      </c>
      <c r="S97" s="11">
        <f t="shared" si="13"/>
        <v>19.041982608695655</v>
      </c>
      <c r="T97" s="12">
        <f t="shared" si="14"/>
        <v>3.6166783211224658</v>
      </c>
      <c r="U97" s="12">
        <f t="shared" si="17"/>
        <v>189.54257526789303</v>
      </c>
      <c r="V97" s="7">
        <f>U97*100/U229</f>
        <v>20.787354238545291</v>
      </c>
    </row>
    <row r="98" spans="1:22" ht="24">
      <c r="A98" s="10">
        <v>96</v>
      </c>
      <c r="B98" s="30">
        <v>15.69319</v>
      </c>
      <c r="C98" s="11">
        <f t="shared" si="9"/>
        <v>13.646252173913044</v>
      </c>
      <c r="D98" s="12">
        <f t="shared" si="10"/>
        <v>1.3311088408938581</v>
      </c>
      <c r="E98" s="12">
        <f t="shared" si="15"/>
        <v>91.920996280603759</v>
      </c>
      <c r="F98" s="7">
        <f>E98*100/E229</f>
        <v>26.759642863683244</v>
      </c>
      <c r="I98" s="10">
        <v>96</v>
      </c>
      <c r="J98" s="30">
        <v>17.579789999999999</v>
      </c>
      <c r="K98" s="11">
        <f t="shared" si="11"/>
        <v>15.286773913043479</v>
      </c>
      <c r="L98" s="12">
        <f t="shared" si="12"/>
        <v>1.8712030557826462</v>
      </c>
      <c r="M98" s="12">
        <f t="shared" si="16"/>
        <v>110.53338414758637</v>
      </c>
      <c r="N98" s="7">
        <f>M98*100/M229</f>
        <v>22.979505681140424</v>
      </c>
      <c r="Q98" s="10">
        <v>96</v>
      </c>
      <c r="R98" s="30">
        <v>21.902349999999998</v>
      </c>
      <c r="S98" s="11">
        <f t="shared" si="13"/>
        <v>19.045521739130436</v>
      </c>
      <c r="T98" s="12">
        <f t="shared" si="14"/>
        <v>3.6186952763487032</v>
      </c>
      <c r="U98" s="12">
        <f t="shared" si="17"/>
        <v>193.16127054424175</v>
      </c>
      <c r="V98" s="7">
        <f>U98*100/U229</f>
        <v>21.184220749852805</v>
      </c>
    </row>
    <row r="99" spans="1:22" ht="24">
      <c r="A99" s="10">
        <v>97</v>
      </c>
      <c r="B99" s="30">
        <v>15.82897</v>
      </c>
      <c r="C99" s="11">
        <f t="shared" si="9"/>
        <v>13.764321739130436</v>
      </c>
      <c r="D99" s="12">
        <f t="shared" si="10"/>
        <v>1.3659595453582263</v>
      </c>
      <c r="E99" s="12">
        <f t="shared" si="15"/>
        <v>93.286955825961982</v>
      </c>
      <c r="F99" s="7">
        <f>E99*100/E229</f>
        <v>27.157295098526767</v>
      </c>
      <c r="I99" s="10">
        <v>97</v>
      </c>
      <c r="J99" s="30">
        <v>17.579789999999999</v>
      </c>
      <c r="K99" s="11">
        <f t="shared" si="11"/>
        <v>15.286773913043479</v>
      </c>
      <c r="L99" s="12">
        <f t="shared" si="12"/>
        <v>1.8712030557826462</v>
      </c>
      <c r="M99" s="12">
        <f t="shared" si="16"/>
        <v>112.40458720336902</v>
      </c>
      <c r="N99" s="7">
        <f>M99*100/M229</f>
        <v>23.368522280808726</v>
      </c>
      <c r="Q99" s="10">
        <v>97</v>
      </c>
      <c r="R99" s="30">
        <v>21.963329999999999</v>
      </c>
      <c r="S99" s="11">
        <f t="shared" si="13"/>
        <v>19.098547826086957</v>
      </c>
      <c r="T99" s="12">
        <f t="shared" si="14"/>
        <v>3.6490047618807853</v>
      </c>
      <c r="U99" s="12">
        <f t="shared" si="17"/>
        <v>196.81027530612252</v>
      </c>
      <c r="V99" s="7">
        <f>U99*100/U229</f>
        <v>21.58441133761994</v>
      </c>
    </row>
    <row r="100" spans="1:22" ht="24">
      <c r="A100" s="10">
        <v>98</v>
      </c>
      <c r="B100" s="30">
        <v>15.82897</v>
      </c>
      <c r="C100" s="11">
        <f t="shared" si="9"/>
        <v>13.764321739130436</v>
      </c>
      <c r="D100" s="12">
        <f t="shared" si="10"/>
        <v>1.3659595453582263</v>
      </c>
      <c r="E100" s="12">
        <f t="shared" si="15"/>
        <v>94.652915371320205</v>
      </c>
      <c r="F100" s="7">
        <f>E100*100/E229</f>
        <v>27.554947333370286</v>
      </c>
      <c r="I100" s="10">
        <v>98</v>
      </c>
      <c r="J100" s="30">
        <v>17.736329999999999</v>
      </c>
      <c r="K100" s="11">
        <f t="shared" si="11"/>
        <v>15.422895652173914</v>
      </c>
      <c r="L100" s="12">
        <f t="shared" si="12"/>
        <v>1.9216361105091819</v>
      </c>
      <c r="M100" s="12">
        <f t="shared" si="16"/>
        <v>114.3262233138782</v>
      </c>
      <c r="N100" s="7">
        <f>M100*100/M229</f>
        <v>23.768023736944095</v>
      </c>
      <c r="Q100" s="10">
        <v>98</v>
      </c>
      <c r="R100" s="30">
        <v>21.9755</v>
      </c>
      <c r="S100" s="11">
        <f t="shared" si="13"/>
        <v>19.10913043478261</v>
      </c>
      <c r="T100" s="12">
        <f t="shared" si="14"/>
        <v>3.655073923445781</v>
      </c>
      <c r="U100" s="12">
        <f t="shared" si="17"/>
        <v>200.46534922956829</v>
      </c>
      <c r="V100" s="7">
        <f>U100*100/U229</f>
        <v>21.985267537380601</v>
      </c>
    </row>
    <row r="101" spans="1:22" ht="24">
      <c r="A101" s="10">
        <v>99</v>
      </c>
      <c r="B101" s="30">
        <v>15.82897</v>
      </c>
      <c r="C101" s="11">
        <f t="shared" si="9"/>
        <v>13.764321739130436</v>
      </c>
      <c r="D101" s="12">
        <f t="shared" si="10"/>
        <v>1.3659595453582263</v>
      </c>
      <c r="E101" s="12">
        <f t="shared" si="15"/>
        <v>96.018874916678428</v>
      </c>
      <c r="F101" s="7">
        <f>E101*100/E229</f>
        <v>27.952599568213813</v>
      </c>
      <c r="I101" s="10">
        <v>99</v>
      </c>
      <c r="J101" s="30">
        <v>17.816590000000001</v>
      </c>
      <c r="K101" s="11">
        <f t="shared" si="11"/>
        <v>15.492686956521741</v>
      </c>
      <c r="L101" s="12">
        <f t="shared" si="12"/>
        <v>1.947841557812892</v>
      </c>
      <c r="M101" s="12">
        <f t="shared" si="16"/>
        <v>116.2740648716911</v>
      </c>
      <c r="N101" s="7">
        <f>M101*100/M229</f>
        <v>24.172973214325133</v>
      </c>
      <c r="Q101" s="10">
        <v>99</v>
      </c>
      <c r="R101" s="30">
        <v>22.125119999999999</v>
      </c>
      <c r="S101" s="11">
        <f t="shared" si="13"/>
        <v>19.239234782608698</v>
      </c>
      <c r="T101" s="12">
        <f t="shared" si="14"/>
        <v>3.7302399926973062</v>
      </c>
      <c r="U101" s="12">
        <f t="shared" si="17"/>
        <v>204.1955892222656</v>
      </c>
      <c r="V101" s="7">
        <f>U101*100/U229</f>
        <v>22.394367287204052</v>
      </c>
    </row>
    <row r="102" spans="1:22" ht="24">
      <c r="A102" s="10">
        <v>100</v>
      </c>
      <c r="B102" s="30">
        <v>15.85149</v>
      </c>
      <c r="C102" s="11">
        <f t="shared" si="9"/>
        <v>13.783904347826088</v>
      </c>
      <c r="D102" s="12">
        <f t="shared" si="10"/>
        <v>1.3717979279341761</v>
      </c>
      <c r="E102" s="12">
        <f t="shared" si="15"/>
        <v>97.39067284461261</v>
      </c>
      <c r="F102" s="7">
        <f>E102*100/E229</f>
        <v>28.351951447740877</v>
      </c>
      <c r="I102" s="10">
        <v>100</v>
      </c>
      <c r="J102" s="30">
        <v>17.816590000000001</v>
      </c>
      <c r="K102" s="11">
        <f t="shared" si="11"/>
        <v>15.492686956521741</v>
      </c>
      <c r="L102" s="12">
        <f t="shared" si="12"/>
        <v>1.947841557812892</v>
      </c>
      <c r="M102" s="12">
        <f t="shared" si="16"/>
        <v>118.22190642950399</v>
      </c>
      <c r="N102" s="7">
        <f>M102*100/M229</f>
        <v>24.577922691706174</v>
      </c>
      <c r="Q102" s="10">
        <v>100</v>
      </c>
      <c r="R102" s="30">
        <v>22.193529999999999</v>
      </c>
      <c r="S102" s="11">
        <f t="shared" si="13"/>
        <v>19.298721739130436</v>
      </c>
      <c r="T102" s="12">
        <f t="shared" si="14"/>
        <v>3.7649483543203459</v>
      </c>
      <c r="U102" s="12">
        <f t="shared" si="17"/>
        <v>207.96053757658595</v>
      </c>
      <c r="V102" s="7">
        <f>U102*100/U229</f>
        <v>22.807273543333952</v>
      </c>
    </row>
    <row r="103" spans="1:22" ht="24">
      <c r="A103" s="10">
        <v>101</v>
      </c>
      <c r="B103" s="30">
        <v>16.024920000000002</v>
      </c>
      <c r="C103" s="11">
        <f t="shared" si="9"/>
        <v>13.934713043478263</v>
      </c>
      <c r="D103" s="12">
        <f t="shared" si="10"/>
        <v>1.4173185774670591</v>
      </c>
      <c r="E103" s="12">
        <f t="shared" si="15"/>
        <v>98.807991422079667</v>
      </c>
      <c r="F103" s="7">
        <f>E103*100/E229</f>
        <v>28.764555101875604</v>
      </c>
      <c r="I103" s="10">
        <v>101</v>
      </c>
      <c r="J103" s="30">
        <v>17.82159</v>
      </c>
      <c r="K103" s="11">
        <f t="shared" si="11"/>
        <v>15.497034782608697</v>
      </c>
      <c r="L103" s="12">
        <f t="shared" si="12"/>
        <v>1.9494819291572196</v>
      </c>
      <c r="M103" s="12">
        <f t="shared" si="16"/>
        <v>120.1713883586612</v>
      </c>
      <c r="N103" s="7">
        <f>M103*100/M229</f>
        <v>24.983213196577836</v>
      </c>
      <c r="Q103" s="10">
        <v>101</v>
      </c>
      <c r="R103" s="30">
        <v>22.21762</v>
      </c>
      <c r="S103" s="11">
        <f t="shared" si="13"/>
        <v>19.319669565217392</v>
      </c>
      <c r="T103" s="12">
        <f t="shared" si="14"/>
        <v>3.7772216730749029</v>
      </c>
      <c r="U103" s="12">
        <f t="shared" si="17"/>
        <v>211.73775924966085</v>
      </c>
      <c r="V103" s="7">
        <f>U103*100/U229</f>
        <v>23.221525828577747</v>
      </c>
    </row>
    <row r="104" spans="1:22" ht="24">
      <c r="A104" s="10">
        <v>102</v>
      </c>
      <c r="B104" s="30">
        <v>16.080459999999999</v>
      </c>
      <c r="C104" s="11">
        <f t="shared" si="9"/>
        <v>13.983008695652174</v>
      </c>
      <c r="D104" s="12">
        <f t="shared" si="10"/>
        <v>1.4321063605219893</v>
      </c>
      <c r="E104" s="12">
        <f t="shared" si="15"/>
        <v>100.24009778260165</v>
      </c>
      <c r="F104" s="7">
        <f>E104*100/E229</f>
        <v>29.181463711453677</v>
      </c>
      <c r="I104" s="10">
        <v>102</v>
      </c>
      <c r="J104" s="30">
        <v>17.89648</v>
      </c>
      <c r="K104" s="11">
        <f t="shared" si="11"/>
        <v>15.562156521739132</v>
      </c>
      <c r="L104" s="12">
        <f t="shared" si="12"/>
        <v>1.9741617252890771</v>
      </c>
      <c r="M104" s="12">
        <f t="shared" si="16"/>
        <v>122.14555008395028</v>
      </c>
      <c r="N104" s="7">
        <f>M104*100/M229</f>
        <v>25.393634545128947</v>
      </c>
      <c r="Q104" s="10">
        <v>102</v>
      </c>
      <c r="R104" s="30">
        <v>22.253710000000002</v>
      </c>
      <c r="S104" s="11">
        <f t="shared" si="13"/>
        <v>19.351052173913047</v>
      </c>
      <c r="T104" s="12">
        <f t="shared" si="14"/>
        <v>3.7956585920143771</v>
      </c>
      <c r="U104" s="12">
        <f t="shared" si="17"/>
        <v>215.53341784167523</v>
      </c>
      <c r="V104" s="7">
        <f>U104*100/U229</f>
        <v>23.637800112122029</v>
      </c>
    </row>
    <row r="105" spans="1:22" ht="24">
      <c r="A105" s="10">
        <v>103</v>
      </c>
      <c r="B105" s="30">
        <v>16.080459999999999</v>
      </c>
      <c r="C105" s="11">
        <f t="shared" si="9"/>
        <v>13.983008695652174</v>
      </c>
      <c r="D105" s="12">
        <f t="shared" si="10"/>
        <v>1.4321063605219893</v>
      </c>
      <c r="E105" s="12">
        <f t="shared" si="15"/>
        <v>101.67220414312364</v>
      </c>
      <c r="F105" s="7">
        <f>E105*100/E229</f>
        <v>29.598372321031746</v>
      </c>
      <c r="I105" s="10">
        <v>103</v>
      </c>
      <c r="J105" s="30">
        <v>17.926349999999999</v>
      </c>
      <c r="K105" s="11">
        <f t="shared" si="11"/>
        <v>15.58813043478261</v>
      </c>
      <c r="L105" s="12">
        <f t="shared" si="12"/>
        <v>1.9840631169572693</v>
      </c>
      <c r="M105" s="12">
        <f t="shared" si="16"/>
        <v>124.12961320090756</v>
      </c>
      <c r="N105" s="7">
        <f>M105*100/M229</f>
        <v>25.806114358530699</v>
      </c>
      <c r="Q105" s="10">
        <v>103</v>
      </c>
      <c r="R105" s="30">
        <v>22.297740000000001</v>
      </c>
      <c r="S105" s="11">
        <f t="shared" si="13"/>
        <v>19.389339130434784</v>
      </c>
      <c r="T105" s="12">
        <f t="shared" si="14"/>
        <v>3.8182328584455494</v>
      </c>
      <c r="U105" s="12">
        <f t="shared" si="17"/>
        <v>219.35165070012079</v>
      </c>
      <c r="V105" s="7">
        <f>U105*100/U229</f>
        <v>24.056550141668588</v>
      </c>
    </row>
    <row r="106" spans="1:22" ht="24">
      <c r="A106" s="10">
        <v>104</v>
      </c>
      <c r="B106" s="30">
        <v>16.097090000000001</v>
      </c>
      <c r="C106" s="14">
        <f t="shared" si="9"/>
        <v>13.997469565217393</v>
      </c>
      <c r="D106" s="15">
        <f t="shared" si="10"/>
        <v>1.4365541002800073</v>
      </c>
      <c r="E106" s="15">
        <f t="shared" si="15"/>
        <v>103.10875824340364</v>
      </c>
      <c r="F106" s="16">
        <f>E106*100/E229</f>
        <v>30.016575737370964</v>
      </c>
      <c r="I106" s="10">
        <v>104</v>
      </c>
      <c r="J106" s="30">
        <v>17.966100000000001</v>
      </c>
      <c r="K106" s="14">
        <f t="shared" si="11"/>
        <v>15.622695652173915</v>
      </c>
      <c r="L106" s="15">
        <f t="shared" si="12"/>
        <v>1.9972908265432918</v>
      </c>
      <c r="M106" s="15">
        <f t="shared" si="16"/>
        <v>126.12690402745085</v>
      </c>
      <c r="N106" s="16">
        <f>M106*100/M229</f>
        <v>26.2213441666958</v>
      </c>
      <c r="Q106" s="10">
        <v>104</v>
      </c>
      <c r="R106" s="30">
        <v>22.31373</v>
      </c>
      <c r="S106" s="14">
        <f t="shared" si="13"/>
        <v>19.403243478260872</v>
      </c>
      <c r="T106" s="15">
        <f t="shared" si="14"/>
        <v>3.826453064102799</v>
      </c>
      <c r="U106" s="15">
        <f t="shared" si="17"/>
        <v>223.17810376422358</v>
      </c>
      <c r="V106" s="16">
        <f>U106*100/U229</f>
        <v>24.476201690711065</v>
      </c>
    </row>
    <row r="107" spans="1:22" ht="24">
      <c r="A107" s="10">
        <v>105</v>
      </c>
      <c r="B107" s="30">
        <v>16.135819999999999</v>
      </c>
      <c r="C107" s="14">
        <f t="shared" si="9"/>
        <v>14.031147826086956</v>
      </c>
      <c r="D107" s="12">
        <f t="shared" si="10"/>
        <v>1.4469482237127687</v>
      </c>
      <c r="E107" s="12">
        <f t="shared" si="15"/>
        <v>104.55570646711641</v>
      </c>
      <c r="F107" s="16">
        <f>E107*100/E229</f>
        <v>30.437805045967618</v>
      </c>
      <c r="I107" s="10">
        <v>105</v>
      </c>
      <c r="J107" s="30">
        <v>18.040389999999999</v>
      </c>
      <c r="K107" s="14">
        <f t="shared" si="11"/>
        <v>15.687295652173914</v>
      </c>
      <c r="L107" s="12">
        <f t="shared" si="12"/>
        <v>2.0221698701934843</v>
      </c>
      <c r="M107" s="12">
        <f t="shared" si="16"/>
        <v>128.14907389764434</v>
      </c>
      <c r="N107" s="16">
        <f>M107*100/M229</f>
        <v>26.641746241405613</v>
      </c>
      <c r="Q107" s="10">
        <v>105</v>
      </c>
      <c r="R107" s="30">
        <v>22.397490000000001</v>
      </c>
      <c r="S107" s="14">
        <f t="shared" si="13"/>
        <v>19.476078260869567</v>
      </c>
      <c r="T107" s="12">
        <f t="shared" si="14"/>
        <v>3.8697055775711813</v>
      </c>
      <c r="U107" s="12">
        <f t="shared" si="17"/>
        <v>227.04780934179476</v>
      </c>
      <c r="V107" s="16">
        <f>U107*100/U229</f>
        <v>24.900596793110378</v>
      </c>
    </row>
    <row r="108" spans="1:22" ht="24">
      <c r="A108" s="10">
        <v>106</v>
      </c>
      <c r="B108" s="30">
        <v>16.163419999999999</v>
      </c>
      <c r="C108" s="11">
        <f t="shared" si="9"/>
        <v>14.055147826086957</v>
      </c>
      <c r="D108" s="12">
        <f t="shared" si="10"/>
        <v>1.4543858598414041</v>
      </c>
      <c r="E108" s="12">
        <f t="shared" si="15"/>
        <v>106.01009232695782</v>
      </c>
      <c r="F108" s="7">
        <f>E108*100/E229</f>
        <v>30.861199567025036</v>
      </c>
      <c r="I108" s="10">
        <v>106</v>
      </c>
      <c r="J108" s="30">
        <v>18.040389999999999</v>
      </c>
      <c r="K108" s="11">
        <f t="shared" si="11"/>
        <v>15.687295652173914</v>
      </c>
      <c r="L108" s="12">
        <f t="shared" si="12"/>
        <v>2.0221698701934843</v>
      </c>
      <c r="M108" s="12">
        <f t="shared" si="16"/>
        <v>130.17124376783784</v>
      </c>
      <c r="N108" s="7">
        <f>M108*100/M229</f>
        <v>27.062148316115433</v>
      </c>
      <c r="Q108" s="10">
        <v>106</v>
      </c>
      <c r="R108" s="30">
        <v>22.492830000000001</v>
      </c>
      <c r="S108" s="11">
        <f t="shared" si="13"/>
        <v>19.558982608695654</v>
      </c>
      <c r="T108" s="12">
        <f t="shared" si="14"/>
        <v>3.9193330704694169</v>
      </c>
      <c r="U108" s="12">
        <f t="shared" si="17"/>
        <v>230.96714241226417</v>
      </c>
      <c r="V108" s="7">
        <f>U108*100/U229</f>
        <v>25.330434600260265</v>
      </c>
    </row>
    <row r="109" spans="1:22" ht="24">
      <c r="A109" s="10">
        <v>107</v>
      </c>
      <c r="B109" s="30">
        <v>16.300750000000001</v>
      </c>
      <c r="C109" s="11">
        <f t="shared" si="9"/>
        <v>14.174565217391306</v>
      </c>
      <c r="D109" s="12">
        <f t="shared" si="10"/>
        <v>1.4917726130422544</v>
      </c>
      <c r="E109" s="12">
        <f t="shared" si="15"/>
        <v>107.50186494000008</v>
      </c>
      <c r="F109" s="7">
        <f>E109*100/E229</f>
        <v>31.295477957970387</v>
      </c>
      <c r="I109" s="10">
        <v>107</v>
      </c>
      <c r="J109" s="30">
        <v>18.055209999999999</v>
      </c>
      <c r="K109" s="11">
        <f t="shared" si="11"/>
        <v>15.700182608695652</v>
      </c>
      <c r="L109" s="12">
        <f t="shared" si="12"/>
        <v>2.0271575422595478</v>
      </c>
      <c r="M109" s="12">
        <f t="shared" si="16"/>
        <v>132.19840131009738</v>
      </c>
      <c r="N109" s="7">
        <f>M109*100/M229</f>
        <v>27.483587310480438</v>
      </c>
      <c r="Q109" s="10">
        <v>107</v>
      </c>
      <c r="R109" s="30">
        <v>22.57198</v>
      </c>
      <c r="S109" s="11">
        <f t="shared" si="13"/>
        <v>19.627808695652174</v>
      </c>
      <c r="T109" s="12">
        <f t="shared" si="14"/>
        <v>3.9608540496880162</v>
      </c>
      <c r="U109" s="12">
        <f t="shared" si="17"/>
        <v>234.92799646195218</v>
      </c>
      <c r="V109" s="7">
        <f>U109*100/U229</f>
        <v>25.764826061395951</v>
      </c>
    </row>
    <row r="110" spans="1:22" ht="24">
      <c r="A110" s="10">
        <v>108</v>
      </c>
      <c r="B110" s="30">
        <v>16.300750000000001</v>
      </c>
      <c r="C110" s="11">
        <f t="shared" si="9"/>
        <v>14.174565217391306</v>
      </c>
      <c r="D110" s="12">
        <f t="shared" si="10"/>
        <v>1.4917726130422544</v>
      </c>
      <c r="E110" s="12">
        <f t="shared" si="15"/>
        <v>108.99363755304233</v>
      </c>
      <c r="F110" s="7">
        <f>E110*100/E229</f>
        <v>31.729756348915743</v>
      </c>
      <c r="I110" s="10">
        <v>108</v>
      </c>
      <c r="J110" s="30">
        <v>18.055209999999999</v>
      </c>
      <c r="K110" s="11">
        <f t="shared" si="11"/>
        <v>15.700182608695652</v>
      </c>
      <c r="L110" s="12">
        <f t="shared" si="12"/>
        <v>2.0271575422595478</v>
      </c>
      <c r="M110" s="12">
        <f t="shared" si="16"/>
        <v>134.22555885235693</v>
      </c>
      <c r="N110" s="7">
        <f>M110*100/M229</f>
        <v>27.905026304845443</v>
      </c>
      <c r="Q110" s="10">
        <v>108</v>
      </c>
      <c r="R110" s="30">
        <v>22.662649999999999</v>
      </c>
      <c r="S110" s="11">
        <f t="shared" si="13"/>
        <v>19.706652173913046</v>
      </c>
      <c r="T110" s="12">
        <f t="shared" si="14"/>
        <v>4.0087774268011378</v>
      </c>
      <c r="U110" s="12">
        <f t="shared" si="17"/>
        <v>238.93677388875332</v>
      </c>
      <c r="V110" s="7">
        <f>U110*100/U229</f>
        <v>26.204473334926032</v>
      </c>
    </row>
    <row r="111" spans="1:22" ht="24">
      <c r="A111" s="10">
        <v>109</v>
      </c>
      <c r="B111" s="30">
        <v>16.311689999999999</v>
      </c>
      <c r="C111" s="11">
        <f t="shared" si="9"/>
        <v>14.184078260869565</v>
      </c>
      <c r="D111" s="12">
        <f t="shared" si="10"/>
        <v>1.4947781706548562</v>
      </c>
      <c r="E111" s="12">
        <f t="shared" si="15"/>
        <v>110.48841572369719</v>
      </c>
      <c r="F111" s="7">
        <f>E111*100/E229</f>
        <v>32.164909704793736</v>
      </c>
      <c r="I111" s="10">
        <v>109</v>
      </c>
      <c r="J111" s="30">
        <v>18.13897</v>
      </c>
      <c r="K111" s="11">
        <f t="shared" si="11"/>
        <v>15.77301739130435</v>
      </c>
      <c r="L111" s="12">
        <f t="shared" si="12"/>
        <v>2.0555012107929711</v>
      </c>
      <c r="M111" s="12">
        <f t="shared" si="16"/>
        <v>136.28106006314991</v>
      </c>
      <c r="N111" s="7">
        <f>M111*100/M229</f>
        <v>28.332357849204389</v>
      </c>
      <c r="Q111" s="10">
        <v>109</v>
      </c>
      <c r="R111" s="30">
        <v>22.80386</v>
      </c>
      <c r="S111" s="11">
        <f t="shared" si="13"/>
        <v>19.82944347826087</v>
      </c>
      <c r="T111" s="12">
        <f t="shared" si="14"/>
        <v>4.0841808774019244</v>
      </c>
      <c r="U111" s="12">
        <f t="shared" si="17"/>
        <v>243.02095476615526</v>
      </c>
      <c r="V111" s="7">
        <f>U111*100/U229</f>
        <v>26.652390192407015</v>
      </c>
    </row>
    <row r="112" spans="1:22" ht="24">
      <c r="A112" s="10">
        <v>110</v>
      </c>
      <c r="B112" s="30">
        <v>16.317150000000002</v>
      </c>
      <c r="C112" s="11">
        <f t="shared" si="9"/>
        <v>14.188826086956524</v>
      </c>
      <c r="D112" s="12">
        <f t="shared" si="10"/>
        <v>1.496279711146199</v>
      </c>
      <c r="E112" s="12">
        <f t="shared" si="15"/>
        <v>111.98469543484339</v>
      </c>
      <c r="F112" s="7">
        <f>E112*100/E229</f>
        <v>32.600500182645163</v>
      </c>
      <c r="I112" s="10">
        <v>110</v>
      </c>
      <c r="J112" s="30">
        <v>18.13897</v>
      </c>
      <c r="K112" s="11">
        <f t="shared" si="11"/>
        <v>15.77301739130435</v>
      </c>
      <c r="L112" s="12">
        <f t="shared" si="12"/>
        <v>2.0555012107929711</v>
      </c>
      <c r="M112" s="12">
        <f t="shared" si="16"/>
        <v>138.33656127394289</v>
      </c>
      <c r="N112" s="7">
        <f>M112*100/M229</f>
        <v>28.759689393563331</v>
      </c>
      <c r="Q112" s="10">
        <v>110</v>
      </c>
      <c r="R112" s="30">
        <v>22.839020000000001</v>
      </c>
      <c r="S112" s="11">
        <f t="shared" si="13"/>
        <v>19.86001739130435</v>
      </c>
      <c r="T112" s="12">
        <f t="shared" si="14"/>
        <v>4.1031015323214897</v>
      </c>
      <c r="U112" s="12">
        <f t="shared" si="17"/>
        <v>247.12405629847675</v>
      </c>
      <c r="V112" s="7">
        <f>U112*100/U229</f>
        <v>27.102382100074909</v>
      </c>
    </row>
    <row r="113" spans="1:22" ht="24">
      <c r="A113" s="10">
        <v>111</v>
      </c>
      <c r="B113" s="30">
        <v>16.39892</v>
      </c>
      <c r="C113" s="11">
        <f t="shared" si="9"/>
        <v>14.259930434782611</v>
      </c>
      <c r="D113" s="12">
        <f t="shared" si="10"/>
        <v>1.518887510615109</v>
      </c>
      <c r="E113" s="12">
        <f t="shared" si="15"/>
        <v>113.5035829454585</v>
      </c>
      <c r="F113" s="7">
        <f>E113*100/E229</f>
        <v>33.042672145295512</v>
      </c>
      <c r="I113" s="10">
        <v>111</v>
      </c>
      <c r="J113" s="30">
        <v>18.163540000000001</v>
      </c>
      <c r="K113" s="11">
        <f t="shared" si="11"/>
        <v>15.794382608695654</v>
      </c>
      <c r="L113" s="12">
        <f t="shared" si="12"/>
        <v>2.0638653193913985</v>
      </c>
      <c r="M113" s="12">
        <f t="shared" si="16"/>
        <v>140.40042659333429</v>
      </c>
      <c r="N113" s="7">
        <f>M113*100/M229</f>
        <v>29.188759806975611</v>
      </c>
      <c r="Q113" s="10">
        <v>111</v>
      </c>
      <c r="R113" s="30">
        <v>22.866330000000001</v>
      </c>
      <c r="S113" s="11">
        <f t="shared" si="13"/>
        <v>19.883765217391307</v>
      </c>
      <c r="T113" s="12">
        <f t="shared" si="14"/>
        <v>4.1178381210255948</v>
      </c>
      <c r="U113" s="12">
        <f t="shared" si="17"/>
        <v>251.24189441950233</v>
      </c>
      <c r="V113" s="7">
        <f>U113*100/U229</f>
        <v>27.553990186531269</v>
      </c>
    </row>
    <row r="114" spans="1:22" ht="24">
      <c r="A114" s="10">
        <v>112</v>
      </c>
      <c r="B114" s="30">
        <v>16.39892</v>
      </c>
      <c r="C114" s="11">
        <f t="shared" si="9"/>
        <v>14.259930434782611</v>
      </c>
      <c r="D114" s="12">
        <f t="shared" si="10"/>
        <v>1.518887510615109</v>
      </c>
      <c r="E114" s="12">
        <f t="shared" si="15"/>
        <v>115.02247045607362</v>
      </c>
      <c r="F114" s="7">
        <f>E114*100/E229</f>
        <v>33.484844107945854</v>
      </c>
      <c r="I114" s="10">
        <v>112</v>
      </c>
      <c r="J114" s="30">
        <v>18.217459999999999</v>
      </c>
      <c r="K114" s="11">
        <f t="shared" si="11"/>
        <v>15.841269565217392</v>
      </c>
      <c r="L114" s="12">
        <f t="shared" si="12"/>
        <v>2.0823002114422153</v>
      </c>
      <c r="M114" s="12">
        <f t="shared" si="16"/>
        <v>142.48272680477649</v>
      </c>
      <c r="N114" s="7">
        <f>M114*100/M229</f>
        <v>29.621662770253977</v>
      </c>
      <c r="Q114" s="10">
        <v>112</v>
      </c>
      <c r="R114" s="30">
        <v>22.889720000000001</v>
      </c>
      <c r="S114" s="11">
        <f t="shared" si="13"/>
        <v>19.904104347826088</v>
      </c>
      <c r="T114" s="12">
        <f t="shared" si="14"/>
        <v>4.1304874778637544</v>
      </c>
      <c r="U114" s="12">
        <f t="shared" si="17"/>
        <v>255.3723818973661</v>
      </c>
      <c r="V114" s="7">
        <f>U114*100/U229</f>
        <v>28.006985542634645</v>
      </c>
    </row>
    <row r="115" spans="1:22" ht="24">
      <c r="A115" s="10">
        <v>113</v>
      </c>
      <c r="B115" s="30">
        <v>16.39892</v>
      </c>
      <c r="C115" s="11">
        <f t="shared" si="9"/>
        <v>14.259930434782611</v>
      </c>
      <c r="D115" s="12">
        <f t="shared" si="10"/>
        <v>1.518887510615109</v>
      </c>
      <c r="E115" s="12">
        <f t="shared" si="15"/>
        <v>116.54135796668874</v>
      </c>
      <c r="F115" s="7">
        <f>E115*100/E229</f>
        <v>33.927016070596196</v>
      </c>
      <c r="I115" s="10">
        <v>113</v>
      </c>
      <c r="J115" s="30">
        <v>18.232130000000002</v>
      </c>
      <c r="K115" s="11">
        <f t="shared" si="11"/>
        <v>15.854026086956525</v>
      </c>
      <c r="L115" s="12">
        <f t="shared" si="12"/>
        <v>2.0873347139922118</v>
      </c>
      <c r="M115" s="12">
        <f t="shared" si="16"/>
        <v>144.57006151876871</v>
      </c>
      <c r="N115" s="7">
        <f>M115*100/M229</f>
        <v>30.055612389082082</v>
      </c>
      <c r="Q115" s="10">
        <v>113</v>
      </c>
      <c r="R115" s="30">
        <v>22.901399999999999</v>
      </c>
      <c r="S115" s="11">
        <f t="shared" si="13"/>
        <v>19.914260869565219</v>
      </c>
      <c r="T115" s="12">
        <f t="shared" si="14"/>
        <v>4.1368137302916068</v>
      </c>
      <c r="U115" s="12">
        <f t="shared" si="17"/>
        <v>259.50919562765773</v>
      </c>
      <c r="V115" s="7">
        <f>U115*100/U229</f>
        <v>28.460674706184893</v>
      </c>
    </row>
    <row r="116" spans="1:22" ht="24">
      <c r="A116" s="10">
        <v>114</v>
      </c>
      <c r="B116" s="30">
        <v>16.39892</v>
      </c>
      <c r="C116" s="11">
        <f t="shared" si="9"/>
        <v>14.259930434782611</v>
      </c>
      <c r="D116" s="12">
        <f t="shared" si="10"/>
        <v>1.518887510615109</v>
      </c>
      <c r="E116" s="12">
        <f t="shared" si="15"/>
        <v>118.06024547730385</v>
      </c>
      <c r="F116" s="7">
        <f>E116*100/E229</f>
        <v>34.369188033246537</v>
      </c>
      <c r="I116" s="10">
        <v>114</v>
      </c>
      <c r="J116" s="30">
        <v>18.237020000000001</v>
      </c>
      <c r="K116" s="11">
        <f t="shared" si="11"/>
        <v>15.858278260869568</v>
      </c>
      <c r="L116" s="12">
        <f t="shared" si="12"/>
        <v>2.0890146830267753</v>
      </c>
      <c r="M116" s="12">
        <f t="shared" si="16"/>
        <v>146.65907620179547</v>
      </c>
      <c r="N116" s="7">
        <f>M116*100/M229</f>
        <v>30.48991126762273</v>
      </c>
      <c r="Q116" s="10">
        <v>114</v>
      </c>
      <c r="R116" s="30">
        <v>22.944189999999999</v>
      </c>
      <c r="S116" s="11">
        <f t="shared" si="13"/>
        <v>19.951469565217391</v>
      </c>
      <c r="T116" s="12">
        <f t="shared" si="14"/>
        <v>4.1600453065536351</v>
      </c>
      <c r="U116" s="12">
        <f t="shared" si="17"/>
        <v>263.66924093421136</v>
      </c>
      <c r="V116" s="7">
        <f>U116*100/U229</f>
        <v>28.916911703669523</v>
      </c>
    </row>
    <row r="117" spans="1:22" ht="24">
      <c r="A117" s="10">
        <v>115</v>
      </c>
      <c r="B117" s="30">
        <v>16.426079999999999</v>
      </c>
      <c r="C117" s="14">
        <f t="shared" si="9"/>
        <v>14.283547826086957</v>
      </c>
      <c r="D117" s="15">
        <f t="shared" si="10"/>
        <v>1.5264467912215889</v>
      </c>
      <c r="E117" s="15">
        <f t="shared" si="15"/>
        <v>119.58669226852544</v>
      </c>
      <c r="F117" s="16">
        <f>E117*100/E229</f>
        <v>34.813560620971892</v>
      </c>
      <c r="I117" s="10">
        <v>115</v>
      </c>
      <c r="J117" s="30">
        <v>18.237020000000001</v>
      </c>
      <c r="K117" s="14">
        <f t="shared" si="11"/>
        <v>15.858278260869568</v>
      </c>
      <c r="L117" s="15">
        <f t="shared" si="12"/>
        <v>2.0890146830267753</v>
      </c>
      <c r="M117" s="15">
        <f t="shared" si="16"/>
        <v>148.74809088482226</v>
      </c>
      <c r="N117" s="16">
        <f>M117*100/M229</f>
        <v>30.924210146163382</v>
      </c>
      <c r="Q117" s="10">
        <v>115</v>
      </c>
      <c r="R117" s="30">
        <v>23.045010000000001</v>
      </c>
      <c r="S117" s="14">
        <f t="shared" si="13"/>
        <v>20.039139130434787</v>
      </c>
      <c r="T117" s="15">
        <f t="shared" si="14"/>
        <v>4.2151261055460507</v>
      </c>
      <c r="U117" s="15">
        <f t="shared" si="17"/>
        <v>267.88436703975742</v>
      </c>
      <c r="V117" s="16">
        <f>U117*100/U229</f>
        <v>29.379189476313925</v>
      </c>
    </row>
    <row r="118" spans="1:22" ht="24">
      <c r="A118" s="10">
        <v>116</v>
      </c>
      <c r="B118" s="30">
        <v>16.426079999999999</v>
      </c>
      <c r="C118" s="11">
        <f t="shared" si="9"/>
        <v>14.283547826086957</v>
      </c>
      <c r="D118" s="12">
        <f t="shared" si="10"/>
        <v>1.5264467912215889</v>
      </c>
      <c r="E118" s="12">
        <f t="shared" si="15"/>
        <v>121.11313905974703</v>
      </c>
      <c r="F118" s="7">
        <f>E118*100/E229</f>
        <v>35.257933208697253</v>
      </c>
      <c r="I118" s="10">
        <v>116</v>
      </c>
      <c r="J118" s="30">
        <v>18.33455</v>
      </c>
      <c r="K118" s="11">
        <f t="shared" si="11"/>
        <v>15.943086956521741</v>
      </c>
      <c r="L118" s="12">
        <f t="shared" si="12"/>
        <v>2.12270984870415</v>
      </c>
      <c r="M118" s="12">
        <f t="shared" si="16"/>
        <v>150.87080073352641</v>
      </c>
      <c r="N118" s="7">
        <f>M118*100/M229</f>
        <v>31.365514132319994</v>
      </c>
      <c r="Q118" s="10">
        <v>116</v>
      </c>
      <c r="R118" s="30">
        <v>23.05275</v>
      </c>
      <c r="S118" s="11">
        <f t="shared" si="13"/>
        <v>20.045869565217391</v>
      </c>
      <c r="T118" s="12">
        <f t="shared" si="14"/>
        <v>4.2193746654148612</v>
      </c>
      <c r="U118" s="12">
        <f t="shared" si="17"/>
        <v>272.1037417051723</v>
      </c>
      <c r="V118" s="7">
        <f>U118*100/U229</f>
        <v>29.8419331934506</v>
      </c>
    </row>
    <row r="119" spans="1:22" ht="24">
      <c r="A119" s="10">
        <v>117</v>
      </c>
      <c r="B119" s="30">
        <v>16.431509999999999</v>
      </c>
      <c r="C119" s="11">
        <f t="shared" si="9"/>
        <v>14.288269565217393</v>
      </c>
      <c r="D119" s="12">
        <f t="shared" si="10"/>
        <v>1.5279610928124019</v>
      </c>
      <c r="E119" s="12">
        <f t="shared" si="15"/>
        <v>122.64110015255943</v>
      </c>
      <c r="F119" s="7">
        <f>E119*100/E229</f>
        <v>35.702746633352128</v>
      </c>
      <c r="I119" s="10">
        <v>117</v>
      </c>
      <c r="J119" s="30">
        <v>18.33455</v>
      </c>
      <c r="K119" s="11">
        <f t="shared" si="11"/>
        <v>15.943086956521741</v>
      </c>
      <c r="L119" s="12">
        <f t="shared" si="12"/>
        <v>2.12270984870415</v>
      </c>
      <c r="M119" s="12">
        <f t="shared" si="16"/>
        <v>152.99351058223056</v>
      </c>
      <c r="N119" s="7">
        <f>M119*100/M229</f>
        <v>31.806818118476603</v>
      </c>
      <c r="Q119" s="10">
        <v>117</v>
      </c>
      <c r="R119" s="30">
        <v>23.149239999999999</v>
      </c>
      <c r="S119" s="11">
        <f t="shared" si="13"/>
        <v>20.129773913043479</v>
      </c>
      <c r="T119" s="12">
        <f t="shared" si="14"/>
        <v>4.2725788062151775</v>
      </c>
      <c r="U119" s="12">
        <f t="shared" si="17"/>
        <v>276.37632051138746</v>
      </c>
      <c r="V119" s="7">
        <f>U119*100/U229</f>
        <v>30.310511870464808</v>
      </c>
    </row>
    <row r="120" spans="1:22" ht="24">
      <c r="A120" s="10">
        <v>118</v>
      </c>
      <c r="B120" s="30">
        <v>16.469449999999998</v>
      </c>
      <c r="C120" s="11">
        <f t="shared" si="9"/>
        <v>14.321260869565217</v>
      </c>
      <c r="D120" s="12">
        <f t="shared" si="10"/>
        <v>1.5385696370612134</v>
      </c>
      <c r="E120" s="12">
        <f t="shared" si="15"/>
        <v>124.17966978962065</v>
      </c>
      <c r="F120" s="7">
        <f>E120*100/E229</f>
        <v>36.150648371525001</v>
      </c>
      <c r="I120" s="10">
        <v>118</v>
      </c>
      <c r="J120" s="30">
        <v>18.446059999999999</v>
      </c>
      <c r="K120" s="11">
        <f t="shared" si="11"/>
        <v>16.040052173913043</v>
      </c>
      <c r="L120" s="12">
        <f t="shared" si="12"/>
        <v>2.161676594154244</v>
      </c>
      <c r="M120" s="12">
        <f t="shared" si="16"/>
        <v>155.1551871763848</v>
      </c>
      <c r="N120" s="7">
        <f>M120*100/M229</f>
        <v>32.256223155328001</v>
      </c>
      <c r="Q120" s="10">
        <v>118</v>
      </c>
      <c r="R120" s="30">
        <v>23.226150000000001</v>
      </c>
      <c r="S120" s="11">
        <f t="shared" si="13"/>
        <v>20.196652173913044</v>
      </c>
      <c r="T120" s="12">
        <f t="shared" si="14"/>
        <v>4.3153055200587858</v>
      </c>
      <c r="U120" s="12">
        <f t="shared" si="17"/>
        <v>280.69162603144628</v>
      </c>
      <c r="V120" s="7">
        <f>U120*100/U229</f>
        <v>30.783776435780695</v>
      </c>
    </row>
    <row r="121" spans="1:22" ht="24">
      <c r="A121" s="10">
        <v>119</v>
      </c>
      <c r="B121" s="30">
        <v>16.469449999999998</v>
      </c>
      <c r="C121" s="11">
        <f t="shared" si="9"/>
        <v>14.321260869565217</v>
      </c>
      <c r="D121" s="12">
        <f t="shared" si="10"/>
        <v>1.5385696370612134</v>
      </c>
      <c r="E121" s="12">
        <f t="shared" si="15"/>
        <v>125.71823942668186</v>
      </c>
      <c r="F121" s="7">
        <f>E121*100/E229</f>
        <v>36.598550109697875</v>
      </c>
      <c r="I121" s="10">
        <v>119</v>
      </c>
      <c r="J121" s="30">
        <v>18.470220000000001</v>
      </c>
      <c r="K121" s="11">
        <f t="shared" si="11"/>
        <v>16.061060869565221</v>
      </c>
      <c r="L121" s="12">
        <f t="shared" si="12"/>
        <v>2.1701815876804762</v>
      </c>
      <c r="M121" s="12">
        <f t="shared" si="16"/>
        <v>157.32536876406527</v>
      </c>
      <c r="N121" s="7">
        <f>M121*100/M229</f>
        <v>32.70739635071866</v>
      </c>
      <c r="Q121" s="10">
        <v>119</v>
      </c>
      <c r="R121" s="30">
        <v>23.226150000000001</v>
      </c>
      <c r="S121" s="11">
        <f t="shared" si="13"/>
        <v>20.196652173913044</v>
      </c>
      <c r="T121" s="12">
        <f t="shared" si="14"/>
        <v>4.3153055200587858</v>
      </c>
      <c r="U121" s="12">
        <f t="shared" si="17"/>
        <v>285.00693155150509</v>
      </c>
      <c r="V121" s="7">
        <f>U121*100/U229</f>
        <v>31.257041001096574</v>
      </c>
    </row>
    <row r="122" spans="1:22" ht="24">
      <c r="A122" s="10">
        <v>120</v>
      </c>
      <c r="B122" s="30">
        <v>16.47486</v>
      </c>
      <c r="C122" s="11">
        <f t="shared" si="9"/>
        <v>14.325965217391305</v>
      </c>
      <c r="D122" s="12">
        <f t="shared" si="10"/>
        <v>1.5400863354786678</v>
      </c>
      <c r="E122" s="12">
        <f t="shared" si="15"/>
        <v>127.25832576216052</v>
      </c>
      <c r="F122" s="7">
        <f>E122*100/E229</f>
        <v>37.046893382554067</v>
      </c>
      <c r="I122" s="10">
        <v>120</v>
      </c>
      <c r="J122" s="30">
        <v>18.508800000000001</v>
      </c>
      <c r="K122" s="11">
        <f t="shared" si="11"/>
        <v>16.094608695652177</v>
      </c>
      <c r="L122" s="12">
        <f t="shared" si="12"/>
        <v>2.1838090286251641</v>
      </c>
      <c r="M122" s="12">
        <f t="shared" si="16"/>
        <v>159.50917779269045</v>
      </c>
      <c r="N122" s="7">
        <f>M122*100/M229</f>
        <v>33.161402643630247</v>
      </c>
      <c r="Q122" s="10">
        <v>120</v>
      </c>
      <c r="R122" s="30">
        <v>23.229990000000001</v>
      </c>
      <c r="S122" s="11">
        <f t="shared" si="13"/>
        <v>20.199991304347829</v>
      </c>
      <c r="T122" s="12">
        <f t="shared" si="14"/>
        <v>4.3174462338243478</v>
      </c>
      <c r="U122" s="12">
        <f t="shared" si="17"/>
        <v>289.32437778532943</v>
      </c>
      <c r="V122" s="7">
        <f>U122*100/U229</f>
        <v>31.730540340975928</v>
      </c>
    </row>
    <row r="123" spans="1:22" ht="24">
      <c r="A123" s="10">
        <v>121</v>
      </c>
      <c r="B123" s="30">
        <v>16.49109</v>
      </c>
      <c r="C123" s="11">
        <f t="shared" si="9"/>
        <v>14.340078260869566</v>
      </c>
      <c r="D123" s="12">
        <f t="shared" si="10"/>
        <v>1.544642410627955</v>
      </c>
      <c r="E123" s="12">
        <f t="shared" si="15"/>
        <v>128.80296817278847</v>
      </c>
      <c r="F123" s="7">
        <f>E123*100/E229</f>
        <v>37.496563000301933</v>
      </c>
      <c r="I123" s="10">
        <v>121</v>
      </c>
      <c r="J123" s="30">
        <v>18.51361</v>
      </c>
      <c r="K123" s="11">
        <f t="shared" si="11"/>
        <v>16.098791304347827</v>
      </c>
      <c r="L123" s="12">
        <f t="shared" si="12"/>
        <v>2.1855120322943216</v>
      </c>
      <c r="M123" s="12">
        <f t="shared" si="16"/>
        <v>161.69468982498478</v>
      </c>
      <c r="N123" s="7">
        <f>M123*100/M229</f>
        <v>33.615762985074696</v>
      </c>
      <c r="Q123" s="10">
        <v>121</v>
      </c>
      <c r="R123" s="30">
        <v>23.241499999999998</v>
      </c>
      <c r="S123" s="11">
        <f t="shared" si="13"/>
        <v>20.21</v>
      </c>
      <c r="T123" s="12">
        <f t="shared" si="14"/>
        <v>4.3238670414761913</v>
      </c>
      <c r="U123" s="12">
        <f t="shared" si="17"/>
        <v>293.64824482680564</v>
      </c>
      <c r="V123" s="7">
        <f>U123*100/U229</f>
        <v>32.204743858283322</v>
      </c>
    </row>
    <row r="124" spans="1:22" ht="24">
      <c r="A124" s="10">
        <v>122</v>
      </c>
      <c r="B124" s="30">
        <v>16.51811</v>
      </c>
      <c r="C124" s="11">
        <f t="shared" si="9"/>
        <v>14.36357391304348</v>
      </c>
      <c r="D124" s="12">
        <f t="shared" si="10"/>
        <v>1.5522473642958909</v>
      </c>
      <c r="E124" s="12">
        <f t="shared" si="15"/>
        <v>130.35521553708435</v>
      </c>
      <c r="F124" s="7">
        <f>E124*100/E229</f>
        <v>37.948446539268936</v>
      </c>
      <c r="I124" s="10">
        <v>122</v>
      </c>
      <c r="J124" s="30">
        <v>18.580919999999999</v>
      </c>
      <c r="K124" s="11">
        <f t="shared" si="11"/>
        <v>16.157321739130435</v>
      </c>
      <c r="L124" s="12">
        <f t="shared" si="12"/>
        <v>2.209436426270099</v>
      </c>
      <c r="M124" s="12">
        <f t="shared" si="16"/>
        <v>163.90412625125487</v>
      </c>
      <c r="N124" s="7">
        <f>M124*100/M229</f>
        <v>34.075097124720692</v>
      </c>
      <c r="Q124" s="10">
        <v>122</v>
      </c>
      <c r="R124" s="30">
        <v>23.272169999999999</v>
      </c>
      <c r="S124" s="11">
        <f t="shared" si="13"/>
        <v>20.236669565217394</v>
      </c>
      <c r="T124" s="12">
        <f t="shared" si="14"/>
        <v>4.3410072533650457</v>
      </c>
      <c r="U124" s="12">
        <f t="shared" si="17"/>
        <v>297.98925208017067</v>
      </c>
      <c r="V124" s="7">
        <f>U124*100/U229</f>
        <v>32.680827162523833</v>
      </c>
    </row>
    <row r="125" spans="1:22" ht="24">
      <c r="A125" s="10">
        <v>123</v>
      </c>
      <c r="B125" s="30">
        <v>16.51811</v>
      </c>
      <c r="C125" s="11">
        <f t="shared" si="9"/>
        <v>14.36357391304348</v>
      </c>
      <c r="D125" s="12">
        <f t="shared" si="10"/>
        <v>1.5522473642958909</v>
      </c>
      <c r="E125" s="12">
        <f t="shared" si="15"/>
        <v>131.90746290138023</v>
      </c>
      <c r="F125" s="7">
        <f>E125*100/E229</f>
        <v>38.400330078235932</v>
      </c>
      <c r="I125" s="10">
        <v>123</v>
      </c>
      <c r="J125" s="30">
        <v>18.580919999999999</v>
      </c>
      <c r="K125" s="11">
        <f t="shared" si="11"/>
        <v>16.157321739130435</v>
      </c>
      <c r="L125" s="12">
        <f t="shared" si="12"/>
        <v>2.209436426270099</v>
      </c>
      <c r="M125" s="12">
        <f t="shared" si="16"/>
        <v>166.11356267752495</v>
      </c>
      <c r="N125" s="7">
        <f>M125*100/M229</f>
        <v>34.534431264366695</v>
      </c>
      <c r="Q125" s="10">
        <v>123</v>
      </c>
      <c r="R125" s="30">
        <v>23.287489999999998</v>
      </c>
      <c r="S125" s="11">
        <f t="shared" si="13"/>
        <v>20.249991304347827</v>
      </c>
      <c r="T125" s="12">
        <f t="shared" si="14"/>
        <v>4.3495859145210396</v>
      </c>
      <c r="U125" s="12">
        <f t="shared" si="17"/>
        <v>302.33883799469169</v>
      </c>
      <c r="V125" s="7">
        <f>U125*100/U229</f>
        <v>33.157851298490876</v>
      </c>
    </row>
    <row r="126" spans="1:22" ht="24">
      <c r="A126" s="10">
        <v>124</v>
      </c>
      <c r="B126" s="30">
        <v>16.561229999999998</v>
      </c>
      <c r="C126" s="11">
        <f t="shared" si="9"/>
        <v>14.401069565217391</v>
      </c>
      <c r="D126" s="12">
        <f t="shared" si="10"/>
        <v>1.5644354023839362</v>
      </c>
      <c r="E126" s="12">
        <f t="shared" si="15"/>
        <v>133.47189830376416</v>
      </c>
      <c r="F126" s="7">
        <f>E126*100/E229</f>
        <v>38.85576174613584</v>
      </c>
      <c r="I126" s="10">
        <v>124</v>
      </c>
      <c r="J126" s="30">
        <v>18.62406</v>
      </c>
      <c r="K126" s="11">
        <f t="shared" si="11"/>
        <v>16.194834782608698</v>
      </c>
      <c r="L126" s="12">
        <f t="shared" si="12"/>
        <v>2.2248613710860692</v>
      </c>
      <c r="M126" s="12">
        <f t="shared" si="16"/>
        <v>168.33842404861102</v>
      </c>
      <c r="N126" s="7">
        <f>M126*100/M229</f>
        <v>34.996972196329452</v>
      </c>
      <c r="Q126" s="10">
        <v>124</v>
      </c>
      <c r="R126" s="30">
        <v>23.291319999999999</v>
      </c>
      <c r="S126" s="11">
        <f t="shared" si="13"/>
        <v>20.253321739130435</v>
      </c>
      <c r="T126" s="12">
        <f t="shared" si="14"/>
        <v>4.3517323443029792</v>
      </c>
      <c r="U126" s="12">
        <f t="shared" si="17"/>
        <v>306.69057033899469</v>
      </c>
      <c r="V126" s="7">
        <f>U126*100/U229</f>
        <v>33.635110835903554</v>
      </c>
    </row>
    <row r="127" spans="1:22" ht="24">
      <c r="A127" s="10">
        <v>125</v>
      </c>
      <c r="B127" s="30">
        <v>16.561229999999998</v>
      </c>
      <c r="C127" s="11">
        <f t="shared" si="9"/>
        <v>14.401069565217391</v>
      </c>
      <c r="D127" s="12">
        <f t="shared" si="10"/>
        <v>1.5644354023839362</v>
      </c>
      <c r="E127" s="12">
        <f t="shared" si="15"/>
        <v>135.0363337061481</v>
      </c>
      <c r="F127" s="7">
        <f>E127*100/E229</f>
        <v>39.311193414035749</v>
      </c>
      <c r="I127" s="10">
        <v>125</v>
      </c>
      <c r="J127" s="30">
        <v>18.743369999999999</v>
      </c>
      <c r="K127" s="11">
        <f t="shared" si="11"/>
        <v>16.298582608695654</v>
      </c>
      <c r="L127" s="12">
        <f t="shared" si="12"/>
        <v>2.2678947961739162</v>
      </c>
      <c r="M127" s="12">
        <f t="shared" si="16"/>
        <v>170.60631884478494</v>
      </c>
      <c r="N127" s="7">
        <f>M127*100/M229</f>
        <v>35.468459627523295</v>
      </c>
      <c r="Q127" s="10">
        <v>125</v>
      </c>
      <c r="R127" s="30">
        <v>23.291319999999999</v>
      </c>
      <c r="S127" s="11">
        <f t="shared" si="13"/>
        <v>20.253321739130435</v>
      </c>
      <c r="T127" s="12">
        <f t="shared" si="14"/>
        <v>4.3517323443029792</v>
      </c>
      <c r="U127" s="12">
        <f t="shared" si="17"/>
        <v>311.04230268329769</v>
      </c>
      <c r="V127" s="7">
        <f>U127*100/U229</f>
        <v>34.112370373316224</v>
      </c>
    </row>
    <row r="128" spans="1:22" ht="24">
      <c r="A128" s="10">
        <v>126</v>
      </c>
      <c r="B128" s="30">
        <v>16.60425</v>
      </c>
      <c r="C128" s="11">
        <f t="shared" si="9"/>
        <v>14.438478260869566</v>
      </c>
      <c r="D128" s="12">
        <f t="shared" si="10"/>
        <v>1.5766585865900167</v>
      </c>
      <c r="E128" s="12">
        <f t="shared" si="15"/>
        <v>136.61299229273811</v>
      </c>
      <c r="F128" s="7">
        <f>E128*100/E229</f>
        <v>39.770183442454439</v>
      </c>
      <c r="I128" s="10">
        <v>126</v>
      </c>
      <c r="J128" s="30">
        <v>18.752880000000001</v>
      </c>
      <c r="K128" s="11">
        <f t="shared" si="11"/>
        <v>16.306852173913047</v>
      </c>
      <c r="L128" s="12">
        <f t="shared" si="12"/>
        <v>2.2713485973354248</v>
      </c>
      <c r="M128" s="12">
        <f t="shared" si="16"/>
        <v>172.87766744212036</v>
      </c>
      <c r="N128" s="7">
        <f>M128*100/M229</f>
        <v>35.940665091952283</v>
      </c>
      <c r="Q128" s="10">
        <v>126</v>
      </c>
      <c r="R128" s="30">
        <v>23.318100000000001</v>
      </c>
      <c r="S128" s="11">
        <f t="shared" si="13"/>
        <v>20.276608695652175</v>
      </c>
      <c r="T128" s="12">
        <f t="shared" si="14"/>
        <v>4.3667602738572686</v>
      </c>
      <c r="U128" s="12">
        <f t="shared" si="17"/>
        <v>315.40906295715496</v>
      </c>
      <c r="V128" s="7">
        <f>U128*100/U229</f>
        <v>34.591278041206579</v>
      </c>
    </row>
    <row r="129" spans="1:22" ht="24">
      <c r="A129" s="10">
        <v>127</v>
      </c>
      <c r="B129" s="30">
        <v>16.663219999999999</v>
      </c>
      <c r="C129" s="11">
        <f t="shared" si="9"/>
        <v>14.48975652173913</v>
      </c>
      <c r="D129" s="12">
        <f t="shared" si="10"/>
        <v>1.5935168277898353</v>
      </c>
      <c r="E129" s="12">
        <f t="shared" si="15"/>
        <v>138.20650912052795</v>
      </c>
      <c r="F129" s="7">
        <f>E129*100/E229</f>
        <v>40.23408116913653</v>
      </c>
      <c r="I129" s="10">
        <v>127</v>
      </c>
      <c r="J129" s="30">
        <v>18.885539999999999</v>
      </c>
      <c r="K129" s="11">
        <f t="shared" si="11"/>
        <v>16.422208695652174</v>
      </c>
      <c r="L129" s="12">
        <f t="shared" si="12"/>
        <v>2.3198937300151554</v>
      </c>
      <c r="M129" s="12">
        <f t="shared" si="16"/>
        <v>175.19756117213552</v>
      </c>
      <c r="N129" s="7">
        <f>M129*100/M229</f>
        <v>36.42296292042866</v>
      </c>
      <c r="Q129" s="10">
        <v>127</v>
      </c>
      <c r="R129" s="30">
        <v>23.321929999999998</v>
      </c>
      <c r="S129" s="11">
        <f t="shared" si="13"/>
        <v>20.279939130434784</v>
      </c>
      <c r="T129" s="12">
        <f t="shared" si="14"/>
        <v>4.3689123495878892</v>
      </c>
      <c r="U129" s="12">
        <f t="shared" si="17"/>
        <v>319.77797530674286</v>
      </c>
      <c r="V129" s="7">
        <f>U129*100/U229</f>
        <v>35.070421729740296</v>
      </c>
    </row>
    <row r="130" spans="1:22" ht="24">
      <c r="A130" s="10">
        <v>128</v>
      </c>
      <c r="B130" s="30">
        <v>16.73264</v>
      </c>
      <c r="C130" s="11">
        <f t="shared" si="9"/>
        <v>14.550121739130436</v>
      </c>
      <c r="D130" s="12">
        <f t="shared" si="10"/>
        <v>1.6135159820904124</v>
      </c>
      <c r="E130" s="12">
        <f t="shared" si="15"/>
        <v>139.82002510261836</v>
      </c>
      <c r="F130" s="7">
        <f>E130*100/E229</f>
        <v>40.703800963118958</v>
      </c>
      <c r="I130" s="10">
        <v>128</v>
      </c>
      <c r="J130" s="30">
        <v>18.97974</v>
      </c>
      <c r="K130" s="11">
        <f t="shared" si="11"/>
        <v>16.504121739130436</v>
      </c>
      <c r="L130" s="12">
        <f t="shared" si="12"/>
        <v>2.3547816659961063</v>
      </c>
      <c r="M130" s="12">
        <f t="shared" si="16"/>
        <v>177.55234283813164</v>
      </c>
      <c r="N130" s="7">
        <f>M130*100/M229</f>
        <v>36.912513829313809</v>
      </c>
      <c r="Q130" s="10">
        <v>128</v>
      </c>
      <c r="R130" s="30">
        <v>23.321929999999998</v>
      </c>
      <c r="S130" s="11">
        <f t="shared" si="13"/>
        <v>20.279939130434784</v>
      </c>
      <c r="T130" s="12">
        <f t="shared" si="14"/>
        <v>4.3689123495878892</v>
      </c>
      <c r="U130" s="12">
        <f t="shared" si="17"/>
        <v>324.14688765633076</v>
      </c>
      <c r="V130" s="7">
        <f>U130*100/U229</f>
        <v>35.549565418274021</v>
      </c>
    </row>
    <row r="131" spans="1:22" ht="24">
      <c r="A131" s="10">
        <v>129</v>
      </c>
      <c r="B131" s="30">
        <v>16.817679999999999</v>
      </c>
      <c r="C131" s="11">
        <f t="shared" ref="C131:C194" si="18">B131/1.15</f>
        <v>14.624069565217392</v>
      </c>
      <c r="D131" s="12">
        <f t="shared" ref="D131:D194" si="19">((4/3)*(22/7)*((C131/2)^3))/10^3</f>
        <v>1.6382422544062927</v>
      </c>
      <c r="E131" s="12">
        <f t="shared" si="15"/>
        <v>141.45826735702465</v>
      </c>
      <c r="F131" s="7">
        <f>E131*100/E229</f>
        <v>41.18071896255276</v>
      </c>
      <c r="I131" s="10">
        <v>129</v>
      </c>
      <c r="J131" s="30">
        <v>19.003209999999999</v>
      </c>
      <c r="K131" s="11">
        <f t="shared" ref="K131:K194" si="20">J131/1.15</f>
        <v>16.524530434782609</v>
      </c>
      <c r="L131" s="12">
        <f t="shared" ref="L131:L194" si="21">((4/3)*(22/7)*((K131/2)^3))/10^3</f>
        <v>2.3635281128433903</v>
      </c>
      <c r="M131" s="12">
        <f t="shared" si="16"/>
        <v>179.91587095097503</v>
      </c>
      <c r="N131" s="7">
        <f>M131*100/M229</f>
        <v>37.403883094042925</v>
      </c>
      <c r="Q131" s="10">
        <v>129</v>
      </c>
      <c r="R131" s="30">
        <v>23.455359999999999</v>
      </c>
      <c r="S131" s="11">
        <f t="shared" ref="S131:S194" si="22">R131/1.15</f>
        <v>20.395965217391304</v>
      </c>
      <c r="T131" s="12">
        <f t="shared" ref="T131:T194" si="23">((4/3)*(22/7)*((S131/2)^3))/10^3</f>
        <v>4.4443287694910847</v>
      </c>
      <c r="U131" s="12">
        <f t="shared" si="17"/>
        <v>328.59121642582187</v>
      </c>
      <c r="V131" s="7">
        <f>U131*100/U229</f>
        <v>36.036980113117089</v>
      </c>
    </row>
    <row r="132" spans="1:22" ht="24">
      <c r="A132" s="10">
        <v>130</v>
      </c>
      <c r="B132" s="30">
        <v>16.875900000000001</v>
      </c>
      <c r="C132" s="11">
        <f t="shared" si="18"/>
        <v>14.674695652173915</v>
      </c>
      <c r="D132" s="12">
        <f t="shared" si="19"/>
        <v>1.6553151852830421</v>
      </c>
      <c r="E132" s="12">
        <f t="shared" ref="E132:E195" si="24">+E131+D132</f>
        <v>143.11358254230768</v>
      </c>
      <c r="F132" s="7">
        <f>E132*100/E229</f>
        <v>41.662607159780151</v>
      </c>
      <c r="I132" s="10">
        <v>130</v>
      </c>
      <c r="J132" s="30">
        <v>19.007899999999999</v>
      </c>
      <c r="K132" s="11">
        <f t="shared" si="20"/>
        <v>16.528608695652174</v>
      </c>
      <c r="L132" s="12">
        <f t="shared" si="21"/>
        <v>2.3652785038842281</v>
      </c>
      <c r="M132" s="12">
        <f t="shared" ref="M132:M195" si="25">+M131+L132</f>
        <v>182.28114945485927</v>
      </c>
      <c r="N132" s="7">
        <f>M132*100/M229</f>
        <v>37.895616258974471</v>
      </c>
      <c r="Q132" s="10">
        <v>130</v>
      </c>
      <c r="R132" s="30">
        <v>23.606929999999998</v>
      </c>
      <c r="S132" s="11">
        <f t="shared" si="22"/>
        <v>20.527765217391305</v>
      </c>
      <c r="T132" s="12">
        <f t="shared" si="23"/>
        <v>4.5310453204915113</v>
      </c>
      <c r="U132" s="12">
        <f t="shared" ref="U132:U195" si="26">+U131+T132</f>
        <v>333.12226174631337</v>
      </c>
      <c r="V132" s="7">
        <f>U132*100/U229</f>
        <v>36.533905112763406</v>
      </c>
    </row>
    <row r="133" spans="1:22" ht="24">
      <c r="A133" s="10">
        <v>131</v>
      </c>
      <c r="B133" s="30">
        <v>16.912849999999999</v>
      </c>
      <c r="C133" s="11">
        <f t="shared" si="18"/>
        <v>14.706826086956521</v>
      </c>
      <c r="D133" s="12">
        <f t="shared" si="19"/>
        <v>1.6662120108696294</v>
      </c>
      <c r="E133" s="12">
        <f t="shared" si="24"/>
        <v>144.77979455317731</v>
      </c>
      <c r="F133" s="7">
        <f>E133*100/E229</f>
        <v>42.14766759374173</v>
      </c>
      <c r="I133" s="10">
        <v>131</v>
      </c>
      <c r="J133" s="30">
        <v>19.007899999999999</v>
      </c>
      <c r="K133" s="11">
        <f t="shared" si="20"/>
        <v>16.528608695652174</v>
      </c>
      <c r="L133" s="12">
        <f t="shared" si="21"/>
        <v>2.3652785038842281</v>
      </c>
      <c r="M133" s="12">
        <f t="shared" si="25"/>
        <v>184.64642795874352</v>
      </c>
      <c r="N133" s="7">
        <f>M133*100/M229</f>
        <v>38.387349423906024</v>
      </c>
      <c r="Q133" s="10">
        <v>131</v>
      </c>
      <c r="R133" s="30">
        <v>23.648440000000001</v>
      </c>
      <c r="S133" s="11">
        <f t="shared" si="22"/>
        <v>20.563860869565218</v>
      </c>
      <c r="T133" s="12">
        <f t="shared" si="23"/>
        <v>4.5549892989847276</v>
      </c>
      <c r="U133" s="12">
        <f t="shared" si="26"/>
        <v>337.67725104529808</v>
      </c>
      <c r="V133" s="7">
        <f>U133*100/U229</f>
        <v>37.033456076323716</v>
      </c>
    </row>
    <row r="134" spans="1:22" ht="24">
      <c r="A134" s="10">
        <v>132</v>
      </c>
      <c r="B134" s="30">
        <v>16.975989999999999</v>
      </c>
      <c r="C134" s="11">
        <f t="shared" si="18"/>
        <v>14.76173043478261</v>
      </c>
      <c r="D134" s="12">
        <f t="shared" si="19"/>
        <v>1.6849429528923103</v>
      </c>
      <c r="E134" s="12">
        <f t="shared" si="24"/>
        <v>146.46473750606961</v>
      </c>
      <c r="F134" s="7">
        <f>E134*100/E229</f>
        <v>42.638180898530536</v>
      </c>
      <c r="I134" s="10">
        <v>132</v>
      </c>
      <c r="J134" s="30">
        <v>19.120159999999998</v>
      </c>
      <c r="K134" s="11">
        <f t="shared" si="20"/>
        <v>16.626226086956521</v>
      </c>
      <c r="L134" s="12">
        <f t="shared" si="21"/>
        <v>2.4074342560316424</v>
      </c>
      <c r="M134" s="12">
        <f t="shared" si="25"/>
        <v>187.05386221477517</v>
      </c>
      <c r="N134" s="7">
        <f>M134*100/M229</f>
        <v>38.887846622920442</v>
      </c>
      <c r="Q134" s="10">
        <v>132</v>
      </c>
      <c r="R134" s="30">
        <v>23.65221</v>
      </c>
      <c r="S134" s="11">
        <f t="shared" si="22"/>
        <v>20.567139130434786</v>
      </c>
      <c r="T134" s="12">
        <f t="shared" si="23"/>
        <v>4.5571680956479348</v>
      </c>
      <c r="U134" s="12">
        <f t="shared" si="26"/>
        <v>342.23441914094599</v>
      </c>
      <c r="V134" s="7">
        <f>U134*100/U229</f>
        <v>37.533245991043081</v>
      </c>
    </row>
    <row r="135" spans="1:22" ht="24">
      <c r="A135" s="10">
        <v>133</v>
      </c>
      <c r="B135" s="30">
        <v>16.975989999999999</v>
      </c>
      <c r="C135" s="11">
        <f t="shared" si="18"/>
        <v>14.76173043478261</v>
      </c>
      <c r="D135" s="12">
        <f t="shared" si="19"/>
        <v>1.6849429528923103</v>
      </c>
      <c r="E135" s="12">
        <f t="shared" si="24"/>
        <v>148.14968045896191</v>
      </c>
      <c r="F135" s="7">
        <f>E135*100/E229</f>
        <v>43.128694203319327</v>
      </c>
      <c r="I135" s="10">
        <v>133</v>
      </c>
      <c r="J135" s="30">
        <v>19.120159999999998</v>
      </c>
      <c r="K135" s="11">
        <f t="shared" si="20"/>
        <v>16.626226086956521</v>
      </c>
      <c r="L135" s="12">
        <f t="shared" si="21"/>
        <v>2.4074342560316424</v>
      </c>
      <c r="M135" s="12">
        <f t="shared" si="25"/>
        <v>189.46129647080681</v>
      </c>
      <c r="N135" s="7">
        <f>M135*100/M229</f>
        <v>39.388343821934853</v>
      </c>
      <c r="Q135" s="10">
        <v>133</v>
      </c>
      <c r="R135" s="30">
        <v>23.667290000000001</v>
      </c>
      <c r="S135" s="11">
        <f t="shared" si="22"/>
        <v>20.580252173913046</v>
      </c>
      <c r="T135" s="12">
        <f t="shared" si="23"/>
        <v>4.5658902302200426</v>
      </c>
      <c r="U135" s="12">
        <f t="shared" si="26"/>
        <v>346.80030937116601</v>
      </c>
      <c r="V135" s="7">
        <f>U135*100/U229</f>
        <v>38.033992472385073</v>
      </c>
    </row>
    <row r="136" spans="1:22" ht="24">
      <c r="A136" s="10">
        <v>134</v>
      </c>
      <c r="B136" s="30">
        <v>17.023199999999999</v>
      </c>
      <c r="C136" s="11">
        <f t="shared" si="18"/>
        <v>14.802782608695653</v>
      </c>
      <c r="D136" s="12">
        <f t="shared" si="19"/>
        <v>1.6990394937124649</v>
      </c>
      <c r="E136" s="12">
        <f t="shared" si="24"/>
        <v>149.84871995267437</v>
      </c>
      <c r="F136" s="7">
        <f>E136*100/E229</f>
        <v>43.62331123210182</v>
      </c>
      <c r="I136" s="10">
        <v>134</v>
      </c>
      <c r="J136" s="30">
        <v>19.134139999999999</v>
      </c>
      <c r="K136" s="11">
        <f t="shared" si="20"/>
        <v>16.638382608695654</v>
      </c>
      <c r="L136" s="12">
        <f t="shared" si="21"/>
        <v>2.4127188161425441</v>
      </c>
      <c r="M136" s="12">
        <f t="shared" si="25"/>
        <v>191.87401528694937</v>
      </c>
      <c r="N136" s="7">
        <f>M136*100/M229</f>
        <v>39.889939662595204</v>
      </c>
      <c r="Q136" s="10">
        <v>134</v>
      </c>
      <c r="R136" s="30">
        <v>23.68235</v>
      </c>
      <c r="S136" s="11">
        <f t="shared" si="22"/>
        <v>20.593347826086958</v>
      </c>
      <c r="T136" s="12">
        <f t="shared" si="23"/>
        <v>4.5746118968408753</v>
      </c>
      <c r="U136" s="12">
        <f t="shared" si="26"/>
        <v>351.37492126800686</v>
      </c>
      <c r="V136" s="7">
        <f>U136*100/U229</f>
        <v>38.53569546902893</v>
      </c>
    </row>
    <row r="137" spans="1:22" ht="24">
      <c r="A137" s="10">
        <v>135</v>
      </c>
      <c r="B137" s="30">
        <v>17.080719999999999</v>
      </c>
      <c r="C137" s="11">
        <f t="shared" si="18"/>
        <v>14.8528</v>
      </c>
      <c r="D137" s="12">
        <f t="shared" si="19"/>
        <v>1.7163204998206414</v>
      </c>
      <c r="E137" s="12">
        <f t="shared" si="24"/>
        <v>151.56504045249503</v>
      </c>
      <c r="F137" s="7">
        <f>E137*100/E229</f>
        <v>44.122959032639322</v>
      </c>
      <c r="I137" s="10">
        <v>135</v>
      </c>
      <c r="J137" s="30">
        <v>19.148119999999999</v>
      </c>
      <c r="K137" s="11">
        <f t="shared" si="20"/>
        <v>16.650539130434783</v>
      </c>
      <c r="L137" s="12">
        <f t="shared" si="21"/>
        <v>2.4180111040273959</v>
      </c>
      <c r="M137" s="12">
        <f t="shared" si="25"/>
        <v>194.29202639097676</v>
      </c>
      <c r="N137" s="7">
        <f>M137*100/M229</f>
        <v>40.392635751478785</v>
      </c>
      <c r="Q137" s="10">
        <v>135</v>
      </c>
      <c r="R137" s="30">
        <v>23.742519999999999</v>
      </c>
      <c r="S137" s="11">
        <f t="shared" si="22"/>
        <v>20.645669565217393</v>
      </c>
      <c r="T137" s="12">
        <f t="shared" si="23"/>
        <v>4.6095688582785561</v>
      </c>
      <c r="U137" s="12">
        <f t="shared" si="26"/>
        <v>355.98449012628544</v>
      </c>
      <c r="V137" s="7">
        <f>U137*100/U229</f>
        <v>39.04123223620946</v>
      </c>
    </row>
    <row r="138" spans="1:22" ht="24">
      <c r="A138" s="10">
        <v>136</v>
      </c>
      <c r="B138" s="30">
        <v>17.101590000000002</v>
      </c>
      <c r="C138" s="11">
        <f t="shared" si="18"/>
        <v>14.87094782608696</v>
      </c>
      <c r="D138" s="12">
        <f t="shared" si="19"/>
        <v>1.7226194250443576</v>
      </c>
      <c r="E138" s="12">
        <f t="shared" si="24"/>
        <v>153.2876598775394</v>
      </c>
      <c r="F138" s="7">
        <f>E138*100/E229</f>
        <v>44.624440549044046</v>
      </c>
      <c r="I138" s="10">
        <v>136</v>
      </c>
      <c r="J138" s="30">
        <v>19.231750000000002</v>
      </c>
      <c r="K138" s="11">
        <f t="shared" si="20"/>
        <v>16.72326086956522</v>
      </c>
      <c r="L138" s="12">
        <f t="shared" si="21"/>
        <v>2.4498318909608221</v>
      </c>
      <c r="M138" s="12">
        <f t="shared" si="25"/>
        <v>196.74185828193757</v>
      </c>
      <c r="N138" s="7">
        <f>M138*100/M229</f>
        <v>40.901947271164147</v>
      </c>
      <c r="Q138" s="10">
        <v>136</v>
      </c>
      <c r="R138" s="30">
        <v>23.78379</v>
      </c>
      <c r="S138" s="11">
        <f t="shared" si="22"/>
        <v>20.681556521739132</v>
      </c>
      <c r="T138" s="12">
        <f t="shared" si="23"/>
        <v>4.6336481608369446</v>
      </c>
      <c r="U138" s="12">
        <f t="shared" si="26"/>
        <v>360.61813828712241</v>
      </c>
      <c r="V138" s="7">
        <f>U138*100/U229</f>
        <v>39.549409808451287</v>
      </c>
    </row>
    <row r="139" spans="1:22" ht="24">
      <c r="A139" s="10">
        <v>137</v>
      </c>
      <c r="B139" s="30">
        <v>17.101590000000002</v>
      </c>
      <c r="C139" s="11">
        <f t="shared" si="18"/>
        <v>14.87094782608696</v>
      </c>
      <c r="D139" s="12">
        <f t="shared" si="19"/>
        <v>1.7226194250443576</v>
      </c>
      <c r="E139" s="12">
        <f t="shared" si="24"/>
        <v>155.01027930258377</v>
      </c>
      <c r="F139" s="7">
        <f>E139*100/E229</f>
        <v>45.125922065448776</v>
      </c>
      <c r="I139" s="10">
        <v>137</v>
      </c>
      <c r="J139" s="30">
        <v>19.231750000000002</v>
      </c>
      <c r="K139" s="11">
        <f t="shared" si="20"/>
        <v>16.72326086956522</v>
      </c>
      <c r="L139" s="12">
        <f t="shared" si="21"/>
        <v>2.4498318909608221</v>
      </c>
      <c r="M139" s="12">
        <f t="shared" si="25"/>
        <v>199.19169017289838</v>
      </c>
      <c r="N139" s="7">
        <f>M139*100/M229</f>
        <v>41.411258790849502</v>
      </c>
      <c r="Q139" s="10">
        <v>137</v>
      </c>
      <c r="R139" s="30">
        <v>23.78379</v>
      </c>
      <c r="S139" s="11">
        <f t="shared" si="22"/>
        <v>20.681556521739132</v>
      </c>
      <c r="T139" s="12">
        <f t="shared" si="23"/>
        <v>4.6336481608369446</v>
      </c>
      <c r="U139" s="12">
        <f t="shared" si="26"/>
        <v>365.25178644795938</v>
      </c>
      <c r="V139" s="7">
        <f>U139*100/U229</f>
        <v>40.057587380693114</v>
      </c>
    </row>
    <row r="140" spans="1:22" ht="24">
      <c r="A140" s="10">
        <v>138</v>
      </c>
      <c r="B140" s="30">
        <v>17.112010000000001</v>
      </c>
      <c r="C140" s="11">
        <f t="shared" si="18"/>
        <v>14.880008695652176</v>
      </c>
      <c r="D140" s="12">
        <f t="shared" si="19"/>
        <v>1.7257701203972966</v>
      </c>
      <c r="E140" s="12">
        <f t="shared" si="24"/>
        <v>156.73604942298107</v>
      </c>
      <c r="F140" s="7">
        <f>E140*100/E229</f>
        <v>45.628320798657377</v>
      </c>
      <c r="I140" s="10">
        <v>138</v>
      </c>
      <c r="J140" s="30">
        <v>19.259550000000001</v>
      </c>
      <c r="K140" s="11">
        <f t="shared" si="20"/>
        <v>16.747434782608696</v>
      </c>
      <c r="L140" s="12">
        <f t="shared" si="21"/>
        <v>2.4604711445978058</v>
      </c>
      <c r="M140" s="12">
        <f t="shared" si="25"/>
        <v>201.65216131749619</v>
      </c>
      <c r="N140" s="7">
        <f>M140*100/M229</f>
        <v>41.922782174319551</v>
      </c>
      <c r="Q140" s="10">
        <v>138</v>
      </c>
      <c r="R140" s="30">
        <v>23.78379</v>
      </c>
      <c r="S140" s="11">
        <f t="shared" si="22"/>
        <v>20.681556521739132</v>
      </c>
      <c r="T140" s="12">
        <f t="shared" si="23"/>
        <v>4.6336481608369446</v>
      </c>
      <c r="U140" s="12">
        <f t="shared" si="26"/>
        <v>369.88543460879634</v>
      </c>
      <c r="V140" s="7">
        <f>U140*100/U229</f>
        <v>40.565764952934948</v>
      </c>
    </row>
    <row r="141" spans="1:22" ht="24">
      <c r="A141" s="10">
        <v>139</v>
      </c>
      <c r="B141" s="30">
        <v>17.231439999999999</v>
      </c>
      <c r="C141" s="11">
        <f t="shared" si="18"/>
        <v>14.983860869565218</v>
      </c>
      <c r="D141" s="12">
        <f t="shared" si="19"/>
        <v>1.7621569449375263</v>
      </c>
      <c r="E141" s="12">
        <f t="shared" si="24"/>
        <v>158.49820636791858</v>
      </c>
      <c r="F141" s="7">
        <f>E141*100/E229</f>
        <v>46.141312306847077</v>
      </c>
      <c r="I141" s="10">
        <v>139</v>
      </c>
      <c r="J141" s="30">
        <v>19.374949999999998</v>
      </c>
      <c r="K141" s="11">
        <f t="shared" si="20"/>
        <v>16.847782608695653</v>
      </c>
      <c r="L141" s="12">
        <f t="shared" si="21"/>
        <v>2.5049648756454328</v>
      </c>
      <c r="M141" s="12">
        <f t="shared" si="25"/>
        <v>204.15712619314164</v>
      </c>
      <c r="N141" s="7">
        <f>M141*100/M229</f>
        <v>42.443555649544848</v>
      </c>
      <c r="Q141" s="10">
        <v>139</v>
      </c>
      <c r="R141" s="30">
        <v>23.83248</v>
      </c>
      <c r="S141" s="11">
        <f t="shared" si="22"/>
        <v>20.723895652173915</v>
      </c>
      <c r="T141" s="12">
        <f t="shared" si="23"/>
        <v>4.6621643707470035</v>
      </c>
      <c r="U141" s="12">
        <f t="shared" si="26"/>
        <v>374.54759897954335</v>
      </c>
      <c r="V141" s="7">
        <f>U141*100/U229</f>
        <v>41.077069931017398</v>
      </c>
    </row>
    <row r="142" spans="1:22" ht="24">
      <c r="A142" s="10">
        <v>140</v>
      </c>
      <c r="B142" s="30">
        <v>17.252130000000001</v>
      </c>
      <c r="C142" s="11">
        <f t="shared" si="18"/>
        <v>15.001852173913045</v>
      </c>
      <c r="D142" s="12">
        <f t="shared" si="19"/>
        <v>1.7685120994997909</v>
      </c>
      <c r="E142" s="12">
        <f t="shared" si="24"/>
        <v>160.26671846741837</v>
      </c>
      <c r="F142" s="7">
        <f>E142*100/E229</f>
        <v>46.656153900145853</v>
      </c>
      <c r="I142" s="10">
        <v>140</v>
      </c>
      <c r="J142" s="30">
        <v>19.430099999999999</v>
      </c>
      <c r="K142" s="11">
        <f t="shared" si="20"/>
        <v>16.895739130434784</v>
      </c>
      <c r="L142" s="12">
        <f t="shared" si="21"/>
        <v>2.5264166606967926</v>
      </c>
      <c r="M142" s="12">
        <f t="shared" si="25"/>
        <v>206.68354285383842</v>
      </c>
      <c r="N142" s="7">
        <f>M142*100/M229</f>
        <v>42.968788876186061</v>
      </c>
      <c r="Q142" s="10">
        <v>140</v>
      </c>
      <c r="R142" s="30">
        <v>23.896000000000001</v>
      </c>
      <c r="S142" s="11">
        <f t="shared" si="22"/>
        <v>20.779130434782612</v>
      </c>
      <c r="T142" s="12">
        <f t="shared" si="23"/>
        <v>4.6995415984218374</v>
      </c>
      <c r="U142" s="12">
        <f t="shared" si="26"/>
        <v>379.24714057796518</v>
      </c>
      <c r="V142" s="7">
        <f>U142*100/U229</f>
        <v>41.592474113044055</v>
      </c>
    </row>
    <row r="143" spans="1:22" ht="24">
      <c r="A143" s="10">
        <v>141</v>
      </c>
      <c r="B143" s="30">
        <v>17.314039999999999</v>
      </c>
      <c r="C143" s="11">
        <f t="shared" si="18"/>
        <v>15.05568695652174</v>
      </c>
      <c r="D143" s="12">
        <f t="shared" si="19"/>
        <v>1.78761964595772</v>
      </c>
      <c r="E143" s="12">
        <f t="shared" si="24"/>
        <v>162.0543381133761</v>
      </c>
      <c r="F143" s="7">
        <f>E143*100/E229</f>
        <v>47.176557999726164</v>
      </c>
      <c r="I143" s="10">
        <v>141</v>
      </c>
      <c r="J143" s="30">
        <v>19.443860000000001</v>
      </c>
      <c r="K143" s="11">
        <f t="shared" si="20"/>
        <v>16.90770434782609</v>
      </c>
      <c r="L143" s="12">
        <f t="shared" si="21"/>
        <v>2.5317879327734132</v>
      </c>
      <c r="M143" s="12">
        <f t="shared" si="25"/>
        <v>209.21533078661184</v>
      </c>
      <c r="N143" s="7">
        <f>M143*100/M229</f>
        <v>43.495138771588955</v>
      </c>
      <c r="Q143" s="10">
        <v>141</v>
      </c>
      <c r="R143" s="30">
        <v>23.90719</v>
      </c>
      <c r="S143" s="11">
        <f t="shared" si="22"/>
        <v>20.78886086956522</v>
      </c>
      <c r="T143" s="12">
        <f t="shared" si="23"/>
        <v>4.7061467834071937</v>
      </c>
      <c r="U143" s="12">
        <f t="shared" si="26"/>
        <v>383.95328736137236</v>
      </c>
      <c r="V143" s="7">
        <f>U143*100/U229</f>
        <v>42.108602693374927</v>
      </c>
    </row>
    <row r="144" spans="1:22" ht="24">
      <c r="A144" s="10">
        <v>142</v>
      </c>
      <c r="B144" s="30">
        <v>17.314039999999999</v>
      </c>
      <c r="C144" s="11">
        <f t="shared" si="18"/>
        <v>15.05568695652174</v>
      </c>
      <c r="D144" s="12">
        <f t="shared" si="19"/>
        <v>1.78761964595772</v>
      </c>
      <c r="E144" s="12">
        <f t="shared" si="24"/>
        <v>163.84195775933384</v>
      </c>
      <c r="F144" s="7">
        <f>E144*100/E229</f>
        <v>47.696962099306482</v>
      </c>
      <c r="I144" s="10">
        <v>142</v>
      </c>
      <c r="J144" s="30">
        <v>19.443860000000001</v>
      </c>
      <c r="K144" s="11">
        <f t="shared" si="20"/>
        <v>16.90770434782609</v>
      </c>
      <c r="L144" s="12">
        <f t="shared" si="21"/>
        <v>2.5317879327734132</v>
      </c>
      <c r="M144" s="12">
        <f t="shared" si="25"/>
        <v>211.74711871938527</v>
      </c>
      <c r="N144" s="7">
        <f>M144*100/M229</f>
        <v>44.021488666991843</v>
      </c>
      <c r="Q144" s="10">
        <v>142</v>
      </c>
      <c r="R144" s="30">
        <v>23.90719</v>
      </c>
      <c r="S144" s="11">
        <f t="shared" si="22"/>
        <v>20.78886086956522</v>
      </c>
      <c r="T144" s="12">
        <f t="shared" si="23"/>
        <v>4.7061467834071937</v>
      </c>
      <c r="U144" s="12">
        <f t="shared" si="26"/>
        <v>388.65943414477954</v>
      </c>
      <c r="V144" s="7">
        <f>U144*100/U229</f>
        <v>42.624731273705805</v>
      </c>
    </row>
    <row r="145" spans="1:22" ht="24">
      <c r="A145" s="10">
        <v>143</v>
      </c>
      <c r="B145" s="30">
        <v>17.32948</v>
      </c>
      <c r="C145" s="11">
        <f t="shared" si="18"/>
        <v>15.069113043478263</v>
      </c>
      <c r="D145" s="12">
        <f t="shared" si="19"/>
        <v>1.7924063048828724</v>
      </c>
      <c r="E145" s="12">
        <f t="shared" si="24"/>
        <v>165.6343640642167</v>
      </c>
      <c r="F145" s="7">
        <f>E145*100/E229</f>
        <v>48.218759670329987</v>
      </c>
      <c r="I145" s="10">
        <v>143</v>
      </c>
      <c r="J145" s="30">
        <v>19.46677</v>
      </c>
      <c r="K145" s="11">
        <f t="shared" si="20"/>
        <v>16.927626086956522</v>
      </c>
      <c r="L145" s="12">
        <f t="shared" si="21"/>
        <v>2.5407478252334657</v>
      </c>
      <c r="M145" s="12">
        <f t="shared" si="25"/>
        <v>214.28786654461874</v>
      </c>
      <c r="N145" s="7">
        <f>M145*100/M229</f>
        <v>44.549701292838357</v>
      </c>
      <c r="Q145" s="10">
        <v>143</v>
      </c>
      <c r="R145" s="30">
        <v>23.985389999999999</v>
      </c>
      <c r="S145" s="11">
        <f t="shared" si="22"/>
        <v>20.856860869565217</v>
      </c>
      <c r="T145" s="12">
        <f t="shared" si="23"/>
        <v>4.7524791771578627</v>
      </c>
      <c r="U145" s="12">
        <f t="shared" si="26"/>
        <v>393.41191332193739</v>
      </c>
      <c r="V145" s="7">
        <f>U145*100/U229</f>
        <v>43.145941181438999</v>
      </c>
    </row>
    <row r="146" spans="1:22" ht="24">
      <c r="A146" s="10">
        <v>144</v>
      </c>
      <c r="B146" s="30">
        <v>17.32948</v>
      </c>
      <c r="C146" s="11">
        <f t="shared" si="18"/>
        <v>15.069113043478263</v>
      </c>
      <c r="D146" s="12">
        <f t="shared" si="19"/>
        <v>1.7924063048828724</v>
      </c>
      <c r="E146" s="12">
        <f t="shared" si="24"/>
        <v>167.42677036909956</v>
      </c>
      <c r="F146" s="7">
        <f>E146*100/E229</f>
        <v>48.740557241353478</v>
      </c>
      <c r="I146" s="10">
        <v>144</v>
      </c>
      <c r="J146" s="30">
        <v>19.562729999999998</v>
      </c>
      <c r="K146" s="11">
        <f t="shared" si="20"/>
        <v>17.01106956521739</v>
      </c>
      <c r="L146" s="12">
        <f t="shared" si="21"/>
        <v>2.5785066286041687</v>
      </c>
      <c r="M146" s="12">
        <f t="shared" si="25"/>
        <v>216.86637317322291</v>
      </c>
      <c r="N146" s="7">
        <f>M146*100/M229</f>
        <v>45.085763842427468</v>
      </c>
      <c r="Q146" s="10">
        <v>144</v>
      </c>
      <c r="R146" s="30">
        <v>24.185300000000002</v>
      </c>
      <c r="S146" s="11">
        <f t="shared" si="22"/>
        <v>21.030695652173915</v>
      </c>
      <c r="T146" s="12">
        <f t="shared" si="23"/>
        <v>4.8723031954672784</v>
      </c>
      <c r="U146" s="12">
        <f t="shared" si="26"/>
        <v>398.28421651740467</v>
      </c>
      <c r="V146" s="7">
        <f>U146*100/U229</f>
        <v>43.680292328344251</v>
      </c>
    </row>
    <row r="147" spans="1:22" ht="24">
      <c r="A147" s="10">
        <v>145</v>
      </c>
      <c r="B147" s="30">
        <v>17.41161</v>
      </c>
      <c r="C147" s="11">
        <f t="shared" si="18"/>
        <v>15.14053043478261</v>
      </c>
      <c r="D147" s="12">
        <f t="shared" si="19"/>
        <v>1.8180116506753436</v>
      </c>
      <c r="E147" s="12">
        <f t="shared" si="24"/>
        <v>169.2447820197749</v>
      </c>
      <c r="F147" s="7">
        <f>E147*100/E229</f>
        <v>49.269808929896733</v>
      </c>
      <c r="I147" s="10">
        <v>145</v>
      </c>
      <c r="J147" s="30">
        <v>19.771280000000001</v>
      </c>
      <c r="K147" s="11">
        <f t="shared" si="20"/>
        <v>17.19241739130435</v>
      </c>
      <c r="L147" s="12">
        <f t="shared" si="21"/>
        <v>2.6618539878258565</v>
      </c>
      <c r="M147" s="12">
        <f t="shared" si="25"/>
        <v>219.52822716104876</v>
      </c>
      <c r="N147" s="7">
        <f>M147*100/M229</f>
        <v>45.639154017778807</v>
      </c>
      <c r="Q147" s="10">
        <v>145</v>
      </c>
      <c r="R147" s="30">
        <v>24.335989999999999</v>
      </c>
      <c r="S147" s="11">
        <f t="shared" si="22"/>
        <v>21.161730434782609</v>
      </c>
      <c r="T147" s="12">
        <f t="shared" si="23"/>
        <v>4.9639445794033223</v>
      </c>
      <c r="U147" s="12">
        <f t="shared" si="26"/>
        <v>403.24816109680802</v>
      </c>
      <c r="V147" s="7">
        <f>U147*100/U229</f>
        <v>44.224693892197244</v>
      </c>
    </row>
    <row r="148" spans="1:22" ht="24">
      <c r="A148" s="10">
        <v>146</v>
      </c>
      <c r="B148" s="30">
        <v>17.498449999999998</v>
      </c>
      <c r="C148" s="28">
        <f t="shared" si="18"/>
        <v>15.21604347826087</v>
      </c>
      <c r="D148" s="12">
        <f t="shared" si="19"/>
        <v>1.8453494174297467</v>
      </c>
      <c r="E148" s="12">
        <f t="shared" si="24"/>
        <v>171.09013143720466</v>
      </c>
      <c r="F148" s="27">
        <f>E148*100/E229</f>
        <v>49.807019070857166</v>
      </c>
      <c r="I148" s="10">
        <v>146</v>
      </c>
      <c r="J148" s="30">
        <v>19.829820000000002</v>
      </c>
      <c r="K148" s="11">
        <f t="shared" si="20"/>
        <v>17.243321739130437</v>
      </c>
      <c r="L148" s="12">
        <f t="shared" si="21"/>
        <v>2.6855681980857251</v>
      </c>
      <c r="M148" s="12">
        <f t="shared" si="25"/>
        <v>222.21379535913448</v>
      </c>
      <c r="N148" s="7">
        <f>M148*100/M229</f>
        <v>46.197474294869039</v>
      </c>
      <c r="Q148" s="10">
        <v>146</v>
      </c>
      <c r="R148" s="30">
        <v>24.361619999999998</v>
      </c>
      <c r="S148" s="11">
        <f t="shared" si="22"/>
        <v>21.184017391304348</v>
      </c>
      <c r="T148" s="12">
        <f t="shared" si="23"/>
        <v>4.9796447753827628</v>
      </c>
      <c r="U148" s="12">
        <f t="shared" si="26"/>
        <v>408.2278058721908</v>
      </c>
      <c r="V148" s="7">
        <f>U148*100/U229</f>
        <v>44.770817314767086</v>
      </c>
    </row>
    <row r="149" spans="1:22" ht="24">
      <c r="A149" s="10">
        <v>147</v>
      </c>
      <c r="B149" s="30">
        <v>17.498449999999998</v>
      </c>
      <c r="C149" s="11">
        <f t="shared" si="18"/>
        <v>15.21604347826087</v>
      </c>
      <c r="D149" s="12">
        <f t="shared" si="19"/>
        <v>1.8453494174297467</v>
      </c>
      <c r="E149" s="12">
        <f t="shared" si="24"/>
        <v>172.93548085463442</v>
      </c>
      <c r="F149" s="7">
        <f>E149*100/E229</f>
        <v>50.344229211817591</v>
      </c>
      <c r="I149" s="10">
        <v>147</v>
      </c>
      <c r="J149" s="30">
        <v>19.87922</v>
      </c>
      <c r="K149" s="11">
        <f t="shared" si="20"/>
        <v>17.286278260869565</v>
      </c>
      <c r="L149" s="12">
        <f t="shared" si="21"/>
        <v>2.7056890831945424</v>
      </c>
      <c r="M149" s="12">
        <f t="shared" si="25"/>
        <v>224.91948444232901</v>
      </c>
      <c r="N149" s="7">
        <f>M149*100/M229</f>
        <v>46.75997763391139</v>
      </c>
      <c r="Q149" s="10">
        <v>147</v>
      </c>
      <c r="R149" s="30">
        <v>24.368939999999998</v>
      </c>
      <c r="S149" s="11">
        <f t="shared" si="22"/>
        <v>21.190382608695653</v>
      </c>
      <c r="T149" s="12">
        <f t="shared" si="23"/>
        <v>4.9841348651280857</v>
      </c>
      <c r="U149" s="12">
        <f t="shared" si="26"/>
        <v>413.21194073731891</v>
      </c>
      <c r="V149" s="7">
        <f>U149*100/U229</f>
        <v>45.31743317069111</v>
      </c>
    </row>
    <row r="150" spans="1:22" ht="24">
      <c r="A150" s="10">
        <v>148</v>
      </c>
      <c r="B150" s="30">
        <v>17.574719999999999</v>
      </c>
      <c r="C150" s="11">
        <f t="shared" si="18"/>
        <v>15.282365217391305</v>
      </c>
      <c r="D150" s="12">
        <f t="shared" si="19"/>
        <v>1.8695845614130273</v>
      </c>
      <c r="E150" s="12">
        <f t="shared" si="24"/>
        <v>174.80506541604746</v>
      </c>
      <c r="F150" s="7">
        <f>E150*100/E229</f>
        <v>50.888494583073424</v>
      </c>
      <c r="I150" s="10">
        <v>148</v>
      </c>
      <c r="J150" s="30">
        <v>19.87922</v>
      </c>
      <c r="K150" s="11">
        <f t="shared" si="20"/>
        <v>17.286278260869565</v>
      </c>
      <c r="L150" s="12">
        <f t="shared" si="21"/>
        <v>2.7056890831945424</v>
      </c>
      <c r="M150" s="12">
        <f t="shared" si="25"/>
        <v>227.62517352552356</v>
      </c>
      <c r="N150" s="7">
        <f>M150*100/M229</f>
        <v>47.322480972953748</v>
      </c>
      <c r="Q150" s="10">
        <v>148</v>
      </c>
      <c r="R150" s="30">
        <v>24.368939999999998</v>
      </c>
      <c r="S150" s="11">
        <f t="shared" si="22"/>
        <v>21.190382608695653</v>
      </c>
      <c r="T150" s="12">
        <f t="shared" si="23"/>
        <v>4.9841348651280857</v>
      </c>
      <c r="U150" s="12">
        <f t="shared" si="26"/>
        <v>418.19607560244702</v>
      </c>
      <c r="V150" s="7">
        <f>U150*100/U229</f>
        <v>45.86404902661512</v>
      </c>
    </row>
    <row r="151" spans="1:22" ht="24">
      <c r="A151" s="10">
        <v>149</v>
      </c>
      <c r="B151" s="30">
        <v>17.574719999999999</v>
      </c>
      <c r="C151" s="11">
        <f t="shared" si="18"/>
        <v>15.282365217391305</v>
      </c>
      <c r="D151" s="12">
        <f t="shared" si="19"/>
        <v>1.8695845614130273</v>
      </c>
      <c r="E151" s="12">
        <f t="shared" si="24"/>
        <v>176.67464997746049</v>
      </c>
      <c r="F151" s="7">
        <f>E151*100/E229</f>
        <v>51.432759954329264</v>
      </c>
      <c r="I151" s="10">
        <v>149</v>
      </c>
      <c r="J151" s="30">
        <v>19.919550000000001</v>
      </c>
      <c r="K151" s="11">
        <f t="shared" si="20"/>
        <v>17.32134782608696</v>
      </c>
      <c r="L151" s="12">
        <f t="shared" si="21"/>
        <v>2.7221900277041153</v>
      </c>
      <c r="M151" s="12">
        <f t="shared" si="25"/>
        <v>230.34736355322767</v>
      </c>
      <c r="N151" s="7">
        <f>M151*100/M229</f>
        <v>47.888414800902467</v>
      </c>
      <c r="Q151" s="10">
        <v>149</v>
      </c>
      <c r="R151" s="30">
        <v>24.39819</v>
      </c>
      <c r="S151" s="11">
        <f t="shared" si="22"/>
        <v>21.215817391304348</v>
      </c>
      <c r="T151" s="12">
        <f t="shared" si="23"/>
        <v>5.002103763420978</v>
      </c>
      <c r="U151" s="12">
        <f t="shared" si="26"/>
        <v>423.19817936586799</v>
      </c>
      <c r="V151" s="7">
        <f>U151*100/U229</f>
        <v>46.412635552472068</v>
      </c>
    </row>
    <row r="152" spans="1:22" ht="24">
      <c r="A152" s="10">
        <v>150</v>
      </c>
      <c r="B152" s="30">
        <v>17.579789999999999</v>
      </c>
      <c r="C152" s="11">
        <f t="shared" si="18"/>
        <v>15.286773913043479</v>
      </c>
      <c r="D152" s="12">
        <f t="shared" si="19"/>
        <v>1.8712030557826462</v>
      </c>
      <c r="E152" s="12">
        <f t="shared" si="24"/>
        <v>178.54585303324313</v>
      </c>
      <c r="F152" s="7">
        <f>E152*100/E229</f>
        <v>51.977496494665715</v>
      </c>
      <c r="I152" s="10">
        <v>150</v>
      </c>
      <c r="J152" s="30">
        <v>19.932970000000001</v>
      </c>
      <c r="K152" s="11">
        <f t="shared" si="20"/>
        <v>17.333017391304349</v>
      </c>
      <c r="L152" s="12">
        <f t="shared" si="21"/>
        <v>2.7276956351396997</v>
      </c>
      <c r="M152" s="12">
        <f t="shared" si="25"/>
        <v>233.07505918836736</v>
      </c>
      <c r="N152" s="7">
        <f>M152*100/M229</f>
        <v>48.455493225466235</v>
      </c>
      <c r="Q152" s="10">
        <v>150</v>
      </c>
      <c r="R152" s="30">
        <v>24.438359999999999</v>
      </c>
      <c r="S152" s="11">
        <f t="shared" si="22"/>
        <v>21.250747826086958</v>
      </c>
      <c r="T152" s="12">
        <f t="shared" si="23"/>
        <v>5.02685135925468</v>
      </c>
      <c r="U152" s="12">
        <f t="shared" si="26"/>
        <v>428.22503072512268</v>
      </c>
      <c r="V152" s="7">
        <f>U152*100/U229</f>
        <v>46.963936175889529</v>
      </c>
    </row>
    <row r="153" spans="1:22" ht="24">
      <c r="A153" s="10">
        <v>151</v>
      </c>
      <c r="B153" s="30">
        <v>17.579789999999999</v>
      </c>
      <c r="C153" s="11">
        <f t="shared" si="18"/>
        <v>15.286773913043479</v>
      </c>
      <c r="D153" s="12">
        <f t="shared" si="19"/>
        <v>1.8712030557826462</v>
      </c>
      <c r="E153" s="12">
        <f t="shared" si="24"/>
        <v>180.41705608902578</v>
      </c>
      <c r="F153" s="7">
        <f>E153*100/E229</f>
        <v>52.522233035002174</v>
      </c>
      <c r="I153" s="10">
        <v>151</v>
      </c>
      <c r="J153" s="30">
        <v>19.932970000000001</v>
      </c>
      <c r="K153" s="11">
        <f t="shared" si="20"/>
        <v>17.333017391304349</v>
      </c>
      <c r="L153" s="12">
        <f t="shared" si="21"/>
        <v>2.7276956351396997</v>
      </c>
      <c r="M153" s="12">
        <f t="shared" si="25"/>
        <v>235.80275482350706</v>
      </c>
      <c r="N153" s="7">
        <f>M153*100/M229</f>
        <v>49.022571650029995</v>
      </c>
      <c r="Q153" s="10">
        <v>151</v>
      </c>
      <c r="R153" s="30">
        <v>24.551210000000001</v>
      </c>
      <c r="S153" s="11">
        <f t="shared" si="22"/>
        <v>21.348878260869569</v>
      </c>
      <c r="T153" s="12">
        <f t="shared" si="23"/>
        <v>5.0968115072224291</v>
      </c>
      <c r="U153" s="12">
        <f t="shared" si="26"/>
        <v>433.32184223234509</v>
      </c>
      <c r="V153" s="7">
        <f>U153*100/U229</f>
        <v>47.522909409939878</v>
      </c>
    </row>
    <row r="154" spans="1:22" ht="24">
      <c r="A154" s="10">
        <v>152</v>
      </c>
      <c r="B154" s="30">
        <v>17.640550000000001</v>
      </c>
      <c r="C154" s="11">
        <f t="shared" si="18"/>
        <v>15.339608695652176</v>
      </c>
      <c r="D154" s="12">
        <f t="shared" si="19"/>
        <v>1.8906721800446376</v>
      </c>
      <c r="E154" s="12">
        <f t="shared" si="24"/>
        <v>182.30772826907042</v>
      </c>
      <c r="F154" s="7">
        <f>E154*100/E229</f>
        <v>53.072637342586596</v>
      </c>
      <c r="I154" s="10">
        <v>152</v>
      </c>
      <c r="J154" s="30">
        <v>20.008880000000001</v>
      </c>
      <c r="K154" s="11">
        <f t="shared" si="20"/>
        <v>17.399026086956525</v>
      </c>
      <c r="L154" s="12">
        <f t="shared" si="21"/>
        <v>2.7589778143567583</v>
      </c>
      <c r="M154" s="12">
        <f t="shared" si="25"/>
        <v>238.56173263786383</v>
      </c>
      <c r="N154" s="7">
        <f>M154*100/M229</f>
        <v>49.596153530726774</v>
      </c>
      <c r="Q154" s="10">
        <v>152</v>
      </c>
      <c r="R154" s="30">
        <v>24.551210000000001</v>
      </c>
      <c r="S154" s="11">
        <f t="shared" si="22"/>
        <v>21.348878260869569</v>
      </c>
      <c r="T154" s="12">
        <f t="shared" si="23"/>
        <v>5.0968115072224291</v>
      </c>
      <c r="U154" s="12">
        <f t="shared" si="26"/>
        <v>438.4186537395675</v>
      </c>
      <c r="V154" s="7">
        <f>U154*100/U229</f>
        <v>48.081882643990234</v>
      </c>
    </row>
    <row r="155" spans="1:22" ht="24">
      <c r="A155" s="10">
        <v>153</v>
      </c>
      <c r="B155" s="30">
        <v>17.640550000000001</v>
      </c>
      <c r="C155" s="11">
        <f t="shared" si="18"/>
        <v>15.339608695652176</v>
      </c>
      <c r="D155" s="12">
        <f t="shared" si="19"/>
        <v>1.8906721800446376</v>
      </c>
      <c r="E155" s="12">
        <f t="shared" si="24"/>
        <v>184.19840044911507</v>
      </c>
      <c r="F155" s="7">
        <f>E155*100/E229</f>
        <v>53.623041650171018</v>
      </c>
      <c r="I155" s="10">
        <v>153</v>
      </c>
      <c r="J155" s="30">
        <v>20.026689999999999</v>
      </c>
      <c r="K155" s="28">
        <f t="shared" si="20"/>
        <v>17.414513043478262</v>
      </c>
      <c r="L155" s="12">
        <f t="shared" si="21"/>
        <v>2.7663517121383494</v>
      </c>
      <c r="M155" s="12">
        <f t="shared" si="25"/>
        <v>241.32808435000217</v>
      </c>
      <c r="N155" s="27">
        <f>M155*100/M229</f>
        <v>50.17126841909603</v>
      </c>
      <c r="Q155" s="10">
        <v>153</v>
      </c>
      <c r="R155" s="30">
        <v>24.583870000000001</v>
      </c>
      <c r="S155" s="11">
        <f t="shared" si="22"/>
        <v>21.377278260869566</v>
      </c>
      <c r="T155" s="12">
        <f t="shared" si="23"/>
        <v>5.1171791473124175</v>
      </c>
      <c r="U155" s="12">
        <f t="shared" si="26"/>
        <v>443.53583288687992</v>
      </c>
      <c r="V155" s="7">
        <f>U155*100/U229</f>
        <v>48.643089620770709</v>
      </c>
    </row>
    <row r="156" spans="1:22" ht="24">
      <c r="A156" s="10">
        <v>154</v>
      </c>
      <c r="B156" s="30">
        <v>17.645610000000001</v>
      </c>
      <c r="C156" s="11">
        <f t="shared" si="18"/>
        <v>15.344008695652176</v>
      </c>
      <c r="D156" s="12">
        <f t="shared" si="19"/>
        <v>1.8922996030489658</v>
      </c>
      <c r="E156" s="12">
        <f t="shared" si="24"/>
        <v>186.09070005216404</v>
      </c>
      <c r="F156" s="7">
        <f>E156*100/E229</f>
        <v>54.173919726101587</v>
      </c>
      <c r="I156" s="10">
        <v>154</v>
      </c>
      <c r="J156" s="30">
        <v>20.026689999999999</v>
      </c>
      <c r="K156" s="11">
        <f t="shared" si="20"/>
        <v>17.414513043478262</v>
      </c>
      <c r="L156" s="12">
        <f t="shared" si="21"/>
        <v>2.7663517121383494</v>
      </c>
      <c r="M156" s="12">
        <f t="shared" si="25"/>
        <v>244.09443606214052</v>
      </c>
      <c r="N156" s="7">
        <f>M156*100/M229</f>
        <v>50.746383307465294</v>
      </c>
      <c r="Q156" s="10">
        <v>154</v>
      </c>
      <c r="R156" s="30">
        <v>24.918900000000001</v>
      </c>
      <c r="S156" s="11">
        <f t="shared" si="22"/>
        <v>21.668608695652175</v>
      </c>
      <c r="T156" s="12">
        <f t="shared" si="23"/>
        <v>5.3292546296021932</v>
      </c>
      <c r="U156" s="12">
        <f t="shared" si="26"/>
        <v>448.86508751648211</v>
      </c>
      <c r="V156" s="7">
        <f>U156*100/U229</f>
        <v>49.22755516185758</v>
      </c>
    </row>
    <row r="157" spans="1:22" ht="24">
      <c r="A157" s="10">
        <v>155</v>
      </c>
      <c r="B157" s="30">
        <v>17.72627</v>
      </c>
      <c r="C157" s="11">
        <f t="shared" si="18"/>
        <v>15.414147826086957</v>
      </c>
      <c r="D157" s="12">
        <f t="shared" si="19"/>
        <v>1.9183681238718879</v>
      </c>
      <c r="E157" s="12">
        <f t="shared" si="24"/>
        <v>188.00906817603592</v>
      </c>
      <c r="F157" s="7">
        <f>E157*100/E229</f>
        <v>54.732386757063452</v>
      </c>
      <c r="I157" s="10">
        <v>155</v>
      </c>
      <c r="J157" s="30">
        <v>20.062280000000001</v>
      </c>
      <c r="K157" s="11">
        <f t="shared" si="20"/>
        <v>17.44546086956522</v>
      </c>
      <c r="L157" s="12">
        <f t="shared" si="21"/>
        <v>2.7811264243791749</v>
      </c>
      <c r="M157" s="12">
        <f t="shared" si="25"/>
        <v>246.8755624865197</v>
      </c>
      <c r="N157" s="7">
        <f>M157*100/M229</f>
        <v>51.324569807063085</v>
      </c>
      <c r="Q157" s="10">
        <v>155</v>
      </c>
      <c r="R157" s="30">
        <v>24.92963</v>
      </c>
      <c r="S157" s="28">
        <f t="shared" si="22"/>
        <v>21.677939130434783</v>
      </c>
      <c r="T157" s="12">
        <f t="shared" si="23"/>
        <v>5.3361418752455849</v>
      </c>
      <c r="U157" s="12">
        <f t="shared" si="26"/>
        <v>454.20122939172768</v>
      </c>
      <c r="V157" s="27">
        <f>U157*100/U229</f>
        <v>49.812776035168433</v>
      </c>
    </row>
    <row r="158" spans="1:22" ht="24">
      <c r="A158" s="10">
        <v>156</v>
      </c>
      <c r="B158" s="30">
        <v>17.74136</v>
      </c>
      <c r="C158" s="11">
        <f t="shared" si="18"/>
        <v>15.427269565217392</v>
      </c>
      <c r="D158" s="12">
        <f t="shared" si="19"/>
        <v>1.9232714946802554</v>
      </c>
      <c r="E158" s="12">
        <f t="shared" si="24"/>
        <v>189.93233967071617</v>
      </c>
      <c r="F158" s="7">
        <f>E158*100/E229</f>
        <v>55.292281236127167</v>
      </c>
      <c r="I158" s="10">
        <v>156</v>
      </c>
      <c r="J158" s="30">
        <v>20.186340000000001</v>
      </c>
      <c r="K158" s="11">
        <f t="shared" si="20"/>
        <v>17.553339130434786</v>
      </c>
      <c r="L158" s="12">
        <f t="shared" si="21"/>
        <v>2.833039441906144</v>
      </c>
      <c r="M158" s="12">
        <f t="shared" si="25"/>
        <v>249.70860192842585</v>
      </c>
      <c r="N158" s="7">
        <f>M158*100/M229</f>
        <v>51.913548842240836</v>
      </c>
      <c r="Q158" s="10">
        <v>156</v>
      </c>
      <c r="R158" s="30">
        <v>24.92963</v>
      </c>
      <c r="S158" s="11">
        <f t="shared" si="22"/>
        <v>21.677939130434783</v>
      </c>
      <c r="T158" s="12">
        <f t="shared" si="23"/>
        <v>5.3361418752455849</v>
      </c>
      <c r="U158" s="12">
        <f t="shared" si="26"/>
        <v>459.53737126697325</v>
      </c>
      <c r="V158" s="7">
        <f>U158*100/U229</f>
        <v>50.397996908479293</v>
      </c>
    </row>
    <row r="159" spans="1:22" ht="24">
      <c r="A159" s="10">
        <v>157</v>
      </c>
      <c r="B159" s="30">
        <v>17.74136</v>
      </c>
      <c r="C159" s="11">
        <f t="shared" si="18"/>
        <v>15.427269565217392</v>
      </c>
      <c r="D159" s="12">
        <f t="shared" si="19"/>
        <v>1.9232714946802554</v>
      </c>
      <c r="E159" s="12">
        <f t="shared" si="24"/>
        <v>191.85561116539643</v>
      </c>
      <c r="F159" s="7">
        <f>E159*100/E229</f>
        <v>55.852175715190874</v>
      </c>
      <c r="I159" s="10">
        <v>157</v>
      </c>
      <c r="J159" s="30">
        <v>20.186340000000001</v>
      </c>
      <c r="K159" s="11">
        <f t="shared" si="20"/>
        <v>17.553339130434786</v>
      </c>
      <c r="L159" s="12">
        <f t="shared" si="21"/>
        <v>2.833039441906144</v>
      </c>
      <c r="M159" s="12">
        <f t="shared" si="25"/>
        <v>252.541641370332</v>
      </c>
      <c r="N159" s="7">
        <f>M159*100/M229</f>
        <v>52.502527877418594</v>
      </c>
      <c r="Q159" s="10">
        <v>157</v>
      </c>
      <c r="R159" s="30">
        <v>24.972519999999999</v>
      </c>
      <c r="S159" s="11">
        <f t="shared" si="22"/>
        <v>21.715234782608697</v>
      </c>
      <c r="T159" s="12">
        <f t="shared" si="23"/>
        <v>5.3637308651680975</v>
      </c>
      <c r="U159" s="12">
        <f t="shared" si="26"/>
        <v>464.90110213214138</v>
      </c>
      <c r="V159" s="7">
        <f>U159*100/U229</f>
        <v>50.986243498338496</v>
      </c>
    </row>
    <row r="160" spans="1:22" ht="24">
      <c r="A160" s="10">
        <v>158</v>
      </c>
      <c r="B160" s="30">
        <v>17.756430000000002</v>
      </c>
      <c r="C160" s="11">
        <f t="shared" si="18"/>
        <v>15.44037391304348</v>
      </c>
      <c r="D160" s="12">
        <f t="shared" si="19"/>
        <v>1.9281766983315372</v>
      </c>
      <c r="E160" s="12">
        <f t="shared" si="24"/>
        <v>193.78378786372795</v>
      </c>
      <c r="F160" s="7">
        <f>E160*100/E229</f>
        <v>56.413498175925724</v>
      </c>
      <c r="I160" s="10">
        <v>158</v>
      </c>
      <c r="J160" s="30">
        <v>20.186340000000001</v>
      </c>
      <c r="K160" s="11">
        <f t="shared" si="20"/>
        <v>17.553339130434786</v>
      </c>
      <c r="L160" s="12">
        <f t="shared" si="21"/>
        <v>2.833039441906144</v>
      </c>
      <c r="M160" s="12">
        <f t="shared" si="25"/>
        <v>255.37468081223815</v>
      </c>
      <c r="N160" s="7">
        <f>M160*100/M229</f>
        <v>53.091506912596344</v>
      </c>
      <c r="Q160" s="10">
        <v>158</v>
      </c>
      <c r="R160" s="30">
        <v>24.986799999999999</v>
      </c>
      <c r="S160" s="11">
        <f t="shared" si="22"/>
        <v>21.727652173913043</v>
      </c>
      <c r="T160" s="12">
        <f t="shared" si="23"/>
        <v>5.372937531189371</v>
      </c>
      <c r="U160" s="12">
        <f t="shared" si="26"/>
        <v>470.27403966333077</v>
      </c>
      <c r="V160" s="7">
        <f>U160*100/U229</f>
        <v>51.575499793946754</v>
      </c>
    </row>
    <row r="161" spans="1:22" ht="24">
      <c r="A161" s="10">
        <v>159</v>
      </c>
      <c r="B161" s="30">
        <v>17.756430000000002</v>
      </c>
      <c r="C161" s="11">
        <f t="shared" si="18"/>
        <v>15.44037391304348</v>
      </c>
      <c r="D161" s="12">
        <f t="shared" si="19"/>
        <v>1.9281766983315372</v>
      </c>
      <c r="E161" s="12">
        <f t="shared" si="24"/>
        <v>195.71196456205948</v>
      </c>
      <c r="F161" s="7">
        <f>E161*100/E229</f>
        <v>56.974820636660574</v>
      </c>
      <c r="I161" s="10">
        <v>159</v>
      </c>
      <c r="J161" s="30">
        <v>20.287680000000002</v>
      </c>
      <c r="K161" s="11">
        <f t="shared" si="20"/>
        <v>17.641460869565222</v>
      </c>
      <c r="L161" s="12">
        <f t="shared" si="21"/>
        <v>2.8759215003286887</v>
      </c>
      <c r="M161" s="12">
        <f t="shared" si="25"/>
        <v>258.25060231256685</v>
      </c>
      <c r="N161" s="7">
        <f>M161*100/M229</f>
        <v>53.689400978402524</v>
      </c>
      <c r="Q161" s="10">
        <v>159</v>
      </c>
      <c r="R161" s="30">
        <v>25.175219999999999</v>
      </c>
      <c r="S161" s="11">
        <f t="shared" si="22"/>
        <v>21.891495652173916</v>
      </c>
      <c r="T161" s="12">
        <f t="shared" si="23"/>
        <v>5.495404849672914</v>
      </c>
      <c r="U161" s="12">
        <f t="shared" si="26"/>
        <v>475.76944451300369</v>
      </c>
      <c r="V161" s="7">
        <f>U161*100/U229</f>
        <v>52.178187222525345</v>
      </c>
    </row>
    <row r="162" spans="1:22" ht="24">
      <c r="A162" s="10">
        <v>160</v>
      </c>
      <c r="B162" s="30">
        <v>17.76145</v>
      </c>
      <c r="C162" s="11">
        <f t="shared" si="18"/>
        <v>15.444739130434783</v>
      </c>
      <c r="D162" s="12">
        <f t="shared" si="19"/>
        <v>1.929812531176891</v>
      </c>
      <c r="E162" s="12">
        <f t="shared" si="24"/>
        <v>197.64177709323636</v>
      </c>
      <c r="F162" s="7">
        <f>E162*100/E229</f>
        <v>57.536619313978115</v>
      </c>
      <c r="I162" s="10">
        <v>160</v>
      </c>
      <c r="J162" s="30">
        <v>20.287680000000002</v>
      </c>
      <c r="K162" s="11">
        <f t="shared" si="20"/>
        <v>17.641460869565222</v>
      </c>
      <c r="L162" s="12">
        <f t="shared" si="21"/>
        <v>2.8759215003286887</v>
      </c>
      <c r="M162" s="12">
        <f t="shared" si="25"/>
        <v>261.12652381289553</v>
      </c>
      <c r="N162" s="7">
        <f>M162*100/M229</f>
        <v>54.287295044208712</v>
      </c>
      <c r="Q162" s="10">
        <v>160</v>
      </c>
      <c r="R162" s="30">
        <v>25.270669999999999</v>
      </c>
      <c r="S162" s="11">
        <f t="shared" si="22"/>
        <v>21.974495652173914</v>
      </c>
      <c r="T162" s="12">
        <f t="shared" si="23"/>
        <v>5.5581484103109355</v>
      </c>
      <c r="U162" s="12">
        <f t="shared" si="26"/>
        <v>481.32759292331463</v>
      </c>
      <c r="V162" s="7">
        <f>U162*100/U229</f>
        <v>52.787755810227829</v>
      </c>
    </row>
    <row r="163" spans="1:22" ht="24">
      <c r="A163" s="10">
        <v>161</v>
      </c>
      <c r="B163" s="30">
        <v>17.801570000000002</v>
      </c>
      <c r="C163" s="11">
        <f t="shared" si="18"/>
        <v>15.479626086956525</v>
      </c>
      <c r="D163" s="12">
        <f t="shared" si="19"/>
        <v>1.9429194167932733</v>
      </c>
      <c r="E163" s="12">
        <f t="shared" si="24"/>
        <v>199.58469651002963</v>
      </c>
      <c r="F163" s="7">
        <f>E163*100/E229</f>
        <v>58.102233611146858</v>
      </c>
      <c r="I163" s="10">
        <v>161</v>
      </c>
      <c r="J163" s="30">
        <v>20.309650000000001</v>
      </c>
      <c r="K163" s="11">
        <f t="shared" si="20"/>
        <v>17.660565217391309</v>
      </c>
      <c r="L163" s="12">
        <f t="shared" si="21"/>
        <v>2.8852748285768377</v>
      </c>
      <c r="M163" s="12">
        <f t="shared" si="25"/>
        <v>264.01179864147235</v>
      </c>
      <c r="N163" s="7">
        <f>M163*100/M229</f>
        <v>54.887133634388888</v>
      </c>
      <c r="Q163" s="10">
        <v>161</v>
      </c>
      <c r="R163" s="30">
        <v>25.29888</v>
      </c>
      <c r="S163" s="11">
        <f t="shared" si="22"/>
        <v>21.999026086956523</v>
      </c>
      <c r="T163" s="12">
        <f t="shared" si="23"/>
        <v>5.5767831118797719</v>
      </c>
      <c r="U163" s="12">
        <f t="shared" si="26"/>
        <v>486.90437603519439</v>
      </c>
      <c r="V163" s="7">
        <f>U163*100/U229</f>
        <v>53.399368087281331</v>
      </c>
    </row>
    <row r="164" spans="1:22" ht="24">
      <c r="A164" s="10">
        <v>162</v>
      </c>
      <c r="B164" s="30">
        <v>17.816590000000001</v>
      </c>
      <c r="C164" s="11">
        <f t="shared" si="18"/>
        <v>15.492686956521741</v>
      </c>
      <c r="D164" s="12">
        <f t="shared" si="19"/>
        <v>1.947841557812892</v>
      </c>
      <c r="E164" s="12">
        <f t="shared" si="24"/>
        <v>201.53253806784252</v>
      </c>
      <c r="F164" s="7">
        <f>E164*100/E229</f>
        <v>58.66928082072014</v>
      </c>
      <c r="I164" s="10">
        <v>162</v>
      </c>
      <c r="J164" s="30">
        <v>20.309650000000001</v>
      </c>
      <c r="K164" s="11">
        <f t="shared" si="20"/>
        <v>17.660565217391309</v>
      </c>
      <c r="L164" s="12">
        <f t="shared" si="21"/>
        <v>2.8852748285768377</v>
      </c>
      <c r="M164" s="12">
        <f t="shared" si="25"/>
        <v>266.89707347004918</v>
      </c>
      <c r="N164" s="7">
        <f>M164*100/M229</f>
        <v>55.486972224569072</v>
      </c>
      <c r="Q164" s="10">
        <v>162</v>
      </c>
      <c r="R164" s="30">
        <v>25.351690000000001</v>
      </c>
      <c r="S164" s="11">
        <f t="shared" si="22"/>
        <v>22.044947826086961</v>
      </c>
      <c r="T164" s="12">
        <f t="shared" si="23"/>
        <v>5.6117797342898204</v>
      </c>
      <c r="U164" s="12">
        <f t="shared" si="26"/>
        <v>492.51615576948421</v>
      </c>
      <c r="V164" s="7">
        <f>U164*100/U229</f>
        <v>54.014818484536399</v>
      </c>
    </row>
    <row r="165" spans="1:22" ht="24">
      <c r="A165" s="10">
        <v>163</v>
      </c>
      <c r="B165" s="30">
        <v>17.89648</v>
      </c>
      <c r="C165" s="11">
        <f t="shared" si="18"/>
        <v>15.562156521739132</v>
      </c>
      <c r="D165" s="12">
        <f t="shared" si="19"/>
        <v>1.9741617252890771</v>
      </c>
      <c r="E165" s="12">
        <f t="shared" si="24"/>
        <v>203.50669979313159</v>
      </c>
      <c r="F165" s="7">
        <f>E165*100/E229</f>
        <v>59.243990243610021</v>
      </c>
      <c r="I165" s="10">
        <v>163</v>
      </c>
      <c r="J165" s="30">
        <v>20.340350000000001</v>
      </c>
      <c r="K165" s="11">
        <f t="shared" si="20"/>
        <v>17.687260869565218</v>
      </c>
      <c r="L165" s="12">
        <f t="shared" si="21"/>
        <v>2.8983787322117958</v>
      </c>
      <c r="M165" s="12">
        <f t="shared" si="25"/>
        <v>269.79545220226095</v>
      </c>
      <c r="N165" s="7">
        <f>M165*100/M229</f>
        <v>56.089535070686459</v>
      </c>
      <c r="Q165" s="10">
        <v>163</v>
      </c>
      <c r="R165" s="30">
        <v>25.512969999999999</v>
      </c>
      <c r="S165" s="11">
        <f t="shared" si="22"/>
        <v>22.185191304347828</v>
      </c>
      <c r="T165" s="12">
        <f t="shared" si="23"/>
        <v>5.7195640067595006</v>
      </c>
      <c r="U165" s="12">
        <f t="shared" si="26"/>
        <v>498.23571977624374</v>
      </c>
      <c r="V165" s="7">
        <f>U165*100/U229</f>
        <v>54.642089708062308</v>
      </c>
    </row>
    <row r="166" spans="1:22" ht="24">
      <c r="A166" s="10">
        <v>164</v>
      </c>
      <c r="B166" s="30">
        <v>17.921379999999999</v>
      </c>
      <c r="C166" s="11">
        <f t="shared" si="18"/>
        <v>15.583808695652175</v>
      </c>
      <c r="D166" s="12">
        <f t="shared" si="19"/>
        <v>1.9824133566742486</v>
      </c>
      <c r="E166" s="12">
        <f t="shared" si="24"/>
        <v>205.48911314980583</v>
      </c>
      <c r="F166" s="7">
        <f>E166*100/E229</f>
        <v>59.821101845739072</v>
      </c>
      <c r="I166" s="10">
        <v>164</v>
      </c>
      <c r="J166" s="30">
        <v>20.379770000000001</v>
      </c>
      <c r="K166" s="11">
        <f t="shared" si="20"/>
        <v>17.721539130434785</v>
      </c>
      <c r="L166" s="12">
        <f t="shared" si="21"/>
        <v>2.915262757218589</v>
      </c>
      <c r="M166" s="12">
        <f t="shared" si="25"/>
        <v>272.71071495947956</v>
      </c>
      <c r="N166" s="7">
        <f>M166*100/M229</f>
        <v>56.695608046811707</v>
      </c>
      <c r="Q166" s="10">
        <v>164</v>
      </c>
      <c r="R166" s="30">
        <v>25.52345</v>
      </c>
      <c r="S166" s="11">
        <f t="shared" si="22"/>
        <v>22.19430434782609</v>
      </c>
      <c r="T166" s="12">
        <f t="shared" si="23"/>
        <v>5.7266152034128579</v>
      </c>
      <c r="U166" s="12">
        <f t="shared" si="26"/>
        <v>503.96233497965659</v>
      </c>
      <c r="V166" s="7">
        <f>U166*100/U229</f>
        <v>55.270134244509769</v>
      </c>
    </row>
    <row r="167" spans="1:22" ht="24">
      <c r="A167" s="10">
        <v>165</v>
      </c>
      <c r="B167" s="30">
        <v>17.95617</v>
      </c>
      <c r="C167" s="11">
        <f t="shared" si="18"/>
        <v>15.614060869565218</v>
      </c>
      <c r="D167" s="12">
        <f t="shared" si="19"/>
        <v>1.9939809031837608</v>
      </c>
      <c r="E167" s="12">
        <f t="shared" si="24"/>
        <v>207.4830940529896</v>
      </c>
      <c r="F167" s="7">
        <f>E167*100/E229</f>
        <v>60.401580941976441</v>
      </c>
      <c r="I167" s="10">
        <v>165</v>
      </c>
      <c r="J167" s="30">
        <v>20.42784</v>
      </c>
      <c r="K167" s="11">
        <f t="shared" si="20"/>
        <v>17.763339130434783</v>
      </c>
      <c r="L167" s="12">
        <f t="shared" si="21"/>
        <v>2.9359402451351388</v>
      </c>
      <c r="M167" s="12">
        <f t="shared" si="25"/>
        <v>275.64665520461472</v>
      </c>
      <c r="N167" s="7">
        <f>M167*100/M229</f>
        <v>57.305979800674685</v>
      </c>
      <c r="Q167" s="10">
        <v>165</v>
      </c>
      <c r="R167" s="30">
        <v>25.56185</v>
      </c>
      <c r="S167" s="11">
        <f t="shared" si="22"/>
        <v>22.227695652173914</v>
      </c>
      <c r="T167" s="12">
        <f t="shared" si="23"/>
        <v>5.7525011669554234</v>
      </c>
      <c r="U167" s="12">
        <f t="shared" si="26"/>
        <v>509.71483614661201</v>
      </c>
      <c r="V167" s="7">
        <f>U167*100/U229</f>
        <v>55.901017724625717</v>
      </c>
    </row>
    <row r="168" spans="1:22" ht="24">
      <c r="A168" s="10">
        <v>166</v>
      </c>
      <c r="B168" s="30">
        <v>17.966100000000001</v>
      </c>
      <c r="C168" s="11">
        <f t="shared" si="18"/>
        <v>15.622695652173915</v>
      </c>
      <c r="D168" s="12">
        <f t="shared" si="19"/>
        <v>1.9972908265432918</v>
      </c>
      <c r="E168" s="12">
        <f t="shared" si="24"/>
        <v>209.48038487953289</v>
      </c>
      <c r="F168" s="7">
        <f>E168*100/E229</f>
        <v>60.983023608786247</v>
      </c>
      <c r="I168" s="10">
        <v>166</v>
      </c>
      <c r="J168" s="30">
        <v>20.467089999999999</v>
      </c>
      <c r="K168" s="11">
        <f t="shared" si="20"/>
        <v>17.797469565217391</v>
      </c>
      <c r="L168" s="12">
        <f t="shared" si="21"/>
        <v>2.952896106830361</v>
      </c>
      <c r="M168" s="12">
        <f t="shared" si="25"/>
        <v>278.59955131144505</v>
      </c>
      <c r="N168" s="7">
        <f>M168*100/M229</f>
        <v>57.919876619142869</v>
      </c>
      <c r="Q168" s="10">
        <v>166</v>
      </c>
      <c r="R168" s="30">
        <v>25.68712</v>
      </c>
      <c r="S168" s="11">
        <f t="shared" si="22"/>
        <v>22.336626086956525</v>
      </c>
      <c r="T168" s="12">
        <f t="shared" si="23"/>
        <v>5.8374895091543246</v>
      </c>
      <c r="U168" s="12">
        <f t="shared" si="26"/>
        <v>515.55232565576637</v>
      </c>
      <c r="V168" s="7">
        <f>U168*100/U229</f>
        <v>56.541221974879669</v>
      </c>
    </row>
    <row r="169" spans="1:22" ht="24">
      <c r="A169" s="10">
        <v>167</v>
      </c>
      <c r="B169" s="30">
        <v>17.980979999999999</v>
      </c>
      <c r="C169" s="11">
        <f t="shared" si="18"/>
        <v>15.635634782608696</v>
      </c>
      <c r="D169" s="12">
        <f t="shared" si="19"/>
        <v>2.0022575653892871</v>
      </c>
      <c r="E169" s="12">
        <f t="shared" si="24"/>
        <v>211.48264244492219</v>
      </c>
      <c r="F169" s="7">
        <f>E169*100/E229</f>
        <v>61.565912171126946</v>
      </c>
      <c r="I169" s="10">
        <v>167</v>
      </c>
      <c r="J169" s="30">
        <v>20.48451</v>
      </c>
      <c r="K169" s="11">
        <f t="shared" si="20"/>
        <v>17.81261739130435</v>
      </c>
      <c r="L169" s="12">
        <f t="shared" si="21"/>
        <v>2.9604423545685803</v>
      </c>
      <c r="M169" s="12">
        <f t="shared" si="25"/>
        <v>281.55999366601361</v>
      </c>
      <c r="N169" s="7">
        <f>M169*100/M229</f>
        <v>58.53534227623939</v>
      </c>
      <c r="Q169" s="10">
        <v>167</v>
      </c>
      <c r="R169" s="30">
        <v>25.69059</v>
      </c>
      <c r="S169" s="11">
        <f t="shared" si="22"/>
        <v>22.339643478260871</v>
      </c>
      <c r="T169" s="12">
        <f t="shared" si="23"/>
        <v>5.8398555383227233</v>
      </c>
      <c r="U169" s="12">
        <f t="shared" si="26"/>
        <v>521.39218119408906</v>
      </c>
      <c r="V169" s="7">
        <f>U169*100/U229</f>
        <v>57.181685710298837</v>
      </c>
    </row>
    <row r="170" spans="1:22" ht="24">
      <c r="A170" s="10">
        <v>168</v>
      </c>
      <c r="B170" s="30">
        <v>18.040389999999999</v>
      </c>
      <c r="C170" s="14">
        <f t="shared" si="18"/>
        <v>15.687295652173914</v>
      </c>
      <c r="D170" s="15">
        <f t="shared" si="19"/>
        <v>2.0221698701934843</v>
      </c>
      <c r="E170" s="15">
        <f t="shared" si="24"/>
        <v>213.50481231511569</v>
      </c>
      <c r="F170" s="16">
        <f>E170*100/E229</f>
        <v>62.154597517518212</v>
      </c>
      <c r="I170" s="10">
        <v>168</v>
      </c>
      <c r="J170" s="30">
        <v>20.48451</v>
      </c>
      <c r="K170" s="14">
        <f t="shared" si="20"/>
        <v>17.81261739130435</v>
      </c>
      <c r="L170" s="15">
        <f t="shared" si="21"/>
        <v>2.9604423545685803</v>
      </c>
      <c r="M170" s="15">
        <f t="shared" si="25"/>
        <v>284.52043602058217</v>
      </c>
      <c r="N170" s="16">
        <f>M170*100/M229</f>
        <v>59.150807933335919</v>
      </c>
      <c r="Q170" s="10">
        <v>168</v>
      </c>
      <c r="R170" s="30">
        <v>25.707940000000001</v>
      </c>
      <c r="S170" s="14">
        <f t="shared" si="22"/>
        <v>22.35473043478261</v>
      </c>
      <c r="T170" s="15">
        <f t="shared" si="23"/>
        <v>5.8516952744960689</v>
      </c>
      <c r="U170" s="15">
        <f t="shared" si="26"/>
        <v>527.24387646858509</v>
      </c>
      <c r="V170" s="16">
        <f>U170*100/U229</f>
        <v>57.823447923326945</v>
      </c>
    </row>
    <row r="171" spans="1:22" ht="24">
      <c r="A171" s="10">
        <v>169</v>
      </c>
      <c r="B171" s="30">
        <v>18.040389999999999</v>
      </c>
      <c r="C171" s="11">
        <f t="shared" si="18"/>
        <v>15.687295652173914</v>
      </c>
      <c r="D171" s="12">
        <f t="shared" si="19"/>
        <v>2.0221698701934843</v>
      </c>
      <c r="E171" s="12">
        <f t="shared" si="24"/>
        <v>215.52698218530918</v>
      </c>
      <c r="F171" s="7">
        <f>E171*100/E229</f>
        <v>62.743282863909492</v>
      </c>
      <c r="I171" s="10">
        <v>169</v>
      </c>
      <c r="J171" s="30">
        <v>20.588709999999999</v>
      </c>
      <c r="K171" s="11">
        <f t="shared" si="20"/>
        <v>17.903226086956522</v>
      </c>
      <c r="L171" s="12">
        <f t="shared" si="21"/>
        <v>3.0058498226370443</v>
      </c>
      <c r="M171" s="12">
        <f t="shared" si="25"/>
        <v>287.52628584321923</v>
      </c>
      <c r="N171" s="7">
        <f>M171*100/M229</f>
        <v>59.775713644932658</v>
      </c>
      <c r="Q171" s="10">
        <v>169</v>
      </c>
      <c r="R171" s="30">
        <v>25.759910000000001</v>
      </c>
      <c r="S171" s="11">
        <f t="shared" si="22"/>
        <v>22.399921739130438</v>
      </c>
      <c r="T171" s="12">
        <f t="shared" si="23"/>
        <v>5.887255626418491</v>
      </c>
      <c r="U171" s="12">
        <f t="shared" si="26"/>
        <v>533.13113209500352</v>
      </c>
      <c r="V171" s="7">
        <f>U171*100/U229</f>
        <v>58.469110081426578</v>
      </c>
    </row>
    <row r="172" spans="1:22" ht="24">
      <c r="A172" s="10">
        <v>170</v>
      </c>
      <c r="B172" s="30">
        <v>18.13897</v>
      </c>
      <c r="C172" s="14">
        <f t="shared" si="18"/>
        <v>15.77301739130435</v>
      </c>
      <c r="D172" s="12">
        <f t="shared" si="19"/>
        <v>2.0555012107929711</v>
      </c>
      <c r="E172" s="12">
        <f t="shared" si="24"/>
        <v>217.58248339610216</v>
      </c>
      <c r="F172" s="16">
        <f>E172*100/E229</f>
        <v>63.341671486012537</v>
      </c>
      <c r="I172" s="10">
        <v>170</v>
      </c>
      <c r="J172" s="30">
        <v>20.657889999999998</v>
      </c>
      <c r="K172" s="14">
        <f t="shared" si="20"/>
        <v>17.963382608695653</v>
      </c>
      <c r="L172" s="12">
        <f t="shared" si="21"/>
        <v>3.0362515603383513</v>
      </c>
      <c r="M172" s="12">
        <f t="shared" si="25"/>
        <v>290.5625374035576</v>
      </c>
      <c r="N172" s="16">
        <f>M172*100/M229</f>
        <v>60.406939771937019</v>
      </c>
      <c r="Q172" s="10">
        <v>170</v>
      </c>
      <c r="R172" s="30">
        <v>25.784130000000001</v>
      </c>
      <c r="S172" s="14">
        <f t="shared" si="22"/>
        <v>22.420982608695656</v>
      </c>
      <c r="T172" s="12">
        <f t="shared" si="23"/>
        <v>5.9038772029759832</v>
      </c>
      <c r="U172" s="12">
        <f t="shared" si="26"/>
        <v>539.03500929797951</v>
      </c>
      <c r="V172" s="16">
        <f>U172*100/U229</f>
        <v>59.116595147120528</v>
      </c>
    </row>
    <row r="173" spans="1:22" ht="24">
      <c r="A173" s="10">
        <v>171</v>
      </c>
      <c r="B173" s="30">
        <v>18.13897</v>
      </c>
      <c r="C173" s="14">
        <f t="shared" si="18"/>
        <v>15.77301739130435</v>
      </c>
      <c r="D173" s="12">
        <f t="shared" si="19"/>
        <v>2.0555012107929711</v>
      </c>
      <c r="E173" s="12">
        <f t="shared" si="24"/>
        <v>219.63798460689515</v>
      </c>
      <c r="F173" s="7">
        <f>E173*100/E229</f>
        <v>63.940060108115567</v>
      </c>
      <c r="I173" s="10">
        <v>171</v>
      </c>
      <c r="J173" s="30">
        <v>20.6967</v>
      </c>
      <c r="K173" s="14">
        <f t="shared" si="20"/>
        <v>17.997130434782608</v>
      </c>
      <c r="L173" s="12">
        <f t="shared" si="21"/>
        <v>3.0533963571272387</v>
      </c>
      <c r="M173" s="12">
        <f t="shared" si="25"/>
        <v>293.61593376068481</v>
      </c>
      <c r="N173" s="7">
        <f>M173*100/M229</f>
        <v>61.041730242494701</v>
      </c>
      <c r="Q173" s="10">
        <v>171</v>
      </c>
      <c r="R173" s="30">
        <v>25.92897</v>
      </c>
      <c r="S173" s="14">
        <f t="shared" si="22"/>
        <v>22.54693043478261</v>
      </c>
      <c r="T173" s="12">
        <f t="shared" si="23"/>
        <v>6.0039306211364387</v>
      </c>
      <c r="U173" s="12">
        <f t="shared" si="26"/>
        <v>545.03893991911593</v>
      </c>
      <c r="V173" s="7">
        <f>U173*100/U229</f>
        <v>59.775053187319763</v>
      </c>
    </row>
    <row r="174" spans="1:22" ht="24">
      <c r="A174" s="10">
        <v>172</v>
      </c>
      <c r="B174" s="30">
        <v>18.13897</v>
      </c>
      <c r="C174" s="11">
        <f t="shared" si="18"/>
        <v>15.77301739130435</v>
      </c>
      <c r="D174" s="12">
        <f t="shared" si="19"/>
        <v>2.0555012107929711</v>
      </c>
      <c r="E174" s="12">
        <f t="shared" si="24"/>
        <v>221.69348581768813</v>
      </c>
      <c r="F174" s="7">
        <f>E174*100/E229</f>
        <v>64.538448730218605</v>
      </c>
      <c r="I174" s="10">
        <v>172</v>
      </c>
      <c r="J174" s="30">
        <v>20.709620000000001</v>
      </c>
      <c r="K174" s="11">
        <f t="shared" si="20"/>
        <v>18.008365217391308</v>
      </c>
      <c r="L174" s="12">
        <f t="shared" si="21"/>
        <v>3.0591182131925225</v>
      </c>
      <c r="M174" s="12">
        <f t="shared" si="25"/>
        <v>296.67505197387732</v>
      </c>
      <c r="N174" s="7">
        <f>M174*100/M229</f>
        <v>61.677710267004535</v>
      </c>
      <c r="Q174" s="10">
        <v>172</v>
      </c>
      <c r="R174" s="30">
        <v>25.92897</v>
      </c>
      <c r="S174" s="11">
        <f t="shared" si="22"/>
        <v>22.54693043478261</v>
      </c>
      <c r="T174" s="12">
        <f t="shared" si="23"/>
        <v>6.0039306211364387</v>
      </c>
      <c r="U174" s="12">
        <f t="shared" si="26"/>
        <v>551.04287054025235</v>
      </c>
      <c r="V174" s="7">
        <f>U174*100/U229</f>
        <v>60.433511227518991</v>
      </c>
    </row>
    <row r="175" spans="1:22" ht="24">
      <c r="A175" s="10">
        <v>173</v>
      </c>
      <c r="B175" s="30">
        <v>18.178260000000002</v>
      </c>
      <c r="C175" s="11">
        <f t="shared" si="18"/>
        <v>15.807182608695655</v>
      </c>
      <c r="D175" s="12">
        <f t="shared" si="19"/>
        <v>2.0688871473990904</v>
      </c>
      <c r="E175" s="12">
        <f t="shared" si="24"/>
        <v>223.76237296508722</v>
      </c>
      <c r="F175" s="7">
        <f>E175*100/E229</f>
        <v>65.140734208290027</v>
      </c>
      <c r="I175" s="10">
        <v>173</v>
      </c>
      <c r="J175" s="30">
        <v>20.709620000000001</v>
      </c>
      <c r="K175" s="11">
        <f t="shared" si="20"/>
        <v>18.008365217391308</v>
      </c>
      <c r="L175" s="12">
        <f t="shared" si="21"/>
        <v>3.0591182131925225</v>
      </c>
      <c r="M175" s="12">
        <f t="shared" si="25"/>
        <v>299.73417018706982</v>
      </c>
      <c r="N175" s="7">
        <f>M175*100/M229</f>
        <v>62.313690291514376</v>
      </c>
      <c r="Q175" s="10">
        <v>173</v>
      </c>
      <c r="R175" s="30">
        <v>25.92897</v>
      </c>
      <c r="S175" s="11">
        <f t="shared" si="22"/>
        <v>22.54693043478261</v>
      </c>
      <c r="T175" s="12">
        <f t="shared" si="23"/>
        <v>6.0039306211364387</v>
      </c>
      <c r="U175" s="12">
        <f t="shared" si="26"/>
        <v>557.04680116138877</v>
      </c>
      <c r="V175" s="7">
        <f>U175*100/U229</f>
        <v>61.091969267718227</v>
      </c>
    </row>
    <row r="176" spans="1:22" ht="24">
      <c r="A176" s="10">
        <v>174</v>
      </c>
      <c r="B176" s="30">
        <v>18.232130000000002</v>
      </c>
      <c r="C176" s="11">
        <f t="shared" si="18"/>
        <v>15.854026086956525</v>
      </c>
      <c r="D176" s="12">
        <f t="shared" si="19"/>
        <v>2.0873347139922118</v>
      </c>
      <c r="E176" s="12">
        <f t="shared" si="24"/>
        <v>225.84970767907944</v>
      </c>
      <c r="F176" s="7">
        <f>E176*100/E229</f>
        <v>65.748390062159245</v>
      </c>
      <c r="I176" s="10">
        <v>174</v>
      </c>
      <c r="J176" s="30">
        <v>20.795549999999999</v>
      </c>
      <c r="K176" s="11">
        <f t="shared" si="20"/>
        <v>18.08308695652174</v>
      </c>
      <c r="L176" s="12">
        <f t="shared" si="21"/>
        <v>3.0973558425394736</v>
      </c>
      <c r="M176" s="12">
        <f t="shared" si="25"/>
        <v>302.83152602960928</v>
      </c>
      <c r="N176" s="7">
        <f>M176*100/M229</f>
        <v>62.957619786019976</v>
      </c>
      <c r="Q176" s="10">
        <v>174</v>
      </c>
      <c r="R176" s="30">
        <v>25.95646</v>
      </c>
      <c r="S176" s="11">
        <f t="shared" si="22"/>
        <v>22.570834782608696</v>
      </c>
      <c r="T176" s="12">
        <f t="shared" si="23"/>
        <v>6.023047049506153</v>
      </c>
      <c r="U176" s="12">
        <f t="shared" si="26"/>
        <v>563.06984821089497</v>
      </c>
      <c r="V176" s="7">
        <f>U176*100/U229</f>
        <v>61.752523828805899</v>
      </c>
    </row>
    <row r="177" spans="1:22" ht="24">
      <c r="A177" s="10">
        <v>175</v>
      </c>
      <c r="B177" s="30">
        <v>18.27122</v>
      </c>
      <c r="C177" s="11">
        <f t="shared" si="18"/>
        <v>15.888017391304349</v>
      </c>
      <c r="D177" s="12">
        <f t="shared" si="19"/>
        <v>2.1007893642849771</v>
      </c>
      <c r="E177" s="12">
        <f t="shared" si="24"/>
        <v>227.95049704336441</v>
      </c>
      <c r="F177" s="7">
        <f>E177*100/E229</f>
        <v>66.359962775628105</v>
      </c>
      <c r="I177" s="10">
        <v>175</v>
      </c>
      <c r="J177" s="30">
        <v>20.79984</v>
      </c>
      <c r="K177" s="11">
        <f t="shared" si="20"/>
        <v>18.086817391304351</v>
      </c>
      <c r="L177" s="12">
        <f t="shared" si="21"/>
        <v>3.0992731370450697</v>
      </c>
      <c r="M177" s="12">
        <f t="shared" si="25"/>
        <v>305.93079916665437</v>
      </c>
      <c r="N177" s="7">
        <f>M177*100/M229</f>
        <v>63.601947879377178</v>
      </c>
      <c r="Q177" s="10">
        <v>175</v>
      </c>
      <c r="R177" s="30">
        <v>26.007940000000001</v>
      </c>
      <c r="S177" s="11">
        <f t="shared" si="22"/>
        <v>22.615600000000004</v>
      </c>
      <c r="T177" s="12">
        <f t="shared" si="23"/>
        <v>6.0589550851261258</v>
      </c>
      <c r="U177" s="12">
        <f t="shared" si="26"/>
        <v>569.12880329602115</v>
      </c>
      <c r="V177" s="7">
        <f>U177*100/U229</f>
        <v>62.417016465839765</v>
      </c>
    </row>
    <row r="178" spans="1:22" ht="24">
      <c r="A178" s="10">
        <v>176</v>
      </c>
      <c r="B178" s="30">
        <v>18.319949999999999</v>
      </c>
      <c r="C178" s="11">
        <f t="shared" si="18"/>
        <v>15.930391304347825</v>
      </c>
      <c r="D178" s="12">
        <f t="shared" si="19"/>
        <v>2.1176428754609895</v>
      </c>
      <c r="E178" s="12">
        <f t="shared" si="24"/>
        <v>230.06813991882541</v>
      </c>
      <c r="F178" s="7">
        <f>E178*100/E229</f>
        <v>66.976441810376301</v>
      </c>
      <c r="I178" s="10">
        <v>176</v>
      </c>
      <c r="J178" s="30">
        <v>20.79984</v>
      </c>
      <c r="K178" s="11">
        <f t="shared" si="20"/>
        <v>18.086817391304351</v>
      </c>
      <c r="L178" s="12">
        <f t="shared" si="21"/>
        <v>3.0992731370450697</v>
      </c>
      <c r="M178" s="12">
        <f t="shared" si="25"/>
        <v>309.03007230369946</v>
      </c>
      <c r="N178" s="7">
        <f>M178*100/M229</f>
        <v>64.246275972734381</v>
      </c>
      <c r="Q178" s="10">
        <v>176</v>
      </c>
      <c r="R178" s="30">
        <v>26.049050000000001</v>
      </c>
      <c r="S178" s="11">
        <f t="shared" si="22"/>
        <v>22.651347826086958</v>
      </c>
      <c r="T178" s="12">
        <f t="shared" si="23"/>
        <v>6.0877321705456113</v>
      </c>
      <c r="U178" s="12">
        <f t="shared" si="26"/>
        <v>575.21653546656671</v>
      </c>
      <c r="V178" s="7">
        <f>U178*100/U229</f>
        <v>63.084665119234188</v>
      </c>
    </row>
    <row r="179" spans="1:22" ht="24">
      <c r="A179" s="10">
        <v>177</v>
      </c>
      <c r="B179" s="30">
        <v>18.33455</v>
      </c>
      <c r="C179" s="14">
        <f t="shared" si="18"/>
        <v>15.943086956521741</v>
      </c>
      <c r="D179" s="15">
        <f t="shared" si="19"/>
        <v>2.12270984870415</v>
      </c>
      <c r="E179" s="15">
        <f t="shared" si="24"/>
        <v>232.19084976752956</v>
      </c>
      <c r="F179" s="16">
        <f>E179*100/E229</f>
        <v>67.594395920459547</v>
      </c>
      <c r="I179" s="10">
        <v>177</v>
      </c>
      <c r="J179" s="30">
        <v>20.859770000000001</v>
      </c>
      <c r="K179" s="14">
        <f t="shared" si="20"/>
        <v>18.138930434782612</v>
      </c>
      <c r="L179" s="15">
        <f t="shared" si="21"/>
        <v>3.1261399474096976</v>
      </c>
      <c r="M179" s="15">
        <f t="shared" si="25"/>
        <v>312.15621225110914</v>
      </c>
      <c r="N179" s="16">
        <f>M179*100/M229</f>
        <v>64.896189582414706</v>
      </c>
      <c r="Q179" s="10">
        <v>177</v>
      </c>
      <c r="R179" s="30">
        <v>26.14472</v>
      </c>
      <c r="S179" s="14">
        <f t="shared" si="22"/>
        <v>22.734539130434783</v>
      </c>
      <c r="T179" s="15">
        <f t="shared" si="23"/>
        <v>6.1550538168784739</v>
      </c>
      <c r="U179" s="15">
        <f t="shared" si="26"/>
        <v>581.37158928344513</v>
      </c>
      <c r="V179" s="16">
        <f>U179*100/U229</f>
        <v>63.759697015724598</v>
      </c>
    </row>
    <row r="180" spans="1:22" ht="24">
      <c r="A180" s="10">
        <v>178</v>
      </c>
      <c r="B180" s="30">
        <v>18.33455</v>
      </c>
      <c r="C180" s="11">
        <f t="shared" si="18"/>
        <v>15.943086956521741</v>
      </c>
      <c r="D180" s="12">
        <f t="shared" si="19"/>
        <v>2.12270984870415</v>
      </c>
      <c r="E180" s="12">
        <f t="shared" si="24"/>
        <v>234.3135596162337</v>
      </c>
      <c r="F180" s="7">
        <f>E180*100/E229</f>
        <v>68.212350030542794</v>
      </c>
      <c r="I180" s="10">
        <v>178</v>
      </c>
      <c r="J180" s="30">
        <v>20.893930000000001</v>
      </c>
      <c r="K180" s="11">
        <f t="shared" si="20"/>
        <v>18.168634782608699</v>
      </c>
      <c r="L180" s="12">
        <f t="shared" si="21"/>
        <v>3.1415232302322029</v>
      </c>
      <c r="M180" s="12">
        <f t="shared" si="25"/>
        <v>315.29773548134136</v>
      </c>
      <c r="N180" s="7">
        <f>M180*100/M229</f>
        <v>65.549301323028445</v>
      </c>
      <c r="Q180" s="10">
        <v>178</v>
      </c>
      <c r="R180" s="30">
        <v>26.18561</v>
      </c>
      <c r="S180" s="11">
        <f t="shared" si="22"/>
        <v>22.770095652173914</v>
      </c>
      <c r="T180" s="12">
        <f t="shared" si="23"/>
        <v>6.1839782781359478</v>
      </c>
      <c r="U180" s="12">
        <f t="shared" si="26"/>
        <v>587.55556756158103</v>
      </c>
      <c r="V180" s="7">
        <f>U180*100/U229</f>
        <v>64.437901091454776</v>
      </c>
    </row>
    <row r="181" spans="1:22" ht="24">
      <c r="A181" s="10">
        <v>179</v>
      </c>
      <c r="B181" s="30">
        <v>18.35399</v>
      </c>
      <c r="C181" s="11">
        <f t="shared" si="18"/>
        <v>15.959991304347827</v>
      </c>
      <c r="D181" s="12">
        <f t="shared" si="19"/>
        <v>2.1294690953340707</v>
      </c>
      <c r="E181" s="12">
        <f t="shared" si="24"/>
        <v>236.44302871156776</v>
      </c>
      <c r="F181" s="7">
        <f>E181*100/E229</f>
        <v>68.83227186327008</v>
      </c>
      <c r="I181" s="10">
        <v>179</v>
      </c>
      <c r="J181" s="30">
        <v>20.902470000000001</v>
      </c>
      <c r="K181" s="11">
        <f t="shared" si="20"/>
        <v>18.176060869565219</v>
      </c>
      <c r="L181" s="12">
        <f t="shared" si="21"/>
        <v>3.1453769201174615</v>
      </c>
      <c r="M181" s="12">
        <f t="shared" si="25"/>
        <v>318.44311240145885</v>
      </c>
      <c r="N181" s="7">
        <f>M181*100/M229</f>
        <v>66.203214232350561</v>
      </c>
      <c r="Q181" s="10">
        <v>179</v>
      </c>
      <c r="R181" s="30">
        <v>26.21284</v>
      </c>
      <c r="S181" s="11">
        <f t="shared" si="22"/>
        <v>22.793773913043481</v>
      </c>
      <c r="T181" s="12">
        <f t="shared" si="23"/>
        <v>6.2032902088125477</v>
      </c>
      <c r="U181" s="12">
        <f t="shared" si="26"/>
        <v>593.75885777039355</v>
      </c>
      <c r="V181" s="7">
        <f>U181*100/U229</f>
        <v>65.118223129038327</v>
      </c>
    </row>
    <row r="182" spans="1:22" ht="24">
      <c r="A182" s="10">
        <v>180</v>
      </c>
      <c r="B182" s="30">
        <v>18.35399</v>
      </c>
      <c r="C182" s="14">
        <f t="shared" si="18"/>
        <v>15.959991304347827</v>
      </c>
      <c r="D182" s="15">
        <f t="shared" si="19"/>
        <v>2.1294690953340707</v>
      </c>
      <c r="E182" s="15">
        <f t="shared" si="24"/>
        <v>238.57249780690182</v>
      </c>
      <c r="F182" s="16">
        <f>E182*100/E229</f>
        <v>69.45219369599738</v>
      </c>
      <c r="I182" s="10">
        <v>180</v>
      </c>
      <c r="J182" s="30">
        <v>20.966360000000002</v>
      </c>
      <c r="K182" s="14">
        <f t="shared" si="20"/>
        <v>18.231617391304351</v>
      </c>
      <c r="L182" s="15">
        <f t="shared" si="21"/>
        <v>3.1743074246707046</v>
      </c>
      <c r="M182" s="15">
        <f t="shared" si="25"/>
        <v>321.61741982612955</v>
      </c>
      <c r="N182" s="16">
        <f>M182*100/M229</f>
        <v>66.863141692831732</v>
      </c>
      <c r="Q182" s="10">
        <v>180</v>
      </c>
      <c r="R182" s="30">
        <v>26.257020000000001</v>
      </c>
      <c r="S182" s="14">
        <f t="shared" si="22"/>
        <v>22.832191304347827</v>
      </c>
      <c r="T182" s="15">
        <f t="shared" si="23"/>
        <v>6.2347088036477096</v>
      </c>
      <c r="U182" s="15">
        <f t="shared" si="26"/>
        <v>599.99356657404121</v>
      </c>
      <c r="V182" s="16">
        <f>U182*100/U229</f>
        <v>65.801990880386128</v>
      </c>
    </row>
    <row r="183" spans="1:22" ht="24">
      <c r="A183" s="10">
        <v>181</v>
      </c>
      <c r="B183" s="30">
        <v>18.436389999999999</v>
      </c>
      <c r="C183" s="11">
        <f t="shared" si="18"/>
        <v>16.031643478260872</v>
      </c>
      <c r="D183" s="12">
        <f t="shared" si="19"/>
        <v>2.158278721162489</v>
      </c>
      <c r="E183" s="12">
        <f t="shared" si="24"/>
        <v>240.73077652806433</v>
      </c>
      <c r="F183" s="7">
        <f>E183*100/E229</f>
        <v>70.080502462389433</v>
      </c>
      <c r="I183" s="10">
        <v>181</v>
      </c>
      <c r="J183" s="30">
        <v>20.970610000000001</v>
      </c>
      <c r="K183" s="11">
        <f t="shared" si="20"/>
        <v>18.235313043478264</v>
      </c>
      <c r="L183" s="12">
        <f t="shared" si="21"/>
        <v>3.1762381663067223</v>
      </c>
      <c r="M183" s="12">
        <f t="shared" si="25"/>
        <v>324.79365799243629</v>
      </c>
      <c r="N183" s="7">
        <f>M183*100/M229</f>
        <v>67.5234705477761</v>
      </c>
      <c r="Q183" s="10">
        <v>181</v>
      </c>
      <c r="R183" s="30">
        <v>26.267209999999999</v>
      </c>
      <c r="S183" s="11">
        <f t="shared" si="22"/>
        <v>22.841052173913045</v>
      </c>
      <c r="T183" s="12">
        <f t="shared" si="23"/>
        <v>6.2419704435861956</v>
      </c>
      <c r="U183" s="12">
        <f t="shared" si="26"/>
        <v>606.23553701762739</v>
      </c>
      <c r="V183" s="7">
        <f>U183*100/U229</f>
        <v>66.486555024214852</v>
      </c>
    </row>
    <row r="184" spans="1:22" ht="24">
      <c r="A184" s="10">
        <v>182</v>
      </c>
      <c r="B184" s="30">
        <v>18.436389999999999</v>
      </c>
      <c r="C184" s="19">
        <f t="shared" si="18"/>
        <v>16.031643478260872</v>
      </c>
      <c r="D184" s="20">
        <f t="shared" si="19"/>
        <v>2.158278721162489</v>
      </c>
      <c r="E184" s="20">
        <f t="shared" si="24"/>
        <v>242.88905524922683</v>
      </c>
      <c r="F184" s="21">
        <f>E184*100/E229</f>
        <v>70.708811228781514</v>
      </c>
      <c r="I184" s="10">
        <v>182</v>
      </c>
      <c r="J184" s="30">
        <v>21.11468</v>
      </c>
      <c r="K184" s="19">
        <f t="shared" si="20"/>
        <v>18.360591304347828</v>
      </c>
      <c r="L184" s="20">
        <f t="shared" si="21"/>
        <v>3.2421520700887401</v>
      </c>
      <c r="M184" s="20">
        <f t="shared" si="25"/>
        <v>328.03581006252506</v>
      </c>
      <c r="N184" s="21">
        <f>M184*100/M229</f>
        <v>68.197502673801011</v>
      </c>
      <c r="Q184" s="10">
        <v>182</v>
      </c>
      <c r="R184" s="30">
        <v>26.385750000000002</v>
      </c>
      <c r="S184" s="19">
        <f t="shared" si="22"/>
        <v>22.944130434782611</v>
      </c>
      <c r="T184" s="20">
        <f t="shared" si="23"/>
        <v>6.3268596300287658</v>
      </c>
      <c r="U184" s="20">
        <f t="shared" si="26"/>
        <v>612.56239664765621</v>
      </c>
      <c r="V184" s="21">
        <f>U184*100/U229</f>
        <v>67.180429063654685</v>
      </c>
    </row>
    <row r="185" spans="1:22" ht="24">
      <c r="A185" s="10">
        <v>183</v>
      </c>
      <c r="B185" s="30">
        <v>18.446059999999999</v>
      </c>
      <c r="C185" s="11">
        <f t="shared" si="18"/>
        <v>16.040052173913043</v>
      </c>
      <c r="D185" s="12">
        <f t="shared" si="19"/>
        <v>2.161676594154244</v>
      </c>
      <c r="E185" s="12">
        <f t="shared" si="24"/>
        <v>245.05073184338107</v>
      </c>
      <c r="F185" s="7">
        <f>E185*100/E229</f>
        <v>71.338109169262566</v>
      </c>
      <c r="I185" s="10">
        <v>183</v>
      </c>
      <c r="J185" s="30">
        <v>21.11468</v>
      </c>
      <c r="K185" s="11">
        <f t="shared" si="20"/>
        <v>18.360591304347828</v>
      </c>
      <c r="L185" s="12">
        <f t="shared" si="21"/>
        <v>3.2421520700887401</v>
      </c>
      <c r="M185" s="12">
        <f t="shared" si="25"/>
        <v>331.27796213261382</v>
      </c>
      <c r="N185" s="7">
        <f>M185*100/M229</f>
        <v>68.871534799825923</v>
      </c>
      <c r="Q185" s="10">
        <v>183</v>
      </c>
      <c r="R185" s="30">
        <v>26.399260000000002</v>
      </c>
      <c r="S185" s="11">
        <f t="shared" si="22"/>
        <v>22.955878260869568</v>
      </c>
      <c r="T185" s="12">
        <f t="shared" si="23"/>
        <v>6.3365830200774056</v>
      </c>
      <c r="U185" s="12">
        <f t="shared" si="26"/>
        <v>618.89897966773367</v>
      </c>
      <c r="V185" s="7">
        <f>U185*100/U229</f>
        <v>67.875369478567436</v>
      </c>
    </row>
    <row r="186" spans="1:22" ht="24">
      <c r="A186" s="10">
        <v>184</v>
      </c>
      <c r="B186" s="30">
        <v>18.542490000000001</v>
      </c>
      <c r="C186" s="11">
        <f t="shared" si="18"/>
        <v>16.123904347826088</v>
      </c>
      <c r="D186" s="12">
        <f t="shared" si="19"/>
        <v>2.1957557553597202</v>
      </c>
      <c r="E186" s="12">
        <f t="shared" si="24"/>
        <v>247.2464875987408</v>
      </c>
      <c r="F186" s="7">
        <f>E186*100/E229</f>
        <v>71.977328087755737</v>
      </c>
      <c r="I186" s="10">
        <v>184</v>
      </c>
      <c r="J186" s="30">
        <v>21.1189</v>
      </c>
      <c r="K186" s="11">
        <f t="shared" si="20"/>
        <v>18.364260869565218</v>
      </c>
      <c r="L186" s="12">
        <f t="shared" si="21"/>
        <v>3.2440963974086645</v>
      </c>
      <c r="M186" s="12">
        <f t="shared" si="25"/>
        <v>334.52205853002249</v>
      </c>
      <c r="N186" s="7">
        <f>M186*100/M229</f>
        <v>69.545971144730387</v>
      </c>
      <c r="Q186" s="10">
        <v>184</v>
      </c>
      <c r="R186" s="30">
        <v>26.44651</v>
      </c>
      <c r="S186" s="11">
        <f t="shared" si="22"/>
        <v>22.996965217391306</v>
      </c>
      <c r="T186" s="12">
        <f t="shared" si="23"/>
        <v>6.3706680376195637</v>
      </c>
      <c r="U186" s="12">
        <f t="shared" si="26"/>
        <v>625.26964770535324</v>
      </c>
      <c r="V186" s="7">
        <f>U186*100/U229</f>
        <v>68.574048036917745</v>
      </c>
    </row>
    <row r="187" spans="1:22" ht="24">
      <c r="A187" s="10">
        <v>185</v>
      </c>
      <c r="B187" s="30">
        <v>18.552099999999999</v>
      </c>
      <c r="C187" s="14">
        <f t="shared" si="18"/>
        <v>16.132260869565219</v>
      </c>
      <c r="D187" s="12">
        <f t="shared" si="19"/>
        <v>2.1991715022424709</v>
      </c>
      <c r="E187" s="12">
        <f t="shared" si="24"/>
        <v>249.44565910098328</v>
      </c>
      <c r="F187" s="16">
        <f>E187*100/E229</f>
        <v>72.61754138370776</v>
      </c>
      <c r="I187" s="10">
        <v>185</v>
      </c>
      <c r="J187" s="30">
        <v>21.152650000000001</v>
      </c>
      <c r="K187" s="14">
        <f t="shared" si="20"/>
        <v>18.393608695652176</v>
      </c>
      <c r="L187" s="12">
        <f t="shared" si="21"/>
        <v>3.2596743847858138</v>
      </c>
      <c r="M187" s="12">
        <f t="shared" si="25"/>
        <v>337.78173291480829</v>
      </c>
      <c r="N187" s="16">
        <f>M187*100/M229</f>
        <v>70.22364609896718</v>
      </c>
      <c r="Q187" s="10">
        <v>185</v>
      </c>
      <c r="R187" s="30">
        <v>26.50713</v>
      </c>
      <c r="S187" s="14">
        <f t="shared" si="22"/>
        <v>23.049678260869566</v>
      </c>
      <c r="T187" s="12">
        <f t="shared" si="23"/>
        <v>6.414576567009318</v>
      </c>
      <c r="U187" s="12">
        <f t="shared" si="26"/>
        <v>631.6842242723626</v>
      </c>
      <c r="V187" s="16">
        <f>U187*100/U229</f>
        <v>69.277542094652446</v>
      </c>
    </row>
    <row r="188" spans="1:22" ht="24">
      <c r="A188" s="10">
        <v>186</v>
      </c>
      <c r="B188" s="30">
        <v>18.552099999999999</v>
      </c>
      <c r="C188" s="11">
        <f t="shared" si="18"/>
        <v>16.132260869565219</v>
      </c>
      <c r="D188" s="12">
        <f t="shared" si="19"/>
        <v>2.1991715022424709</v>
      </c>
      <c r="E188" s="12">
        <f t="shared" si="24"/>
        <v>251.64483060322576</v>
      </c>
      <c r="F188" s="7">
        <f>E188*100/E229</f>
        <v>73.257754679659769</v>
      </c>
      <c r="I188" s="10">
        <v>186</v>
      </c>
      <c r="J188" s="30">
        <v>21.18214</v>
      </c>
      <c r="K188" s="11">
        <f t="shared" si="20"/>
        <v>18.419252173913044</v>
      </c>
      <c r="L188" s="12">
        <f t="shared" si="21"/>
        <v>3.2733268410888599</v>
      </c>
      <c r="M188" s="12">
        <f t="shared" si="25"/>
        <v>341.05505975589716</v>
      </c>
      <c r="N188" s="7">
        <f>M188*100/M229</f>
        <v>70.904159351330804</v>
      </c>
      <c r="Q188" s="10">
        <v>186</v>
      </c>
      <c r="R188" s="30">
        <v>26.607849999999999</v>
      </c>
      <c r="S188" s="11">
        <f t="shared" si="22"/>
        <v>23.137260869565218</v>
      </c>
      <c r="T188" s="12">
        <f t="shared" si="23"/>
        <v>6.4879757819723638</v>
      </c>
      <c r="U188" s="12">
        <f t="shared" si="26"/>
        <v>638.17220005433501</v>
      </c>
      <c r="V188" s="7">
        <f>U188*100/U229</f>
        <v>69.989085929489264</v>
      </c>
    </row>
    <row r="189" spans="1:22" ht="24">
      <c r="A189" s="10">
        <v>187</v>
      </c>
      <c r="B189" s="30">
        <v>18.585719999999998</v>
      </c>
      <c r="C189" s="11">
        <f t="shared" si="18"/>
        <v>16.161495652173912</v>
      </c>
      <c r="D189" s="12">
        <f t="shared" si="19"/>
        <v>2.2111491565454533</v>
      </c>
      <c r="E189" s="12">
        <f t="shared" si="24"/>
        <v>253.8559797597712</v>
      </c>
      <c r="F189" s="7">
        <f>E189*100/E229</f>
        <v>73.901454858527146</v>
      </c>
      <c r="I189" s="10">
        <v>187</v>
      </c>
      <c r="J189" s="30">
        <v>21.236789999999999</v>
      </c>
      <c r="K189" s="11">
        <f t="shared" si="20"/>
        <v>18.466773913043479</v>
      </c>
      <c r="L189" s="12">
        <f t="shared" si="21"/>
        <v>3.2987278494919647</v>
      </c>
      <c r="M189" s="12">
        <f t="shared" si="25"/>
        <v>344.35378760538913</v>
      </c>
      <c r="N189" s="7">
        <f>M189*100/M229</f>
        <v>71.589953384893761</v>
      </c>
      <c r="Q189" s="10">
        <v>187</v>
      </c>
      <c r="R189" s="30">
        <v>26.6313</v>
      </c>
      <c r="S189" s="11">
        <f t="shared" si="22"/>
        <v>23.157652173913046</v>
      </c>
      <c r="T189" s="12">
        <f t="shared" si="23"/>
        <v>6.505144830730722</v>
      </c>
      <c r="U189" s="12">
        <f t="shared" si="26"/>
        <v>644.67734488506574</v>
      </c>
      <c r="V189" s="7">
        <f>U189*100/U229</f>
        <v>70.702512713832149</v>
      </c>
    </row>
    <row r="190" spans="1:22" ht="24">
      <c r="A190" s="10">
        <v>188</v>
      </c>
      <c r="B190" s="30">
        <v>18.585719999999998</v>
      </c>
      <c r="C190" s="11">
        <f t="shared" si="18"/>
        <v>16.161495652173912</v>
      </c>
      <c r="D190" s="12">
        <f t="shared" si="19"/>
        <v>2.2111491565454533</v>
      </c>
      <c r="E190" s="12">
        <f t="shared" si="24"/>
        <v>256.06712891631668</v>
      </c>
      <c r="F190" s="7">
        <f>E190*100/E229</f>
        <v>74.545155037394508</v>
      </c>
      <c r="I190" s="10">
        <v>188</v>
      </c>
      <c r="J190" s="30">
        <v>21.30387</v>
      </c>
      <c r="K190" s="11">
        <f t="shared" si="20"/>
        <v>18.525104347826087</v>
      </c>
      <c r="L190" s="12">
        <f t="shared" si="21"/>
        <v>3.3300854623255107</v>
      </c>
      <c r="M190" s="12">
        <f t="shared" si="25"/>
        <v>347.68387306771461</v>
      </c>
      <c r="N190" s="7">
        <f>M190*100/M229</f>
        <v>72.282266556975912</v>
      </c>
      <c r="Q190" s="10">
        <v>188</v>
      </c>
      <c r="R190" s="30">
        <v>26.6313</v>
      </c>
      <c r="S190" s="11">
        <f t="shared" si="22"/>
        <v>23.157652173913046</v>
      </c>
      <c r="T190" s="12">
        <f t="shared" si="23"/>
        <v>6.505144830730722</v>
      </c>
      <c r="U190" s="12">
        <f t="shared" si="26"/>
        <v>651.18248971579646</v>
      </c>
      <c r="V190" s="7">
        <f>U190*100/U229</f>
        <v>71.415939498175035</v>
      </c>
    </row>
    <row r="191" spans="1:22" ht="24">
      <c r="A191" s="10">
        <v>189</v>
      </c>
      <c r="B191" s="30">
        <v>18.585719999999998</v>
      </c>
      <c r="C191" s="14">
        <f t="shared" si="18"/>
        <v>16.161495652173912</v>
      </c>
      <c r="D191" s="15">
        <f t="shared" si="19"/>
        <v>2.2111491565454533</v>
      </c>
      <c r="E191" s="15">
        <f t="shared" si="24"/>
        <v>258.27827807286212</v>
      </c>
      <c r="F191" s="16">
        <f>E191*100/E229</f>
        <v>75.188855216261871</v>
      </c>
      <c r="I191" s="10">
        <v>189</v>
      </c>
      <c r="J191" s="30">
        <v>21.3415</v>
      </c>
      <c r="K191" s="14">
        <f t="shared" si="20"/>
        <v>18.557826086956524</v>
      </c>
      <c r="L191" s="15">
        <f t="shared" si="21"/>
        <v>3.3477628968515813</v>
      </c>
      <c r="M191" s="15">
        <f t="shared" si="25"/>
        <v>351.03163596456619</v>
      </c>
      <c r="N191" s="16">
        <f>M191*100/M229</f>
        <v>72.978254806142274</v>
      </c>
      <c r="Q191" s="10">
        <v>189</v>
      </c>
      <c r="R191" s="30">
        <v>26.724879999999999</v>
      </c>
      <c r="S191" s="14">
        <f t="shared" si="22"/>
        <v>23.239026086956521</v>
      </c>
      <c r="T191" s="15">
        <f t="shared" si="23"/>
        <v>6.573961567819266</v>
      </c>
      <c r="U191" s="15">
        <f t="shared" si="26"/>
        <v>657.75645128361577</v>
      </c>
      <c r="V191" s="16">
        <f>U191*100/U229</f>
        <v>72.136913493952491</v>
      </c>
    </row>
    <row r="192" spans="1:22" ht="24">
      <c r="A192" s="10">
        <v>190</v>
      </c>
      <c r="B192" s="30">
        <v>18.62406</v>
      </c>
      <c r="C192" s="11">
        <f t="shared" si="18"/>
        <v>16.194834782608698</v>
      </c>
      <c r="D192" s="12">
        <f t="shared" si="19"/>
        <v>2.2248613710860692</v>
      </c>
      <c r="E192" s="12">
        <f t="shared" si="24"/>
        <v>260.50313944394821</v>
      </c>
      <c r="F192" s="7">
        <f>E192*100/E229</f>
        <v>75.836547235718697</v>
      </c>
      <c r="I192" s="10">
        <v>190</v>
      </c>
      <c r="J192" s="30">
        <v>21.36656</v>
      </c>
      <c r="K192" s="11">
        <f t="shared" si="20"/>
        <v>18.57961739130435</v>
      </c>
      <c r="L192" s="12">
        <f t="shared" si="21"/>
        <v>3.3595699614033991</v>
      </c>
      <c r="M192" s="12">
        <f t="shared" si="25"/>
        <v>354.39120592596959</v>
      </c>
      <c r="N192" s="7">
        <f>M192*100/M229</f>
        <v>73.67669770291613</v>
      </c>
      <c r="Q192" s="10">
        <v>190</v>
      </c>
      <c r="R192" s="30">
        <v>26.724879999999999</v>
      </c>
      <c r="S192" s="11">
        <f t="shared" si="22"/>
        <v>23.239026086956521</v>
      </c>
      <c r="T192" s="12">
        <f t="shared" si="23"/>
        <v>6.573961567819266</v>
      </c>
      <c r="U192" s="12">
        <f t="shared" si="26"/>
        <v>664.33041285143509</v>
      </c>
      <c r="V192" s="7">
        <f>U192*100/U229</f>
        <v>72.857887489729947</v>
      </c>
    </row>
    <row r="193" spans="1:22" ht="24">
      <c r="A193" s="10">
        <v>191</v>
      </c>
      <c r="B193" s="30">
        <v>18.6432</v>
      </c>
      <c r="C193" s="11">
        <f t="shared" si="18"/>
        <v>16.211478260869566</v>
      </c>
      <c r="D193" s="12">
        <f t="shared" si="19"/>
        <v>2.2317279122982692</v>
      </c>
      <c r="E193" s="12">
        <f t="shared" si="24"/>
        <v>262.73486735624647</v>
      </c>
      <c r="F193" s="7">
        <f>E193*100/E229</f>
        <v>76.486238212954291</v>
      </c>
      <c r="I193" s="10">
        <v>191</v>
      </c>
      <c r="J193" s="30">
        <v>21.36656</v>
      </c>
      <c r="K193" s="11">
        <f t="shared" si="20"/>
        <v>18.57961739130435</v>
      </c>
      <c r="L193" s="12">
        <f t="shared" si="21"/>
        <v>3.3595699614033991</v>
      </c>
      <c r="M193" s="12">
        <f t="shared" si="25"/>
        <v>357.75077588737298</v>
      </c>
      <c r="N193" s="7">
        <f>M193*100/M229</f>
        <v>74.375140599689985</v>
      </c>
      <c r="Q193" s="10">
        <v>191</v>
      </c>
      <c r="R193" s="30">
        <v>26.724879999999999</v>
      </c>
      <c r="S193" s="11">
        <f t="shared" si="22"/>
        <v>23.239026086956521</v>
      </c>
      <c r="T193" s="12">
        <f t="shared" si="23"/>
        <v>6.573961567819266</v>
      </c>
      <c r="U193" s="12">
        <f t="shared" si="26"/>
        <v>670.9043744192544</v>
      </c>
      <c r="V193" s="7">
        <f>U193*100/U229</f>
        <v>73.578861485507417</v>
      </c>
    </row>
    <row r="194" spans="1:22" ht="24">
      <c r="A194" s="10">
        <v>192</v>
      </c>
      <c r="B194" s="30">
        <v>18.657540000000001</v>
      </c>
      <c r="C194" s="14">
        <f t="shared" si="18"/>
        <v>16.22394782608696</v>
      </c>
      <c r="D194" s="12">
        <f t="shared" si="19"/>
        <v>2.2368816842899029</v>
      </c>
      <c r="E194" s="12">
        <f t="shared" si="24"/>
        <v>264.97174904053639</v>
      </c>
      <c r="F194" s="16">
        <f>E194*100/E229</f>
        <v>77.137429534001171</v>
      </c>
      <c r="I194" s="10">
        <v>192</v>
      </c>
      <c r="J194" s="30">
        <v>21.408249999999999</v>
      </c>
      <c r="K194" s="14">
        <f t="shared" si="20"/>
        <v>18.615869565217391</v>
      </c>
      <c r="L194" s="12">
        <f t="shared" si="21"/>
        <v>3.3792737320516197</v>
      </c>
      <c r="M194" s="12">
        <f t="shared" si="25"/>
        <v>361.1300496194246</v>
      </c>
      <c r="N194" s="16">
        <f>M194*100/M229</f>
        <v>75.077679841772039</v>
      </c>
      <c r="Q194" s="10">
        <v>192</v>
      </c>
      <c r="R194" s="30">
        <v>26.768219999999999</v>
      </c>
      <c r="S194" s="14">
        <f t="shared" si="22"/>
        <v>23.276713043478264</v>
      </c>
      <c r="T194" s="12">
        <f t="shared" si="23"/>
        <v>6.6059966371297305</v>
      </c>
      <c r="U194" s="12">
        <f t="shared" si="26"/>
        <v>677.51037105638409</v>
      </c>
      <c r="V194" s="16">
        <f>U194*100/U229</f>
        <v>74.303348804520397</v>
      </c>
    </row>
    <row r="195" spans="1:22" ht="24">
      <c r="A195" s="10">
        <v>193</v>
      </c>
      <c r="B195" s="30">
        <v>18.657540000000001</v>
      </c>
      <c r="C195" s="14">
        <f t="shared" ref="C195:C229" si="27">B195/1.15</f>
        <v>16.22394782608696</v>
      </c>
      <c r="D195" s="12">
        <f t="shared" ref="D195:D229" si="28">((4/3)*(22/7)*((C195/2)^3))/10^3</f>
        <v>2.2368816842899029</v>
      </c>
      <c r="E195" s="12">
        <f t="shared" si="24"/>
        <v>267.20863072482632</v>
      </c>
      <c r="F195" s="16">
        <f>E195*100/E229</f>
        <v>77.78862085504808</v>
      </c>
      <c r="I195" s="10">
        <v>193</v>
      </c>
      <c r="J195" s="30">
        <v>21.408249999999999</v>
      </c>
      <c r="K195" s="14">
        <f t="shared" ref="K195:K229" si="29">J195/1.15</f>
        <v>18.615869565217391</v>
      </c>
      <c r="L195" s="12">
        <f t="shared" ref="L195:L229" si="30">((4/3)*(22/7)*((K195/2)^3))/10^3</f>
        <v>3.3792737320516197</v>
      </c>
      <c r="M195" s="12">
        <f t="shared" si="25"/>
        <v>364.50932335147621</v>
      </c>
      <c r="N195" s="16">
        <f>M195*100/M229</f>
        <v>75.780219083854078</v>
      </c>
      <c r="Q195" s="10">
        <v>193</v>
      </c>
      <c r="R195" s="30">
        <v>26.937570000000001</v>
      </c>
      <c r="S195" s="14">
        <f t="shared" ref="S195:S229" si="31">R195/1.15</f>
        <v>23.423973913043479</v>
      </c>
      <c r="T195" s="12">
        <f t="shared" ref="T195:T229" si="32">((4/3)*(22/7)*((S195/2)^3))/10^3</f>
        <v>6.732170672125064</v>
      </c>
      <c r="U195" s="12">
        <f t="shared" si="26"/>
        <v>684.2425417285092</v>
      </c>
      <c r="V195" s="16">
        <f>U195*100/U229</f>
        <v>75.0416737764061</v>
      </c>
    </row>
    <row r="196" spans="1:22" ht="24">
      <c r="A196" s="10">
        <v>194</v>
      </c>
      <c r="B196" s="30">
        <v>18.695740000000001</v>
      </c>
      <c r="C196" s="11">
        <f t="shared" si="27"/>
        <v>16.257165217391307</v>
      </c>
      <c r="D196" s="12">
        <f t="shared" si="28"/>
        <v>2.2506494077370429</v>
      </c>
      <c r="E196" s="12">
        <f t="shared" ref="E196:E226" si="33">+E195+D196</f>
        <v>269.45928013256338</v>
      </c>
      <c r="F196" s="7">
        <f>E196*100/E229</f>
        <v>78.443820176197207</v>
      </c>
      <c r="I196" s="10">
        <v>194</v>
      </c>
      <c r="J196" s="30">
        <v>21.503830000000001</v>
      </c>
      <c r="K196" s="11">
        <f t="shared" si="29"/>
        <v>18.698982608695655</v>
      </c>
      <c r="L196" s="12">
        <f t="shared" si="30"/>
        <v>3.4247377703374884</v>
      </c>
      <c r="M196" s="12">
        <f t="shared" ref="M196:M226" si="34">+M195+L196</f>
        <v>367.93406112181373</v>
      </c>
      <c r="N196" s="7">
        <f>M196*100/M229</f>
        <v>76.492210141187556</v>
      </c>
      <c r="Q196" s="10">
        <v>194</v>
      </c>
      <c r="R196" s="30">
        <v>27.030090000000001</v>
      </c>
      <c r="S196" s="11">
        <f t="shared" si="31"/>
        <v>23.504426086956524</v>
      </c>
      <c r="T196" s="12">
        <f t="shared" si="32"/>
        <v>6.8017763004003227</v>
      </c>
      <c r="U196" s="12">
        <f t="shared" ref="U196:U226" si="35">+U195+T196</f>
        <v>691.04431802890952</v>
      </c>
      <c r="V196" s="7">
        <f>U196*100/U229</f>
        <v>75.787632478338494</v>
      </c>
    </row>
    <row r="197" spans="1:22" ht="24">
      <c r="A197" s="10">
        <v>195</v>
      </c>
      <c r="B197" s="30">
        <v>18.814589999999999</v>
      </c>
      <c r="C197" s="14">
        <f t="shared" si="27"/>
        <v>16.36051304347826</v>
      </c>
      <c r="D197" s="12">
        <f t="shared" si="28"/>
        <v>2.2938454086763156</v>
      </c>
      <c r="E197" s="12">
        <f t="shared" si="33"/>
        <v>271.75312554123968</v>
      </c>
      <c r="F197" s="16">
        <f>E197*100/E229</f>
        <v>79.111594530309929</v>
      </c>
      <c r="I197" s="10">
        <v>195</v>
      </c>
      <c r="J197" s="30">
        <v>21.532830000000001</v>
      </c>
      <c r="K197" s="14">
        <f t="shared" si="29"/>
        <v>18.724200000000003</v>
      </c>
      <c r="L197" s="12">
        <f t="shared" si="30"/>
        <v>3.4386122375400658</v>
      </c>
      <c r="M197" s="12">
        <f t="shared" si="34"/>
        <v>371.37267335935377</v>
      </c>
      <c r="N197" s="16">
        <f>M197*100/M229</f>
        <v>77.207085651940815</v>
      </c>
      <c r="Q197" s="10">
        <v>195</v>
      </c>
      <c r="R197" s="30">
        <v>27.03999</v>
      </c>
      <c r="S197" s="14">
        <f t="shared" si="31"/>
        <v>23.513034782608695</v>
      </c>
      <c r="T197" s="12">
        <f t="shared" si="32"/>
        <v>6.8092526630037122</v>
      </c>
      <c r="U197" s="12">
        <f t="shared" si="35"/>
        <v>697.85357069191321</v>
      </c>
      <c r="V197" s="16">
        <f>U197*100/U229</f>
        <v>76.534411121635713</v>
      </c>
    </row>
    <row r="198" spans="1:22" ht="24">
      <c r="A198" s="10">
        <v>196</v>
      </c>
      <c r="B198" s="30">
        <v>18.85247</v>
      </c>
      <c r="C198" s="11">
        <f t="shared" si="27"/>
        <v>16.393452173913044</v>
      </c>
      <c r="D198" s="12">
        <f t="shared" si="28"/>
        <v>2.3077281329186476</v>
      </c>
      <c r="E198" s="12">
        <f t="shared" si="33"/>
        <v>274.06085367415835</v>
      </c>
      <c r="F198" s="7">
        <f>E198*100/E229</f>
        <v>79.783410363058991</v>
      </c>
      <c r="I198" s="10">
        <v>196</v>
      </c>
      <c r="J198" s="30">
        <v>21.532830000000001</v>
      </c>
      <c r="K198" s="11">
        <f t="shared" si="29"/>
        <v>18.724200000000003</v>
      </c>
      <c r="L198" s="12">
        <f t="shared" si="30"/>
        <v>3.4386122375400658</v>
      </c>
      <c r="M198" s="12">
        <f t="shared" si="34"/>
        <v>374.81128559689381</v>
      </c>
      <c r="N198" s="7">
        <f>M198*100/M229</f>
        <v>77.921961162694046</v>
      </c>
      <c r="Q198" s="10">
        <v>196</v>
      </c>
      <c r="R198" s="30">
        <v>27.10915</v>
      </c>
      <c r="S198" s="11">
        <f t="shared" si="31"/>
        <v>23.57317391304348</v>
      </c>
      <c r="T198" s="12">
        <f t="shared" si="32"/>
        <v>6.8616343499304033</v>
      </c>
      <c r="U198" s="12">
        <f t="shared" si="35"/>
        <v>704.71520504184366</v>
      </c>
      <c r="V198" s="7">
        <f>U198*100/U229</f>
        <v>77.286934525339504</v>
      </c>
    </row>
    <row r="199" spans="1:22" ht="24">
      <c r="A199" s="10">
        <v>197</v>
      </c>
      <c r="B199" s="30">
        <v>18.96564</v>
      </c>
      <c r="C199" s="14">
        <f t="shared" si="27"/>
        <v>16.491860869565219</v>
      </c>
      <c r="D199" s="15">
        <f t="shared" si="28"/>
        <v>2.3495374801002247</v>
      </c>
      <c r="E199" s="15">
        <f t="shared" si="33"/>
        <v>276.4103911542586</v>
      </c>
      <c r="F199" s="16">
        <f>E199*100/E229</f>
        <v>80.467397552127224</v>
      </c>
      <c r="I199" s="10">
        <v>197</v>
      </c>
      <c r="J199" s="30">
        <v>21.603120000000001</v>
      </c>
      <c r="K199" s="14">
        <f t="shared" si="29"/>
        <v>18.785321739130438</v>
      </c>
      <c r="L199" s="15">
        <f t="shared" si="30"/>
        <v>3.4723964496194455</v>
      </c>
      <c r="M199" s="15">
        <f t="shared" si="34"/>
        <v>378.28368204651326</v>
      </c>
      <c r="N199" s="16">
        <f>M199*100/M229</f>
        <v>78.643860293500168</v>
      </c>
      <c r="Q199" s="10">
        <v>197</v>
      </c>
      <c r="R199" s="30">
        <v>27.148589999999999</v>
      </c>
      <c r="S199" s="14">
        <f t="shared" si="31"/>
        <v>23.607469565217393</v>
      </c>
      <c r="T199" s="15">
        <f t="shared" si="32"/>
        <v>6.8916260797953051</v>
      </c>
      <c r="U199" s="15">
        <f t="shared" si="35"/>
        <v>711.60683112163895</v>
      </c>
      <c r="V199" s="16">
        <f>U199*100/U229</f>
        <v>78.042747156870035</v>
      </c>
    </row>
    <row r="200" spans="1:22" ht="24">
      <c r="A200" s="10">
        <v>198</v>
      </c>
      <c r="B200" s="30">
        <v>18.97034</v>
      </c>
      <c r="C200" s="14">
        <f t="shared" si="27"/>
        <v>16.495947826086958</v>
      </c>
      <c r="D200" s="12">
        <f t="shared" si="28"/>
        <v>2.3512846760257902</v>
      </c>
      <c r="E200" s="12">
        <f t="shared" si="33"/>
        <v>278.76167583028439</v>
      </c>
      <c r="F200" s="16">
        <f>E200*100/E229</f>
        <v>81.151893377316384</v>
      </c>
      <c r="I200" s="10">
        <v>198</v>
      </c>
      <c r="J200" s="30">
        <v>21.640229999999999</v>
      </c>
      <c r="K200" s="14">
        <f t="shared" si="29"/>
        <v>18.817591304347825</v>
      </c>
      <c r="L200" s="12">
        <f t="shared" si="30"/>
        <v>3.4903219321534373</v>
      </c>
      <c r="M200" s="12">
        <f t="shared" si="34"/>
        <v>381.77400397866671</v>
      </c>
      <c r="N200" s="16">
        <f>M200*100/M229</f>
        <v>79.369486069707634</v>
      </c>
      <c r="Q200" s="10">
        <v>198</v>
      </c>
      <c r="R200" s="30">
        <v>27.174849999999999</v>
      </c>
      <c r="S200" s="14">
        <f t="shared" si="31"/>
        <v>23.630304347826087</v>
      </c>
      <c r="T200" s="12">
        <f t="shared" si="32"/>
        <v>6.9116436064517579</v>
      </c>
      <c r="U200" s="12">
        <f t="shared" si="35"/>
        <v>718.51847472809072</v>
      </c>
      <c r="V200" s="16">
        <f>U200*100/U229</f>
        <v>78.800755133784051</v>
      </c>
    </row>
    <row r="201" spans="1:22" ht="24">
      <c r="A201" s="10">
        <v>199</v>
      </c>
      <c r="B201" s="30">
        <v>18.97974</v>
      </c>
      <c r="C201" s="11">
        <f t="shared" si="27"/>
        <v>16.504121739130436</v>
      </c>
      <c r="D201" s="12">
        <f t="shared" si="28"/>
        <v>2.3547816659961063</v>
      </c>
      <c r="E201" s="12">
        <f t="shared" si="33"/>
        <v>281.11645749628047</v>
      </c>
      <c r="F201" s="7">
        <f>E201*100/E229</f>
        <v>81.837407231100627</v>
      </c>
      <c r="I201" s="10">
        <v>199</v>
      </c>
      <c r="J201" s="30">
        <v>21.714269999999999</v>
      </c>
      <c r="K201" s="11">
        <f t="shared" si="29"/>
        <v>18.881973913043478</v>
      </c>
      <c r="L201" s="12">
        <f t="shared" si="30"/>
        <v>3.5262700642529223</v>
      </c>
      <c r="M201" s="12">
        <f t="shared" si="34"/>
        <v>385.30027404291963</v>
      </c>
      <c r="N201" s="7">
        <f>M201*100/M229</f>
        <v>80.102585337405245</v>
      </c>
      <c r="Q201" s="10">
        <v>199</v>
      </c>
      <c r="R201" s="30">
        <v>27.18797</v>
      </c>
      <c r="S201" s="11">
        <f t="shared" si="31"/>
        <v>23.641713043478262</v>
      </c>
      <c r="T201" s="12">
        <f t="shared" si="32"/>
        <v>6.9216592516284532</v>
      </c>
      <c r="U201" s="12">
        <f t="shared" si="35"/>
        <v>725.44013397971912</v>
      </c>
      <c r="V201" s="7">
        <f>U201*100/U229</f>
        <v>79.559861538130122</v>
      </c>
    </row>
    <row r="202" spans="1:22" ht="24">
      <c r="A202" s="10">
        <v>200</v>
      </c>
      <c r="B202" s="30">
        <v>19.003209999999999</v>
      </c>
      <c r="C202" s="11">
        <f t="shared" si="27"/>
        <v>16.524530434782609</v>
      </c>
      <c r="D202" s="12">
        <f t="shared" si="28"/>
        <v>2.3635281128433903</v>
      </c>
      <c r="E202" s="12">
        <f t="shared" si="33"/>
        <v>283.47998560912384</v>
      </c>
      <c r="F202" s="7">
        <f>E202*100/E229</f>
        <v>82.52546731266122</v>
      </c>
      <c r="I202" s="10">
        <v>200</v>
      </c>
      <c r="J202" s="30">
        <v>21.738890000000001</v>
      </c>
      <c r="K202" s="11">
        <f t="shared" si="29"/>
        <v>18.903382608695654</v>
      </c>
      <c r="L202" s="12">
        <f t="shared" si="30"/>
        <v>3.5382780995880392</v>
      </c>
      <c r="M202" s="12">
        <f t="shared" si="34"/>
        <v>388.83855214250764</v>
      </c>
      <c r="N202" s="7">
        <f>M202*100/M229</f>
        <v>80.838181033836406</v>
      </c>
      <c r="Q202" s="10">
        <v>200</v>
      </c>
      <c r="R202" s="30">
        <v>27.29598</v>
      </c>
      <c r="S202" s="11">
        <f t="shared" si="31"/>
        <v>23.735634782608699</v>
      </c>
      <c r="T202" s="12">
        <f t="shared" si="32"/>
        <v>7.004480703441855</v>
      </c>
      <c r="U202" s="12">
        <f t="shared" si="35"/>
        <v>732.44461468316092</v>
      </c>
      <c r="V202" s="7">
        <f>U202*100/U229</f>
        <v>80.328051067230419</v>
      </c>
    </row>
    <row r="203" spans="1:22" ht="24">
      <c r="A203" s="10">
        <v>201</v>
      </c>
      <c r="B203" s="30">
        <v>19.078140000000001</v>
      </c>
      <c r="C203" s="11">
        <f t="shared" si="27"/>
        <v>16.589686956521742</v>
      </c>
      <c r="D203" s="12">
        <f t="shared" si="28"/>
        <v>2.391596799843442</v>
      </c>
      <c r="E203" s="12">
        <f t="shared" si="33"/>
        <v>285.8715824089673</v>
      </c>
      <c r="F203" s="7">
        <f>E203*100/E229</f>
        <v>83.221698628979567</v>
      </c>
      <c r="I203" s="10">
        <v>201</v>
      </c>
      <c r="J203" s="30">
        <v>21.738890000000001</v>
      </c>
      <c r="K203" s="11">
        <f t="shared" si="29"/>
        <v>18.903382608695654</v>
      </c>
      <c r="L203" s="12">
        <f t="shared" si="30"/>
        <v>3.5382780995880392</v>
      </c>
      <c r="M203" s="12">
        <f t="shared" si="34"/>
        <v>392.37683024209565</v>
      </c>
      <c r="N203" s="7">
        <f>M203*100/M229</f>
        <v>81.573776730267582</v>
      </c>
      <c r="Q203" s="10">
        <v>201</v>
      </c>
      <c r="R203" s="30">
        <v>27.371009999999998</v>
      </c>
      <c r="S203" s="11">
        <f t="shared" si="31"/>
        <v>23.800878260869567</v>
      </c>
      <c r="T203" s="12">
        <f t="shared" si="32"/>
        <v>7.0624004530804356</v>
      </c>
      <c r="U203" s="12">
        <f t="shared" si="35"/>
        <v>739.50701513624131</v>
      </c>
      <c r="V203" s="7">
        <f>U203*100/U229</f>
        <v>81.102592722503104</v>
      </c>
    </row>
    <row r="204" spans="1:22" ht="24">
      <c r="A204" s="10">
        <v>202</v>
      </c>
      <c r="B204" s="30">
        <v>19.134139999999999</v>
      </c>
      <c r="C204" s="11">
        <f t="shared" si="27"/>
        <v>16.638382608695654</v>
      </c>
      <c r="D204" s="12">
        <f t="shared" si="28"/>
        <v>2.4127188161425441</v>
      </c>
      <c r="E204" s="12">
        <f t="shared" si="33"/>
        <v>288.28430122510986</v>
      </c>
      <c r="F204" s="7">
        <f>E204*100/E229</f>
        <v>83.924078895326701</v>
      </c>
      <c r="I204" s="10">
        <v>202</v>
      </c>
      <c r="J204" s="30">
        <v>21.800329999999999</v>
      </c>
      <c r="K204" s="11">
        <f t="shared" si="29"/>
        <v>18.956808695652175</v>
      </c>
      <c r="L204" s="12">
        <f t="shared" si="30"/>
        <v>3.5683633698315282</v>
      </c>
      <c r="M204" s="12">
        <f t="shared" si="34"/>
        <v>395.94519361192715</v>
      </c>
      <c r="N204" s="7">
        <f>M204*100/M229</f>
        <v>82.315627049623856</v>
      </c>
      <c r="Q204" s="10">
        <v>202</v>
      </c>
      <c r="R204" s="30">
        <v>27.384039999999999</v>
      </c>
      <c r="S204" s="11">
        <f t="shared" si="31"/>
        <v>23.812208695652174</v>
      </c>
      <c r="T204" s="12">
        <f t="shared" si="32"/>
        <v>7.0724914463479056</v>
      </c>
      <c r="U204" s="12">
        <f t="shared" si="35"/>
        <v>746.57950658258926</v>
      </c>
      <c r="V204" s="7">
        <f>U204*100/U229</f>
        <v>81.878241068720456</v>
      </c>
    </row>
    <row r="205" spans="1:22" ht="24">
      <c r="A205" s="10">
        <v>203</v>
      </c>
      <c r="B205" s="30">
        <v>19.15277</v>
      </c>
      <c r="C205" s="11">
        <f t="shared" si="27"/>
        <v>16.654582608695655</v>
      </c>
      <c r="D205" s="12">
        <f t="shared" si="28"/>
        <v>2.4197731280269577</v>
      </c>
      <c r="E205" s="12">
        <f t="shared" si="33"/>
        <v>290.70407435313683</v>
      </c>
      <c r="F205" s="7">
        <f>E205*100/E229</f>
        <v>84.628512782438548</v>
      </c>
      <c r="I205" s="10">
        <v>203</v>
      </c>
      <c r="J205" s="30">
        <v>21.816690000000001</v>
      </c>
      <c r="K205" s="11">
        <f t="shared" si="29"/>
        <v>18.971034782608697</v>
      </c>
      <c r="L205" s="12">
        <f t="shared" si="30"/>
        <v>3.5764030067027033</v>
      </c>
      <c r="M205" s="12">
        <f t="shared" si="34"/>
        <v>399.52159661862987</v>
      </c>
      <c r="N205" s="7">
        <f>M205*100/M229</f>
        <v>83.059148781491203</v>
      </c>
      <c r="Q205" s="10">
        <v>203</v>
      </c>
      <c r="R205" s="30">
        <v>27.400320000000001</v>
      </c>
      <c r="S205" s="11">
        <f t="shared" si="31"/>
        <v>23.826365217391306</v>
      </c>
      <c r="T205" s="12">
        <f t="shared" si="32"/>
        <v>7.0851128812342656</v>
      </c>
      <c r="U205" s="12">
        <f t="shared" si="35"/>
        <v>753.66461946382356</v>
      </c>
      <c r="V205" s="7">
        <f>U205*100/U229</f>
        <v>82.655273622351942</v>
      </c>
    </row>
    <row r="206" spans="1:22" ht="24">
      <c r="A206" s="10">
        <v>204</v>
      </c>
      <c r="B206" s="30">
        <v>19.15277</v>
      </c>
      <c r="C206" s="11">
        <f t="shared" si="27"/>
        <v>16.654582608695655</v>
      </c>
      <c r="D206" s="12">
        <f t="shared" si="28"/>
        <v>2.4197731280269577</v>
      </c>
      <c r="E206" s="12">
        <f t="shared" si="33"/>
        <v>293.12384748116381</v>
      </c>
      <c r="F206" s="7">
        <f>E206*100/E229</f>
        <v>85.332946669550395</v>
      </c>
      <c r="I206" s="10">
        <v>204</v>
      </c>
      <c r="J206" s="30">
        <v>21.849360000000001</v>
      </c>
      <c r="K206" s="11">
        <f t="shared" si="29"/>
        <v>18.999443478260872</v>
      </c>
      <c r="L206" s="12">
        <f t="shared" si="30"/>
        <v>3.5924938262243842</v>
      </c>
      <c r="M206" s="12">
        <f t="shared" si="34"/>
        <v>403.11409044485424</v>
      </c>
      <c r="N206" s="7">
        <f>M206*100/M229</f>
        <v>83.806015738708012</v>
      </c>
      <c r="Q206" s="10">
        <v>204</v>
      </c>
      <c r="R206" s="30">
        <v>27.423089999999998</v>
      </c>
      <c r="S206" s="11">
        <f t="shared" si="31"/>
        <v>23.846165217391306</v>
      </c>
      <c r="T206" s="12">
        <f t="shared" si="32"/>
        <v>7.1027910094087856</v>
      </c>
      <c r="U206" s="12">
        <f t="shared" si="35"/>
        <v>760.7674104732323</v>
      </c>
      <c r="V206" s="7">
        <f>U206*100/U229</f>
        <v>83.434244956819938</v>
      </c>
    </row>
    <row r="207" spans="1:22" ht="24">
      <c r="A207" s="10">
        <v>205</v>
      </c>
      <c r="B207" s="30">
        <v>19.15277</v>
      </c>
      <c r="C207" s="11">
        <f t="shared" si="27"/>
        <v>16.654582608695655</v>
      </c>
      <c r="D207" s="12">
        <f t="shared" si="28"/>
        <v>2.4197731280269577</v>
      </c>
      <c r="E207" s="12">
        <f t="shared" si="33"/>
        <v>295.54362060919078</v>
      </c>
      <c r="F207" s="7">
        <f>E207*100/E229</f>
        <v>86.037380556662242</v>
      </c>
      <c r="I207" s="10">
        <v>205</v>
      </c>
      <c r="J207" s="30">
        <v>21.86975</v>
      </c>
      <c r="K207" s="11">
        <f t="shared" si="29"/>
        <v>19.017173913043479</v>
      </c>
      <c r="L207" s="12">
        <f t="shared" si="30"/>
        <v>3.6025608481546638</v>
      </c>
      <c r="M207" s="12">
        <f t="shared" si="34"/>
        <v>406.71665129300891</v>
      </c>
      <c r="N207" s="7">
        <f>M207*100/M229</f>
        <v>84.554975594730223</v>
      </c>
      <c r="Q207" s="10">
        <v>205</v>
      </c>
      <c r="R207" s="30">
        <v>27.423089999999998</v>
      </c>
      <c r="S207" s="11">
        <f t="shared" si="31"/>
        <v>23.846165217391306</v>
      </c>
      <c r="T207" s="12">
        <f t="shared" si="32"/>
        <v>7.1027910094087856</v>
      </c>
      <c r="U207" s="12">
        <f t="shared" si="35"/>
        <v>767.87020148264105</v>
      </c>
      <c r="V207" s="7">
        <f>U207*100/U229</f>
        <v>84.213216291287949</v>
      </c>
    </row>
    <row r="208" spans="1:22" ht="24">
      <c r="A208" s="10">
        <v>206</v>
      </c>
      <c r="B208" s="30">
        <v>19.171389999999999</v>
      </c>
      <c r="C208" s="11">
        <f t="shared" si="27"/>
        <v>16.67077391304348</v>
      </c>
      <c r="D208" s="12">
        <f t="shared" si="28"/>
        <v>2.4268373792072495</v>
      </c>
      <c r="E208" s="12">
        <f t="shared" si="33"/>
        <v>297.97045798839804</v>
      </c>
      <c r="F208" s="7">
        <f>E208*100/E229</f>
        <v>86.743870958023649</v>
      </c>
      <c r="I208" s="10">
        <v>206</v>
      </c>
      <c r="J208" s="30">
        <v>21.902349999999998</v>
      </c>
      <c r="K208" s="11">
        <f t="shared" si="29"/>
        <v>19.045521739130436</v>
      </c>
      <c r="L208" s="12">
        <f t="shared" si="30"/>
        <v>3.6186952763487032</v>
      </c>
      <c r="M208" s="12">
        <f t="shared" si="34"/>
        <v>410.33534656935763</v>
      </c>
      <c r="N208" s="7">
        <f>M208*100/M229</f>
        <v>85.307289742193049</v>
      </c>
      <c r="Q208" s="10">
        <v>206</v>
      </c>
      <c r="R208" s="30">
        <v>27.449090000000002</v>
      </c>
      <c r="S208" s="11">
        <f t="shared" si="31"/>
        <v>23.86877391304348</v>
      </c>
      <c r="T208" s="12">
        <f t="shared" si="32"/>
        <v>7.1230127689668343</v>
      </c>
      <c r="U208" s="12">
        <f t="shared" si="35"/>
        <v>774.99321425160792</v>
      </c>
      <c r="V208" s="7">
        <f>U208*100/U229</f>
        <v>84.994405369598823</v>
      </c>
    </row>
    <row r="209" spans="1:22" ht="24">
      <c r="A209" s="10">
        <v>207</v>
      </c>
      <c r="B209" s="30">
        <v>19.231750000000002</v>
      </c>
      <c r="C209" s="11">
        <f t="shared" si="27"/>
        <v>16.72326086956522</v>
      </c>
      <c r="D209" s="12">
        <f t="shared" si="28"/>
        <v>2.4498318909608221</v>
      </c>
      <c r="E209" s="12">
        <f t="shared" si="33"/>
        <v>300.42028987935885</v>
      </c>
      <c r="F209" s="7">
        <f>E209*100/E229</f>
        <v>87.457055422191672</v>
      </c>
      <c r="I209" s="10">
        <v>207</v>
      </c>
      <c r="J209" s="30">
        <v>21.910489999999999</v>
      </c>
      <c r="K209" s="11">
        <f t="shared" si="29"/>
        <v>19.052600000000002</v>
      </c>
      <c r="L209" s="12">
        <f t="shared" si="30"/>
        <v>3.6227314361603495</v>
      </c>
      <c r="M209" s="12">
        <f t="shared" si="34"/>
        <v>413.95807800551796</v>
      </c>
      <c r="N209" s="7">
        <f>M209*100/M229</f>
        <v>86.060442993226573</v>
      </c>
      <c r="Q209" s="10">
        <v>207</v>
      </c>
      <c r="R209" s="30">
        <v>27.578720000000001</v>
      </c>
      <c r="S209" s="11">
        <f t="shared" si="31"/>
        <v>23.981495652173916</v>
      </c>
      <c r="T209" s="12">
        <f t="shared" si="32"/>
        <v>7.2244066893451624</v>
      </c>
      <c r="U209" s="12">
        <f t="shared" si="35"/>
        <v>782.21762094095311</v>
      </c>
      <c r="V209" s="7">
        <f>U209*100/U229</f>
        <v>85.786714436849181</v>
      </c>
    </row>
    <row r="210" spans="1:22" ht="24">
      <c r="A210" s="10">
        <v>208</v>
      </c>
      <c r="B210" s="30">
        <v>19.231750000000002</v>
      </c>
      <c r="C210" s="11">
        <f t="shared" si="27"/>
        <v>16.72326086956522</v>
      </c>
      <c r="D210" s="12">
        <f t="shared" si="28"/>
        <v>2.4498318909608221</v>
      </c>
      <c r="E210" s="12">
        <f t="shared" si="33"/>
        <v>302.87012177031966</v>
      </c>
      <c r="F210" s="7">
        <f>E210*100/E229</f>
        <v>88.170239886359681</v>
      </c>
      <c r="I210" s="10">
        <v>208</v>
      </c>
      <c r="J210" s="30">
        <v>22.024139999999999</v>
      </c>
      <c r="K210" s="11">
        <f t="shared" si="29"/>
        <v>19.151426086956523</v>
      </c>
      <c r="L210" s="12">
        <f t="shared" si="30"/>
        <v>3.6793978185706151</v>
      </c>
      <c r="M210" s="12">
        <f t="shared" si="34"/>
        <v>417.6374758240886</v>
      </c>
      <c r="N210" s="7">
        <f>M210*100/M229</f>
        <v>86.825376987847832</v>
      </c>
      <c r="Q210" s="10">
        <v>208</v>
      </c>
      <c r="R210" s="30">
        <v>27.607800000000001</v>
      </c>
      <c r="S210" s="11">
        <f t="shared" si="31"/>
        <v>24.006782608695655</v>
      </c>
      <c r="T210" s="12">
        <f t="shared" si="32"/>
        <v>7.2472838221196954</v>
      </c>
      <c r="U210" s="12">
        <f t="shared" si="35"/>
        <v>789.46490476307281</v>
      </c>
      <c r="V210" s="7">
        <f>U210*100/U229</f>
        <v>86.581532465805253</v>
      </c>
    </row>
    <row r="211" spans="1:22" ht="24">
      <c r="A211" s="10">
        <v>209</v>
      </c>
      <c r="B211" s="30">
        <v>19.259550000000001</v>
      </c>
      <c r="C211" s="11">
        <f t="shared" si="27"/>
        <v>16.747434782608696</v>
      </c>
      <c r="D211" s="12">
        <f t="shared" si="28"/>
        <v>2.4604711445978058</v>
      </c>
      <c r="E211" s="12">
        <f t="shared" si="33"/>
        <v>305.33059291491747</v>
      </c>
      <c r="F211" s="7">
        <f>E211*100/E229</f>
        <v>88.88652160402998</v>
      </c>
      <c r="I211" s="10">
        <v>209</v>
      </c>
      <c r="J211" s="30">
        <v>22.125119999999999</v>
      </c>
      <c r="K211" s="11">
        <f t="shared" si="29"/>
        <v>19.239234782608698</v>
      </c>
      <c r="L211" s="12">
        <f t="shared" si="30"/>
        <v>3.7302399926973062</v>
      </c>
      <c r="M211" s="12">
        <f t="shared" si="34"/>
        <v>421.3677158167859</v>
      </c>
      <c r="N211" s="7">
        <f>M211*100/M229</f>
        <v>87.600880893434876</v>
      </c>
      <c r="Q211" s="10">
        <v>209</v>
      </c>
      <c r="R211" s="30">
        <v>27.6433</v>
      </c>
      <c r="S211" s="11">
        <f t="shared" si="31"/>
        <v>24.037652173913045</v>
      </c>
      <c r="T211" s="12">
        <f t="shared" si="32"/>
        <v>7.2752769483989761</v>
      </c>
      <c r="U211" s="12">
        <f t="shared" si="35"/>
        <v>796.74018171147179</v>
      </c>
      <c r="V211" s="7">
        <f>U211*100/U229</f>
        <v>87.379420533412983</v>
      </c>
    </row>
    <row r="212" spans="1:22" ht="24">
      <c r="A212" s="10">
        <v>210</v>
      </c>
      <c r="B212" s="30">
        <v>19.29655</v>
      </c>
      <c r="C212" s="11">
        <f t="shared" si="27"/>
        <v>16.779608695652175</v>
      </c>
      <c r="D212" s="12">
        <f t="shared" si="28"/>
        <v>2.4746790215141052</v>
      </c>
      <c r="E212" s="12">
        <f t="shared" si="33"/>
        <v>307.80527193643155</v>
      </c>
      <c r="F212" s="7">
        <f>E212*100/E229</f>
        <v>89.606939457376711</v>
      </c>
      <c r="I212" s="10">
        <v>210</v>
      </c>
      <c r="J212" s="30">
        <v>22.285740000000001</v>
      </c>
      <c r="K212" s="11">
        <f t="shared" si="29"/>
        <v>19.37890434782609</v>
      </c>
      <c r="L212" s="12">
        <f t="shared" si="30"/>
        <v>3.8120715873428681</v>
      </c>
      <c r="M212" s="12">
        <f t="shared" si="34"/>
        <v>425.17978740412877</v>
      </c>
      <c r="N212" s="7">
        <f>M212*100/M229</f>
        <v>88.393397302606729</v>
      </c>
      <c r="Q212" s="10">
        <v>210</v>
      </c>
      <c r="R212" s="30">
        <v>27.772030000000001</v>
      </c>
      <c r="S212" s="11">
        <f t="shared" si="31"/>
        <v>24.14959130434783</v>
      </c>
      <c r="T212" s="12">
        <f t="shared" si="32"/>
        <v>7.3773900648388366</v>
      </c>
      <c r="U212" s="12">
        <f t="shared" si="35"/>
        <v>804.11757177631068</v>
      </c>
      <c r="V212" s="7">
        <f>U212*100/U229</f>
        <v>88.188507465027058</v>
      </c>
    </row>
    <row r="213" spans="1:22" ht="24">
      <c r="A213" s="10">
        <v>211</v>
      </c>
      <c r="B213" s="30">
        <v>19.34271</v>
      </c>
      <c r="C213" s="28">
        <v>16.82</v>
      </c>
      <c r="D213" s="12">
        <f t="shared" si="28"/>
        <v>2.4925929641904756</v>
      </c>
      <c r="E213" s="12">
        <f t="shared" si="33"/>
        <v>310.29786490062202</v>
      </c>
      <c r="F213" s="27">
        <f>E213*100/E229</f>
        <v>90.332572340234634</v>
      </c>
      <c r="I213" s="10">
        <v>211</v>
      </c>
      <c r="J213" s="30">
        <v>22.285740000000001</v>
      </c>
      <c r="K213" s="11">
        <f t="shared" si="29"/>
        <v>19.37890434782609</v>
      </c>
      <c r="L213" s="12">
        <f t="shared" si="30"/>
        <v>3.8120715873428681</v>
      </c>
      <c r="M213" s="12">
        <f t="shared" si="34"/>
        <v>428.99185899147164</v>
      </c>
      <c r="N213" s="7">
        <f>M213*100/M229</f>
        <v>89.185913711778596</v>
      </c>
      <c r="Q213" s="10">
        <v>211</v>
      </c>
      <c r="R213" s="30">
        <v>27.839369999999999</v>
      </c>
      <c r="S213" s="11">
        <f t="shared" si="31"/>
        <v>24.208147826086957</v>
      </c>
      <c r="T213" s="12">
        <f t="shared" si="32"/>
        <v>7.4311850898742726</v>
      </c>
      <c r="U213" s="12">
        <f t="shared" si="35"/>
        <v>811.54875686618493</v>
      </c>
      <c r="V213" s="7">
        <f>U213*100/U229</f>
        <v>89.003494159478606</v>
      </c>
    </row>
    <row r="214" spans="1:22" ht="24">
      <c r="A214" s="10">
        <v>212</v>
      </c>
      <c r="B214" s="30">
        <v>19.379549999999998</v>
      </c>
      <c r="C214" s="11">
        <f t="shared" si="27"/>
        <v>16.85178260869565</v>
      </c>
      <c r="D214" s="12">
        <f t="shared" si="28"/>
        <v>2.5067494853187053</v>
      </c>
      <c r="E214" s="12">
        <f t="shared" si="33"/>
        <v>312.80461438594074</v>
      </c>
      <c r="F214" s="7">
        <f>E214*100/E229</f>
        <v>91.062326408294112</v>
      </c>
      <c r="I214" s="10">
        <v>212</v>
      </c>
      <c r="J214" s="30">
        <v>22.301739999999999</v>
      </c>
      <c r="K214" s="28">
        <f t="shared" si="29"/>
        <v>19.392817391304348</v>
      </c>
      <c r="L214" s="12">
        <f t="shared" si="30"/>
        <v>3.8202880897938227</v>
      </c>
      <c r="M214" s="12">
        <f t="shared" si="34"/>
        <v>432.81214708126549</v>
      </c>
      <c r="N214" s="27">
        <f>M214*100/M229</f>
        <v>89.980138303199723</v>
      </c>
      <c r="Q214" s="10">
        <v>212</v>
      </c>
      <c r="R214" s="30">
        <v>27.884170000000001</v>
      </c>
      <c r="S214" s="28">
        <f t="shared" si="31"/>
        <v>24.247104347826088</v>
      </c>
      <c r="T214" s="12">
        <f t="shared" si="32"/>
        <v>7.4671183513145287</v>
      </c>
      <c r="U214" s="12">
        <f t="shared" si="35"/>
        <v>819.01587521749946</v>
      </c>
      <c r="V214" s="27">
        <f>U214*100/U229</f>
        <v>89.822421696421316</v>
      </c>
    </row>
    <row r="215" spans="1:22" ht="24">
      <c r="A215" s="10">
        <v>213</v>
      </c>
      <c r="B215" s="30">
        <v>19.425509999999999</v>
      </c>
      <c r="C215" s="11">
        <f t="shared" si="27"/>
        <v>16.891747826086956</v>
      </c>
      <c r="D215" s="12">
        <f t="shared" si="28"/>
        <v>2.524626626684225</v>
      </c>
      <c r="E215" s="12">
        <f t="shared" si="33"/>
        <v>315.32924101262495</v>
      </c>
      <c r="F215" s="7">
        <f>E215*100/E229</f>
        <v>91.797284792426311</v>
      </c>
      <c r="I215" s="10">
        <v>213</v>
      </c>
      <c r="J215" s="30">
        <v>22.3337</v>
      </c>
      <c r="K215" s="11">
        <f t="shared" si="29"/>
        <v>19.420608695652177</v>
      </c>
      <c r="L215" s="12">
        <f t="shared" si="30"/>
        <v>3.8367358822817796</v>
      </c>
      <c r="M215" s="12">
        <f t="shared" si="34"/>
        <v>436.64888296354729</v>
      </c>
      <c r="N215" s="7">
        <f>M215*100/M229</f>
        <v>90.777782333406989</v>
      </c>
      <c r="Q215" s="10">
        <v>213</v>
      </c>
      <c r="R215" s="30">
        <v>27.912939999999999</v>
      </c>
      <c r="S215" s="11">
        <f t="shared" si="31"/>
        <v>24.272121739130437</v>
      </c>
      <c r="T215" s="12">
        <f t="shared" si="32"/>
        <v>7.4902552126511281</v>
      </c>
      <c r="U215" s="12">
        <f t="shared" si="35"/>
        <v>826.50613043015062</v>
      </c>
      <c r="V215" s="7">
        <f>U215*100/U229</f>
        <v>90.643886679802634</v>
      </c>
    </row>
    <row r="216" spans="1:22" ht="24">
      <c r="A216" s="10">
        <v>214</v>
      </c>
      <c r="B216" s="30">
        <v>19.443860000000001</v>
      </c>
      <c r="C216" s="11">
        <f t="shared" si="27"/>
        <v>16.90770434782609</v>
      </c>
      <c r="D216" s="12">
        <f t="shared" si="28"/>
        <v>2.5317879327734132</v>
      </c>
      <c r="E216" s="12">
        <f t="shared" si="33"/>
        <v>317.86102894539835</v>
      </c>
      <c r="F216" s="7">
        <f>E216*100/E229</f>
        <v>92.534327945013374</v>
      </c>
      <c r="I216" s="10">
        <v>214</v>
      </c>
      <c r="J216" s="30">
        <v>22.397490000000001</v>
      </c>
      <c r="K216" s="11">
        <f t="shared" si="29"/>
        <v>19.476078260869567</v>
      </c>
      <c r="L216" s="12">
        <f t="shared" si="30"/>
        <v>3.8697055775711813</v>
      </c>
      <c r="M216" s="12">
        <f t="shared" si="34"/>
        <v>440.51858854111845</v>
      </c>
      <c r="N216" s="7">
        <f>M216*100/M229</f>
        <v>91.582280648462685</v>
      </c>
      <c r="Q216" s="10">
        <v>214</v>
      </c>
      <c r="R216" s="30">
        <v>27.951239999999999</v>
      </c>
      <c r="S216" s="11">
        <f t="shared" si="31"/>
        <v>24.305426086956523</v>
      </c>
      <c r="T216" s="12">
        <f t="shared" si="32"/>
        <v>7.5211302030715812</v>
      </c>
      <c r="U216" s="12">
        <f t="shared" si="35"/>
        <v>834.02726063322223</v>
      </c>
      <c r="V216" s="7">
        <f>U216*100/U229</f>
        <v>91.468737759221057</v>
      </c>
    </row>
    <row r="217" spans="1:22" ht="24">
      <c r="A217" s="10">
        <v>215</v>
      </c>
      <c r="B217" s="30">
        <v>19.46677</v>
      </c>
      <c r="C217" s="11">
        <f t="shared" si="27"/>
        <v>16.927626086956522</v>
      </c>
      <c r="D217" s="12">
        <f t="shared" si="28"/>
        <v>2.5407478252334657</v>
      </c>
      <c r="E217" s="12">
        <f t="shared" si="33"/>
        <v>320.40177677063178</v>
      </c>
      <c r="F217" s="7">
        <f>E217*100/E229</f>
        <v>93.273979462740357</v>
      </c>
      <c r="I217" s="10">
        <v>215</v>
      </c>
      <c r="J217" s="30">
        <v>22.445209999999999</v>
      </c>
      <c r="K217" s="11">
        <f t="shared" si="29"/>
        <v>19.517573913043478</v>
      </c>
      <c r="L217" s="12">
        <f t="shared" si="30"/>
        <v>3.8944926501975301</v>
      </c>
      <c r="M217" s="12">
        <f t="shared" si="34"/>
        <v>444.413081191316</v>
      </c>
      <c r="N217" s="7">
        <f>M217*100/M229</f>
        <v>92.391932109607509</v>
      </c>
      <c r="Q217" s="10">
        <v>215</v>
      </c>
      <c r="R217" s="30">
        <v>27.98631</v>
      </c>
      <c r="S217" s="11">
        <f t="shared" si="31"/>
        <v>24.335921739130438</v>
      </c>
      <c r="T217" s="12">
        <f t="shared" si="32"/>
        <v>7.549475684478419</v>
      </c>
      <c r="U217" s="12">
        <f t="shared" si="35"/>
        <v>841.57673631770069</v>
      </c>
      <c r="V217" s="7">
        <f>U217*100/U229</f>
        <v>92.296697520487015</v>
      </c>
    </row>
    <row r="218" spans="1:22" ht="24">
      <c r="A218" s="10">
        <v>216</v>
      </c>
      <c r="B218" s="30">
        <v>19.46677</v>
      </c>
      <c r="C218" s="11">
        <f t="shared" si="27"/>
        <v>16.927626086956522</v>
      </c>
      <c r="D218" s="12">
        <f t="shared" si="28"/>
        <v>2.5407478252334657</v>
      </c>
      <c r="E218" s="12">
        <f t="shared" si="33"/>
        <v>322.94252459586522</v>
      </c>
      <c r="F218" s="7">
        <f>E218*100/E229</f>
        <v>94.013630980467369</v>
      </c>
      <c r="I218" s="10">
        <v>216</v>
      </c>
      <c r="J218" s="30">
        <v>22.512650000000001</v>
      </c>
      <c r="K218" s="11">
        <f t="shared" si="29"/>
        <v>19.57621739130435</v>
      </c>
      <c r="L218" s="12">
        <f t="shared" si="30"/>
        <v>3.929702995267399</v>
      </c>
      <c r="M218" s="12">
        <f t="shared" si="34"/>
        <v>448.3427841865834</v>
      </c>
      <c r="N218" s="7">
        <f>M218*100/M229</f>
        <v>93.208903678888035</v>
      </c>
      <c r="Q218" s="10">
        <v>216</v>
      </c>
      <c r="R218" s="30">
        <v>27.98631</v>
      </c>
      <c r="S218" s="11">
        <f t="shared" si="31"/>
        <v>24.335921739130438</v>
      </c>
      <c r="T218" s="12">
        <f t="shared" si="32"/>
        <v>7.549475684478419</v>
      </c>
      <c r="U218" s="12">
        <f t="shared" si="35"/>
        <v>849.12621200217916</v>
      </c>
      <c r="V218" s="7">
        <f>U218*100/U229</f>
        <v>93.12465728175296</v>
      </c>
    </row>
    <row r="219" spans="1:22" ht="24">
      <c r="A219" s="10">
        <v>217</v>
      </c>
      <c r="B219" s="30">
        <v>19.46677</v>
      </c>
      <c r="C219" s="11">
        <f t="shared" si="27"/>
        <v>16.927626086956522</v>
      </c>
      <c r="D219" s="12">
        <f t="shared" si="28"/>
        <v>2.5407478252334657</v>
      </c>
      <c r="E219" s="12">
        <f t="shared" si="33"/>
        <v>325.48327242109866</v>
      </c>
      <c r="F219" s="7">
        <f>E219*100/E229</f>
        <v>94.753282498194366</v>
      </c>
      <c r="I219" s="10">
        <v>217</v>
      </c>
      <c r="J219" s="30">
        <v>22.635100000000001</v>
      </c>
      <c r="K219" s="11">
        <f t="shared" si="29"/>
        <v>19.682695652173916</v>
      </c>
      <c r="L219" s="12">
        <f t="shared" si="30"/>
        <v>3.9941753021791842</v>
      </c>
      <c r="M219" s="12">
        <f t="shared" si="34"/>
        <v>452.3369594887626</v>
      </c>
      <c r="N219" s="7">
        <f>M219*100/M229</f>
        <v>94.03927881627952</v>
      </c>
      <c r="Q219" s="10">
        <v>217</v>
      </c>
      <c r="R219" s="30">
        <v>28.141999999999999</v>
      </c>
      <c r="S219" s="11">
        <f t="shared" si="31"/>
        <v>24.471304347826088</v>
      </c>
      <c r="T219" s="12">
        <f t="shared" si="32"/>
        <v>7.6761728495005777</v>
      </c>
      <c r="U219" s="12">
        <f t="shared" si="35"/>
        <v>856.80238485167979</v>
      </c>
      <c r="V219" s="7">
        <f>U219*100/U229</f>
        <v>93.966512068168882</v>
      </c>
    </row>
    <row r="220" spans="1:22" ht="24">
      <c r="A220" s="10">
        <v>218</v>
      </c>
      <c r="B220" s="30">
        <v>19.48509</v>
      </c>
      <c r="C220" s="14">
        <f t="shared" si="27"/>
        <v>16.943556521739133</v>
      </c>
      <c r="D220" s="12">
        <f t="shared" si="28"/>
        <v>2.5479278019405065</v>
      </c>
      <c r="E220" s="12">
        <f t="shared" si="33"/>
        <v>328.03120022303915</v>
      </c>
      <c r="F220" s="16">
        <f>E220*100/E229</f>
        <v>95.495024219685732</v>
      </c>
      <c r="I220" s="10">
        <v>218</v>
      </c>
      <c r="J220" s="30">
        <v>22.70196</v>
      </c>
      <c r="K220" s="14">
        <f t="shared" si="29"/>
        <v>19.740834782608697</v>
      </c>
      <c r="L220" s="12">
        <f t="shared" si="30"/>
        <v>4.0296741720587033</v>
      </c>
      <c r="M220" s="12">
        <f t="shared" si="34"/>
        <v>456.36663366082132</v>
      </c>
      <c r="N220" s="16">
        <f>M220*100/M229</f>
        <v>94.877034045109994</v>
      </c>
      <c r="Q220" s="10">
        <v>218</v>
      </c>
      <c r="R220" s="30">
        <v>28.170500000000001</v>
      </c>
      <c r="S220" s="14">
        <f t="shared" si="31"/>
        <v>24.49608695652174</v>
      </c>
      <c r="T220" s="12">
        <f t="shared" si="32"/>
        <v>7.6995179445495854</v>
      </c>
      <c r="U220" s="12">
        <f t="shared" si="35"/>
        <v>864.50190279622939</v>
      </c>
      <c r="V220" s="16">
        <f>U220*100/U229</f>
        <v>94.810927138256304</v>
      </c>
    </row>
    <row r="221" spans="1:22" ht="24">
      <c r="A221" s="10">
        <v>219</v>
      </c>
      <c r="B221" s="30">
        <v>19.498809999999999</v>
      </c>
      <c r="C221" s="11">
        <f t="shared" si="27"/>
        <v>16.955486956521739</v>
      </c>
      <c r="D221" s="12">
        <f t="shared" si="28"/>
        <v>2.5533137955121945</v>
      </c>
      <c r="E221" s="12">
        <f t="shared" si="33"/>
        <v>330.58451401855132</v>
      </c>
      <c r="F221" s="7">
        <f>E221*100/E229</f>
        <v>96.238333888330402</v>
      </c>
      <c r="I221" s="10">
        <v>219</v>
      </c>
      <c r="J221" s="30">
        <v>22.77647</v>
      </c>
      <c r="K221" s="11">
        <f t="shared" si="29"/>
        <v>19.805626086956522</v>
      </c>
      <c r="L221" s="12">
        <f t="shared" si="30"/>
        <v>4.069481865297063</v>
      </c>
      <c r="M221" s="12">
        <f t="shared" si="34"/>
        <v>460.43611552611839</v>
      </c>
      <c r="N221" s="7">
        <f>M221*100/M229</f>
        <v>95.723065154752206</v>
      </c>
      <c r="Q221" s="10">
        <v>219</v>
      </c>
      <c r="R221" s="30">
        <v>28.17999</v>
      </c>
      <c r="S221" s="11">
        <f t="shared" si="31"/>
        <v>24.504339130434783</v>
      </c>
      <c r="T221" s="12">
        <f t="shared" si="32"/>
        <v>7.7073019430387726</v>
      </c>
      <c r="U221" s="12">
        <f t="shared" si="35"/>
        <v>872.20920473926822</v>
      </c>
      <c r="V221" s="7">
        <f>U221*100/U229</f>
        <v>95.656195888493201</v>
      </c>
    </row>
    <row r="222" spans="1:22" ht="24">
      <c r="A222" s="10">
        <v>220</v>
      </c>
      <c r="B222" s="30">
        <v>19.521660000000001</v>
      </c>
      <c r="C222" s="14">
        <f t="shared" si="27"/>
        <v>16.975356521739133</v>
      </c>
      <c r="D222" s="12">
        <f t="shared" si="28"/>
        <v>2.5623007466225078</v>
      </c>
      <c r="E222" s="12">
        <f t="shared" si="33"/>
        <v>333.14681476517381</v>
      </c>
      <c r="F222" s="16">
        <f>E222*100/E229</f>
        <v>96.984259799312227</v>
      </c>
      <c r="I222" s="10">
        <v>220</v>
      </c>
      <c r="J222" s="30">
        <v>22.80386</v>
      </c>
      <c r="K222" s="14">
        <f t="shared" si="29"/>
        <v>19.82944347826087</v>
      </c>
      <c r="L222" s="12">
        <f t="shared" si="30"/>
        <v>4.0841808774019244</v>
      </c>
      <c r="M222" s="12">
        <f t="shared" si="34"/>
        <v>464.52029640352032</v>
      </c>
      <c r="N222" s="16">
        <f>M222*100/M229</f>
        <v>96.572152137828297</v>
      </c>
      <c r="Q222" s="10">
        <v>220</v>
      </c>
      <c r="R222" s="30">
        <v>28.293669999999999</v>
      </c>
      <c r="S222" s="14">
        <f t="shared" si="31"/>
        <v>24.603191304347828</v>
      </c>
      <c r="T222" s="12">
        <f t="shared" si="32"/>
        <v>7.800954071879227</v>
      </c>
      <c r="U222" s="12">
        <f t="shared" si="35"/>
        <v>880.01015881114745</v>
      </c>
      <c r="V222" s="16">
        <f>U222*100/U229</f>
        <v>96.511735576405442</v>
      </c>
    </row>
    <row r="223" spans="1:22" ht="24">
      <c r="A223" s="10">
        <v>221</v>
      </c>
      <c r="B223" s="30">
        <v>19.526230000000002</v>
      </c>
      <c r="C223" s="11">
        <f t="shared" si="27"/>
        <v>16.979330434782611</v>
      </c>
      <c r="D223" s="12">
        <f t="shared" si="28"/>
        <v>2.5641006636159016</v>
      </c>
      <c r="E223" s="12">
        <f t="shared" si="33"/>
        <v>335.71091542878969</v>
      </c>
      <c r="F223" s="7">
        <f>E223*100/E229</f>
        <v>97.730709694344213</v>
      </c>
      <c r="I223" s="10">
        <v>221</v>
      </c>
      <c r="J223" s="30">
        <v>22.839020000000001</v>
      </c>
      <c r="K223" s="11">
        <f t="shared" si="29"/>
        <v>19.86001739130435</v>
      </c>
      <c r="L223" s="12">
        <f t="shared" si="30"/>
        <v>4.1031015323214897</v>
      </c>
      <c r="M223" s="12">
        <f t="shared" si="34"/>
        <v>468.62339793584181</v>
      </c>
      <c r="N223" s="7">
        <f>M223*100/M229</f>
        <v>97.42517265917941</v>
      </c>
      <c r="Q223" s="10">
        <v>221</v>
      </c>
      <c r="R223" s="30">
        <v>28.322019999999998</v>
      </c>
      <c r="S223" s="11">
        <f t="shared" si="31"/>
        <v>24.627843478260871</v>
      </c>
      <c r="T223" s="12">
        <f t="shared" si="32"/>
        <v>7.8244270309511137</v>
      </c>
      <c r="U223" s="12">
        <f t="shared" si="35"/>
        <v>887.83458584209859</v>
      </c>
      <c r="V223" s="7">
        <f>U223*100/U229</f>
        <v>97.369849570985011</v>
      </c>
    </row>
    <row r="224" spans="1:22" ht="24">
      <c r="A224" s="10">
        <v>222</v>
      </c>
      <c r="B224" s="30">
        <v>19.539919999999999</v>
      </c>
      <c r="C224" s="11">
        <f t="shared" si="27"/>
        <v>16.991234782608696</v>
      </c>
      <c r="D224" s="12">
        <f t="shared" si="28"/>
        <v>2.5694975816866963</v>
      </c>
      <c r="E224" s="12">
        <f t="shared" si="33"/>
        <v>338.28041301047637</v>
      </c>
      <c r="F224" s="7">
        <f>E224*100/E229</f>
        <v>98.478730716822426</v>
      </c>
      <c r="I224" s="10">
        <v>222</v>
      </c>
      <c r="J224" s="30">
        <v>22.866330000000001</v>
      </c>
      <c r="K224" s="11">
        <f t="shared" si="29"/>
        <v>19.883765217391307</v>
      </c>
      <c r="L224" s="12">
        <f t="shared" si="30"/>
        <v>4.1178381210255948</v>
      </c>
      <c r="M224" s="12">
        <f t="shared" si="34"/>
        <v>472.74123605686742</v>
      </c>
      <c r="N224" s="7">
        <f>M224*100/M229</f>
        <v>98.281256866008519</v>
      </c>
      <c r="Q224" s="10">
        <v>222</v>
      </c>
      <c r="R224" s="30">
        <v>28.4069</v>
      </c>
      <c r="S224" s="11">
        <f t="shared" si="31"/>
        <v>24.701652173913047</v>
      </c>
      <c r="T224" s="12">
        <f t="shared" si="32"/>
        <v>7.8949865901350851</v>
      </c>
      <c r="U224" s="12">
        <f t="shared" si="35"/>
        <v>895.72957243223368</v>
      </c>
      <c r="V224" s="7">
        <f>U224*100/U229</f>
        <v>98.235701914321325</v>
      </c>
    </row>
    <row r="225" spans="1:22" ht="24">
      <c r="A225" s="10">
        <v>223</v>
      </c>
      <c r="B225" s="30">
        <v>19.649139999999999</v>
      </c>
      <c r="C225" s="11">
        <f t="shared" si="27"/>
        <v>17.086208695652175</v>
      </c>
      <c r="D225" s="12">
        <f t="shared" si="28"/>
        <v>2.6128261283811915</v>
      </c>
      <c r="E225" s="12">
        <f t="shared" si="33"/>
        <v>340.89323913885755</v>
      </c>
      <c r="F225" s="7">
        <f>E225*100/E229</f>
        <v>99.23936535841122</v>
      </c>
      <c r="I225" s="10">
        <v>223</v>
      </c>
      <c r="J225" s="30">
        <v>22.889720000000001</v>
      </c>
      <c r="K225" s="11">
        <f t="shared" si="29"/>
        <v>19.904104347826088</v>
      </c>
      <c r="L225" s="12">
        <f t="shared" si="30"/>
        <v>4.1304874778637544</v>
      </c>
      <c r="M225" s="12">
        <f t="shared" si="34"/>
        <v>476.87172353473119</v>
      </c>
      <c r="N225" s="7">
        <f>M225*100/M229</f>
        <v>99.139970830078568</v>
      </c>
      <c r="Q225" s="10">
        <v>223</v>
      </c>
      <c r="R225" s="30">
        <v>28.447669999999999</v>
      </c>
      <c r="S225" s="11">
        <f t="shared" si="31"/>
        <v>24.737104347826087</v>
      </c>
      <c r="T225" s="12">
        <f t="shared" si="32"/>
        <v>7.9290284027774911</v>
      </c>
      <c r="U225" s="12">
        <f t="shared" si="35"/>
        <v>903.65860083501116</v>
      </c>
      <c r="V225" s="7">
        <f>U225*100/U229</f>
        <v>99.105287662763672</v>
      </c>
    </row>
    <row r="226" spans="1:22" ht="24">
      <c r="A226" s="10">
        <v>224</v>
      </c>
      <c r="B226" s="30">
        <v>19.649139999999999</v>
      </c>
      <c r="C226" s="11">
        <f t="shared" si="27"/>
        <v>17.086208695652175</v>
      </c>
      <c r="D226" s="12">
        <f t="shared" si="28"/>
        <v>2.6128261283811915</v>
      </c>
      <c r="E226" s="12">
        <f t="shared" si="33"/>
        <v>343.50606526723874</v>
      </c>
      <c r="F226" s="7">
        <f>E226*100/E229</f>
        <v>100</v>
      </c>
      <c r="I226" s="10">
        <v>224</v>
      </c>
      <c r="J226" s="30">
        <v>22.901399999999999</v>
      </c>
      <c r="K226" s="11">
        <f t="shared" si="29"/>
        <v>19.914260869565219</v>
      </c>
      <c r="L226" s="12">
        <f t="shared" si="30"/>
        <v>4.1368137302916068</v>
      </c>
      <c r="M226" s="12">
        <f t="shared" si="34"/>
        <v>481.00853726502282</v>
      </c>
      <c r="N226" s="7">
        <f>M226*100/M229</f>
        <v>100</v>
      </c>
      <c r="Q226" s="10">
        <v>224</v>
      </c>
      <c r="R226" s="30">
        <v>28.719069999999999</v>
      </c>
      <c r="S226" s="11">
        <f t="shared" si="31"/>
        <v>24.973104347826087</v>
      </c>
      <c r="T226" s="12">
        <f t="shared" si="32"/>
        <v>8.1581368450089506</v>
      </c>
      <c r="U226" s="12">
        <f t="shared" si="35"/>
        <v>911.81673768002008</v>
      </c>
      <c r="V226" s="7">
        <f>U226*100/U229</f>
        <v>99.999999999999986</v>
      </c>
    </row>
    <row r="227" spans="1:22" ht="24">
      <c r="A227" s="5"/>
      <c r="B227" s="30">
        <v>19.667280000000002</v>
      </c>
      <c r="C227" s="5">
        <f t="shared" si="27"/>
        <v>17.101982608695653</v>
      </c>
      <c r="D227" s="5">
        <f t="shared" si="28"/>
        <v>2.6200692600137003</v>
      </c>
      <c r="E227" s="5"/>
      <c r="F227" s="9"/>
      <c r="I227" s="5"/>
      <c r="J227" s="30">
        <v>22.98302</v>
      </c>
      <c r="K227" s="5">
        <f t="shared" si="29"/>
        <v>19.985234782608696</v>
      </c>
      <c r="L227" s="5">
        <f t="shared" si="30"/>
        <v>4.1812020467957769</v>
      </c>
      <c r="M227" s="5"/>
      <c r="N227" s="9"/>
      <c r="Q227" s="5"/>
      <c r="R227" s="30">
        <v>28.781099999999999</v>
      </c>
      <c r="S227" s="5">
        <f t="shared" si="31"/>
        <v>25.027043478260872</v>
      </c>
      <c r="T227" s="5">
        <f t="shared" si="32"/>
        <v>8.2111131104860569</v>
      </c>
      <c r="U227" s="5"/>
      <c r="V227" s="9"/>
    </row>
    <row r="228" spans="1:22" ht="24">
      <c r="A228" s="5"/>
      <c r="B228" s="30">
        <v>19.667280000000002</v>
      </c>
      <c r="C228" s="5">
        <f t="shared" si="27"/>
        <v>17.101982608695653</v>
      </c>
      <c r="D228" s="5">
        <f t="shared" si="28"/>
        <v>2.6200692600137003</v>
      </c>
      <c r="E228" s="5"/>
      <c r="F228" s="9"/>
      <c r="I228" s="5"/>
      <c r="J228" s="30">
        <v>22.99465</v>
      </c>
      <c r="K228" s="5">
        <f t="shared" si="29"/>
        <v>19.995347826086959</v>
      </c>
      <c r="L228" s="5">
        <f t="shared" si="30"/>
        <v>4.1875526470208051</v>
      </c>
      <c r="M228" s="5"/>
      <c r="N228" s="9"/>
      <c r="Q228" s="5"/>
      <c r="R228" s="30">
        <v>28.821349999999999</v>
      </c>
      <c r="S228" s="5">
        <f t="shared" si="31"/>
        <v>25.062043478260872</v>
      </c>
      <c r="T228" s="5">
        <f t="shared" si="32"/>
        <v>8.2456107197925359</v>
      </c>
      <c r="U228" s="5"/>
      <c r="V228" s="9"/>
    </row>
    <row r="229" spans="1:22" ht="24">
      <c r="A229" s="5"/>
      <c r="B229" s="30">
        <v>19.685410000000001</v>
      </c>
      <c r="C229" s="5">
        <f t="shared" si="27"/>
        <v>17.117747826086958</v>
      </c>
      <c r="D229" s="5">
        <f t="shared" si="28"/>
        <v>2.62732176133221</v>
      </c>
      <c r="E229" s="5">
        <f>E226</f>
        <v>343.50606526723874</v>
      </c>
      <c r="F229" s="9"/>
      <c r="I229" s="5"/>
      <c r="J229" s="30">
        <v>23.05275</v>
      </c>
      <c r="K229" s="5">
        <f t="shared" si="29"/>
        <v>20.045869565217391</v>
      </c>
      <c r="L229" s="5">
        <f t="shared" si="30"/>
        <v>4.2193746654148612</v>
      </c>
      <c r="M229" s="5">
        <f>M226</f>
        <v>481.00853726502282</v>
      </c>
      <c r="N229" s="9"/>
      <c r="Q229" s="5"/>
      <c r="R229" s="30">
        <v>28.827529999999999</v>
      </c>
      <c r="S229" s="5">
        <f t="shared" si="31"/>
        <v>25.06741739130435</v>
      </c>
      <c r="T229" s="5">
        <f t="shared" si="32"/>
        <v>8.250916037028512</v>
      </c>
      <c r="U229" s="5">
        <f>U226</f>
        <v>911.81673768002008</v>
      </c>
      <c r="V229" s="9"/>
    </row>
    <row r="230" spans="1:22" ht="24">
      <c r="B230" s="30">
        <v>19.717089999999999</v>
      </c>
      <c r="J230" s="30">
        <v>23.068210000000001</v>
      </c>
      <c r="R230" s="30">
        <v>28.867719999999998</v>
      </c>
    </row>
    <row r="231" spans="1:22" ht="24">
      <c r="B231" s="30">
        <v>19.744199999999999</v>
      </c>
      <c r="J231" s="30">
        <v>23.229990000000001</v>
      </c>
      <c r="R231" s="30">
        <v>28.90476</v>
      </c>
    </row>
    <row r="232" spans="1:22" ht="24">
      <c r="B232" s="30">
        <v>19.771280000000001</v>
      </c>
      <c r="J232" s="30">
        <v>23.229990000000001</v>
      </c>
      <c r="R232" s="30">
        <v>28.969470000000001</v>
      </c>
    </row>
    <row r="233" spans="1:22" ht="24">
      <c r="B233" s="30">
        <v>19.79382</v>
      </c>
      <c r="J233" s="30">
        <v>23.272169999999999</v>
      </c>
      <c r="R233" s="30">
        <v>29.024819999999998</v>
      </c>
    </row>
    <row r="234" spans="1:22" ht="24">
      <c r="B234" s="30">
        <v>19.829820000000002</v>
      </c>
      <c r="J234" s="30">
        <v>23.363949999999999</v>
      </c>
      <c r="R234" s="30">
        <v>29.04017</v>
      </c>
    </row>
    <row r="235" spans="1:22" ht="24">
      <c r="B235" s="30">
        <v>19.847799999999999</v>
      </c>
      <c r="J235" s="30">
        <v>23.37921</v>
      </c>
      <c r="R235" s="30">
        <v>29.06166</v>
      </c>
    </row>
    <row r="236" spans="1:22" ht="24">
      <c r="B236" s="30">
        <v>19.85229</v>
      </c>
      <c r="J236" s="30">
        <v>23.413509999999999</v>
      </c>
      <c r="R236" s="30">
        <v>29.28782</v>
      </c>
    </row>
    <row r="237" spans="1:22" ht="24">
      <c r="B237" s="30">
        <v>19.865760000000002</v>
      </c>
      <c r="J237" s="30">
        <v>23.455359999999999</v>
      </c>
      <c r="R237" s="30">
        <v>29.28782</v>
      </c>
    </row>
    <row r="238" spans="1:22" ht="24">
      <c r="B238" s="30">
        <v>19.865760000000002</v>
      </c>
      <c r="J238" s="30">
        <v>23.481960000000001</v>
      </c>
      <c r="R238" s="30">
        <v>29.318249999999999</v>
      </c>
    </row>
    <row r="239" spans="1:22" ht="24">
      <c r="B239" s="30">
        <v>19.87922</v>
      </c>
      <c r="J239" s="30">
        <v>23.527480000000001</v>
      </c>
      <c r="R239" s="30">
        <v>29.515270000000001</v>
      </c>
    </row>
    <row r="240" spans="1:22" ht="24">
      <c r="B240" s="30">
        <v>19.888190000000002</v>
      </c>
      <c r="J240" s="30">
        <v>23.527480000000001</v>
      </c>
      <c r="R240" s="30">
        <v>29.548490000000001</v>
      </c>
    </row>
    <row r="241" spans="2:18" ht="24">
      <c r="B241" s="30">
        <v>19.90164</v>
      </c>
      <c r="J241" s="30">
        <v>23.535060000000001</v>
      </c>
      <c r="R241" s="30">
        <v>29.563569999999999</v>
      </c>
    </row>
    <row r="242" spans="2:18" ht="24">
      <c r="B242" s="30">
        <v>19.90164</v>
      </c>
      <c r="J242" s="30">
        <v>23.637129999999999</v>
      </c>
      <c r="R242" s="30">
        <v>29.65692</v>
      </c>
    </row>
    <row r="243" spans="2:18" ht="24">
      <c r="B243" s="30">
        <v>19.90164</v>
      </c>
      <c r="J243" s="30">
        <v>23.637129999999999</v>
      </c>
      <c r="R243" s="30">
        <v>29.671949999999999</v>
      </c>
    </row>
    <row r="244" spans="2:18" ht="24">
      <c r="B244" s="30">
        <v>19.919550000000001</v>
      </c>
      <c r="J244" s="30">
        <v>23.648440000000001</v>
      </c>
      <c r="R244" s="30">
        <v>29.815840000000001</v>
      </c>
    </row>
    <row r="245" spans="2:18" ht="24">
      <c r="B245" s="30">
        <v>19.919550000000001</v>
      </c>
      <c r="J245" s="30">
        <v>23.663519999999998</v>
      </c>
      <c r="R245" s="30">
        <v>30.05414</v>
      </c>
    </row>
    <row r="246" spans="2:18" ht="24">
      <c r="B246" s="30">
        <v>19.919550000000001</v>
      </c>
      <c r="J246" s="30">
        <v>23.667290000000001</v>
      </c>
      <c r="R246" s="30">
        <v>30.057099999999998</v>
      </c>
    </row>
    <row r="247" spans="2:18" ht="24">
      <c r="B247" s="30">
        <v>20.008880000000001</v>
      </c>
      <c r="J247" s="30">
        <v>23.68235</v>
      </c>
      <c r="R247" s="30">
        <v>30.065999999999999</v>
      </c>
    </row>
    <row r="248" spans="2:18" ht="24">
      <c r="B248" s="30">
        <v>20.02224</v>
      </c>
      <c r="J248" s="30">
        <v>23.708690000000001</v>
      </c>
      <c r="R248" s="30">
        <v>30.113409999999998</v>
      </c>
    </row>
    <row r="249" spans="2:18" ht="24">
      <c r="B249" s="30">
        <v>20.03115</v>
      </c>
      <c r="J249" s="30">
        <v>23.772539999999999</v>
      </c>
      <c r="R249" s="30">
        <v>30.17258</v>
      </c>
    </row>
    <row r="250" spans="2:18" ht="24">
      <c r="B250" s="30">
        <v>20.062280000000001</v>
      </c>
      <c r="J250" s="30">
        <v>23.866129999999998</v>
      </c>
      <c r="R250" s="30">
        <v>30.181439999999998</v>
      </c>
    </row>
    <row r="251" spans="2:18" ht="24">
      <c r="B251" s="30">
        <v>20.075610000000001</v>
      </c>
      <c r="J251" s="30">
        <v>23.888529999999999</v>
      </c>
      <c r="R251" s="30">
        <v>30.32292</v>
      </c>
    </row>
    <row r="252" spans="2:18" ht="24">
      <c r="B252" s="30">
        <v>20.075610000000001</v>
      </c>
      <c r="J252" s="30">
        <v>23.888529999999999</v>
      </c>
      <c r="R252" s="30">
        <v>30.408069999999999</v>
      </c>
    </row>
    <row r="253" spans="2:18" ht="24">
      <c r="B253" s="30">
        <v>20.075610000000001</v>
      </c>
      <c r="J253" s="30">
        <v>24.02253</v>
      </c>
      <c r="R253" s="30">
        <v>30.478370000000002</v>
      </c>
    </row>
    <row r="254" spans="2:18" ht="24">
      <c r="B254" s="30">
        <v>20.168669999999999</v>
      </c>
      <c r="J254" s="30">
        <v>24.074439999999999</v>
      </c>
      <c r="R254" s="30">
        <v>30.58351</v>
      </c>
    </row>
    <row r="255" spans="2:18" ht="24">
      <c r="B255" s="30">
        <v>20.20842</v>
      </c>
      <c r="J255" s="30">
        <v>24.074439999999999</v>
      </c>
      <c r="R255" s="30">
        <v>30.665030000000002</v>
      </c>
    </row>
    <row r="256" spans="2:18" ht="24">
      <c r="B256" s="30">
        <v>20.20842</v>
      </c>
      <c r="J256" s="30">
        <v>24.085550000000001</v>
      </c>
      <c r="R256" s="30">
        <v>30.89677</v>
      </c>
    </row>
    <row r="257" spans="2:18" ht="24">
      <c r="B257" s="30">
        <v>20.27009</v>
      </c>
      <c r="J257" s="30">
        <v>24.174240000000001</v>
      </c>
      <c r="R257" s="30">
        <v>30.89677</v>
      </c>
    </row>
    <row r="258" spans="2:18" ht="24">
      <c r="B258" s="30">
        <v>20.27009</v>
      </c>
      <c r="J258" s="30">
        <v>24.20373</v>
      </c>
      <c r="R258" s="30">
        <v>30.96884</v>
      </c>
    </row>
    <row r="259" spans="2:18" ht="24">
      <c r="B259" s="30">
        <v>20.27009</v>
      </c>
      <c r="J259" s="30">
        <v>24.306660000000001</v>
      </c>
      <c r="R259" s="30">
        <v>30.97748</v>
      </c>
    </row>
    <row r="260" spans="2:18" ht="24">
      <c r="B260" s="30">
        <v>20.287680000000002</v>
      </c>
      <c r="J260" s="30">
        <v>24.438359999999999</v>
      </c>
      <c r="R260" s="30">
        <v>31.037859999999998</v>
      </c>
    </row>
    <row r="261" spans="2:18" ht="24">
      <c r="B261" s="30">
        <v>20.292079999999999</v>
      </c>
      <c r="J261" s="30">
        <v>24.438359999999999</v>
      </c>
      <c r="R261" s="30">
        <v>31.078060000000001</v>
      </c>
    </row>
    <row r="262" spans="2:18" ht="24">
      <c r="B262" s="30">
        <v>20.314039999999999</v>
      </c>
      <c r="J262" s="30">
        <v>24.438359999999999</v>
      </c>
      <c r="R262" s="30">
        <v>31.146840000000001</v>
      </c>
    </row>
    <row r="263" spans="2:18" ht="24">
      <c r="B263" s="30">
        <v>20.314039999999999</v>
      </c>
      <c r="J263" s="30">
        <v>24.493030000000001</v>
      </c>
      <c r="R263" s="30">
        <v>31.24973</v>
      </c>
    </row>
    <row r="264" spans="2:18" ht="24">
      <c r="B264" s="30">
        <v>20.340350000000001</v>
      </c>
      <c r="J264" s="30">
        <v>24.525770000000001</v>
      </c>
      <c r="R264" s="30">
        <v>31.24973</v>
      </c>
    </row>
    <row r="265" spans="2:18" ht="24">
      <c r="B265" s="30">
        <v>20.379770000000001</v>
      </c>
      <c r="J265" s="30">
        <v>24.525770000000001</v>
      </c>
      <c r="R265" s="30">
        <v>31.312439999999999</v>
      </c>
    </row>
    <row r="266" spans="2:18" ht="24">
      <c r="B266" s="30">
        <v>20.379770000000001</v>
      </c>
      <c r="J266" s="30">
        <v>24.551210000000001</v>
      </c>
      <c r="R266" s="30">
        <v>31.35228</v>
      </c>
    </row>
    <row r="267" spans="2:18" ht="24">
      <c r="B267" s="30">
        <v>20.379770000000001</v>
      </c>
      <c r="J267" s="30">
        <v>24.551210000000001</v>
      </c>
      <c r="R267" s="30">
        <v>31.386389999999999</v>
      </c>
    </row>
    <row r="268" spans="2:18" ht="24">
      <c r="B268" s="30">
        <v>20.384139999999999</v>
      </c>
      <c r="J268" s="30">
        <v>24.583870000000001</v>
      </c>
      <c r="R268" s="30">
        <v>31.423300000000001</v>
      </c>
    </row>
    <row r="269" spans="2:18" ht="24">
      <c r="B269" s="30">
        <v>20.384139999999999</v>
      </c>
      <c r="J269" s="30">
        <v>24.583870000000001</v>
      </c>
      <c r="R269" s="30">
        <v>31.533770000000001</v>
      </c>
    </row>
    <row r="270" spans="2:18" ht="24">
      <c r="B270" s="30">
        <v>20.44529</v>
      </c>
      <c r="J270" s="30">
        <v>24.623740000000002</v>
      </c>
      <c r="R270" s="30">
        <v>31.547910000000002</v>
      </c>
    </row>
    <row r="271" spans="2:18" ht="24">
      <c r="B271" s="30">
        <v>20.48451</v>
      </c>
      <c r="J271" s="30">
        <v>24.688829999999999</v>
      </c>
      <c r="R271" s="30">
        <v>31.65794</v>
      </c>
    </row>
    <row r="272" spans="2:18" ht="24">
      <c r="B272" s="30">
        <v>20.48451</v>
      </c>
      <c r="J272" s="30">
        <v>24.714099999999998</v>
      </c>
      <c r="R272" s="30">
        <v>31.854489999999998</v>
      </c>
    </row>
    <row r="273" spans="2:18" ht="24">
      <c r="B273" s="30">
        <v>20.48451</v>
      </c>
      <c r="J273" s="30">
        <v>24.714099999999998</v>
      </c>
      <c r="R273" s="30">
        <v>31.854489999999998</v>
      </c>
    </row>
    <row r="274" spans="2:18" ht="24">
      <c r="B274" s="30">
        <v>20.501909999999999</v>
      </c>
      <c r="J274" s="30">
        <v>24.840060000000001</v>
      </c>
      <c r="R274" s="30">
        <v>31.921600000000002</v>
      </c>
    </row>
    <row r="275" spans="2:18" ht="24">
      <c r="B275" s="30">
        <v>20.549689999999998</v>
      </c>
      <c r="J275" s="30">
        <v>24.84365</v>
      </c>
      <c r="R275" s="30">
        <v>32.105429999999998</v>
      </c>
    </row>
    <row r="276" spans="2:18" ht="24">
      <c r="B276" s="30">
        <v>20.567039999999999</v>
      </c>
      <c r="J276" s="30">
        <v>24.890260000000001</v>
      </c>
      <c r="R276" s="30">
        <v>32.105429999999998</v>
      </c>
    </row>
    <row r="277" spans="2:18" ht="24">
      <c r="B277" s="30">
        <v>20.593039999999998</v>
      </c>
      <c r="J277" s="30">
        <v>24.92963</v>
      </c>
      <c r="R277" s="30">
        <v>32.230159999999998</v>
      </c>
    </row>
    <row r="278" spans="2:18" ht="24">
      <c r="B278" s="30">
        <v>20.623329999999999</v>
      </c>
      <c r="J278" s="30">
        <v>24.92963</v>
      </c>
      <c r="R278" s="30">
        <v>32.318570000000001</v>
      </c>
    </row>
    <row r="279" spans="2:18" ht="24">
      <c r="B279" s="30">
        <v>20.657889999999998</v>
      </c>
      <c r="J279" s="30">
        <v>25.001069999999999</v>
      </c>
      <c r="R279" s="30">
        <v>32.52758</v>
      </c>
    </row>
    <row r="280" spans="2:18" ht="24">
      <c r="B280" s="30">
        <v>20.6967</v>
      </c>
      <c r="J280" s="30">
        <v>25.004629999999999</v>
      </c>
      <c r="R280" s="30">
        <v>32.601509999999998</v>
      </c>
    </row>
    <row r="281" spans="2:18" ht="24">
      <c r="B281" s="30">
        <v>20.6967</v>
      </c>
      <c r="J281" s="30">
        <v>25.011759999999999</v>
      </c>
      <c r="R281" s="30">
        <v>32.724350000000001</v>
      </c>
    </row>
    <row r="282" spans="2:18" ht="24">
      <c r="B282" s="30">
        <v>20.709620000000001</v>
      </c>
      <c r="J282" s="30">
        <v>25.175219999999999</v>
      </c>
      <c r="R282" s="30">
        <v>32.938899999999997</v>
      </c>
    </row>
    <row r="283" spans="2:18" ht="24">
      <c r="B283" s="30">
        <v>20.795549999999999</v>
      </c>
      <c r="J283" s="30">
        <v>25.175219999999999</v>
      </c>
      <c r="R283" s="30">
        <v>33.082059999999998</v>
      </c>
    </row>
    <row r="284" spans="2:18" ht="24">
      <c r="B284" s="30">
        <v>20.795549999999999</v>
      </c>
      <c r="J284" s="30">
        <v>25.270669999999999</v>
      </c>
      <c r="R284" s="30">
        <v>33.385240000000003</v>
      </c>
    </row>
    <row r="285" spans="2:18" ht="24">
      <c r="B285" s="30">
        <v>20.795549999999999</v>
      </c>
      <c r="J285" s="30">
        <v>25.36927</v>
      </c>
      <c r="R285" s="30">
        <v>33.78349</v>
      </c>
    </row>
    <row r="286" spans="2:18" ht="24">
      <c r="B286" s="30">
        <v>20.834099999999999</v>
      </c>
      <c r="J286" s="30">
        <v>25.36927</v>
      </c>
      <c r="R286" s="30">
        <v>33.80724</v>
      </c>
    </row>
    <row r="287" spans="2:18" ht="24">
      <c r="B287" s="30">
        <v>20.84694</v>
      </c>
      <c r="J287" s="30">
        <v>25.407900000000001</v>
      </c>
      <c r="R287" s="30">
        <v>33.80724</v>
      </c>
    </row>
    <row r="288" spans="2:18" ht="24">
      <c r="B288" s="30">
        <v>20.902470000000001</v>
      </c>
      <c r="J288" s="30">
        <v>25.463989999999999</v>
      </c>
      <c r="R288" s="30">
        <v>34.046399999999998</v>
      </c>
    </row>
    <row r="289" spans="2:18" ht="24">
      <c r="B289" s="30">
        <v>20.966360000000002</v>
      </c>
      <c r="J289" s="30">
        <v>25.621079999999999</v>
      </c>
      <c r="R289" s="30">
        <v>34.059489999999997</v>
      </c>
    </row>
    <row r="290" spans="2:18" ht="24">
      <c r="B290" s="30">
        <v>20.966360000000002</v>
      </c>
      <c r="J290" s="30">
        <v>25.68712</v>
      </c>
      <c r="R290" s="30">
        <v>34.062109999999997</v>
      </c>
    </row>
    <row r="291" spans="2:18" ht="24">
      <c r="B291" s="30">
        <v>20.966360000000002</v>
      </c>
      <c r="J291" s="30">
        <v>25.77375</v>
      </c>
      <c r="R291" s="30">
        <v>34.229239999999997</v>
      </c>
    </row>
    <row r="292" spans="2:18" ht="24">
      <c r="B292" s="30">
        <v>20.966360000000002</v>
      </c>
      <c r="J292" s="30">
        <v>25.791049999999998</v>
      </c>
      <c r="R292" s="30">
        <v>34.372210000000003</v>
      </c>
    </row>
    <row r="293" spans="2:18" ht="24">
      <c r="B293" s="30">
        <v>21.11468</v>
      </c>
      <c r="J293" s="30">
        <v>25.925529999999998</v>
      </c>
      <c r="R293" s="30">
        <v>34.413690000000003</v>
      </c>
    </row>
    <row r="294" spans="2:18" ht="24">
      <c r="B294" s="30">
        <v>21.13157</v>
      </c>
      <c r="J294" s="30">
        <v>26.018219999999999</v>
      </c>
      <c r="R294" s="30">
        <v>34.558480000000003</v>
      </c>
    </row>
    <row r="295" spans="2:18" ht="24">
      <c r="B295" s="30">
        <v>21.13157</v>
      </c>
      <c r="J295" s="30">
        <v>26.120830000000002</v>
      </c>
      <c r="R295" s="30">
        <v>34.622929999999997</v>
      </c>
    </row>
    <row r="296" spans="2:18" ht="24">
      <c r="B296" s="30">
        <v>21.152650000000001</v>
      </c>
      <c r="J296" s="30">
        <v>26.18561</v>
      </c>
      <c r="R296" s="30">
        <v>34.630650000000003</v>
      </c>
    </row>
    <row r="297" spans="2:18" ht="24">
      <c r="B297" s="30">
        <v>21.152650000000001</v>
      </c>
      <c r="J297" s="30">
        <v>26.18561</v>
      </c>
      <c r="R297" s="30">
        <v>34.630650000000003</v>
      </c>
    </row>
    <row r="298" spans="2:18" ht="24">
      <c r="B298" s="30">
        <v>21.165299999999998</v>
      </c>
      <c r="J298" s="30">
        <v>26.223040000000001</v>
      </c>
      <c r="R298" s="30">
        <v>34.638379999999998</v>
      </c>
    </row>
    <row r="299" spans="2:18" ht="24">
      <c r="B299" s="30">
        <v>21.207380000000001</v>
      </c>
      <c r="J299" s="30">
        <v>26.223040000000001</v>
      </c>
      <c r="R299" s="30">
        <v>34.746319999999997</v>
      </c>
    </row>
    <row r="300" spans="2:18" ht="24">
      <c r="B300" s="30">
        <v>21.207380000000001</v>
      </c>
      <c r="J300" s="30">
        <v>26.236640000000001</v>
      </c>
      <c r="R300" s="30">
        <v>34.93826</v>
      </c>
    </row>
    <row r="301" spans="2:18" ht="24">
      <c r="B301" s="30">
        <v>21.236789999999999</v>
      </c>
      <c r="J301" s="30">
        <v>26.253620000000002</v>
      </c>
      <c r="R301" s="30">
        <v>34.95102</v>
      </c>
    </row>
    <row r="302" spans="2:18" ht="24">
      <c r="B302" s="30">
        <v>21.236789999999999</v>
      </c>
      <c r="J302" s="30">
        <v>26.30452</v>
      </c>
      <c r="R302" s="30">
        <v>35.151980000000002</v>
      </c>
    </row>
    <row r="303" spans="2:18" ht="24">
      <c r="B303" s="30">
        <v>21.253579999999999</v>
      </c>
      <c r="J303" s="30">
        <v>26.399260000000002</v>
      </c>
      <c r="R303" s="30">
        <v>35.545490000000001</v>
      </c>
    </row>
    <row r="304" spans="2:18" ht="24">
      <c r="B304" s="30">
        <v>21.266159999999999</v>
      </c>
      <c r="J304" s="30">
        <v>26.453250000000001</v>
      </c>
      <c r="R304" s="30">
        <v>35.545490000000001</v>
      </c>
    </row>
    <row r="305" spans="2:18" ht="24">
      <c r="B305" s="30">
        <v>21.36656</v>
      </c>
      <c r="J305" s="30">
        <v>26.456620000000001</v>
      </c>
      <c r="R305" s="30">
        <v>35.558030000000002</v>
      </c>
    </row>
    <row r="306" spans="2:18" ht="24">
      <c r="B306" s="30">
        <v>21.383240000000001</v>
      </c>
      <c r="J306" s="30">
        <v>26.456620000000001</v>
      </c>
      <c r="R306" s="30">
        <v>35.695680000000003</v>
      </c>
    </row>
    <row r="307" spans="2:18" ht="24">
      <c r="B307" s="30">
        <v>21.44154</v>
      </c>
      <c r="J307" s="30">
        <v>26.456620000000001</v>
      </c>
      <c r="R307" s="30">
        <v>35.778019999999998</v>
      </c>
    </row>
    <row r="308" spans="2:18" ht="24">
      <c r="B308" s="30">
        <v>21.503830000000001</v>
      </c>
      <c r="J308" s="30">
        <v>26.708189999999998</v>
      </c>
      <c r="R308" s="30">
        <v>35.842750000000002</v>
      </c>
    </row>
    <row r="309" spans="2:18" ht="24">
      <c r="B309" s="30">
        <v>21.503830000000001</v>
      </c>
      <c r="J309" s="30">
        <v>26.751560000000001</v>
      </c>
      <c r="R309" s="30">
        <v>36.260739999999998</v>
      </c>
    </row>
    <row r="310" spans="2:18" ht="24">
      <c r="B310" s="30">
        <v>21.503830000000001</v>
      </c>
      <c r="J310" s="30">
        <v>26.8414</v>
      </c>
      <c r="R310" s="30">
        <v>36.280410000000003</v>
      </c>
    </row>
    <row r="311" spans="2:18" ht="24">
      <c r="B311" s="30">
        <v>21.520409999999998</v>
      </c>
      <c r="J311" s="30">
        <v>26.8414</v>
      </c>
      <c r="R311" s="30">
        <v>36.795319999999997</v>
      </c>
    </row>
    <row r="312" spans="2:18" ht="24">
      <c r="B312" s="30">
        <v>21.532830000000001</v>
      </c>
      <c r="J312" s="30">
        <v>26.85801</v>
      </c>
      <c r="R312" s="30">
        <v>37.35568</v>
      </c>
    </row>
    <row r="313" spans="2:18" ht="24">
      <c r="B313" s="30">
        <v>21.532830000000001</v>
      </c>
      <c r="J313" s="30">
        <v>26.947500000000002</v>
      </c>
      <c r="R313" s="30">
        <v>37.66234</v>
      </c>
    </row>
    <row r="314" spans="2:18" ht="24">
      <c r="B314" s="30">
        <v>21.603120000000001</v>
      </c>
      <c r="J314" s="30">
        <v>27.006989999999998</v>
      </c>
      <c r="R314" s="30">
        <v>37.77581</v>
      </c>
    </row>
    <row r="315" spans="2:18" ht="24">
      <c r="B315" s="30">
        <v>21.640229999999999</v>
      </c>
      <c r="J315" s="30">
        <v>27.026789999999998</v>
      </c>
      <c r="R315" s="30">
        <v>37.896000000000001</v>
      </c>
    </row>
    <row r="316" spans="2:18" ht="24">
      <c r="B316" s="30">
        <v>21.640229999999999</v>
      </c>
      <c r="J316" s="30">
        <v>27.026789999999998</v>
      </c>
      <c r="R316" s="30">
        <v>37.931280000000001</v>
      </c>
    </row>
    <row r="317" spans="2:18" ht="24">
      <c r="B317" s="30">
        <v>21.71838</v>
      </c>
      <c r="J317" s="30">
        <v>27.030090000000001</v>
      </c>
      <c r="R317" s="30">
        <v>38.20532</v>
      </c>
    </row>
    <row r="318" spans="2:18" ht="24">
      <c r="B318" s="30">
        <v>21.738890000000001</v>
      </c>
      <c r="J318" s="30">
        <v>27.030090000000001</v>
      </c>
      <c r="R318" s="30">
        <v>38.449599999999997</v>
      </c>
    </row>
    <row r="319" spans="2:18" ht="24">
      <c r="B319" s="30">
        <v>21.738890000000001</v>
      </c>
      <c r="J319" s="30">
        <v>27.03999</v>
      </c>
      <c r="R319" s="30">
        <v>38.576929999999997</v>
      </c>
    </row>
    <row r="320" spans="2:18" ht="24">
      <c r="B320" s="30">
        <v>21.767589999999998</v>
      </c>
      <c r="J320" s="30">
        <v>27.082820000000002</v>
      </c>
      <c r="R320" s="30">
        <v>39.334560000000003</v>
      </c>
    </row>
    <row r="321" spans="2:18" ht="24">
      <c r="B321" s="30">
        <v>21.800329999999999</v>
      </c>
      <c r="J321" s="30">
        <v>27.145299999999999</v>
      </c>
      <c r="R321" s="30">
        <v>39.70458</v>
      </c>
    </row>
    <row r="322" spans="2:18" ht="24">
      <c r="B322" s="30">
        <v>21.902349999999998</v>
      </c>
      <c r="J322" s="30">
        <v>27.174849999999999</v>
      </c>
      <c r="R322" s="30">
        <v>40.779220000000002</v>
      </c>
    </row>
    <row r="323" spans="2:18" ht="24">
      <c r="B323" s="30">
        <v>21.926760000000002</v>
      </c>
      <c r="J323" s="30">
        <v>27.237120000000001</v>
      </c>
      <c r="R323" s="30">
        <v>40.85568</v>
      </c>
    </row>
    <row r="324" spans="2:18" ht="24">
      <c r="B324" s="30">
        <v>21.963329999999999</v>
      </c>
      <c r="J324" s="30">
        <v>27.237120000000001</v>
      </c>
      <c r="R324" s="30">
        <v>41.507399999999997</v>
      </c>
    </row>
    <row r="325" spans="2:18" ht="24">
      <c r="B325" s="30">
        <v>22.024139999999999</v>
      </c>
      <c r="J325" s="30">
        <v>27.25348</v>
      </c>
      <c r="R325" s="30">
        <v>43.208289999999998</v>
      </c>
    </row>
    <row r="326" spans="2:18" ht="24">
      <c r="B326" s="30">
        <v>22.044370000000001</v>
      </c>
      <c r="J326" s="30">
        <v>27.400320000000001</v>
      </c>
      <c r="R326" s="30">
        <v>43.38129</v>
      </c>
    </row>
    <row r="327" spans="2:18" ht="24">
      <c r="B327" s="30">
        <v>22.060549999999999</v>
      </c>
      <c r="J327" s="30">
        <v>27.449090000000002</v>
      </c>
      <c r="R327" s="30">
        <v>46.047440000000002</v>
      </c>
    </row>
    <row r="328" spans="2:18" ht="24">
      <c r="B328" s="30">
        <v>22.104959999999998</v>
      </c>
      <c r="J328" s="30">
        <v>27.449090000000002</v>
      </c>
      <c r="R328" s="30">
        <v>48.261710000000001</v>
      </c>
    </row>
    <row r="329" spans="2:18" ht="24">
      <c r="B329" s="30">
        <v>22.297740000000001</v>
      </c>
      <c r="J329" s="30">
        <v>27.607800000000001</v>
      </c>
      <c r="R329" s="30">
        <v>49.198569999999997</v>
      </c>
    </row>
    <row r="330" spans="2:18" ht="24">
      <c r="B330" s="30">
        <v>22.297740000000001</v>
      </c>
      <c r="J330" s="30">
        <v>27.607800000000001</v>
      </c>
      <c r="R330" s="30">
        <v>49.271009999999997</v>
      </c>
    </row>
    <row r="331" spans="2:18" ht="24">
      <c r="B331" s="30">
        <v>22.3337</v>
      </c>
      <c r="J331" s="30">
        <v>27.656199999999998</v>
      </c>
      <c r="R331" s="30">
        <v>50.338039999999999</v>
      </c>
    </row>
    <row r="332" spans="2:18" ht="24">
      <c r="B332" s="30">
        <v>22.3337</v>
      </c>
      <c r="J332" s="30">
        <v>27.665870000000002</v>
      </c>
      <c r="R332" s="30">
        <v>51.391590000000001</v>
      </c>
    </row>
    <row r="333" spans="2:18" ht="24">
      <c r="B333" s="30">
        <v>22.34967</v>
      </c>
      <c r="J333" s="30">
        <v>27.759180000000001</v>
      </c>
      <c r="R333" s="30">
        <v>53.55809</v>
      </c>
    </row>
    <row r="334" spans="2:18" ht="24">
      <c r="B334" s="30">
        <v>22.34967</v>
      </c>
      <c r="J334" s="30">
        <v>27.759180000000001</v>
      </c>
      <c r="R334" s="30">
        <v>53.750860000000003</v>
      </c>
    </row>
    <row r="335" spans="2:18" ht="24">
      <c r="B335" s="30">
        <v>22.38156</v>
      </c>
      <c r="J335" s="30">
        <v>27.874580000000002</v>
      </c>
      <c r="R335" s="30">
        <v>54.109639999999999</v>
      </c>
    </row>
    <row r="336" spans="2:18" ht="24">
      <c r="B336" s="30">
        <v>22.38156</v>
      </c>
      <c r="J336" s="30">
        <v>27.963999999999999</v>
      </c>
      <c r="R336" s="30">
        <v>57.348030000000001</v>
      </c>
    </row>
    <row r="337" spans="2:18" ht="24">
      <c r="B337" s="30">
        <v>22.417390000000001</v>
      </c>
      <c r="J337" s="30">
        <v>27.99268</v>
      </c>
      <c r="R337" s="30">
        <v>60.145350000000001</v>
      </c>
    </row>
    <row r="338" spans="2:18" ht="24">
      <c r="B338" s="30">
        <v>22.441240000000001</v>
      </c>
      <c r="J338" s="30">
        <v>28.075379999999999</v>
      </c>
      <c r="R338" s="30">
        <v>80.106769999999997</v>
      </c>
    </row>
    <row r="339" spans="2:18" ht="24">
      <c r="B339" s="30">
        <v>22.476970000000001</v>
      </c>
      <c r="J339" s="30">
        <v>28.075379999999999</v>
      </c>
    </row>
    <row r="340" spans="2:18" ht="24">
      <c r="B340" s="30">
        <v>22.492830000000001</v>
      </c>
      <c r="J340" s="30">
        <v>28.25583</v>
      </c>
    </row>
    <row r="341" spans="2:18" ht="24">
      <c r="B341" s="30">
        <v>22.512650000000001</v>
      </c>
      <c r="J341" s="30">
        <v>28.322019999999998</v>
      </c>
    </row>
    <row r="342" spans="2:18" ht="24">
      <c r="B342" s="30">
        <v>22.524529999999999</v>
      </c>
      <c r="J342" s="30">
        <v>28.344049999999999</v>
      </c>
    </row>
    <row r="343" spans="2:18" ht="24">
      <c r="B343" s="30">
        <v>22.524529999999999</v>
      </c>
      <c r="J343" s="30">
        <v>28.44454</v>
      </c>
    </row>
    <row r="344" spans="2:18" ht="24">
      <c r="B344" s="30">
        <v>22.5364</v>
      </c>
      <c r="J344" s="30">
        <v>28.482130000000002</v>
      </c>
    </row>
    <row r="345" spans="2:18" ht="24">
      <c r="B345" s="30">
        <v>22.57593</v>
      </c>
      <c r="J345" s="30">
        <v>28.491520000000001</v>
      </c>
    </row>
    <row r="346" spans="2:18" ht="24">
      <c r="B346" s="30">
        <v>22.635100000000001</v>
      </c>
      <c r="J346" s="30">
        <v>28.547799999999999</v>
      </c>
    </row>
    <row r="347" spans="2:18" ht="24">
      <c r="B347" s="30">
        <v>22.635100000000001</v>
      </c>
      <c r="J347" s="30">
        <v>28.597729999999999</v>
      </c>
    </row>
    <row r="348" spans="2:18" ht="24">
      <c r="B348" s="30">
        <v>22.635100000000001</v>
      </c>
      <c r="J348" s="30">
        <v>28.62266</v>
      </c>
    </row>
    <row r="349" spans="2:18" ht="24">
      <c r="B349" s="30">
        <v>22.635100000000001</v>
      </c>
      <c r="J349" s="30">
        <v>28.672460000000001</v>
      </c>
    </row>
    <row r="350" spans="2:18" ht="24">
      <c r="B350" s="30">
        <v>22.70196</v>
      </c>
      <c r="J350" s="30">
        <v>28.7439</v>
      </c>
    </row>
    <row r="351" spans="2:18" ht="24">
      <c r="B351" s="30">
        <v>22.70196</v>
      </c>
      <c r="J351" s="30">
        <v>28.966390000000001</v>
      </c>
    </row>
    <row r="352" spans="2:18" ht="24">
      <c r="B352" s="30">
        <v>22.741209999999999</v>
      </c>
      <c r="J352" s="30">
        <v>28.966390000000001</v>
      </c>
    </row>
    <row r="353" spans="2:10" ht="24">
      <c r="B353" s="30">
        <v>22.741209999999999</v>
      </c>
      <c r="J353" s="30">
        <v>29.138259999999999</v>
      </c>
    </row>
    <row r="354" spans="2:10" ht="24">
      <c r="B354" s="30">
        <v>22.741209999999999</v>
      </c>
      <c r="J354" s="30">
        <v>29.187180000000001</v>
      </c>
    </row>
    <row r="355" spans="2:10" ht="24">
      <c r="B355" s="30">
        <v>22.741209999999999</v>
      </c>
      <c r="J355" s="30">
        <v>29.187180000000001</v>
      </c>
    </row>
    <row r="356" spans="2:10" ht="24">
      <c r="B356" s="30">
        <v>22.741209999999999</v>
      </c>
      <c r="J356" s="30">
        <v>29.28782</v>
      </c>
    </row>
    <row r="357" spans="2:10" ht="24">
      <c r="B357" s="30">
        <v>22.77647</v>
      </c>
      <c r="J357" s="30">
        <v>29.28782</v>
      </c>
    </row>
    <row r="358" spans="2:10" ht="24">
      <c r="B358" s="30">
        <v>22.839020000000001</v>
      </c>
      <c r="J358" s="30">
        <v>29.28782</v>
      </c>
    </row>
    <row r="359" spans="2:10" ht="24">
      <c r="B359" s="30">
        <v>22.839020000000001</v>
      </c>
      <c r="J359" s="30">
        <v>29.333449999999999</v>
      </c>
    </row>
    <row r="360" spans="2:10" ht="24">
      <c r="B360" s="30">
        <v>22.858529999999998</v>
      </c>
      <c r="J360" s="30">
        <v>29.466899999999999</v>
      </c>
    </row>
    <row r="361" spans="2:10" ht="24">
      <c r="B361" s="30">
        <v>22.858529999999998</v>
      </c>
      <c r="J361" s="30">
        <v>29.482019999999999</v>
      </c>
    </row>
    <row r="362" spans="2:10" ht="24">
      <c r="B362" s="30">
        <v>22.866330000000001</v>
      </c>
      <c r="J362" s="30">
        <v>29.500160000000001</v>
      </c>
    </row>
    <row r="363" spans="2:10" ht="24">
      <c r="B363" s="30">
        <v>22.901399999999999</v>
      </c>
      <c r="J363" s="30">
        <v>29.560549999999999</v>
      </c>
    </row>
    <row r="364" spans="2:10" ht="24">
      <c r="B364" s="30">
        <v>22.944189999999999</v>
      </c>
      <c r="J364" s="30">
        <v>29.57563</v>
      </c>
    </row>
    <row r="365" spans="2:10" ht="24">
      <c r="B365" s="30">
        <v>22.98302</v>
      </c>
      <c r="J365" s="30">
        <v>29.818829999999998</v>
      </c>
    </row>
    <row r="366" spans="2:10" ht="24">
      <c r="B366" s="30">
        <v>23.05275</v>
      </c>
      <c r="J366" s="30">
        <v>29.818829999999998</v>
      </c>
    </row>
    <row r="367" spans="2:10" ht="24">
      <c r="B367" s="30">
        <v>23.05275</v>
      </c>
      <c r="J367" s="30">
        <v>29.860669999999999</v>
      </c>
    </row>
    <row r="368" spans="2:10" ht="24">
      <c r="B368" s="30">
        <v>23.068210000000001</v>
      </c>
      <c r="J368" s="30">
        <v>30.030390000000001</v>
      </c>
    </row>
    <row r="369" spans="2:10" ht="24">
      <c r="B369" s="30">
        <v>23.075939999999999</v>
      </c>
      <c r="J369" s="30">
        <v>30.030390000000001</v>
      </c>
    </row>
    <row r="370" spans="2:10" ht="24">
      <c r="B370" s="30">
        <v>23.102969999999999</v>
      </c>
      <c r="J370" s="30">
        <v>30.057099999999998</v>
      </c>
    </row>
    <row r="371" spans="2:10" ht="24">
      <c r="B371" s="30">
        <v>23.191569999999999</v>
      </c>
      <c r="J371" s="30">
        <v>30.057099999999998</v>
      </c>
    </row>
    <row r="372" spans="2:10" ht="24">
      <c r="B372" s="30">
        <v>23.241499999999998</v>
      </c>
      <c r="J372" s="30">
        <v>30.057099999999998</v>
      </c>
    </row>
    <row r="373" spans="2:10" ht="24">
      <c r="B373" s="30">
        <v>23.241499999999998</v>
      </c>
      <c r="J373" s="30">
        <v>30.181439999999998</v>
      </c>
    </row>
    <row r="374" spans="2:10" ht="24">
      <c r="B374" s="30">
        <v>23.260670000000001</v>
      </c>
      <c r="J374" s="30">
        <v>30.34056</v>
      </c>
    </row>
    <row r="375" spans="2:10" ht="24">
      <c r="B375" s="30">
        <v>23.260670000000001</v>
      </c>
      <c r="J375" s="30">
        <v>30.431519999999999</v>
      </c>
    </row>
    <row r="376" spans="2:10" ht="24">
      <c r="B376" s="30">
        <v>23.321929999999998</v>
      </c>
      <c r="J376" s="30">
        <v>30.490069999999999</v>
      </c>
    </row>
    <row r="377" spans="2:10" ht="24">
      <c r="B377" s="30">
        <v>23.321929999999998</v>
      </c>
      <c r="J377" s="30">
        <v>30.59517</v>
      </c>
    </row>
    <row r="378" spans="2:10" ht="24">
      <c r="B378" s="30">
        <v>23.413509999999999</v>
      </c>
      <c r="J378" s="30">
        <v>30.630120000000002</v>
      </c>
    </row>
    <row r="379" spans="2:10" ht="24">
      <c r="B379" s="30">
        <v>23.413509999999999</v>
      </c>
      <c r="J379" s="30">
        <v>30.850570000000001</v>
      </c>
    </row>
    <row r="380" spans="2:10" ht="24">
      <c r="B380" s="30">
        <v>23.504729999999999</v>
      </c>
      <c r="J380" s="30">
        <v>30.93139</v>
      </c>
    </row>
    <row r="381" spans="2:10" ht="24">
      <c r="B381" s="30">
        <v>23.527480000000001</v>
      </c>
      <c r="J381" s="30">
        <v>30.93139</v>
      </c>
    </row>
    <row r="382" spans="2:10" ht="24">
      <c r="B382" s="30">
        <v>23.535060000000001</v>
      </c>
      <c r="J382" s="30">
        <v>31.161149999999999</v>
      </c>
    </row>
    <row r="383" spans="2:10" ht="24">
      <c r="B383" s="30">
        <v>23.546420000000001</v>
      </c>
      <c r="J383" s="30">
        <v>31.175450000000001</v>
      </c>
    </row>
    <row r="384" spans="2:10" ht="24">
      <c r="B384" s="30">
        <v>23.557780000000001</v>
      </c>
      <c r="J384" s="30">
        <v>31.261140000000001</v>
      </c>
    </row>
    <row r="385" spans="2:10" ht="24">
      <c r="B385" s="30">
        <v>23.557780000000001</v>
      </c>
      <c r="J385" s="30">
        <v>31.312439999999999</v>
      </c>
    </row>
    <row r="386" spans="2:10" ht="24">
      <c r="B386" s="30">
        <v>23.606929999999998</v>
      </c>
      <c r="J386" s="30">
        <v>31.389230000000001</v>
      </c>
    </row>
    <row r="387" spans="2:10" ht="24">
      <c r="B387" s="30">
        <v>23.637129999999999</v>
      </c>
      <c r="J387" s="30">
        <v>31.556380000000001</v>
      </c>
    </row>
    <row r="388" spans="2:10" ht="24">
      <c r="B388" s="30">
        <v>23.663519999999998</v>
      </c>
      <c r="J388" s="30">
        <v>31.5931</v>
      </c>
    </row>
    <row r="389" spans="2:10" ht="24">
      <c r="B389" s="30">
        <v>23.68235</v>
      </c>
      <c r="J389" s="30">
        <v>31.67484</v>
      </c>
    </row>
    <row r="390" spans="2:10" ht="24">
      <c r="B390" s="30">
        <v>23.708690000000001</v>
      </c>
      <c r="J390" s="30">
        <v>31.67484</v>
      </c>
    </row>
    <row r="391" spans="2:10" ht="24">
      <c r="B391" s="30">
        <v>23.776289999999999</v>
      </c>
      <c r="J391" s="30">
        <v>31.728280000000002</v>
      </c>
    </row>
    <row r="392" spans="2:10" ht="24">
      <c r="B392" s="30">
        <v>23.776289999999999</v>
      </c>
      <c r="J392" s="30">
        <v>31.742329999999999</v>
      </c>
    </row>
    <row r="393" spans="2:10" ht="24">
      <c r="B393" s="30">
        <v>23.798780000000001</v>
      </c>
      <c r="J393" s="30">
        <v>31.952310000000001</v>
      </c>
    </row>
    <row r="394" spans="2:10" ht="24">
      <c r="B394" s="30">
        <v>23.83248</v>
      </c>
      <c r="J394" s="30">
        <v>31.963470000000001</v>
      </c>
    </row>
    <row r="395" spans="2:10" ht="24">
      <c r="B395" s="30">
        <v>23.866129999999998</v>
      </c>
      <c r="J395" s="30">
        <v>32.010860000000001</v>
      </c>
    </row>
    <row r="396" spans="2:10" ht="24">
      <c r="B396" s="30">
        <v>23.866129999999998</v>
      </c>
      <c r="J396" s="30">
        <v>32.160919999999997</v>
      </c>
    </row>
    <row r="397" spans="2:10" ht="24">
      <c r="B397" s="30">
        <v>23.866129999999998</v>
      </c>
      <c r="J397" s="30">
        <v>32.230159999999998</v>
      </c>
    </row>
    <row r="398" spans="2:10" ht="24">
      <c r="B398" s="30">
        <v>23.90719</v>
      </c>
      <c r="J398" s="30">
        <v>32.299250000000001</v>
      </c>
    </row>
    <row r="399" spans="2:10" ht="24">
      <c r="B399" s="30">
        <v>23.9221</v>
      </c>
      <c r="J399" s="30">
        <v>32.318570000000001</v>
      </c>
    </row>
    <row r="400" spans="2:10" ht="24">
      <c r="B400" s="30">
        <v>23.9221</v>
      </c>
      <c r="J400" s="30">
        <v>32.49192</v>
      </c>
    </row>
    <row r="401" spans="2:10" ht="24">
      <c r="B401" s="30">
        <v>23.955629999999999</v>
      </c>
      <c r="J401" s="30">
        <v>32.51661</v>
      </c>
    </row>
    <row r="402" spans="2:10" ht="24">
      <c r="B402" s="30">
        <v>24.02253</v>
      </c>
      <c r="J402" s="30">
        <v>32.672539999999998</v>
      </c>
    </row>
    <row r="403" spans="2:10" ht="24">
      <c r="B403" s="30">
        <v>24.037369999999999</v>
      </c>
      <c r="J403" s="30">
        <v>32.672539999999998</v>
      </c>
    </row>
    <row r="404" spans="2:10" ht="24">
      <c r="B404" s="30">
        <v>24.037369999999999</v>
      </c>
      <c r="J404" s="30">
        <v>33.26484</v>
      </c>
    </row>
    <row r="405" spans="2:10" ht="24">
      <c r="B405" s="30">
        <v>24.044789999999999</v>
      </c>
      <c r="J405" s="30">
        <v>33.361199999999997</v>
      </c>
    </row>
    <row r="406" spans="2:10" ht="24">
      <c r="B406" s="30">
        <v>24.044789999999999</v>
      </c>
      <c r="J406" s="30">
        <v>33.427950000000003</v>
      </c>
    </row>
    <row r="407" spans="2:10" ht="24">
      <c r="B407" s="30">
        <v>24.104050000000001</v>
      </c>
      <c r="J407" s="30">
        <v>33.435949999999998</v>
      </c>
    </row>
    <row r="408" spans="2:10" ht="24">
      <c r="B408" s="30">
        <v>24.129930000000002</v>
      </c>
      <c r="J408" s="30">
        <v>33.521180000000001</v>
      </c>
    </row>
    <row r="409" spans="2:10" ht="24">
      <c r="B409" s="30">
        <v>24.185300000000002</v>
      </c>
      <c r="J409" s="30">
        <v>33.542450000000002</v>
      </c>
    </row>
    <row r="410" spans="2:10" ht="24">
      <c r="B410" s="30">
        <v>24.262599999999999</v>
      </c>
      <c r="J410" s="30">
        <v>34.059489999999997</v>
      </c>
    </row>
    <row r="411" spans="2:10" ht="24">
      <c r="B411" s="30">
        <v>24.306660000000001</v>
      </c>
      <c r="J411" s="30">
        <v>34.457709999999999</v>
      </c>
    </row>
    <row r="412" spans="2:10" ht="24">
      <c r="B412" s="30">
        <v>24.361619999999998</v>
      </c>
      <c r="J412" s="30">
        <v>34.561059999999998</v>
      </c>
    </row>
    <row r="413" spans="2:10" ht="24">
      <c r="B413" s="30">
        <v>24.368939999999998</v>
      </c>
      <c r="J413" s="30">
        <v>34.630650000000003</v>
      </c>
    </row>
    <row r="414" spans="2:10" ht="24">
      <c r="B414" s="30">
        <v>24.368939999999998</v>
      </c>
      <c r="J414" s="30">
        <v>34.643520000000002</v>
      </c>
    </row>
    <row r="415" spans="2:10" ht="24">
      <c r="B415" s="30">
        <v>24.438359999999999</v>
      </c>
      <c r="J415" s="30">
        <v>34.669249999999998</v>
      </c>
    </row>
    <row r="416" spans="2:10" ht="24">
      <c r="B416" s="30">
        <v>24.438359999999999</v>
      </c>
      <c r="J416" s="30">
        <v>34.692390000000003</v>
      </c>
    </row>
    <row r="417" spans="2:10" ht="24">
      <c r="B417" s="30">
        <v>24.438359999999999</v>
      </c>
      <c r="J417" s="30">
        <v>34.720649999999999</v>
      </c>
    </row>
    <row r="418" spans="2:10" ht="24">
      <c r="B418" s="30">
        <v>24.46753</v>
      </c>
      <c r="J418" s="30">
        <v>34.928049999999999</v>
      </c>
    </row>
    <row r="419" spans="2:10" ht="24">
      <c r="B419" s="30">
        <v>24.493030000000001</v>
      </c>
      <c r="J419" s="30">
        <v>34.93826</v>
      </c>
    </row>
    <row r="420" spans="2:10" ht="24">
      <c r="B420" s="30">
        <v>24.514859999999999</v>
      </c>
      <c r="J420" s="30">
        <v>34.95102</v>
      </c>
    </row>
    <row r="421" spans="2:10" ht="24">
      <c r="B421" s="30">
        <v>24.551210000000001</v>
      </c>
      <c r="J421" s="30">
        <v>35.174799999999998</v>
      </c>
    </row>
    <row r="422" spans="2:10" ht="24">
      <c r="B422" s="30">
        <v>24.551210000000001</v>
      </c>
      <c r="J422" s="30">
        <v>35.4148</v>
      </c>
    </row>
    <row r="423" spans="2:10" ht="24">
      <c r="B423" s="30">
        <v>24.623740000000002</v>
      </c>
      <c r="J423" s="30">
        <v>35.495280000000001</v>
      </c>
    </row>
    <row r="424" spans="2:10" ht="24">
      <c r="B424" s="30">
        <v>24.623740000000002</v>
      </c>
      <c r="J424" s="30">
        <v>35.865139999999997</v>
      </c>
    </row>
    <row r="425" spans="2:10" ht="24">
      <c r="B425" s="30">
        <v>24.724920000000001</v>
      </c>
      <c r="J425" s="30">
        <v>36.080779999999997</v>
      </c>
    </row>
    <row r="426" spans="2:10" ht="24">
      <c r="B426" s="30">
        <v>24.724920000000001</v>
      </c>
      <c r="J426" s="30">
        <v>36.142510000000001</v>
      </c>
    </row>
    <row r="427" spans="2:10" ht="24">
      <c r="B427" s="30">
        <v>24.74295</v>
      </c>
      <c r="J427" s="30">
        <v>36.707979999999999</v>
      </c>
    </row>
    <row r="428" spans="2:10" ht="24">
      <c r="B428" s="30">
        <v>24.775359999999999</v>
      </c>
      <c r="J428" s="30">
        <v>36.739550000000001</v>
      </c>
    </row>
    <row r="429" spans="2:10" ht="24">
      <c r="B429" s="30">
        <v>24.786149999999999</v>
      </c>
      <c r="J429" s="30">
        <v>37.221780000000003</v>
      </c>
    </row>
    <row r="430" spans="2:10" ht="24">
      <c r="B430" s="30">
        <v>24.918900000000001</v>
      </c>
      <c r="J430" s="30">
        <v>37.35568</v>
      </c>
    </row>
    <row r="431" spans="2:10" ht="24">
      <c r="B431" s="30">
        <v>24.986799999999999</v>
      </c>
      <c r="J431" s="30">
        <v>37.622070000000001</v>
      </c>
    </row>
    <row r="432" spans="2:10" ht="24">
      <c r="B432" s="30">
        <v>25.004629999999999</v>
      </c>
      <c r="J432" s="30">
        <v>37.77581</v>
      </c>
    </row>
    <row r="433" spans="2:10" ht="24">
      <c r="B433" s="30">
        <v>25.143319999999999</v>
      </c>
      <c r="J433" s="30">
        <v>38.090789999999998</v>
      </c>
    </row>
    <row r="434" spans="2:10" ht="24">
      <c r="B434" s="30">
        <v>25.175219999999999</v>
      </c>
      <c r="J434" s="30">
        <v>38.193649999999998</v>
      </c>
    </row>
    <row r="435" spans="2:10" ht="24">
      <c r="B435" s="30">
        <v>25.175219999999999</v>
      </c>
      <c r="J435" s="30">
        <v>38.354399999999998</v>
      </c>
    </row>
    <row r="436" spans="2:10" ht="24">
      <c r="B436" s="30">
        <v>25.29888</v>
      </c>
      <c r="J436" s="30">
        <v>38.400869999999998</v>
      </c>
    </row>
    <row r="437" spans="2:10" ht="24">
      <c r="B437" s="30">
        <v>25.337620000000001</v>
      </c>
      <c r="J437" s="30">
        <v>38.576929999999997</v>
      </c>
    </row>
    <row r="438" spans="2:10" ht="24">
      <c r="B438" s="30">
        <v>25.341139999999999</v>
      </c>
      <c r="J438" s="30">
        <v>38.860190000000003</v>
      </c>
    </row>
    <row r="439" spans="2:10" ht="24">
      <c r="B439" s="30">
        <v>25.425439999999998</v>
      </c>
      <c r="J439" s="30">
        <v>38.871659999999999</v>
      </c>
    </row>
    <row r="440" spans="2:10" ht="24">
      <c r="B440" s="30">
        <v>25.49549</v>
      </c>
      <c r="J440" s="30">
        <v>39.309620000000002</v>
      </c>
    </row>
    <row r="441" spans="2:10" ht="24">
      <c r="B441" s="30">
        <v>25.6767</v>
      </c>
      <c r="J441" s="30">
        <v>39.499690000000001</v>
      </c>
    </row>
    <row r="442" spans="2:10" ht="24">
      <c r="B442" s="30">
        <v>25.6767</v>
      </c>
      <c r="J442" s="30">
        <v>39.697850000000003</v>
      </c>
    </row>
    <row r="443" spans="2:10" ht="24">
      <c r="B443" s="30">
        <v>25.759910000000001</v>
      </c>
      <c r="J443" s="30">
        <v>39.966470000000001</v>
      </c>
    </row>
    <row r="444" spans="2:10" ht="24">
      <c r="B444" s="30">
        <v>25.791049999999998</v>
      </c>
      <c r="J444" s="30">
        <v>40.084539999999997</v>
      </c>
    </row>
    <row r="445" spans="2:10" ht="24">
      <c r="B445" s="30">
        <v>25.839400000000001</v>
      </c>
      <c r="J445" s="30">
        <v>40.197830000000003</v>
      </c>
    </row>
    <row r="446" spans="2:10" ht="24">
      <c r="B446" s="30">
        <v>25.873889999999999</v>
      </c>
      <c r="J446" s="30">
        <v>40.542389999999997</v>
      </c>
    </row>
    <row r="447" spans="2:10" ht="24">
      <c r="B447" s="30">
        <v>25.92897</v>
      </c>
      <c r="J447" s="30">
        <v>40.794530000000002</v>
      </c>
    </row>
    <row r="448" spans="2:10" ht="24">
      <c r="B448" s="30">
        <v>25.92897</v>
      </c>
      <c r="J448" s="30">
        <v>40.910209999999999</v>
      </c>
    </row>
    <row r="449" spans="2:10" ht="24">
      <c r="B449" s="30">
        <v>26.103760000000001</v>
      </c>
      <c r="J449" s="30">
        <v>40.997300000000003</v>
      </c>
    </row>
    <row r="450" spans="2:10" ht="24">
      <c r="B450" s="30">
        <v>26.17539</v>
      </c>
      <c r="J450" s="30">
        <v>43.10913</v>
      </c>
    </row>
    <row r="451" spans="2:10" ht="24">
      <c r="B451" s="30">
        <v>26.223040000000001</v>
      </c>
      <c r="J451" s="30">
        <v>43.820979999999999</v>
      </c>
    </row>
    <row r="452" spans="2:10" ht="24">
      <c r="B452" s="30">
        <v>26.267209999999999</v>
      </c>
      <c r="J452" s="30">
        <v>45.21698</v>
      </c>
    </row>
    <row r="453" spans="2:10" ht="24">
      <c r="B453" s="30">
        <v>26.33501</v>
      </c>
      <c r="J453" s="30">
        <v>46.827010000000001</v>
      </c>
    </row>
    <row r="454" spans="2:10" ht="24">
      <c r="B454" s="30">
        <v>26.348549999999999</v>
      </c>
      <c r="J454" s="30">
        <v>47.471890000000002</v>
      </c>
    </row>
    <row r="455" spans="2:10" ht="24">
      <c r="B455" s="30">
        <v>26.453250000000001</v>
      </c>
      <c r="J455" s="30">
        <v>47.567590000000003</v>
      </c>
    </row>
    <row r="456" spans="2:10" ht="24">
      <c r="B456" s="30">
        <v>26.456620000000001</v>
      </c>
      <c r="J456" s="30">
        <v>50.025309999999998</v>
      </c>
    </row>
    <row r="457" spans="2:10" ht="24">
      <c r="B457" s="30">
        <v>26.456620000000001</v>
      </c>
      <c r="J457" s="30">
        <v>78.004390000000001</v>
      </c>
    </row>
    <row r="458" spans="2:10" ht="24">
      <c r="B458" s="30">
        <v>26.591090000000001</v>
      </c>
      <c r="J458" s="30">
        <v>123.51349999999999</v>
      </c>
    </row>
    <row r="459" spans="2:10" ht="24">
      <c r="B459" s="30">
        <v>26.658069999999999</v>
      </c>
    </row>
    <row r="460" spans="2:10" ht="24">
      <c r="B460" s="30">
        <v>26.658069999999999</v>
      </c>
    </row>
    <row r="461" spans="2:10" ht="24">
      <c r="B461" s="30">
        <v>26.66141</v>
      </c>
    </row>
    <row r="462" spans="2:10" ht="24">
      <c r="B462" s="30">
        <v>26.668099999999999</v>
      </c>
    </row>
    <row r="463" spans="2:10" ht="24">
      <c r="B463" s="30">
        <v>26.71153</v>
      </c>
    </row>
    <row r="464" spans="2:10" ht="24">
      <c r="B464" s="30">
        <v>26.724879999999999</v>
      </c>
    </row>
    <row r="465" spans="2:2" ht="24">
      <c r="B465" s="30">
        <v>26.768219999999999</v>
      </c>
    </row>
    <row r="466" spans="2:2" ht="24">
      <c r="B466" s="30">
        <v>26.828109999999999</v>
      </c>
    </row>
    <row r="467" spans="2:2" ht="24">
      <c r="B467" s="30">
        <v>26.8414</v>
      </c>
    </row>
    <row r="468" spans="2:2" ht="24">
      <c r="B468" s="30">
        <v>26.844719999999999</v>
      </c>
    </row>
    <row r="469" spans="2:2" ht="24">
      <c r="B469" s="30">
        <v>26.874600000000001</v>
      </c>
    </row>
    <row r="470" spans="2:2" ht="24">
      <c r="B470" s="30">
        <v>26.937570000000001</v>
      </c>
    </row>
    <row r="471" spans="2:2" ht="24">
      <c r="B471" s="30">
        <v>26.947500000000002</v>
      </c>
    </row>
    <row r="472" spans="2:2" ht="24">
      <c r="B472" s="30">
        <v>26.987169999999999</v>
      </c>
    </row>
    <row r="473" spans="2:2" ht="24">
      <c r="B473" s="30">
        <v>27.03999</v>
      </c>
    </row>
    <row r="474" spans="2:2" ht="24">
      <c r="B474" s="30">
        <v>27.059760000000001</v>
      </c>
    </row>
    <row r="475" spans="2:2" ht="24">
      <c r="B475" s="30">
        <v>27.082820000000002</v>
      </c>
    </row>
    <row r="476" spans="2:2" ht="24">
      <c r="B476" s="30">
        <v>27.164999999999999</v>
      </c>
    </row>
    <row r="477" spans="2:2" ht="24">
      <c r="B477" s="30">
        <v>27.237120000000001</v>
      </c>
    </row>
    <row r="478" spans="2:2" ht="24">
      <c r="B478" s="30">
        <v>27.400320000000001</v>
      </c>
    </row>
    <row r="479" spans="2:2" ht="24">
      <c r="B479" s="30">
        <v>27.449090000000002</v>
      </c>
    </row>
    <row r="480" spans="2:2" ht="24">
      <c r="B480" s="30">
        <v>27.449090000000002</v>
      </c>
    </row>
    <row r="481" spans="2:2" ht="24">
      <c r="B481" s="30">
        <v>27.471820000000001</v>
      </c>
    </row>
    <row r="482" spans="2:2" ht="24">
      <c r="B482" s="30">
        <v>27.501010000000001</v>
      </c>
    </row>
    <row r="483" spans="2:2" ht="24">
      <c r="B483" s="30">
        <v>27.604569999999999</v>
      </c>
    </row>
    <row r="484" spans="2:2" ht="24">
      <c r="B484" s="30">
        <v>27.665870000000002</v>
      </c>
    </row>
    <row r="485" spans="2:2" ht="24">
      <c r="B485" s="30">
        <v>27.963999999999999</v>
      </c>
    </row>
    <row r="486" spans="2:2" ht="24">
      <c r="B486" s="30">
        <v>27.963999999999999</v>
      </c>
    </row>
    <row r="487" spans="2:2" ht="24">
      <c r="B487" s="30">
        <v>28.00224</v>
      </c>
    </row>
    <row r="488" spans="2:2" ht="24">
      <c r="B488" s="30">
        <v>28.043600000000001</v>
      </c>
    </row>
    <row r="489" spans="2:2" ht="24">
      <c r="B489" s="30">
        <v>28.075379999999999</v>
      </c>
    </row>
    <row r="490" spans="2:2" ht="24">
      <c r="B490" s="30">
        <v>28.075379999999999</v>
      </c>
    </row>
    <row r="491" spans="2:2" ht="24">
      <c r="B491" s="30">
        <v>28.075379999999999</v>
      </c>
    </row>
    <row r="492" spans="2:2" ht="24">
      <c r="B492" s="30">
        <v>28.07856</v>
      </c>
    </row>
    <row r="493" spans="2:2" ht="24">
      <c r="B493" s="30">
        <v>28.19265</v>
      </c>
    </row>
    <row r="494" spans="2:2" ht="24">
      <c r="B494" s="30">
        <v>28.25583</v>
      </c>
    </row>
    <row r="495" spans="2:2" ht="24">
      <c r="B495" s="30">
        <v>28.322019999999998</v>
      </c>
    </row>
    <row r="496" spans="2:2" ht="24">
      <c r="B496" s="30">
        <v>28.328320000000001</v>
      </c>
    </row>
    <row r="497" spans="2:2" ht="24">
      <c r="B497" s="30">
        <v>28.328320000000001</v>
      </c>
    </row>
    <row r="498" spans="2:2" ht="24">
      <c r="B498" s="30">
        <v>28.391200000000001</v>
      </c>
    </row>
    <row r="499" spans="2:2" ht="24">
      <c r="B499" s="30">
        <v>28.60708</v>
      </c>
    </row>
    <row r="500" spans="2:2" ht="24">
      <c r="B500" s="30">
        <v>28.719069999999999</v>
      </c>
    </row>
    <row r="501" spans="2:2" ht="24">
      <c r="B501" s="30">
        <v>28.728380000000001</v>
      </c>
    </row>
    <row r="502" spans="2:2" ht="24">
      <c r="B502" s="30">
        <v>28.7439</v>
      </c>
    </row>
    <row r="503" spans="2:2" ht="24">
      <c r="B503" s="30">
        <v>28.765609999999999</v>
      </c>
    </row>
    <row r="504" spans="2:2" ht="24">
      <c r="B504" s="30">
        <v>28.827529999999999</v>
      </c>
    </row>
    <row r="505" spans="2:2" ht="24">
      <c r="B505" s="30">
        <v>28.867719999999998</v>
      </c>
    </row>
    <row r="506" spans="2:2" ht="24">
      <c r="B506" s="30">
        <v>28.914010000000001</v>
      </c>
    </row>
    <row r="507" spans="2:2" ht="24">
      <c r="B507" s="30">
        <v>29.06166</v>
      </c>
    </row>
    <row r="508" spans="2:2" ht="24">
      <c r="B508" s="30">
        <v>29.089259999999999</v>
      </c>
    </row>
    <row r="509" spans="2:2" ht="24">
      <c r="B509" s="30">
        <v>29.150500000000001</v>
      </c>
    </row>
    <row r="510" spans="2:2" ht="24">
      <c r="B510" s="30">
        <v>29.190239999999999</v>
      </c>
    </row>
    <row r="511" spans="2:2" ht="24">
      <c r="B511" s="30">
        <v>29.190239999999999</v>
      </c>
    </row>
    <row r="512" spans="2:2" ht="24">
      <c r="B512" s="30">
        <v>29.318249999999999</v>
      </c>
    </row>
    <row r="513" spans="2:2" ht="24">
      <c r="B513" s="30">
        <v>29.385079999999999</v>
      </c>
    </row>
    <row r="514" spans="2:2" ht="24">
      <c r="B514" s="30">
        <v>29.40935</v>
      </c>
    </row>
    <row r="515" spans="2:2" ht="24">
      <c r="B515" s="30">
        <v>29.442679999999999</v>
      </c>
    </row>
    <row r="516" spans="2:2" ht="24">
      <c r="B516" s="30">
        <v>29.500160000000001</v>
      </c>
    </row>
    <row r="517" spans="2:2" ht="24">
      <c r="B517" s="30">
        <v>29.635870000000001</v>
      </c>
    </row>
    <row r="518" spans="2:2" ht="24">
      <c r="B518" s="30">
        <v>29.65091</v>
      </c>
    </row>
    <row r="519" spans="2:2" ht="24">
      <c r="B519" s="30">
        <v>29.65091</v>
      </c>
    </row>
    <row r="520" spans="2:2" ht="24">
      <c r="B520" s="30">
        <v>29.803879999999999</v>
      </c>
    </row>
    <row r="521" spans="2:2" ht="24">
      <c r="B521" s="30">
        <v>29.86664</v>
      </c>
    </row>
    <row r="522" spans="2:2" ht="24">
      <c r="B522" s="30">
        <v>29.982849999999999</v>
      </c>
    </row>
    <row r="523" spans="2:2" ht="24">
      <c r="B523" s="30">
        <v>30.057099999999998</v>
      </c>
    </row>
    <row r="524" spans="2:2" ht="24">
      <c r="B524" s="30">
        <v>30.17258</v>
      </c>
    </row>
    <row r="525" spans="2:2" ht="24">
      <c r="B525" s="30">
        <v>30.181439999999998</v>
      </c>
    </row>
    <row r="526" spans="2:2" ht="24">
      <c r="B526" s="30">
        <v>30.32292</v>
      </c>
    </row>
    <row r="527" spans="2:2" ht="24">
      <c r="B527" s="30">
        <v>30.452030000000001</v>
      </c>
    </row>
    <row r="528" spans="2:2" ht="24">
      <c r="B528" s="30">
        <v>30.452030000000001</v>
      </c>
    </row>
    <row r="529" spans="2:2" ht="24">
      <c r="B529" s="30">
        <v>30.510529999999999</v>
      </c>
    </row>
    <row r="530" spans="2:2" ht="24">
      <c r="B530" s="30">
        <v>30.522220000000001</v>
      </c>
    </row>
    <row r="531" spans="2:2" ht="24">
      <c r="B531" s="30">
        <v>30.574760000000001</v>
      </c>
    </row>
    <row r="532" spans="2:2" ht="24">
      <c r="B532" s="30">
        <v>30.58351</v>
      </c>
    </row>
    <row r="533" spans="2:2" ht="24">
      <c r="B533" s="30">
        <v>30.59225</v>
      </c>
    </row>
    <row r="534" spans="2:2" ht="24">
      <c r="B534" s="30">
        <v>30.696999999999999</v>
      </c>
    </row>
    <row r="535" spans="2:2" ht="24">
      <c r="B535" s="30">
        <v>30.696999999999999</v>
      </c>
    </row>
    <row r="536" spans="2:2" ht="24">
      <c r="B536" s="30">
        <v>30.83033</v>
      </c>
    </row>
    <row r="537" spans="2:2" ht="24">
      <c r="B537" s="30">
        <v>30.83033</v>
      </c>
    </row>
    <row r="538" spans="2:2" ht="24">
      <c r="B538" s="30">
        <v>30.96884</v>
      </c>
    </row>
    <row r="539" spans="2:2" ht="24">
      <c r="B539" s="30">
        <v>31.060839999999999</v>
      </c>
    </row>
    <row r="540" spans="2:2" ht="24">
      <c r="B540" s="30">
        <v>31.06945</v>
      </c>
    </row>
    <row r="541" spans="2:2" ht="24">
      <c r="B541" s="30">
        <v>31.175450000000001</v>
      </c>
    </row>
    <row r="542" spans="2:2" ht="24">
      <c r="B542" s="30">
        <v>31.24117</v>
      </c>
    </row>
    <row r="543" spans="2:2" ht="24">
      <c r="B543" s="30">
        <v>31.261140000000001</v>
      </c>
    </row>
    <row r="544" spans="2:2" ht="24">
      <c r="B544" s="30">
        <v>31.312439999999999</v>
      </c>
    </row>
    <row r="545" spans="2:2" ht="24">
      <c r="B545" s="30">
        <v>31.366499999999998</v>
      </c>
    </row>
    <row r="546" spans="2:2" ht="24">
      <c r="B546" s="30">
        <v>31.389230000000001</v>
      </c>
    </row>
    <row r="547" spans="2:2" ht="24">
      <c r="B547" s="30">
        <v>31.431809999999999</v>
      </c>
    </row>
    <row r="548" spans="2:2" ht="24">
      <c r="B548" s="30">
        <v>31.445989999999998</v>
      </c>
    </row>
    <row r="549" spans="2:2" ht="24">
      <c r="B549" s="30">
        <v>31.55921</v>
      </c>
    </row>
    <row r="550" spans="2:2" ht="24">
      <c r="B550" s="30">
        <v>31.64949</v>
      </c>
    </row>
    <row r="551" spans="2:2" ht="24">
      <c r="B551" s="30">
        <v>31.74794</v>
      </c>
    </row>
    <row r="552" spans="2:2" ht="24">
      <c r="B552" s="30">
        <v>31.75075</v>
      </c>
    </row>
    <row r="553" spans="2:2" ht="24">
      <c r="B553" s="30">
        <v>31.996929999999999</v>
      </c>
    </row>
    <row r="554" spans="2:2" ht="24">
      <c r="B554" s="30">
        <v>32.074860000000001</v>
      </c>
    </row>
    <row r="555" spans="2:2" ht="24">
      <c r="B555" s="30">
        <v>32.255049999999997</v>
      </c>
    </row>
    <row r="556" spans="2:2" ht="24">
      <c r="B556" s="30">
        <v>32.299250000000001</v>
      </c>
    </row>
    <row r="557" spans="2:2" ht="24">
      <c r="B557" s="30">
        <v>32.384720000000002</v>
      </c>
    </row>
    <row r="558" spans="2:2" ht="24">
      <c r="B558" s="30">
        <v>32.38747</v>
      </c>
    </row>
    <row r="559" spans="2:2" ht="24">
      <c r="B559" s="30">
        <v>32.560450000000003</v>
      </c>
    </row>
    <row r="560" spans="2:2" ht="24">
      <c r="B560" s="30">
        <v>32.615180000000002</v>
      </c>
    </row>
    <row r="561" spans="2:2" ht="24">
      <c r="B561" s="30">
        <v>32.863019999999999</v>
      </c>
    </row>
    <row r="562" spans="2:2" ht="24">
      <c r="B562" s="30">
        <v>32.868450000000003</v>
      </c>
    </row>
    <row r="563" spans="2:2" ht="24">
      <c r="B563" s="30">
        <v>32.909109999999998</v>
      </c>
    </row>
    <row r="564" spans="2:2" ht="24">
      <c r="B564" s="30">
        <v>32.98489</v>
      </c>
    </row>
    <row r="565" spans="2:2" ht="24">
      <c r="B565" s="30">
        <v>33.049700000000001</v>
      </c>
    </row>
    <row r="566" spans="2:2" ht="24">
      <c r="B566" s="30">
        <v>33.17089</v>
      </c>
    </row>
    <row r="567" spans="2:2" ht="24">
      <c r="B567" s="30">
        <v>33.254109999999997</v>
      </c>
    </row>
    <row r="568" spans="2:2" ht="24">
      <c r="B568" s="30">
        <v>33.26484</v>
      </c>
    </row>
    <row r="569" spans="2:2" ht="24">
      <c r="B569" s="30">
        <v>33.299669999999999</v>
      </c>
    </row>
    <row r="570" spans="2:2" ht="24">
      <c r="B570" s="30">
        <v>33.449280000000002</v>
      </c>
    </row>
    <row r="571" spans="2:2" ht="24">
      <c r="B571" s="30">
        <v>33.457279999999997</v>
      </c>
    </row>
    <row r="572" spans="2:2" ht="24">
      <c r="B572" s="30">
        <v>33.576990000000002</v>
      </c>
    </row>
    <row r="573" spans="2:2" ht="24">
      <c r="B573" s="30">
        <v>33.743879999999997</v>
      </c>
    </row>
    <row r="574" spans="2:2" ht="24">
      <c r="B574" s="30">
        <v>33.78349</v>
      </c>
    </row>
    <row r="575" spans="2:2" ht="24">
      <c r="B575" s="30">
        <v>33.78613</v>
      </c>
    </row>
    <row r="576" spans="2:2" ht="24">
      <c r="B576" s="30">
        <v>33.794049999999999</v>
      </c>
    </row>
    <row r="577" spans="2:2" ht="24">
      <c r="B577" s="30">
        <v>33.80724</v>
      </c>
    </row>
    <row r="578" spans="2:2" ht="24">
      <c r="B578" s="30">
        <v>33.849409999999999</v>
      </c>
    </row>
    <row r="579" spans="2:2" ht="24">
      <c r="B579" s="30">
        <v>33.902050000000003</v>
      </c>
    </row>
    <row r="580" spans="2:2" ht="24">
      <c r="B580" s="30">
        <v>34.088279999999997</v>
      </c>
    </row>
    <row r="581" spans="2:2" ht="24">
      <c r="B581" s="30">
        <v>34.312489999999997</v>
      </c>
    </row>
    <row r="582" spans="2:2" ht="24">
      <c r="B582" s="30">
        <v>34.333280000000002</v>
      </c>
    </row>
    <row r="583" spans="2:2" ht="24">
      <c r="B583" s="30">
        <v>34.457709999999999</v>
      </c>
    </row>
    <row r="584" spans="2:2" ht="24">
      <c r="B584" s="30">
        <v>34.537840000000003</v>
      </c>
    </row>
    <row r="585" spans="2:2" ht="24">
      <c r="B585" s="30">
        <v>34.58943</v>
      </c>
    </row>
    <row r="586" spans="2:2" ht="24">
      <c r="B586" s="30">
        <v>34.628079999999997</v>
      </c>
    </row>
    <row r="587" spans="2:2" ht="24">
      <c r="B587" s="30">
        <v>34.720649999999999</v>
      </c>
    </row>
    <row r="588" spans="2:2" ht="24">
      <c r="B588" s="30">
        <v>34.774540000000002</v>
      </c>
    </row>
    <row r="589" spans="2:2" ht="24">
      <c r="B589" s="30">
        <v>34.99691</v>
      </c>
    </row>
    <row r="590" spans="2:2" ht="24">
      <c r="B590" s="30">
        <v>35.060549999999999</v>
      </c>
    </row>
    <row r="591" spans="2:2" ht="24">
      <c r="B591" s="30">
        <v>35.060549999999999</v>
      </c>
    </row>
    <row r="592" spans="2:2" ht="24">
      <c r="B592" s="30">
        <v>35.131680000000003</v>
      </c>
    </row>
    <row r="593" spans="2:2" ht="24">
      <c r="B593" s="30">
        <v>35.202680000000001</v>
      </c>
    </row>
    <row r="594" spans="2:2" ht="24">
      <c r="B594" s="30">
        <v>35.212809999999998</v>
      </c>
    </row>
    <row r="595" spans="2:2" ht="24">
      <c r="B595" s="30">
        <v>35.212809999999998</v>
      </c>
    </row>
    <row r="596" spans="2:2" ht="24">
      <c r="B596" s="30">
        <v>35.316470000000002</v>
      </c>
    </row>
    <row r="597" spans="2:2" ht="24">
      <c r="B597" s="30">
        <v>35.4148</v>
      </c>
    </row>
    <row r="598" spans="2:2" ht="24">
      <c r="B598" s="30">
        <v>35.417319999999997</v>
      </c>
    </row>
    <row r="599" spans="2:2" ht="24">
      <c r="B599" s="30">
        <v>35.535449999999997</v>
      </c>
    </row>
    <row r="600" spans="2:2" ht="24">
      <c r="B600" s="30">
        <v>35.643180000000001</v>
      </c>
    </row>
    <row r="601" spans="2:2" ht="24">
      <c r="B601" s="30">
        <v>35.792969999999997</v>
      </c>
    </row>
    <row r="602" spans="2:2" ht="24">
      <c r="B602" s="30">
        <v>36.250900000000001</v>
      </c>
    </row>
    <row r="603" spans="2:2" ht="24">
      <c r="B603" s="30">
        <v>36.277949999999997</v>
      </c>
    </row>
    <row r="604" spans="2:2" ht="24">
      <c r="B604" s="30">
        <v>36.300060000000002</v>
      </c>
    </row>
    <row r="605" spans="2:2" ht="24">
      <c r="B605" s="30">
        <v>36.35651</v>
      </c>
    </row>
    <row r="606" spans="2:2" ht="24">
      <c r="B606" s="30">
        <v>36.405529999999999</v>
      </c>
    </row>
    <row r="607" spans="2:2" ht="24">
      <c r="B607" s="30">
        <v>37.046489999999999</v>
      </c>
    </row>
    <row r="608" spans="2:2" ht="24">
      <c r="B608" s="30">
        <v>37.401009999999999</v>
      </c>
    </row>
    <row r="609" spans="2:2" ht="24">
      <c r="B609" s="30">
        <v>37.565150000000003</v>
      </c>
    </row>
    <row r="610" spans="2:2" ht="24">
      <c r="B610" s="30">
        <v>37.593620000000001</v>
      </c>
    </row>
    <row r="611" spans="2:2" ht="24">
      <c r="B611" s="30">
        <v>37.77581</v>
      </c>
    </row>
    <row r="612" spans="2:2" ht="24">
      <c r="B612" s="30">
        <v>37.855980000000002</v>
      </c>
    </row>
    <row r="613" spans="2:2" ht="24">
      <c r="B613" s="30">
        <v>38.039259999999999</v>
      </c>
    </row>
    <row r="614" spans="2:2" ht="24">
      <c r="B614" s="30">
        <v>38.726880000000001</v>
      </c>
    </row>
    <row r="615" spans="2:2" ht="24">
      <c r="B615" s="30">
        <v>38.860190000000003</v>
      </c>
    </row>
    <row r="616" spans="2:2" ht="24">
      <c r="B616" s="30">
        <v>39.109499999999997</v>
      </c>
    </row>
    <row r="617" spans="2:2" ht="24">
      <c r="B617" s="30">
        <v>39.334560000000003</v>
      </c>
    </row>
    <row r="618" spans="2:2" ht="24">
      <c r="B618" s="30">
        <v>39.400239999999997</v>
      </c>
    </row>
    <row r="619" spans="2:2" ht="24">
      <c r="B619" s="30">
        <v>39.924059999999997</v>
      </c>
    </row>
    <row r="620" spans="2:2" ht="24">
      <c r="B620" s="30">
        <v>40.017749999999999</v>
      </c>
    </row>
    <row r="621" spans="2:2" ht="24">
      <c r="B621" s="30">
        <v>40.650010000000002</v>
      </c>
    </row>
    <row r="622" spans="2:2" ht="24">
      <c r="B622" s="30">
        <v>42.064349999999997</v>
      </c>
    </row>
    <row r="623" spans="2:2" ht="24">
      <c r="B623" s="30">
        <v>42.077060000000003</v>
      </c>
    </row>
    <row r="624" spans="2:2" ht="24">
      <c r="B624" s="30">
        <v>43.251609999999999</v>
      </c>
    </row>
    <row r="625" spans="2:2" ht="24">
      <c r="B625" s="30">
        <v>43.477789999999999</v>
      </c>
    </row>
    <row r="626" spans="2:2" ht="24">
      <c r="B626" s="30">
        <v>43.991570000000003</v>
      </c>
    </row>
    <row r="627" spans="2:2" ht="24">
      <c r="B627" s="30">
        <v>44.40513</v>
      </c>
    </row>
    <row r="628" spans="2:2" ht="24">
      <c r="B628" s="30">
        <v>44.790999999999997</v>
      </c>
    </row>
    <row r="629" spans="2:2" ht="24">
      <c r="B629" s="30">
        <v>47.140149999999998</v>
      </c>
    </row>
    <row r="630" spans="2:2" ht="24">
      <c r="B630" s="30">
        <v>47.298769999999998</v>
      </c>
    </row>
    <row r="631" spans="2:2" ht="24">
      <c r="B631" s="30">
        <v>48.987879999999997</v>
      </c>
    </row>
    <row r="632" spans="2:2" ht="24">
      <c r="B632" s="30">
        <v>49.444429999999997</v>
      </c>
    </row>
    <row r="633" spans="2:2" ht="24">
      <c r="B633" s="30">
        <v>53.737589999999997</v>
      </c>
    </row>
    <row r="634" spans="2:2" ht="24">
      <c r="B634" s="30">
        <v>55.630670000000002</v>
      </c>
    </row>
    <row r="635" spans="2:2" ht="24">
      <c r="B635" s="30">
        <v>56.921979999999998</v>
      </c>
    </row>
    <row r="636" spans="2:2" ht="24">
      <c r="B636" s="30">
        <v>57.63805</v>
      </c>
    </row>
    <row r="637" spans="2:2" ht="24">
      <c r="B637" s="30">
        <v>60.145350000000001</v>
      </c>
    </row>
    <row r="638" spans="2:2" ht="24">
      <c r="B638" s="30">
        <v>63.926940000000002</v>
      </c>
    </row>
    <row r="639" spans="2:2" ht="24">
      <c r="B639" s="30">
        <v>70.315380000000005</v>
      </c>
    </row>
  </sheetData>
  <sortState xmlns:xlrd2="http://schemas.microsoft.com/office/spreadsheetml/2017/richdata2" ref="B3:B639">
    <sortCondition ref="B3:B639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F52A-22E1-4ABF-B326-4D7C55B8C84C}">
  <sheetPr>
    <tabColor theme="0"/>
  </sheetPr>
  <dimension ref="A1:V639"/>
  <sheetViews>
    <sheetView topLeftCell="Q57" zoomScale="80" zoomScaleNormal="80" workbookViewId="0">
      <selection activeCell="R3" sqref="R3:R260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6" t="s">
        <v>126</v>
      </c>
      <c r="J2" s="29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30">
        <v>10.582649999999999</v>
      </c>
      <c r="C3" s="11">
        <f t="shared" ref="C3:C66" si="0">B3/1.15</f>
        <v>9.2023043478260877</v>
      </c>
      <c r="D3" s="12">
        <f t="shared" ref="D3:D66" si="1">((4/3)*(22/7)*((C3/2)^3))/10^3</f>
        <v>0.40819075867887322</v>
      </c>
      <c r="E3" s="12">
        <f>0+D3</f>
        <v>0.40819075867887322</v>
      </c>
      <c r="F3" s="7">
        <f>+E3*100/E229</f>
        <v>0.11804157641719015</v>
      </c>
      <c r="I3" s="10">
        <v>1</v>
      </c>
      <c r="J3" s="30">
        <v>10.037800000000001</v>
      </c>
      <c r="K3" s="11">
        <f t="shared" ref="K3:K66" si="2">J3/1.15</f>
        <v>8.7285217391304357</v>
      </c>
      <c r="L3" s="12">
        <f t="shared" ref="L3:L66" si="3">((4/3)*(22/7)*((K3/2)^3))/10^3</f>
        <v>0.3483336929731608</v>
      </c>
      <c r="M3" s="12">
        <f>0+L3</f>
        <v>0.3483336929731608</v>
      </c>
      <c r="N3" s="7">
        <f>+M3*100/M229</f>
        <v>7.1826935433655648E-2</v>
      </c>
      <c r="Q3" s="10">
        <v>1</v>
      </c>
      <c r="R3" s="30">
        <v>10.56578</v>
      </c>
      <c r="S3" s="11">
        <f t="shared" ref="S3:S66" si="4">R3/1.15</f>
        <v>9.187634782608697</v>
      </c>
      <c r="T3" s="12">
        <f t="shared" ref="T3:T66" si="5">((4/3)*(22/7)*((S3/2)^3))/10^3</f>
        <v>0.40624175539135415</v>
      </c>
      <c r="U3" s="12">
        <f>0+T3</f>
        <v>0.40624175539135415</v>
      </c>
      <c r="V3" s="7">
        <f>+U3*100/U229</f>
        <v>4.4171394354106087E-2</v>
      </c>
    </row>
    <row r="4" spans="1:22" ht="24">
      <c r="A4" s="10">
        <v>2</v>
      </c>
      <c r="B4" s="30">
        <v>10.59107</v>
      </c>
      <c r="C4" s="11">
        <f t="shared" si="0"/>
        <v>9.2096260869565221</v>
      </c>
      <c r="D4" s="12">
        <f t="shared" si="1"/>
        <v>0.40916585513610748</v>
      </c>
      <c r="E4" s="12">
        <f t="shared" ref="E4:E67" si="6">+E3+D4</f>
        <v>0.8173566138149807</v>
      </c>
      <c r="F4" s="7">
        <f>E4*100/E229</f>
        <v>0.23636513355178629</v>
      </c>
      <c r="I4" s="10">
        <v>2</v>
      </c>
      <c r="J4" s="30">
        <v>10.55734</v>
      </c>
      <c r="K4" s="11">
        <f t="shared" si="2"/>
        <v>9.1802956521739141</v>
      </c>
      <c r="L4" s="12">
        <f t="shared" si="3"/>
        <v>0.40526900876109251</v>
      </c>
      <c r="M4" s="12">
        <f t="shared" ref="M4:M67" si="7">+M3+L4</f>
        <v>0.75360270173425326</v>
      </c>
      <c r="N4" s="7">
        <f>M4*100/M229</f>
        <v>0.15539401927526234</v>
      </c>
      <c r="Q4" s="10">
        <v>2</v>
      </c>
      <c r="R4" s="30">
        <v>11.15687</v>
      </c>
      <c r="S4" s="11">
        <f t="shared" si="4"/>
        <v>9.701626086956523</v>
      </c>
      <c r="T4" s="12">
        <f t="shared" si="5"/>
        <v>0.47830727607904372</v>
      </c>
      <c r="U4" s="12">
        <f t="shared" ref="U4:U67" si="8">+U3+T4</f>
        <v>0.88454903147039787</v>
      </c>
      <c r="V4" s="7">
        <f>U4*100/U229</f>
        <v>9.6178601968135075E-2</v>
      </c>
    </row>
    <row r="5" spans="1:22" ht="24">
      <c r="A5" s="10">
        <v>3</v>
      </c>
      <c r="B5" s="30">
        <v>10.69162</v>
      </c>
      <c r="C5" s="11">
        <f t="shared" si="0"/>
        <v>9.2970608695652182</v>
      </c>
      <c r="D5" s="12">
        <f t="shared" si="1"/>
        <v>0.42093051775997858</v>
      </c>
      <c r="E5" s="12">
        <f t="shared" si="6"/>
        <v>1.2382871315749593</v>
      </c>
      <c r="F5" s="7">
        <f>E5*100/E229</f>
        <v>0.35809082386213775</v>
      </c>
      <c r="I5" s="10">
        <v>3</v>
      </c>
      <c r="J5" s="30">
        <v>10.55734</v>
      </c>
      <c r="K5" s="11">
        <f t="shared" si="2"/>
        <v>9.1802956521739141</v>
      </c>
      <c r="L5" s="12">
        <f t="shared" si="3"/>
        <v>0.40526900876109251</v>
      </c>
      <c r="M5" s="12">
        <f t="shared" si="7"/>
        <v>1.1588717104953457</v>
      </c>
      <c r="N5" s="7">
        <f>M5*100/M229</f>
        <v>0.23896110311686905</v>
      </c>
      <c r="Q5" s="10">
        <v>3</v>
      </c>
      <c r="R5" s="30">
        <v>11.710559999999999</v>
      </c>
      <c r="S5" s="11">
        <f t="shared" si="4"/>
        <v>10.183095652173913</v>
      </c>
      <c r="T5" s="12">
        <f t="shared" si="5"/>
        <v>0.55311171891351318</v>
      </c>
      <c r="U5" s="12">
        <f t="shared" si="8"/>
        <v>1.4376607503839112</v>
      </c>
      <c r="V5" s="7">
        <f>U5*100/U229</f>
        <v>0.15631943075731236</v>
      </c>
    </row>
    <row r="6" spans="1:22" ht="24">
      <c r="A6" s="10">
        <v>4</v>
      </c>
      <c r="B6" s="30">
        <v>10.89812</v>
      </c>
      <c r="C6" s="11">
        <f t="shared" si="0"/>
        <v>9.4766260869565233</v>
      </c>
      <c r="D6" s="12">
        <f t="shared" si="1"/>
        <v>0.44579441812085285</v>
      </c>
      <c r="E6" s="12">
        <f t="shared" si="6"/>
        <v>1.6840815496958121</v>
      </c>
      <c r="F6" s="7">
        <f>E6*100/E229</f>
        <v>0.48700671613584745</v>
      </c>
      <c r="I6" s="10">
        <v>4</v>
      </c>
      <c r="J6" s="30">
        <v>10.59107</v>
      </c>
      <c r="K6" s="11">
        <f t="shared" si="2"/>
        <v>9.2096260869565221</v>
      </c>
      <c r="L6" s="12">
        <f t="shared" si="3"/>
        <v>0.40916585513610748</v>
      </c>
      <c r="M6" s="12">
        <f t="shared" si="7"/>
        <v>1.5680375656314531</v>
      </c>
      <c r="N6" s="7">
        <f>M6*100/M229</f>
        <v>0.3233317225871542</v>
      </c>
      <c r="Q6" s="10">
        <v>4</v>
      </c>
      <c r="R6" s="30">
        <v>11.95919</v>
      </c>
      <c r="S6" s="11">
        <f t="shared" si="4"/>
        <v>10.399295652173913</v>
      </c>
      <c r="T6" s="12">
        <f t="shared" si="5"/>
        <v>0.58909476931671378</v>
      </c>
      <c r="U6" s="12">
        <f t="shared" si="8"/>
        <v>2.0267555197006248</v>
      </c>
      <c r="V6" s="7">
        <f>U6*100/U229</f>
        <v>0.22037276112548732</v>
      </c>
    </row>
    <row r="7" spans="1:22" ht="24">
      <c r="A7" s="10">
        <v>5</v>
      </c>
      <c r="B7" s="30">
        <v>10.97963</v>
      </c>
      <c r="C7" s="11">
        <f t="shared" si="0"/>
        <v>9.5475043478260879</v>
      </c>
      <c r="D7" s="12">
        <f t="shared" si="1"/>
        <v>0.45587206985702278</v>
      </c>
      <c r="E7" s="12">
        <f t="shared" si="6"/>
        <v>2.139953619552835</v>
      </c>
      <c r="F7" s="7">
        <f>+E7*100/E229</f>
        <v>0.61883688775623102</v>
      </c>
      <c r="I7" s="10">
        <v>5</v>
      </c>
      <c r="J7" s="30">
        <v>11.052479999999999</v>
      </c>
      <c r="K7" s="11">
        <f t="shared" si="2"/>
        <v>9.6108521739130435</v>
      </c>
      <c r="L7" s="12">
        <f t="shared" si="3"/>
        <v>0.46500656299862281</v>
      </c>
      <c r="M7" s="12">
        <f t="shared" si="7"/>
        <v>2.0330441286300758</v>
      </c>
      <c r="N7" s="7">
        <f>+M7*100/M229</f>
        <v>0.41921678065215645</v>
      </c>
      <c r="Q7" s="10">
        <v>5</v>
      </c>
      <c r="R7" s="30">
        <v>12.84356</v>
      </c>
      <c r="S7" s="11">
        <f t="shared" si="4"/>
        <v>11.168313043478262</v>
      </c>
      <c r="T7" s="12">
        <f t="shared" si="5"/>
        <v>0.72968618864429058</v>
      </c>
      <c r="U7" s="12">
        <f t="shared" si="8"/>
        <v>2.7564417083449153</v>
      </c>
      <c r="V7" s="7">
        <f>+U7*100/U229</f>
        <v>0.29971284856258873</v>
      </c>
    </row>
    <row r="8" spans="1:22" ht="24">
      <c r="A8" s="10">
        <v>6</v>
      </c>
      <c r="B8" s="30">
        <v>11.01207</v>
      </c>
      <c r="C8" s="11">
        <f t="shared" si="0"/>
        <v>9.5757130434782614</v>
      </c>
      <c r="D8" s="12">
        <f t="shared" si="1"/>
        <v>0.45992472732132689</v>
      </c>
      <c r="E8" s="12">
        <f t="shared" si="6"/>
        <v>2.5998783468741617</v>
      </c>
      <c r="F8" s="7">
        <f>E8*100/E229</f>
        <v>0.75183901652065588</v>
      </c>
      <c r="I8" s="10">
        <v>6</v>
      </c>
      <c r="J8" s="30">
        <v>11.409750000000001</v>
      </c>
      <c r="K8" s="11">
        <f t="shared" si="2"/>
        <v>9.9215217391304353</v>
      </c>
      <c r="L8" s="12">
        <f t="shared" si="3"/>
        <v>0.51157375422850893</v>
      </c>
      <c r="M8" s="12">
        <f t="shared" si="7"/>
        <v>2.5446178828585846</v>
      </c>
      <c r="N8" s="7">
        <f>M8*100/M229</f>
        <v>0.52470406412707171</v>
      </c>
      <c r="Q8" s="10">
        <v>6</v>
      </c>
      <c r="R8" s="30">
        <v>12.892060000000001</v>
      </c>
      <c r="S8" s="11">
        <f t="shared" si="4"/>
        <v>11.210486956521741</v>
      </c>
      <c r="T8" s="12">
        <f t="shared" si="5"/>
        <v>0.73798379172247508</v>
      </c>
      <c r="U8" s="12">
        <f t="shared" si="8"/>
        <v>3.4944255000673903</v>
      </c>
      <c r="V8" s="7">
        <f>U8*100/U229</f>
        <v>0.37995514925791923</v>
      </c>
    </row>
    <row r="9" spans="1:22" ht="24">
      <c r="A9" s="10">
        <v>7</v>
      </c>
      <c r="B9" s="30">
        <v>11.01207</v>
      </c>
      <c r="C9" s="11">
        <f t="shared" si="0"/>
        <v>9.5757130434782614</v>
      </c>
      <c r="D9" s="12">
        <f t="shared" si="1"/>
        <v>0.45992472732132689</v>
      </c>
      <c r="E9" s="12">
        <f t="shared" si="6"/>
        <v>3.0598030741954885</v>
      </c>
      <c r="F9" s="7">
        <f>+E9*100/E229</f>
        <v>0.88484114528508062</v>
      </c>
      <c r="I9" s="10">
        <v>7</v>
      </c>
      <c r="J9" s="30">
        <v>11.47209</v>
      </c>
      <c r="K9" s="11">
        <f t="shared" si="2"/>
        <v>9.9757304347826086</v>
      </c>
      <c r="L9" s="12">
        <f t="shared" si="3"/>
        <v>0.52000498340140811</v>
      </c>
      <c r="M9" s="12">
        <f t="shared" si="7"/>
        <v>3.0646228662599926</v>
      </c>
      <c r="N9" s="7">
        <f>+M9*100/M229</f>
        <v>0.63192987983600446</v>
      </c>
      <c r="Q9" s="10">
        <v>7</v>
      </c>
      <c r="R9" s="30">
        <v>13.091100000000001</v>
      </c>
      <c r="S9" s="11">
        <f t="shared" si="4"/>
        <v>11.383565217391306</v>
      </c>
      <c r="T9" s="12">
        <f t="shared" si="5"/>
        <v>0.77269533524258338</v>
      </c>
      <c r="U9" s="12">
        <f t="shared" si="8"/>
        <v>4.2671208353099734</v>
      </c>
      <c r="V9" s="7">
        <f>+U9*100/U229</f>
        <v>0.4639716983093532</v>
      </c>
    </row>
    <row r="10" spans="1:22" ht="24">
      <c r="A10" s="10">
        <v>8</v>
      </c>
      <c r="B10" s="30">
        <v>11.3706</v>
      </c>
      <c r="C10" s="11">
        <f t="shared" si="0"/>
        <v>9.8874782608695657</v>
      </c>
      <c r="D10" s="12">
        <f t="shared" si="1"/>
        <v>0.50632575078406383</v>
      </c>
      <c r="E10" s="12">
        <f t="shared" si="6"/>
        <v>3.5661288249795522</v>
      </c>
      <c r="F10" s="7">
        <f>E10*100/E229</f>
        <v>1.0312616325999044</v>
      </c>
      <c r="I10" s="10">
        <v>8</v>
      </c>
      <c r="J10" s="30">
        <v>11.487629999999999</v>
      </c>
      <c r="K10" s="11">
        <f t="shared" si="2"/>
        <v>9.9892434782608692</v>
      </c>
      <c r="L10" s="12">
        <f t="shared" si="3"/>
        <v>0.52212103078483274</v>
      </c>
      <c r="M10" s="12">
        <f t="shared" si="7"/>
        <v>3.5867438970448253</v>
      </c>
      <c r="N10" s="7">
        <f>M10*100/M229</f>
        <v>0.73959202772252974</v>
      </c>
      <c r="Q10" s="10">
        <v>8</v>
      </c>
      <c r="R10" s="30">
        <v>13.15226</v>
      </c>
      <c r="S10" s="11">
        <f t="shared" si="4"/>
        <v>11.436747826086958</v>
      </c>
      <c r="T10" s="12">
        <f t="shared" si="5"/>
        <v>0.78357582067403231</v>
      </c>
      <c r="U10" s="12">
        <f t="shared" si="8"/>
        <v>5.0506966559840061</v>
      </c>
      <c r="V10" s="7">
        <f>U10*100/U229</f>
        <v>0.54917130204775222</v>
      </c>
    </row>
    <row r="11" spans="1:22" ht="24">
      <c r="A11" s="10">
        <v>9</v>
      </c>
      <c r="B11" s="30">
        <v>11.43317</v>
      </c>
      <c r="C11" s="11">
        <f t="shared" si="0"/>
        <v>9.9418869565217403</v>
      </c>
      <c r="D11" s="12">
        <f t="shared" si="1"/>
        <v>0.51473044043987826</v>
      </c>
      <c r="E11" s="12">
        <f t="shared" si="6"/>
        <v>4.0808592654194307</v>
      </c>
      <c r="F11" s="7">
        <f>+E11*100/E229</f>
        <v>1.1801126080999105</v>
      </c>
      <c r="I11" s="10">
        <v>9</v>
      </c>
      <c r="J11" s="30">
        <v>11.487629999999999</v>
      </c>
      <c r="K11" s="11">
        <f t="shared" si="2"/>
        <v>9.9892434782608692</v>
      </c>
      <c r="L11" s="12">
        <f t="shared" si="3"/>
        <v>0.52212103078483274</v>
      </c>
      <c r="M11" s="12">
        <f t="shared" si="7"/>
        <v>4.1088649278296581</v>
      </c>
      <c r="N11" s="7">
        <f>+M11*100/M229</f>
        <v>0.84725417560905503</v>
      </c>
      <c r="Q11" s="10">
        <v>9</v>
      </c>
      <c r="R11" s="30">
        <v>13.199630000000001</v>
      </c>
      <c r="S11" s="11">
        <f t="shared" si="4"/>
        <v>11.477939130434784</v>
      </c>
      <c r="T11" s="12">
        <f t="shared" si="5"/>
        <v>0.7920728775096757</v>
      </c>
      <c r="U11" s="12">
        <f t="shared" si="8"/>
        <v>5.8427695334936818</v>
      </c>
      <c r="V11" s="7">
        <f>+U11*100/U229</f>
        <v>0.6352948060089999</v>
      </c>
    </row>
    <row r="12" spans="1:22" ht="24">
      <c r="A12" s="10">
        <v>10</v>
      </c>
      <c r="B12" s="30">
        <v>11.52637</v>
      </c>
      <c r="C12" s="11">
        <f t="shared" si="0"/>
        <v>10.022930434782609</v>
      </c>
      <c r="D12" s="12">
        <f t="shared" si="1"/>
        <v>0.52742114680980234</v>
      </c>
      <c r="E12" s="12">
        <f t="shared" si="6"/>
        <v>4.6082804122292327</v>
      </c>
      <c r="F12" s="7">
        <f>E12*100/E229</f>
        <v>1.3326335123131532</v>
      </c>
      <c r="I12" s="10">
        <v>10</v>
      </c>
      <c r="J12" s="30">
        <v>11.595789999999999</v>
      </c>
      <c r="K12" s="11">
        <f t="shared" si="2"/>
        <v>10.083295652173913</v>
      </c>
      <c r="L12" s="12">
        <f t="shared" si="3"/>
        <v>0.53700817161689263</v>
      </c>
      <c r="M12" s="12">
        <f t="shared" si="7"/>
        <v>4.6458730994465505</v>
      </c>
      <c r="N12" s="7">
        <f>M12*100/M229</f>
        <v>0.95798607449844542</v>
      </c>
      <c r="Q12" s="10">
        <v>10</v>
      </c>
      <c r="R12" s="30">
        <v>13.4207</v>
      </c>
      <c r="S12" s="11">
        <f t="shared" si="4"/>
        <v>11.670173913043479</v>
      </c>
      <c r="T12" s="12">
        <f t="shared" si="5"/>
        <v>0.83254051002423168</v>
      </c>
      <c r="U12" s="12">
        <f t="shared" si="8"/>
        <v>6.6753100435179133</v>
      </c>
      <c r="V12" s="7">
        <f>U12*100/U229</f>
        <v>0.72581842820195275</v>
      </c>
    </row>
    <row r="13" spans="1:22" ht="24">
      <c r="A13" s="10">
        <v>11</v>
      </c>
      <c r="B13" s="30">
        <v>11.618830000000001</v>
      </c>
      <c r="C13" s="11">
        <f t="shared" si="0"/>
        <v>10.10333043478261</v>
      </c>
      <c r="D13" s="12">
        <f t="shared" si="1"/>
        <v>0.5402155257058876</v>
      </c>
      <c r="E13" s="12">
        <f t="shared" si="6"/>
        <v>5.1484959379351203</v>
      </c>
      <c r="F13" s="7">
        <f>+E13*100/E229</f>
        <v>1.4888543255078261</v>
      </c>
      <c r="I13" s="10">
        <v>11</v>
      </c>
      <c r="J13" s="30">
        <v>11.944269999999999</v>
      </c>
      <c r="K13" s="11">
        <f t="shared" si="2"/>
        <v>10.386321739130436</v>
      </c>
      <c r="L13" s="12">
        <f t="shared" si="3"/>
        <v>0.5868926971350189</v>
      </c>
      <c r="M13" s="12">
        <f t="shared" si="7"/>
        <v>5.2327657965815693</v>
      </c>
      <c r="N13" s="7">
        <f>+M13*100/M229</f>
        <v>1.0790042381558125</v>
      </c>
      <c r="Q13" s="10">
        <v>11</v>
      </c>
      <c r="R13" s="30">
        <v>13.572649999999999</v>
      </c>
      <c r="S13" s="11">
        <f t="shared" si="4"/>
        <v>11.802304347826087</v>
      </c>
      <c r="T13" s="12">
        <f t="shared" si="5"/>
        <v>0.8611401124651904</v>
      </c>
      <c r="U13" s="12">
        <f t="shared" si="8"/>
        <v>7.5364501559831041</v>
      </c>
      <c r="V13" s="7">
        <f>+U13*100/U229</f>
        <v>0.81945173644028346</v>
      </c>
    </row>
    <row r="14" spans="1:22" ht="24">
      <c r="A14" s="10">
        <v>12</v>
      </c>
      <c r="B14" s="30">
        <v>11.64949</v>
      </c>
      <c r="C14" s="11">
        <f t="shared" si="0"/>
        <v>10.129991304347827</v>
      </c>
      <c r="D14" s="12">
        <f t="shared" si="1"/>
        <v>0.5445034152588849</v>
      </c>
      <c r="E14" s="12">
        <f t="shared" si="6"/>
        <v>5.6929993531940051</v>
      </c>
      <c r="F14" s="7">
        <f>E14*100/E229</f>
        <v>1.6463151208225668</v>
      </c>
      <c r="I14" s="10">
        <v>12</v>
      </c>
      <c r="J14" s="30">
        <v>12.311870000000001</v>
      </c>
      <c r="K14" s="11">
        <f t="shared" si="2"/>
        <v>10.705973913043479</v>
      </c>
      <c r="L14" s="12">
        <f t="shared" si="3"/>
        <v>0.64276457441396495</v>
      </c>
      <c r="M14" s="12">
        <f t="shared" si="7"/>
        <v>5.8755303709955342</v>
      </c>
      <c r="N14" s="7">
        <f>M14*100/M229</f>
        <v>1.2115432675888058</v>
      </c>
      <c r="Q14" s="10">
        <v>12</v>
      </c>
      <c r="R14" s="30">
        <v>13.832940000000001</v>
      </c>
      <c r="S14" s="11">
        <f t="shared" si="4"/>
        <v>12.028643478260872</v>
      </c>
      <c r="T14" s="12">
        <f t="shared" si="5"/>
        <v>0.91163995071164872</v>
      </c>
      <c r="U14" s="12">
        <f t="shared" si="8"/>
        <v>8.4480901066947531</v>
      </c>
      <c r="V14" s="7">
        <f>U14*100/U229</f>
        <v>0.91857598262479845</v>
      </c>
    </row>
    <row r="15" spans="1:22" ht="24">
      <c r="A15" s="10">
        <v>13</v>
      </c>
      <c r="B15" s="30">
        <v>11.831759999999999</v>
      </c>
      <c r="C15" s="11">
        <f t="shared" si="0"/>
        <v>10.288486956521739</v>
      </c>
      <c r="D15" s="12">
        <f t="shared" si="1"/>
        <v>0.57046358177095824</v>
      </c>
      <c r="E15" s="12">
        <f t="shared" si="6"/>
        <v>6.2634629349649629</v>
      </c>
      <c r="F15" s="7">
        <f>+E15*100/E229</f>
        <v>1.8112831389589503</v>
      </c>
      <c r="I15" s="10">
        <v>13</v>
      </c>
      <c r="J15" s="30">
        <v>12.36246</v>
      </c>
      <c r="K15" s="11">
        <f t="shared" si="2"/>
        <v>10.749965217391306</v>
      </c>
      <c r="L15" s="12">
        <f t="shared" si="3"/>
        <v>0.6507206180846199</v>
      </c>
      <c r="M15" s="12">
        <f t="shared" si="7"/>
        <v>6.5262509890801539</v>
      </c>
      <c r="N15" s="7">
        <f>+M15*100/M229</f>
        <v>1.3457228452850516</v>
      </c>
      <c r="Q15" s="10">
        <v>13</v>
      </c>
      <c r="R15" s="30">
        <v>13.961259999999999</v>
      </c>
      <c r="S15" s="11">
        <f t="shared" si="4"/>
        <v>12.140226086956522</v>
      </c>
      <c r="T15" s="12">
        <f t="shared" si="5"/>
        <v>0.93724625640238646</v>
      </c>
      <c r="U15" s="12">
        <f t="shared" si="8"/>
        <v>9.3853363630971387</v>
      </c>
      <c r="V15" s="7">
        <f>+U15*100/U229</f>
        <v>1.0204844483328031</v>
      </c>
    </row>
    <row r="16" spans="1:22" ht="24">
      <c r="A16" s="10">
        <v>14</v>
      </c>
      <c r="B16" s="30">
        <v>12.00384</v>
      </c>
      <c r="C16" s="14">
        <f t="shared" si="0"/>
        <v>10.438121739130436</v>
      </c>
      <c r="D16" s="15">
        <f t="shared" si="1"/>
        <v>0.59571764436607866</v>
      </c>
      <c r="E16" s="15">
        <f t="shared" si="6"/>
        <v>6.8591805793310412</v>
      </c>
      <c r="F16" s="16">
        <f>E16*100/E229</f>
        <v>1.9835541871034472</v>
      </c>
      <c r="I16" s="10">
        <v>14</v>
      </c>
      <c r="J16" s="30">
        <v>12.427210000000001</v>
      </c>
      <c r="K16" s="14">
        <f t="shared" si="2"/>
        <v>10.806269565217393</v>
      </c>
      <c r="L16" s="15">
        <f t="shared" si="3"/>
        <v>0.66099896765499477</v>
      </c>
      <c r="M16" s="15">
        <f t="shared" si="7"/>
        <v>7.1872499567351484</v>
      </c>
      <c r="N16" s="16">
        <f>M16*100/M229</f>
        <v>1.4820218342408127</v>
      </c>
      <c r="Q16" s="10">
        <v>14</v>
      </c>
      <c r="R16" s="30">
        <v>14.05673</v>
      </c>
      <c r="S16" s="14">
        <f t="shared" si="4"/>
        <v>12.223243478260871</v>
      </c>
      <c r="T16" s="15">
        <f t="shared" si="5"/>
        <v>0.9566052906458492</v>
      </c>
      <c r="U16" s="15">
        <f t="shared" si="8"/>
        <v>10.341941653742987</v>
      </c>
      <c r="V16" s="16">
        <f>U16*100/U229</f>
        <v>1.1244978565400316</v>
      </c>
    </row>
    <row r="17" spans="1:22" ht="24">
      <c r="A17" s="10">
        <v>15</v>
      </c>
      <c r="B17" s="30">
        <v>12.01127</v>
      </c>
      <c r="C17" s="11">
        <f t="shared" si="0"/>
        <v>10.444582608695653</v>
      </c>
      <c r="D17" s="12">
        <f t="shared" si="1"/>
        <v>0.59682452074829062</v>
      </c>
      <c r="E17" s="12">
        <f t="shared" si="6"/>
        <v>7.4560051000793317</v>
      </c>
      <c r="F17" s="7">
        <f>+E17*100/E229</f>
        <v>2.1561453243981203</v>
      </c>
      <c r="I17" s="10">
        <v>15</v>
      </c>
      <c r="J17" s="30">
        <v>12.703950000000001</v>
      </c>
      <c r="K17" s="11">
        <f t="shared" si="2"/>
        <v>11.046913043478263</v>
      </c>
      <c r="L17" s="12">
        <f t="shared" si="3"/>
        <v>0.7061487533785199</v>
      </c>
      <c r="M17" s="12">
        <f t="shared" si="7"/>
        <v>7.8933987101136687</v>
      </c>
      <c r="N17" s="7">
        <f>+M17*100/M229</f>
        <v>1.6276307774428229</v>
      </c>
      <c r="Q17" s="10">
        <v>15</v>
      </c>
      <c r="R17" s="30">
        <v>14.3828</v>
      </c>
      <c r="S17" s="11">
        <f t="shared" si="4"/>
        <v>12.506782608695653</v>
      </c>
      <c r="T17" s="12">
        <f t="shared" si="5"/>
        <v>1.0247317526704185</v>
      </c>
      <c r="U17" s="12">
        <f t="shared" si="8"/>
        <v>11.366673406413405</v>
      </c>
      <c r="V17" s="7">
        <f>+U17*100/U229</f>
        <v>1.2359187770969897</v>
      </c>
    </row>
    <row r="18" spans="1:22" ht="24">
      <c r="A18" s="10">
        <v>16</v>
      </c>
      <c r="B18" s="30">
        <v>12.180809999999999</v>
      </c>
      <c r="C18" s="11">
        <f t="shared" si="0"/>
        <v>10.592008695652174</v>
      </c>
      <c r="D18" s="12">
        <f t="shared" si="1"/>
        <v>0.62245559692284536</v>
      </c>
      <c r="E18" s="12">
        <f t="shared" si="6"/>
        <v>8.0784606970021766</v>
      </c>
      <c r="F18" s="7">
        <f>E18*100/E229</f>
        <v>2.3361485173863272</v>
      </c>
      <c r="I18" s="10">
        <v>16</v>
      </c>
      <c r="J18" s="30">
        <v>12.731999999999999</v>
      </c>
      <c r="K18" s="11">
        <f t="shared" si="2"/>
        <v>11.071304347826088</v>
      </c>
      <c r="L18" s="12">
        <f t="shared" si="3"/>
        <v>0.71083656444161603</v>
      </c>
      <c r="M18" s="12">
        <f t="shared" si="7"/>
        <v>8.6042352745552844</v>
      </c>
      <c r="N18" s="7">
        <f>M18*100/M229</f>
        <v>1.7742063543909978</v>
      </c>
      <c r="Q18" s="10">
        <v>16</v>
      </c>
      <c r="R18" s="30">
        <v>14.512409999999999</v>
      </c>
      <c r="S18" s="11">
        <f t="shared" si="4"/>
        <v>12.61948695652174</v>
      </c>
      <c r="T18" s="12">
        <f t="shared" si="5"/>
        <v>1.0526851286704315</v>
      </c>
      <c r="U18" s="12">
        <f t="shared" si="8"/>
        <v>12.419358535083836</v>
      </c>
      <c r="V18" s="7">
        <f>U18*100/U229</f>
        <v>1.3503791183398786</v>
      </c>
    </row>
    <row r="19" spans="1:22" ht="24">
      <c r="A19" s="10">
        <v>17</v>
      </c>
      <c r="B19" s="30">
        <v>12.188129999999999</v>
      </c>
      <c r="C19" s="11">
        <f t="shared" si="0"/>
        <v>10.598373913043478</v>
      </c>
      <c r="D19" s="12">
        <f t="shared" si="1"/>
        <v>0.62357845664643319</v>
      </c>
      <c r="E19" s="12">
        <f t="shared" si="6"/>
        <v>8.7020391536486095</v>
      </c>
      <c r="F19" s="7">
        <f>+E19*100/E229</f>
        <v>2.5164764216254611</v>
      </c>
      <c r="I19" s="10">
        <v>17</v>
      </c>
      <c r="J19" s="30">
        <v>13.043340000000001</v>
      </c>
      <c r="K19" s="11">
        <f t="shared" si="2"/>
        <v>11.342034782608698</v>
      </c>
      <c r="L19" s="12">
        <f t="shared" si="3"/>
        <v>0.76426912421310278</v>
      </c>
      <c r="M19" s="12">
        <f t="shared" si="7"/>
        <v>9.3685043987683869</v>
      </c>
      <c r="N19" s="7">
        <f>+M19*100/M229</f>
        <v>1.9317998061476751</v>
      </c>
      <c r="Q19" s="10">
        <v>17</v>
      </c>
      <c r="R19" s="30">
        <v>14.543100000000001</v>
      </c>
      <c r="S19" s="11">
        <f t="shared" si="4"/>
        <v>12.64617391304348</v>
      </c>
      <c r="T19" s="12">
        <f t="shared" si="5"/>
        <v>1.0593777335909518</v>
      </c>
      <c r="U19" s="12">
        <f t="shared" si="8"/>
        <v>13.478736268674787</v>
      </c>
      <c r="V19" s="7">
        <f>+U19*100/U229</f>
        <v>1.4655671585139509</v>
      </c>
    </row>
    <row r="20" spans="1:22" ht="24">
      <c r="A20" s="10">
        <v>18</v>
      </c>
      <c r="B20" s="30">
        <v>12.188129999999999</v>
      </c>
      <c r="C20" s="11">
        <f t="shared" si="0"/>
        <v>10.598373913043478</v>
      </c>
      <c r="D20" s="12">
        <f t="shared" si="1"/>
        <v>0.62357845664643319</v>
      </c>
      <c r="E20" s="12">
        <f t="shared" si="6"/>
        <v>9.3256176102950423</v>
      </c>
      <c r="F20" s="7">
        <f>E20*100/E229</f>
        <v>2.696804325864596</v>
      </c>
      <c r="I20" s="10">
        <v>18</v>
      </c>
      <c r="J20" s="30">
        <v>13.091100000000001</v>
      </c>
      <c r="K20" s="11">
        <f t="shared" si="2"/>
        <v>11.383565217391306</v>
      </c>
      <c r="L20" s="12">
        <f t="shared" si="3"/>
        <v>0.77269533524258338</v>
      </c>
      <c r="M20" s="12">
        <f t="shared" si="7"/>
        <v>10.14119973401097</v>
      </c>
      <c r="N20" s="7">
        <f>M20*100/M229</f>
        <v>2.0911307553895915</v>
      </c>
      <c r="Q20" s="10">
        <v>18</v>
      </c>
      <c r="R20" s="30">
        <v>14.56148</v>
      </c>
      <c r="S20" s="11">
        <f t="shared" si="4"/>
        <v>12.662156521739131</v>
      </c>
      <c r="T20" s="12">
        <f t="shared" si="5"/>
        <v>1.0633994308070793</v>
      </c>
      <c r="U20" s="12">
        <f t="shared" si="8"/>
        <v>14.542135699481866</v>
      </c>
      <c r="V20" s="7">
        <f>U20*100/U229</f>
        <v>1.5811924850362358</v>
      </c>
    </row>
    <row r="21" spans="1:22" ht="24">
      <c r="A21" s="10">
        <v>19</v>
      </c>
      <c r="B21" s="30">
        <v>12.47733</v>
      </c>
      <c r="C21" s="11">
        <f t="shared" si="0"/>
        <v>10.849852173913044</v>
      </c>
      <c r="D21" s="12">
        <f t="shared" si="1"/>
        <v>0.6690288619885264</v>
      </c>
      <c r="E21" s="12">
        <f t="shared" si="6"/>
        <v>9.9946464722835682</v>
      </c>
      <c r="F21" s="7">
        <f>+E21*100/E229</f>
        <v>2.8902756866404364</v>
      </c>
      <c r="I21" s="10">
        <v>19</v>
      </c>
      <c r="J21" s="30">
        <v>13.118320000000001</v>
      </c>
      <c r="K21" s="11">
        <f t="shared" si="2"/>
        <v>11.407234782608697</v>
      </c>
      <c r="L21" s="12">
        <f t="shared" si="3"/>
        <v>0.77752530298733569</v>
      </c>
      <c r="M21" s="12">
        <f t="shared" si="7"/>
        <v>10.918725036998305</v>
      </c>
      <c r="N21" s="7">
        <f>+M21*100/M229</f>
        <v>2.2514576513008864</v>
      </c>
      <c r="Q21" s="10">
        <v>19</v>
      </c>
      <c r="R21" s="30">
        <v>14.750080000000001</v>
      </c>
      <c r="S21" s="11">
        <f t="shared" si="4"/>
        <v>12.826156521739131</v>
      </c>
      <c r="T21" s="12">
        <f t="shared" si="5"/>
        <v>1.1052562941325352</v>
      </c>
      <c r="U21" s="12">
        <f t="shared" si="8"/>
        <v>15.647391993614402</v>
      </c>
      <c r="V21" s="7">
        <f>+U21*100/U229</f>
        <v>1.7013689833468404</v>
      </c>
    </row>
    <row r="22" spans="1:22" ht="24">
      <c r="A22" s="10">
        <v>20</v>
      </c>
      <c r="B22" s="30">
        <v>12.47733</v>
      </c>
      <c r="C22" s="11">
        <f t="shared" si="0"/>
        <v>10.849852173913044</v>
      </c>
      <c r="D22" s="12">
        <f t="shared" si="1"/>
        <v>0.6690288619885264</v>
      </c>
      <c r="E22" s="12">
        <f t="shared" si="6"/>
        <v>10.663675334272094</v>
      </c>
      <c r="F22" s="7">
        <f>E22*100/E229</f>
        <v>3.0837470474162765</v>
      </c>
      <c r="I22" s="10">
        <v>20</v>
      </c>
      <c r="J22" s="30">
        <v>13.21988</v>
      </c>
      <c r="K22" s="11">
        <f t="shared" si="2"/>
        <v>11.495547826086957</v>
      </c>
      <c r="L22" s="12">
        <f t="shared" si="3"/>
        <v>0.79572391054391867</v>
      </c>
      <c r="M22" s="12">
        <f t="shared" si="7"/>
        <v>11.714448947542223</v>
      </c>
      <c r="N22" s="7">
        <f>M22*100/M229</f>
        <v>2.4155371276725783</v>
      </c>
      <c r="Q22" s="10">
        <v>20</v>
      </c>
      <c r="R22" s="30">
        <v>14.80439</v>
      </c>
      <c r="S22" s="11">
        <f t="shared" si="4"/>
        <v>12.873382608695653</v>
      </c>
      <c r="T22" s="12">
        <f t="shared" si="5"/>
        <v>1.117510009141802</v>
      </c>
      <c r="U22" s="12">
        <f t="shared" si="8"/>
        <v>16.764902002756205</v>
      </c>
      <c r="V22" s="7">
        <f>U22*100/U229</f>
        <v>1.8228778500582652</v>
      </c>
    </row>
    <row r="23" spans="1:22" ht="24">
      <c r="A23" s="10">
        <v>21</v>
      </c>
      <c r="B23" s="30">
        <v>12.668810000000001</v>
      </c>
      <c r="C23" s="11">
        <f t="shared" si="0"/>
        <v>11.016356521739132</v>
      </c>
      <c r="D23" s="12">
        <f t="shared" si="1"/>
        <v>0.70030517880649967</v>
      </c>
      <c r="E23" s="12">
        <f t="shared" si="6"/>
        <v>11.363980513078594</v>
      </c>
      <c r="F23" s="7">
        <f>+E23*100/E229</f>
        <v>3.2862629680289599</v>
      </c>
      <c r="I23" s="10">
        <v>21</v>
      </c>
      <c r="J23" s="30">
        <v>13.33405</v>
      </c>
      <c r="K23" s="11">
        <f t="shared" si="2"/>
        <v>11.594826086956521</v>
      </c>
      <c r="L23" s="12">
        <f t="shared" si="3"/>
        <v>0.81651864706677935</v>
      </c>
      <c r="M23" s="12">
        <f t="shared" si="7"/>
        <v>12.530967594609002</v>
      </c>
      <c r="N23" s="7">
        <f>+M23*100/M229</f>
        <v>2.5839045102322675</v>
      </c>
      <c r="Q23" s="10">
        <v>21</v>
      </c>
      <c r="R23" s="30">
        <v>15.137919999999999</v>
      </c>
      <c r="S23" s="11">
        <f t="shared" si="4"/>
        <v>13.163408695652175</v>
      </c>
      <c r="T23" s="12">
        <f t="shared" si="5"/>
        <v>1.1947539820705648</v>
      </c>
      <c r="U23" s="12">
        <f t="shared" si="8"/>
        <v>17.959655984826771</v>
      </c>
      <c r="V23" s="7">
        <f>+U23*100/U229</f>
        <v>1.9527855924254613</v>
      </c>
    </row>
    <row r="24" spans="1:22" ht="24">
      <c r="A24" s="10">
        <v>22</v>
      </c>
      <c r="B24" s="30">
        <v>12.675840000000001</v>
      </c>
      <c r="C24" s="14">
        <f t="shared" si="0"/>
        <v>11.022469565217392</v>
      </c>
      <c r="D24" s="15">
        <f t="shared" si="1"/>
        <v>0.70147163669696266</v>
      </c>
      <c r="E24" s="15">
        <f t="shared" si="6"/>
        <v>12.065452149775558</v>
      </c>
      <c r="F24" s="16">
        <f>E24*100/E229</f>
        <v>3.4891162077143729</v>
      </c>
      <c r="I24" s="10">
        <v>22</v>
      </c>
      <c r="J24" s="30">
        <v>13.513400000000001</v>
      </c>
      <c r="K24" s="14">
        <f t="shared" si="2"/>
        <v>11.750782608695653</v>
      </c>
      <c r="L24" s="15">
        <f t="shared" si="3"/>
        <v>0.84991161793444869</v>
      </c>
      <c r="M24" s="15">
        <f t="shared" si="7"/>
        <v>13.380879212543451</v>
      </c>
      <c r="N24" s="16">
        <f>M24*100/M229</f>
        <v>2.7591575739960281</v>
      </c>
      <c r="Q24" s="10">
        <v>22</v>
      </c>
      <c r="R24" s="30">
        <v>15.255269999999999</v>
      </c>
      <c r="S24" s="14">
        <f t="shared" si="4"/>
        <v>13.265452173913044</v>
      </c>
      <c r="T24" s="15">
        <f t="shared" si="5"/>
        <v>1.2227553310929851</v>
      </c>
      <c r="U24" s="15">
        <f t="shared" si="8"/>
        <v>19.182411315919754</v>
      </c>
      <c r="V24" s="16">
        <f>U24*100/U229</f>
        <v>2.085737971671318</v>
      </c>
    </row>
    <row r="25" spans="1:22" ht="24">
      <c r="A25" s="10">
        <v>23</v>
      </c>
      <c r="B25" s="30">
        <v>12.731999999999999</v>
      </c>
      <c r="C25" s="11">
        <f t="shared" si="0"/>
        <v>11.071304347826088</v>
      </c>
      <c r="D25" s="12">
        <f t="shared" si="1"/>
        <v>0.71083656444161603</v>
      </c>
      <c r="E25" s="12">
        <f t="shared" si="6"/>
        <v>12.776288714217173</v>
      </c>
      <c r="F25" s="7">
        <f>E25*100/E229</f>
        <v>3.6946776195239899</v>
      </c>
      <c r="I25" s="10">
        <v>23</v>
      </c>
      <c r="J25" s="30">
        <v>13.51999</v>
      </c>
      <c r="K25" s="11">
        <f t="shared" si="2"/>
        <v>11.756513043478261</v>
      </c>
      <c r="L25" s="12">
        <f t="shared" si="3"/>
        <v>0.85115563854493592</v>
      </c>
      <c r="M25" s="12">
        <f t="shared" si="7"/>
        <v>14.232034851088388</v>
      </c>
      <c r="N25" s="7">
        <f>M25*100/M229</f>
        <v>2.934667156695137</v>
      </c>
      <c r="Q25" s="10">
        <v>23</v>
      </c>
      <c r="R25" s="30">
        <v>15.487299999999999</v>
      </c>
      <c r="S25" s="11">
        <f t="shared" si="4"/>
        <v>13.467217391304349</v>
      </c>
      <c r="T25" s="12">
        <f t="shared" si="5"/>
        <v>1.27940193270017</v>
      </c>
      <c r="U25" s="12">
        <f t="shared" si="8"/>
        <v>20.461813248619926</v>
      </c>
      <c r="V25" s="7">
        <f>U25*100/U229</f>
        <v>2.2248496374631879</v>
      </c>
    </row>
    <row r="26" spans="1:22" ht="24">
      <c r="A26" s="10">
        <v>24</v>
      </c>
      <c r="B26" s="30">
        <v>13.00911</v>
      </c>
      <c r="C26" s="11">
        <f t="shared" si="0"/>
        <v>11.312269565217392</v>
      </c>
      <c r="D26" s="12">
        <f t="shared" si="1"/>
        <v>0.7582678230162786</v>
      </c>
      <c r="E26" s="12">
        <f t="shared" si="6"/>
        <v>13.534556537233453</v>
      </c>
      <c r="F26" s="7">
        <f>E26*100/E229</f>
        <v>3.9139553157289853</v>
      </c>
      <c r="I26" s="10">
        <v>24</v>
      </c>
      <c r="J26" s="30">
        <v>13.51999</v>
      </c>
      <c r="K26" s="11">
        <f t="shared" si="2"/>
        <v>11.756513043478261</v>
      </c>
      <c r="L26" s="12">
        <f t="shared" si="3"/>
        <v>0.85115563854493592</v>
      </c>
      <c r="M26" s="12">
        <f t="shared" si="7"/>
        <v>15.083190489633324</v>
      </c>
      <c r="N26" s="7">
        <f>M26*100/M229</f>
        <v>3.1101767393942463</v>
      </c>
      <c r="Q26" s="10">
        <v>24</v>
      </c>
      <c r="R26" s="30">
        <v>15.86835</v>
      </c>
      <c r="S26" s="11">
        <f t="shared" si="4"/>
        <v>13.798565217391305</v>
      </c>
      <c r="T26" s="12">
        <f t="shared" si="5"/>
        <v>1.3761798103549745</v>
      </c>
      <c r="U26" s="12">
        <f t="shared" si="8"/>
        <v>21.837993058974899</v>
      </c>
      <c r="V26" s="7">
        <f>U26*100/U229</f>
        <v>2.3744841353911235</v>
      </c>
    </row>
    <row r="27" spans="1:22" ht="24">
      <c r="A27" s="10">
        <v>25</v>
      </c>
      <c r="B27" s="30">
        <v>13.00911</v>
      </c>
      <c r="C27" s="11">
        <f t="shared" si="0"/>
        <v>11.312269565217392</v>
      </c>
      <c r="D27" s="12">
        <f t="shared" si="1"/>
        <v>0.7582678230162786</v>
      </c>
      <c r="E27" s="12">
        <f t="shared" si="6"/>
        <v>14.292824360249732</v>
      </c>
      <c r="F27" s="7">
        <f>+E27*100/E229</f>
        <v>4.1332330119339806</v>
      </c>
      <c r="I27" s="10">
        <v>25</v>
      </c>
      <c r="J27" s="30">
        <v>13.51999</v>
      </c>
      <c r="K27" s="11">
        <f t="shared" si="2"/>
        <v>11.756513043478261</v>
      </c>
      <c r="L27" s="12">
        <f t="shared" si="3"/>
        <v>0.85115563854493592</v>
      </c>
      <c r="M27" s="12">
        <f t="shared" si="7"/>
        <v>15.934346128178261</v>
      </c>
      <c r="N27" s="7">
        <f>+M27*100/M229</f>
        <v>3.2856863220933556</v>
      </c>
      <c r="Q27" s="10">
        <v>25</v>
      </c>
      <c r="R27" s="30">
        <v>16.080459999999999</v>
      </c>
      <c r="S27" s="11">
        <f t="shared" si="4"/>
        <v>13.983008695652174</v>
      </c>
      <c r="T27" s="12">
        <f t="shared" si="5"/>
        <v>1.4321063605219893</v>
      </c>
      <c r="U27" s="12">
        <f t="shared" si="8"/>
        <v>23.270099419496887</v>
      </c>
      <c r="V27" s="7">
        <f>+U27*100/U229</f>
        <v>2.5301996273811098</v>
      </c>
    </row>
    <row r="28" spans="1:22" ht="24">
      <c r="A28" s="10">
        <v>26</v>
      </c>
      <c r="B28" s="30">
        <v>13.097910000000001</v>
      </c>
      <c r="C28" s="11">
        <f t="shared" si="0"/>
        <v>11.38948695652174</v>
      </c>
      <c r="D28" s="12">
        <f t="shared" si="1"/>
        <v>0.77390183271782642</v>
      </c>
      <c r="E28" s="12">
        <f t="shared" si="6"/>
        <v>15.066726192967558</v>
      </c>
      <c r="F28" s="7">
        <f>E28*100/E229</f>
        <v>4.3570317883242922</v>
      </c>
      <c r="I28" s="10">
        <v>26</v>
      </c>
      <c r="J28" s="30">
        <v>13.539759999999999</v>
      </c>
      <c r="K28" s="11">
        <f t="shared" si="2"/>
        <v>11.773704347826087</v>
      </c>
      <c r="L28" s="12">
        <f t="shared" si="3"/>
        <v>0.85489498271169639</v>
      </c>
      <c r="M28" s="12">
        <f t="shared" si="7"/>
        <v>16.789241110889957</v>
      </c>
      <c r="N28" s="7">
        <f>M28*100/M229</f>
        <v>3.4619669632270869</v>
      </c>
      <c r="Q28" s="10">
        <v>26</v>
      </c>
      <c r="R28" s="30">
        <v>16.080459999999999</v>
      </c>
      <c r="S28" s="11">
        <f t="shared" si="4"/>
        <v>13.983008695652174</v>
      </c>
      <c r="T28" s="12">
        <f t="shared" si="5"/>
        <v>1.4321063605219893</v>
      </c>
      <c r="U28" s="12">
        <f t="shared" si="8"/>
        <v>24.702205780018875</v>
      </c>
      <c r="V28" s="7">
        <f>U28*100/U229</f>
        <v>2.6859151193710962</v>
      </c>
    </row>
    <row r="29" spans="1:22" ht="24">
      <c r="A29" s="10">
        <v>27</v>
      </c>
      <c r="B29" s="30">
        <v>13.25356</v>
      </c>
      <c r="C29" s="11">
        <f t="shared" si="0"/>
        <v>11.524834782608696</v>
      </c>
      <c r="D29" s="12">
        <f t="shared" si="1"/>
        <v>0.80182116339757115</v>
      </c>
      <c r="E29" s="12">
        <f t="shared" si="6"/>
        <v>15.868547356365129</v>
      </c>
      <c r="F29" s="7">
        <f>+E29*100/E229</f>
        <v>4.5889043432994407</v>
      </c>
      <c r="I29" s="10">
        <v>27</v>
      </c>
      <c r="J29" s="30">
        <v>13.63165</v>
      </c>
      <c r="K29" s="11">
        <f t="shared" si="2"/>
        <v>11.853608695652175</v>
      </c>
      <c r="L29" s="12">
        <f t="shared" si="3"/>
        <v>0.87241906934237234</v>
      </c>
      <c r="M29" s="12">
        <f t="shared" si="7"/>
        <v>17.661660180232328</v>
      </c>
      <c r="N29" s="7">
        <f>+M29*100/M229</f>
        <v>3.6418610975839738</v>
      </c>
      <c r="Q29" s="10">
        <v>27</v>
      </c>
      <c r="R29" s="30">
        <v>16.185469999999999</v>
      </c>
      <c r="S29" s="11">
        <f t="shared" si="4"/>
        <v>14.074321739130434</v>
      </c>
      <c r="T29" s="12">
        <f t="shared" si="5"/>
        <v>1.4603461658863257</v>
      </c>
      <c r="U29" s="12">
        <f t="shared" si="8"/>
        <v>26.1625519459052</v>
      </c>
      <c r="V29" s="7">
        <f>+U29*100/U229</f>
        <v>2.8447011760252923</v>
      </c>
    </row>
    <row r="30" spans="1:22" ht="24">
      <c r="A30" s="10">
        <v>28</v>
      </c>
      <c r="B30" s="30">
        <v>13.473750000000001</v>
      </c>
      <c r="C30" s="11">
        <f t="shared" si="0"/>
        <v>11.716304347826089</v>
      </c>
      <c r="D30" s="12">
        <f t="shared" si="1"/>
        <v>0.8424523074789172</v>
      </c>
      <c r="E30" s="12">
        <f t="shared" si="6"/>
        <v>16.710999663844046</v>
      </c>
      <c r="F30" s="7">
        <f>E30*100/E229</f>
        <v>4.8325267093543873</v>
      </c>
      <c r="I30" s="10">
        <v>28</v>
      </c>
      <c r="J30" s="30">
        <v>13.67736</v>
      </c>
      <c r="K30" s="11">
        <f t="shared" si="2"/>
        <v>11.893356521739131</v>
      </c>
      <c r="L30" s="12">
        <f t="shared" si="3"/>
        <v>0.88122478530187665</v>
      </c>
      <c r="M30" s="12">
        <f t="shared" si="7"/>
        <v>18.542884965534206</v>
      </c>
      <c r="N30" s="7">
        <f>M30*100/M229</f>
        <v>3.823570983917858</v>
      </c>
      <c r="Q30" s="10">
        <v>28</v>
      </c>
      <c r="R30" s="30">
        <v>16.24596</v>
      </c>
      <c r="S30" s="11">
        <f t="shared" si="4"/>
        <v>14.126921739130436</v>
      </c>
      <c r="T30" s="12">
        <f t="shared" si="5"/>
        <v>1.4767807007786926</v>
      </c>
      <c r="U30" s="12">
        <f t="shared" si="8"/>
        <v>27.639332646683894</v>
      </c>
      <c r="V30" s="7">
        <f>U30*100/U229</f>
        <v>3.0052741891213679</v>
      </c>
    </row>
    <row r="31" spans="1:22" ht="24">
      <c r="A31" s="10">
        <v>29</v>
      </c>
      <c r="B31" s="30">
        <v>13.539759999999999</v>
      </c>
      <c r="C31" s="11">
        <f t="shared" si="0"/>
        <v>11.773704347826087</v>
      </c>
      <c r="D31" s="12">
        <f t="shared" si="1"/>
        <v>0.85489498271169639</v>
      </c>
      <c r="E31" s="12">
        <f t="shared" si="6"/>
        <v>17.565894646555741</v>
      </c>
      <c r="F31" s="7">
        <f>+E31*100/E229</f>
        <v>5.0797472778872095</v>
      </c>
      <c r="I31" s="10">
        <v>29</v>
      </c>
      <c r="J31" s="30">
        <v>13.807130000000001</v>
      </c>
      <c r="K31" s="11">
        <f t="shared" si="2"/>
        <v>12.006200000000002</v>
      </c>
      <c r="L31" s="12">
        <f t="shared" si="3"/>
        <v>0.90654655356483871</v>
      </c>
      <c r="M31" s="12">
        <f t="shared" si="7"/>
        <v>19.449431519099043</v>
      </c>
      <c r="N31" s="7">
        <f>+M31*100/M229</f>
        <v>4.0105022572458209</v>
      </c>
      <c r="Q31" s="10">
        <v>29</v>
      </c>
      <c r="R31" s="30">
        <v>16.317150000000002</v>
      </c>
      <c r="S31" s="11">
        <f t="shared" si="4"/>
        <v>14.188826086956524</v>
      </c>
      <c r="T31" s="12">
        <f t="shared" si="5"/>
        <v>1.496279711146199</v>
      </c>
      <c r="U31" s="12">
        <f t="shared" si="8"/>
        <v>29.135612357830091</v>
      </c>
      <c r="V31" s="7">
        <f>+U31*100/U229</f>
        <v>3.1679673645715778</v>
      </c>
    </row>
    <row r="32" spans="1:22" ht="24">
      <c r="A32" s="10">
        <v>30</v>
      </c>
      <c r="B32" s="30">
        <v>13.61856</v>
      </c>
      <c r="C32" s="11">
        <f t="shared" si="0"/>
        <v>11.842226086956524</v>
      </c>
      <c r="D32" s="12">
        <f t="shared" si="1"/>
        <v>0.86990822078078234</v>
      </c>
      <c r="E32" s="12">
        <f t="shared" si="6"/>
        <v>18.435802867336523</v>
      </c>
      <c r="F32" s="7">
        <f>E32*100/E229</f>
        <v>5.3313094103852166</v>
      </c>
      <c r="I32" s="10">
        <v>30</v>
      </c>
      <c r="J32" s="30">
        <v>13.807130000000001</v>
      </c>
      <c r="K32" s="11">
        <f t="shared" si="2"/>
        <v>12.006200000000002</v>
      </c>
      <c r="L32" s="12">
        <f t="shared" si="3"/>
        <v>0.90654655356483871</v>
      </c>
      <c r="M32" s="12">
        <f t="shared" si="7"/>
        <v>20.355978072663881</v>
      </c>
      <c r="N32" s="7">
        <f>M32*100/M229</f>
        <v>4.1974335305737842</v>
      </c>
      <c r="Q32" s="10">
        <v>30</v>
      </c>
      <c r="R32" s="30">
        <v>16.49109</v>
      </c>
      <c r="S32" s="11">
        <f t="shared" si="4"/>
        <v>14.340078260869566</v>
      </c>
      <c r="T32" s="12">
        <f t="shared" si="5"/>
        <v>1.544642410627955</v>
      </c>
      <c r="U32" s="12">
        <f t="shared" si="8"/>
        <v>30.680254768458045</v>
      </c>
      <c r="V32" s="7">
        <f>U32*100/U229</f>
        <v>3.335919103038727</v>
      </c>
    </row>
    <row r="33" spans="1:22" ht="24">
      <c r="A33" s="10">
        <v>31</v>
      </c>
      <c r="B33" s="30">
        <v>13.63165</v>
      </c>
      <c r="C33" s="11">
        <f t="shared" si="0"/>
        <v>11.853608695652175</v>
      </c>
      <c r="D33" s="12">
        <f t="shared" si="1"/>
        <v>0.87241906934237234</v>
      </c>
      <c r="E33" s="12">
        <f t="shared" si="6"/>
        <v>19.308221936678894</v>
      </c>
      <c r="F33" s="7">
        <f>+E33*10/E229</f>
        <v>0.55835976360542539</v>
      </c>
      <c r="I33" s="10">
        <v>31</v>
      </c>
      <c r="J33" s="30">
        <v>13.832940000000001</v>
      </c>
      <c r="K33" s="11">
        <f t="shared" si="2"/>
        <v>12.028643478260872</v>
      </c>
      <c r="L33" s="12">
        <f t="shared" si="3"/>
        <v>0.91163995071164872</v>
      </c>
      <c r="M33" s="12">
        <f t="shared" si="7"/>
        <v>21.26761802337553</v>
      </c>
      <c r="N33" s="7">
        <f>+M33*10/M229</f>
        <v>0.43854150701130895</v>
      </c>
      <c r="Q33" s="10">
        <v>31</v>
      </c>
      <c r="R33" s="30">
        <v>16.55585</v>
      </c>
      <c r="S33" s="11">
        <f t="shared" si="4"/>
        <v>14.396391304347826</v>
      </c>
      <c r="T33" s="12">
        <f t="shared" si="5"/>
        <v>1.5629112531694425</v>
      </c>
      <c r="U33" s="12">
        <f t="shared" si="8"/>
        <v>32.243166021627488</v>
      </c>
      <c r="V33" s="7">
        <f>+U33*10/U229</f>
        <v>0.3505857245506902</v>
      </c>
    </row>
    <row r="34" spans="1:22" ht="24">
      <c r="A34" s="10">
        <v>32</v>
      </c>
      <c r="B34" s="30">
        <v>13.787739999999999</v>
      </c>
      <c r="C34" s="11">
        <f t="shared" si="0"/>
        <v>11.989339130434782</v>
      </c>
      <c r="D34" s="12">
        <f t="shared" si="1"/>
        <v>0.90273259721606225</v>
      </c>
      <c r="E34" s="12">
        <f t="shared" si="6"/>
        <v>20.210954533894956</v>
      </c>
      <c r="F34" s="7">
        <f>E34*100/E229</f>
        <v>5.8446519999586561</v>
      </c>
      <c r="I34" s="10">
        <v>32</v>
      </c>
      <c r="J34" s="30">
        <v>13.890829999999999</v>
      </c>
      <c r="K34" s="11">
        <f t="shared" si="2"/>
        <v>12.078982608695652</v>
      </c>
      <c r="L34" s="12">
        <f t="shared" si="3"/>
        <v>0.9231333868738274</v>
      </c>
      <c r="M34" s="12">
        <f t="shared" si="7"/>
        <v>22.190751410249359</v>
      </c>
      <c r="N34" s="7">
        <f>M34*100/M229</f>
        <v>4.5757665736087541</v>
      </c>
      <c r="Q34" s="10">
        <v>32</v>
      </c>
      <c r="R34" s="30">
        <v>16.663219999999999</v>
      </c>
      <c r="S34" s="11">
        <f t="shared" si="4"/>
        <v>14.48975652173913</v>
      </c>
      <c r="T34" s="12">
        <f t="shared" si="5"/>
        <v>1.5935168277898353</v>
      </c>
      <c r="U34" s="12">
        <f t="shared" si="8"/>
        <v>33.836682849417322</v>
      </c>
      <c r="V34" s="7">
        <f>U34*100/U229</f>
        <v>3.6791231869717342</v>
      </c>
    </row>
    <row r="35" spans="1:22" ht="24">
      <c r="A35" s="10">
        <v>33</v>
      </c>
      <c r="B35" s="30">
        <v>13.807130000000001</v>
      </c>
      <c r="C35" s="11">
        <f t="shared" si="0"/>
        <v>12.006200000000002</v>
      </c>
      <c r="D35" s="12">
        <f t="shared" si="1"/>
        <v>0.90654655356483871</v>
      </c>
      <c r="E35" s="12">
        <f t="shared" si="6"/>
        <v>21.117501087459793</v>
      </c>
      <c r="F35" s="7">
        <f>+E35*100/E229</f>
        <v>6.1068092928496238</v>
      </c>
      <c r="I35" s="10">
        <v>33</v>
      </c>
      <c r="J35" s="30">
        <v>13.92929</v>
      </c>
      <c r="K35" s="11">
        <f t="shared" si="2"/>
        <v>12.112426086956523</v>
      </c>
      <c r="L35" s="12">
        <f t="shared" si="3"/>
        <v>0.93082236609466806</v>
      </c>
      <c r="M35" s="12">
        <f t="shared" si="7"/>
        <v>23.121573776344025</v>
      </c>
      <c r="N35" s="7">
        <f>+M35*100/M229</f>
        <v>4.7677035562733501</v>
      </c>
      <c r="Q35" s="10">
        <v>33</v>
      </c>
      <c r="R35" s="30">
        <v>16.812380000000001</v>
      </c>
      <c r="S35" s="11">
        <f t="shared" si="4"/>
        <v>14.61946086956522</v>
      </c>
      <c r="T35" s="12">
        <f t="shared" si="5"/>
        <v>1.6366938931694217</v>
      </c>
      <c r="U35" s="12">
        <f t="shared" si="8"/>
        <v>35.473376742586744</v>
      </c>
      <c r="V35" s="7">
        <f>+U35*100/U229</f>
        <v>3.8570838481610257</v>
      </c>
    </row>
    <row r="36" spans="1:22" ht="24">
      <c r="A36" s="10">
        <v>34</v>
      </c>
      <c r="B36" s="30">
        <v>13.832940000000001</v>
      </c>
      <c r="C36" s="11">
        <f t="shared" si="0"/>
        <v>12.028643478260872</v>
      </c>
      <c r="D36" s="12">
        <f t="shared" si="1"/>
        <v>0.91163995071164872</v>
      </c>
      <c r="E36" s="12">
        <f t="shared" si="6"/>
        <v>22.029141038171442</v>
      </c>
      <c r="F36" s="7">
        <f>E36*100/E229</f>
        <v>6.3704395064663695</v>
      </c>
      <c r="I36" s="10">
        <v>34</v>
      </c>
      <c r="J36" s="30">
        <v>13.94209</v>
      </c>
      <c r="K36" s="11">
        <f t="shared" si="2"/>
        <v>12.123556521739131</v>
      </c>
      <c r="L36" s="12">
        <f t="shared" si="3"/>
        <v>0.93339079812939085</v>
      </c>
      <c r="M36" s="12">
        <f t="shared" si="7"/>
        <v>24.054964574473416</v>
      </c>
      <c r="N36" s="7">
        <f>M36*100/M229</f>
        <v>4.9601701535162803</v>
      </c>
      <c r="Q36" s="10">
        <v>34</v>
      </c>
      <c r="R36" s="30">
        <v>16.897020000000001</v>
      </c>
      <c r="S36" s="11">
        <f t="shared" si="4"/>
        <v>14.693060869565219</v>
      </c>
      <c r="T36" s="12">
        <f t="shared" si="5"/>
        <v>1.6615377916036114</v>
      </c>
      <c r="U36" s="12">
        <f t="shared" si="8"/>
        <v>37.134914534190358</v>
      </c>
      <c r="V36" s="7">
        <f>U36*100/U229</f>
        <v>4.0377458309659957</v>
      </c>
    </row>
    <row r="37" spans="1:22" ht="24">
      <c r="A37" s="10">
        <v>35</v>
      </c>
      <c r="B37" s="30">
        <v>13.832940000000001</v>
      </c>
      <c r="C37" s="11">
        <f t="shared" si="0"/>
        <v>12.028643478260872</v>
      </c>
      <c r="D37" s="12">
        <f t="shared" si="1"/>
        <v>0.91163995071164872</v>
      </c>
      <c r="E37" s="12">
        <f t="shared" si="6"/>
        <v>22.940780988883091</v>
      </c>
      <c r="F37" s="7">
        <f>+E37*100/E229</f>
        <v>6.6340697200831142</v>
      </c>
      <c r="I37" s="10">
        <v>35</v>
      </c>
      <c r="J37" s="30">
        <v>14.164160000000001</v>
      </c>
      <c r="K37" s="11">
        <f t="shared" si="2"/>
        <v>12.316660869565219</v>
      </c>
      <c r="L37" s="12">
        <f t="shared" si="3"/>
        <v>0.9787062038103278</v>
      </c>
      <c r="M37" s="12">
        <f t="shared" si="7"/>
        <v>25.033670778283746</v>
      </c>
      <c r="N37" s="7">
        <f>+M37*100/M229</f>
        <v>5.161980856091696</v>
      </c>
      <c r="Q37" s="10">
        <v>35</v>
      </c>
      <c r="R37" s="30">
        <v>16.897020000000001</v>
      </c>
      <c r="S37" s="11">
        <f t="shared" si="4"/>
        <v>14.693060869565219</v>
      </c>
      <c r="T37" s="12">
        <f t="shared" si="5"/>
        <v>1.6615377916036114</v>
      </c>
      <c r="U37" s="12">
        <f t="shared" si="8"/>
        <v>38.796452325793972</v>
      </c>
      <c r="V37" s="7">
        <f>+U37*100/U229</f>
        <v>4.2184078137709662</v>
      </c>
    </row>
    <row r="38" spans="1:22" ht="24">
      <c r="A38" s="10">
        <v>36</v>
      </c>
      <c r="B38" s="30">
        <v>13.935689999999999</v>
      </c>
      <c r="C38" s="11">
        <f t="shared" si="0"/>
        <v>12.117991304347827</v>
      </c>
      <c r="D38" s="12">
        <f t="shared" si="1"/>
        <v>0.93210599233269786</v>
      </c>
      <c r="E38" s="12">
        <f t="shared" si="6"/>
        <v>23.872886981215789</v>
      </c>
      <c r="F38" s="7">
        <f>E38*10/E229</f>
        <v>0.69036183523916184</v>
      </c>
      <c r="I38" s="10">
        <v>36</v>
      </c>
      <c r="J38" s="30">
        <v>14.28951</v>
      </c>
      <c r="K38" s="11">
        <f t="shared" si="2"/>
        <v>12.425660869565219</v>
      </c>
      <c r="L38" s="12">
        <f t="shared" si="3"/>
        <v>1.004920901953392</v>
      </c>
      <c r="M38" s="12">
        <f t="shared" si="7"/>
        <v>26.038591680237136</v>
      </c>
      <c r="N38" s="7">
        <f>M38*10/M229</f>
        <v>0.53691970691558133</v>
      </c>
      <c r="Q38" s="10">
        <v>36</v>
      </c>
      <c r="R38" s="30">
        <v>16.912849999999999</v>
      </c>
      <c r="S38" s="11">
        <f t="shared" si="4"/>
        <v>14.706826086956521</v>
      </c>
      <c r="T38" s="12">
        <f t="shared" si="5"/>
        <v>1.6662120108696294</v>
      </c>
      <c r="U38" s="12">
        <f t="shared" si="8"/>
        <v>40.4626643366636</v>
      </c>
      <c r="V38" s="7">
        <f>U38*10/U229</f>
        <v>0.4399578032816443</v>
      </c>
    </row>
    <row r="39" spans="1:22" ht="24">
      <c r="A39" s="10">
        <v>37</v>
      </c>
      <c r="B39" s="30">
        <v>13.94209</v>
      </c>
      <c r="C39" s="11">
        <f t="shared" si="0"/>
        <v>12.123556521739131</v>
      </c>
      <c r="D39" s="12">
        <f t="shared" si="1"/>
        <v>0.93339079812939085</v>
      </c>
      <c r="E39" s="12">
        <f t="shared" si="6"/>
        <v>24.80627777934518</v>
      </c>
      <c r="F39" s="7">
        <f>+E39*100/E229</f>
        <v>7.1735385279024309</v>
      </c>
      <c r="I39" s="10">
        <v>37</v>
      </c>
      <c r="J39" s="30">
        <v>14.364190000000001</v>
      </c>
      <c r="K39" s="11">
        <f t="shared" si="2"/>
        <v>12.490600000000002</v>
      </c>
      <c r="L39" s="12">
        <f t="shared" si="3"/>
        <v>1.0207591756839802</v>
      </c>
      <c r="M39" s="12">
        <f t="shared" si="7"/>
        <v>27.059350855921117</v>
      </c>
      <c r="N39" s="7">
        <f>+M39*100/M229</f>
        <v>5.5796791582680312</v>
      </c>
      <c r="Q39" s="10">
        <v>37</v>
      </c>
      <c r="R39" s="30">
        <v>17.080719999999999</v>
      </c>
      <c r="S39" s="11">
        <f t="shared" si="4"/>
        <v>14.8528</v>
      </c>
      <c r="T39" s="12">
        <f t="shared" si="5"/>
        <v>1.7163204998206414</v>
      </c>
      <c r="U39" s="12">
        <f t="shared" si="8"/>
        <v>42.17898483648424</v>
      </c>
      <c r="V39" s="7">
        <f>+U39*100/U229</f>
        <v>4.5861966376976175</v>
      </c>
    </row>
    <row r="40" spans="1:22" ht="24">
      <c r="A40" s="10">
        <v>38</v>
      </c>
      <c r="B40" s="30">
        <v>13.94209</v>
      </c>
      <c r="C40" s="11">
        <f t="shared" si="0"/>
        <v>12.123556521739131</v>
      </c>
      <c r="D40" s="12">
        <f t="shared" si="1"/>
        <v>0.93339079812939085</v>
      </c>
      <c r="E40" s="12">
        <f t="shared" si="6"/>
        <v>25.739668577474571</v>
      </c>
      <c r="F40" s="7">
        <f>E40*100/E229</f>
        <v>7.443458703413242</v>
      </c>
      <c r="I40" s="10">
        <v>38</v>
      </c>
      <c r="J40" s="30">
        <v>14.364190000000001</v>
      </c>
      <c r="K40" s="11">
        <f t="shared" si="2"/>
        <v>12.490600000000002</v>
      </c>
      <c r="L40" s="12">
        <f t="shared" si="3"/>
        <v>1.0207591756839802</v>
      </c>
      <c r="M40" s="12">
        <f t="shared" si="7"/>
        <v>28.080110031605098</v>
      </c>
      <c r="N40" s="7">
        <f>M40*100/M229</f>
        <v>5.79016124738025</v>
      </c>
      <c r="Q40" s="10">
        <v>38</v>
      </c>
      <c r="R40" s="30">
        <v>17.231439999999999</v>
      </c>
      <c r="S40" s="11">
        <f t="shared" si="4"/>
        <v>14.983860869565218</v>
      </c>
      <c r="T40" s="12">
        <f t="shared" si="5"/>
        <v>1.7621569449375263</v>
      </c>
      <c r="U40" s="12">
        <f t="shared" si="8"/>
        <v>43.941141781421763</v>
      </c>
      <c r="V40" s="7">
        <f>U40*100/U229</f>
        <v>4.7777991214296938</v>
      </c>
    </row>
    <row r="41" spans="1:22" ht="24">
      <c r="A41" s="10">
        <v>39</v>
      </c>
      <c r="B41" s="30">
        <v>14.09474</v>
      </c>
      <c r="C41" s="11">
        <f t="shared" si="0"/>
        <v>12.256295652173915</v>
      </c>
      <c r="D41" s="12">
        <f t="shared" si="1"/>
        <v>0.96438639825393235</v>
      </c>
      <c r="E41" s="12">
        <f t="shared" si="6"/>
        <v>26.704054975728504</v>
      </c>
      <c r="F41" s="7">
        <f>+E41*100/E229</f>
        <v>7.7223422604384693</v>
      </c>
      <c r="I41" s="10">
        <v>39</v>
      </c>
      <c r="J41" s="30">
        <v>14.444660000000001</v>
      </c>
      <c r="K41" s="11">
        <f t="shared" si="2"/>
        <v>12.560573913043481</v>
      </c>
      <c r="L41" s="12">
        <f t="shared" si="3"/>
        <v>1.0380107251680422</v>
      </c>
      <c r="M41" s="12">
        <f t="shared" si="7"/>
        <v>29.118120756773141</v>
      </c>
      <c r="N41" s="7">
        <f>+M41*100/M229</f>
        <v>6.0042006321429282</v>
      </c>
      <c r="Q41" s="10">
        <v>39</v>
      </c>
      <c r="R41" s="30">
        <v>17.334630000000001</v>
      </c>
      <c r="S41" s="11">
        <f t="shared" si="4"/>
        <v>15.073591304347827</v>
      </c>
      <c r="T41" s="12">
        <f t="shared" si="5"/>
        <v>1.7940047895446005</v>
      </c>
      <c r="U41" s="12">
        <f t="shared" si="8"/>
        <v>45.735146570966364</v>
      </c>
      <c r="V41" s="7">
        <f>+U41*100/U229</f>
        <v>4.97286447840116</v>
      </c>
    </row>
    <row r="42" spans="1:22" ht="24">
      <c r="A42" s="10">
        <v>40</v>
      </c>
      <c r="B42" s="30">
        <v>14.164160000000001</v>
      </c>
      <c r="C42" s="11">
        <f t="shared" si="0"/>
        <v>12.316660869565219</v>
      </c>
      <c r="D42" s="12">
        <f t="shared" si="1"/>
        <v>0.9787062038103278</v>
      </c>
      <c r="E42" s="12">
        <f t="shared" si="6"/>
        <v>27.682761179538833</v>
      </c>
      <c r="F42" s="7">
        <f>E42*100/E229</f>
        <v>8.0053668529622346</v>
      </c>
      <c r="I42" s="10">
        <v>40</v>
      </c>
      <c r="J42" s="30">
        <v>14.457000000000001</v>
      </c>
      <c r="K42" s="11">
        <f t="shared" si="2"/>
        <v>12.571304347826089</v>
      </c>
      <c r="L42" s="12">
        <f t="shared" si="3"/>
        <v>1.0406733004394562</v>
      </c>
      <c r="M42" s="12">
        <f t="shared" si="7"/>
        <v>30.158794057212596</v>
      </c>
      <c r="N42" s="7">
        <f>M42*100/M229</f>
        <v>6.2187890439620324</v>
      </c>
      <c r="Q42" s="10">
        <v>40</v>
      </c>
      <c r="R42" s="30">
        <v>17.334630000000001</v>
      </c>
      <c r="S42" s="11">
        <f t="shared" si="4"/>
        <v>15.073591304347827</v>
      </c>
      <c r="T42" s="12">
        <f t="shared" si="5"/>
        <v>1.7940047895446005</v>
      </c>
      <c r="U42" s="12">
        <f t="shared" si="8"/>
        <v>47.529151360510966</v>
      </c>
      <c r="V42" s="7">
        <f>U42*100/U229</f>
        <v>5.1679298353726271</v>
      </c>
    </row>
    <row r="43" spans="1:22" ht="24">
      <c r="A43" s="10">
        <v>41</v>
      </c>
      <c r="B43" s="30">
        <v>14.164160000000001</v>
      </c>
      <c r="C43" s="11">
        <f t="shared" si="0"/>
        <v>12.316660869565219</v>
      </c>
      <c r="D43" s="12">
        <f t="shared" si="1"/>
        <v>0.9787062038103278</v>
      </c>
      <c r="E43" s="12">
        <f t="shared" si="6"/>
        <v>28.661467383349162</v>
      </c>
      <c r="F43" s="7">
        <f>+E43*100/E229</f>
        <v>8.2883914454860008</v>
      </c>
      <c r="I43" s="10">
        <v>41</v>
      </c>
      <c r="J43" s="30">
        <v>14.457000000000001</v>
      </c>
      <c r="K43" s="11">
        <f t="shared" si="2"/>
        <v>12.571304347826089</v>
      </c>
      <c r="L43" s="12">
        <f t="shared" si="3"/>
        <v>1.0406733004394562</v>
      </c>
      <c r="M43" s="12">
        <f t="shared" si="7"/>
        <v>31.19946735765205</v>
      </c>
      <c r="N43" s="7">
        <f>+M43*100/M229</f>
        <v>6.4333774557811374</v>
      </c>
      <c r="Q43" s="10">
        <v>41</v>
      </c>
      <c r="R43" s="30">
        <v>17.360330000000001</v>
      </c>
      <c r="S43" s="11">
        <f t="shared" si="4"/>
        <v>15.095939130434784</v>
      </c>
      <c r="T43" s="12">
        <f t="shared" si="5"/>
        <v>1.8019958997078291</v>
      </c>
      <c r="U43" s="12">
        <f t="shared" si="8"/>
        <v>49.331147260218792</v>
      </c>
      <c r="V43" s="7">
        <f>+U43*100/U229</f>
        <v>5.3638640800782138</v>
      </c>
    </row>
    <row r="44" spans="1:22" ht="24">
      <c r="A44" s="10">
        <v>42</v>
      </c>
      <c r="B44" s="30">
        <v>14.195600000000001</v>
      </c>
      <c r="C44" s="11">
        <f t="shared" si="0"/>
        <v>12.344000000000001</v>
      </c>
      <c r="D44" s="12">
        <f t="shared" si="1"/>
        <v>0.98523794473447623</v>
      </c>
      <c r="E44" s="12">
        <f t="shared" si="6"/>
        <v>29.646705328083637</v>
      </c>
      <c r="F44" s="7">
        <f>E44*100/E229</f>
        <v>8.5733049024170125</v>
      </c>
      <c r="I44" s="10">
        <v>42</v>
      </c>
      <c r="J44" s="30">
        <v>14.56148</v>
      </c>
      <c r="K44" s="11">
        <f t="shared" si="2"/>
        <v>12.662156521739131</v>
      </c>
      <c r="L44" s="12">
        <f t="shared" si="3"/>
        <v>1.0633994308070793</v>
      </c>
      <c r="M44" s="12">
        <f t="shared" si="7"/>
        <v>32.262866788459128</v>
      </c>
      <c r="N44" s="7">
        <f>M44*100/M229</f>
        <v>6.6526520301262924</v>
      </c>
      <c r="Q44" s="10">
        <v>42</v>
      </c>
      <c r="R44" s="30">
        <v>17.442309999999999</v>
      </c>
      <c r="S44" s="11">
        <f t="shared" si="4"/>
        <v>15.167226086956521</v>
      </c>
      <c r="T44" s="12">
        <f t="shared" si="5"/>
        <v>1.8276451235886564</v>
      </c>
      <c r="U44" s="12">
        <f t="shared" si="8"/>
        <v>51.158792383807452</v>
      </c>
      <c r="V44" s="7">
        <f>U44*100/U229</f>
        <v>5.5625872108790402</v>
      </c>
    </row>
    <row r="45" spans="1:22" ht="24">
      <c r="A45" s="10">
        <v>43</v>
      </c>
      <c r="B45" s="30">
        <v>14.245760000000001</v>
      </c>
      <c r="C45" s="11">
        <f t="shared" si="0"/>
        <v>12.387617391304349</v>
      </c>
      <c r="D45" s="12">
        <f t="shared" si="1"/>
        <v>0.99571887496242162</v>
      </c>
      <c r="E45" s="12">
        <f t="shared" si="6"/>
        <v>30.642424203046058</v>
      </c>
      <c r="F45" s="7">
        <f>+E45*100/E229</f>
        <v>8.8612492597300641</v>
      </c>
      <c r="I45" s="10">
        <v>43</v>
      </c>
      <c r="J45" s="30">
        <v>14.58595</v>
      </c>
      <c r="K45" s="11">
        <f t="shared" si="2"/>
        <v>12.683434782608696</v>
      </c>
      <c r="L45" s="12">
        <f t="shared" si="3"/>
        <v>1.0687694487905519</v>
      </c>
      <c r="M45" s="12">
        <f t="shared" si="7"/>
        <v>33.331636237249683</v>
      </c>
      <c r="N45" s="7">
        <f>+M45*100/M229</f>
        <v>6.8730339103185649</v>
      </c>
      <c r="Q45" s="10">
        <v>43</v>
      </c>
      <c r="R45" s="30">
        <v>17.483160000000002</v>
      </c>
      <c r="S45" s="11">
        <f t="shared" si="4"/>
        <v>15.202747826086959</v>
      </c>
      <c r="T45" s="12">
        <f t="shared" si="5"/>
        <v>1.8405162901416441</v>
      </c>
      <c r="U45" s="12">
        <f t="shared" si="8"/>
        <v>52.999308673949095</v>
      </c>
      <c r="V45" s="7">
        <f>+U45*100/U229</f>
        <v>5.7627098466939737</v>
      </c>
    </row>
    <row r="46" spans="1:22" ht="24">
      <c r="A46" s="10">
        <v>44</v>
      </c>
      <c r="B46" s="30">
        <v>14.245760000000001</v>
      </c>
      <c r="C46" s="11">
        <f t="shared" si="0"/>
        <v>12.387617391304349</v>
      </c>
      <c r="D46" s="12">
        <f t="shared" si="1"/>
        <v>0.99571887496242162</v>
      </c>
      <c r="E46" s="12">
        <f t="shared" si="6"/>
        <v>31.638143078008479</v>
      </c>
      <c r="F46" s="7">
        <f>E46*100/E229</f>
        <v>9.1491936170431156</v>
      </c>
      <c r="I46" s="10">
        <v>44</v>
      </c>
      <c r="J46" s="30">
        <v>14.65912</v>
      </c>
      <c r="K46" s="11">
        <f t="shared" si="2"/>
        <v>12.747060869565217</v>
      </c>
      <c r="L46" s="12">
        <f t="shared" si="3"/>
        <v>1.0849346243072082</v>
      </c>
      <c r="M46" s="12">
        <f t="shared" si="7"/>
        <v>34.416570861556892</v>
      </c>
      <c r="N46" s="7">
        <f>M46*100/M229</f>
        <v>7.0967490742026849</v>
      </c>
      <c r="Q46" s="10">
        <v>44</v>
      </c>
      <c r="R46" s="30">
        <v>17.74136</v>
      </c>
      <c r="S46" s="11">
        <f t="shared" si="4"/>
        <v>15.427269565217392</v>
      </c>
      <c r="T46" s="12">
        <f t="shared" si="5"/>
        <v>1.9232714946802554</v>
      </c>
      <c r="U46" s="12">
        <f t="shared" si="8"/>
        <v>54.922580168629352</v>
      </c>
      <c r="V46" s="7">
        <f>U46*100/U229</f>
        <v>5.9718306042578835</v>
      </c>
    </row>
    <row r="47" spans="1:22" ht="24">
      <c r="A47" s="10">
        <v>45</v>
      </c>
      <c r="B47" s="30">
        <v>14.28951</v>
      </c>
      <c r="C47" s="11">
        <f t="shared" si="0"/>
        <v>12.425660869565219</v>
      </c>
      <c r="D47" s="12">
        <f t="shared" si="1"/>
        <v>1.004920901953392</v>
      </c>
      <c r="E47" s="12">
        <f t="shared" si="6"/>
        <v>32.643063979961873</v>
      </c>
      <c r="F47" s="7">
        <f>+E47*100/E229</f>
        <v>9.4397990384521879</v>
      </c>
      <c r="I47" s="10">
        <v>45</v>
      </c>
      <c r="J47" s="30">
        <v>14.750080000000001</v>
      </c>
      <c r="K47" s="11">
        <f t="shared" si="2"/>
        <v>12.826156521739131</v>
      </c>
      <c r="L47" s="12">
        <f t="shared" si="3"/>
        <v>1.1052562941325352</v>
      </c>
      <c r="M47" s="12">
        <f t="shared" si="7"/>
        <v>35.521827155689429</v>
      </c>
      <c r="N47" s="7">
        <f>+M47*100/M229</f>
        <v>7.3246545972047796</v>
      </c>
      <c r="Q47" s="10">
        <v>45</v>
      </c>
      <c r="R47" s="30">
        <v>17.76145</v>
      </c>
      <c r="S47" s="11">
        <f t="shared" si="4"/>
        <v>15.444739130434783</v>
      </c>
      <c r="T47" s="12">
        <f t="shared" si="5"/>
        <v>1.929812531176891</v>
      </c>
      <c r="U47" s="12">
        <f t="shared" si="8"/>
        <v>56.852392699806245</v>
      </c>
      <c r="V47" s="7">
        <f>+U47*100/U229</f>
        <v>6.1816625804465231</v>
      </c>
    </row>
    <row r="48" spans="1:22" ht="24">
      <c r="A48" s="10">
        <v>46</v>
      </c>
      <c r="B48" s="30">
        <v>14.333119999999999</v>
      </c>
      <c r="C48" s="11">
        <f t="shared" si="0"/>
        <v>12.463582608695653</v>
      </c>
      <c r="D48" s="12">
        <f t="shared" si="1"/>
        <v>1.014149731580849</v>
      </c>
      <c r="E48" s="12">
        <f t="shared" si="6"/>
        <v>33.657213711542724</v>
      </c>
      <c r="F48" s="7">
        <f>E48*100/E229</f>
        <v>9.7330732748075786</v>
      </c>
      <c r="I48" s="10">
        <v>46</v>
      </c>
      <c r="J48" s="30">
        <v>14.750080000000001</v>
      </c>
      <c r="K48" s="11">
        <f t="shared" si="2"/>
        <v>12.826156521739131</v>
      </c>
      <c r="L48" s="12">
        <f t="shared" si="3"/>
        <v>1.1052562941325352</v>
      </c>
      <c r="M48" s="12">
        <f t="shared" si="7"/>
        <v>36.627083449821967</v>
      </c>
      <c r="N48" s="7">
        <f>M48*100/M229</f>
        <v>7.5525601202068744</v>
      </c>
      <c r="Q48" s="10">
        <v>46</v>
      </c>
      <c r="R48" s="30">
        <v>17.816590000000001</v>
      </c>
      <c r="S48" s="11">
        <f t="shared" si="4"/>
        <v>15.492686956521741</v>
      </c>
      <c r="T48" s="12">
        <f t="shared" si="5"/>
        <v>1.947841557812892</v>
      </c>
      <c r="U48" s="12">
        <f t="shared" si="8"/>
        <v>58.800234257619138</v>
      </c>
      <c r="V48" s="7">
        <f>U48*100/U229</f>
        <v>6.393454885022857</v>
      </c>
    </row>
    <row r="49" spans="1:22" ht="24">
      <c r="A49" s="10">
        <v>47</v>
      </c>
      <c r="B49" s="30">
        <v>14.35798</v>
      </c>
      <c r="C49" s="28">
        <f t="shared" si="0"/>
        <v>12.485200000000001</v>
      </c>
      <c r="D49" s="12">
        <f t="shared" si="1"/>
        <v>1.0194358484923947</v>
      </c>
      <c r="E49" s="12">
        <f t="shared" si="6"/>
        <v>34.676649560035116</v>
      </c>
      <c r="F49" s="27">
        <f>+E49*100/E229</f>
        <v>10.02787616304961</v>
      </c>
      <c r="I49" s="10">
        <v>47</v>
      </c>
      <c r="J49" s="30">
        <v>14.96612</v>
      </c>
      <c r="K49" s="11">
        <f t="shared" si="2"/>
        <v>13.01401739130435</v>
      </c>
      <c r="L49" s="12">
        <f t="shared" si="3"/>
        <v>1.1545361578397659</v>
      </c>
      <c r="M49" s="12">
        <f t="shared" si="7"/>
        <v>37.781619607661732</v>
      </c>
      <c r="N49" s="7">
        <f>+M49*100/M229</f>
        <v>7.7906272257950988</v>
      </c>
      <c r="Q49" s="10">
        <v>47</v>
      </c>
      <c r="R49" s="30">
        <v>17.966100000000001</v>
      </c>
      <c r="S49" s="11">
        <f t="shared" si="4"/>
        <v>15.622695652173915</v>
      </c>
      <c r="T49" s="12">
        <f t="shared" si="5"/>
        <v>1.9972908265432918</v>
      </c>
      <c r="U49" s="12">
        <f t="shared" si="8"/>
        <v>60.79752508416243</v>
      </c>
      <c r="V49" s="7">
        <f>+U49*100/U229</f>
        <v>6.6106238972384812</v>
      </c>
    </row>
    <row r="50" spans="1:22" ht="24">
      <c r="A50" s="10">
        <v>48</v>
      </c>
      <c r="B50" s="30">
        <v>14.364190000000001</v>
      </c>
      <c r="C50" s="11">
        <f t="shared" si="0"/>
        <v>12.490600000000002</v>
      </c>
      <c r="D50" s="12">
        <f t="shared" si="1"/>
        <v>1.0207591756839802</v>
      </c>
      <c r="E50" s="12">
        <f t="shared" si="6"/>
        <v>35.697408735719094</v>
      </c>
      <c r="F50" s="7">
        <f>E50*100/E229</f>
        <v>10.32306173420273</v>
      </c>
      <c r="I50" s="10">
        <v>48</v>
      </c>
      <c r="J50" s="30">
        <v>15.072979999999999</v>
      </c>
      <c r="K50" s="11">
        <f t="shared" si="2"/>
        <v>13.106939130434784</v>
      </c>
      <c r="L50" s="12">
        <f t="shared" si="3"/>
        <v>1.1794437627295948</v>
      </c>
      <c r="M50" s="12">
        <f t="shared" si="7"/>
        <v>38.961063370391329</v>
      </c>
      <c r="N50" s="7">
        <f>M50*100/M229</f>
        <v>8.033830317262149</v>
      </c>
      <c r="Q50" s="10">
        <v>48</v>
      </c>
      <c r="R50" s="30">
        <v>18.055209999999999</v>
      </c>
      <c r="S50" s="11">
        <f t="shared" si="4"/>
        <v>15.700182608695652</v>
      </c>
      <c r="T50" s="12">
        <f t="shared" si="5"/>
        <v>2.0271575422595478</v>
      </c>
      <c r="U50" s="12">
        <f t="shared" si="8"/>
        <v>62.824682626421975</v>
      </c>
      <c r="V50" s="7">
        <f>U50*100/U229</f>
        <v>6.8310403709975267</v>
      </c>
    </row>
    <row r="51" spans="1:22" ht="24">
      <c r="A51" s="10">
        <v>49</v>
      </c>
      <c r="B51" s="30">
        <v>14.364190000000001</v>
      </c>
      <c r="C51" s="11">
        <f t="shared" si="0"/>
        <v>12.490600000000002</v>
      </c>
      <c r="D51" s="12">
        <f t="shared" si="1"/>
        <v>1.0207591756839802</v>
      </c>
      <c r="E51" s="12">
        <f t="shared" si="6"/>
        <v>36.718167911403071</v>
      </c>
      <c r="F51" s="7">
        <f>E51*100/E229</f>
        <v>10.618247305355849</v>
      </c>
      <c r="I51" s="10">
        <v>49</v>
      </c>
      <c r="J51" s="30">
        <v>15.10844</v>
      </c>
      <c r="K51" s="11">
        <f t="shared" si="2"/>
        <v>13.137773913043478</v>
      </c>
      <c r="L51" s="12">
        <f t="shared" si="3"/>
        <v>1.1877874765862759</v>
      </c>
      <c r="M51" s="12">
        <f t="shared" si="7"/>
        <v>40.148850846977602</v>
      </c>
      <c r="N51" s="7">
        <f>M51*100/M229</f>
        <v>8.27875389517237</v>
      </c>
      <c r="Q51" s="10">
        <v>49</v>
      </c>
      <c r="R51" s="30">
        <v>18.163540000000001</v>
      </c>
      <c r="S51" s="11">
        <f t="shared" si="4"/>
        <v>15.794382608695654</v>
      </c>
      <c r="T51" s="12">
        <f t="shared" si="5"/>
        <v>2.0638653193913985</v>
      </c>
      <c r="U51" s="12">
        <f t="shared" si="8"/>
        <v>64.888547945813372</v>
      </c>
      <c r="V51" s="7">
        <f>U51*100/U229</f>
        <v>7.0554481471720312</v>
      </c>
    </row>
    <row r="52" spans="1:22" ht="24">
      <c r="A52" s="10">
        <v>50</v>
      </c>
      <c r="B52" s="30">
        <v>14.41377</v>
      </c>
      <c r="C52" s="11">
        <f t="shared" si="0"/>
        <v>12.533713043478262</v>
      </c>
      <c r="D52" s="12">
        <f t="shared" si="1"/>
        <v>1.0313655779409798</v>
      </c>
      <c r="E52" s="12">
        <f t="shared" si="6"/>
        <v>37.749533489344053</v>
      </c>
      <c r="F52" s="7">
        <f>E52*100/E229</f>
        <v>10.916500061191405</v>
      </c>
      <c r="I52" s="10">
        <v>50</v>
      </c>
      <c r="J52" s="30">
        <v>15.137919999999999</v>
      </c>
      <c r="K52" s="11">
        <f t="shared" si="2"/>
        <v>13.163408695652175</v>
      </c>
      <c r="L52" s="12">
        <f t="shared" si="3"/>
        <v>1.1947539820705648</v>
      </c>
      <c r="M52" s="12">
        <f t="shared" si="7"/>
        <v>41.343604829048168</v>
      </c>
      <c r="N52" s="7">
        <f>M52*100/M229</f>
        <v>8.5251139770720492</v>
      </c>
      <c r="Q52" s="10">
        <v>50</v>
      </c>
      <c r="R52" s="30">
        <v>18.192969999999999</v>
      </c>
      <c r="S52" s="11">
        <f t="shared" si="4"/>
        <v>15.819973913043478</v>
      </c>
      <c r="T52" s="12">
        <f t="shared" si="5"/>
        <v>2.0739136950696713</v>
      </c>
      <c r="U52" s="12">
        <f t="shared" si="8"/>
        <v>66.962461640883049</v>
      </c>
      <c r="V52" s="7">
        <f>U52*100/U229</f>
        <v>7.2809485012482718</v>
      </c>
    </row>
    <row r="53" spans="1:22" ht="24">
      <c r="A53" s="10">
        <v>51</v>
      </c>
      <c r="B53" s="30">
        <v>14.432309999999999</v>
      </c>
      <c r="C53" s="11">
        <f t="shared" si="0"/>
        <v>12.549834782608697</v>
      </c>
      <c r="D53" s="12">
        <f t="shared" si="1"/>
        <v>1.0353505431087227</v>
      </c>
      <c r="E53" s="12">
        <f t="shared" si="6"/>
        <v>38.784884032452773</v>
      </c>
      <c r="F53" s="7">
        <f>E53*100/E229</f>
        <v>11.215905198751353</v>
      </c>
      <c r="I53" s="10">
        <v>51</v>
      </c>
      <c r="J53" s="30">
        <v>15.20843</v>
      </c>
      <c r="K53" s="11">
        <f t="shared" si="2"/>
        <v>13.224721739130436</v>
      </c>
      <c r="L53" s="12">
        <f t="shared" si="3"/>
        <v>1.2115267815079411</v>
      </c>
      <c r="M53" s="12">
        <f t="shared" si="7"/>
        <v>42.55513161055611</v>
      </c>
      <c r="N53" s="7">
        <f>M53*100/M229</f>
        <v>8.7749326356369561</v>
      </c>
      <c r="Q53" s="10">
        <v>51</v>
      </c>
      <c r="R53" s="30">
        <v>18.33455</v>
      </c>
      <c r="S53" s="11">
        <f t="shared" si="4"/>
        <v>15.943086956521741</v>
      </c>
      <c r="T53" s="12">
        <f t="shared" si="5"/>
        <v>2.12270984870415</v>
      </c>
      <c r="U53" s="12">
        <f t="shared" si="8"/>
        <v>69.085171489587196</v>
      </c>
      <c r="V53" s="7">
        <f>U53*100/U229</f>
        <v>7.5117545485885522</v>
      </c>
    </row>
    <row r="54" spans="1:22" ht="24">
      <c r="A54" s="10">
        <v>52</v>
      </c>
      <c r="B54" s="30">
        <v>14.457000000000001</v>
      </c>
      <c r="C54" s="11">
        <f t="shared" si="0"/>
        <v>12.571304347826089</v>
      </c>
      <c r="D54" s="12">
        <f t="shared" si="1"/>
        <v>1.0406733004394562</v>
      </c>
      <c r="E54" s="12">
        <f t="shared" si="6"/>
        <v>39.825557332892231</v>
      </c>
      <c r="F54" s="7">
        <f>E54*100/E229</f>
        <v>11.516849583961687</v>
      </c>
      <c r="I54" s="10">
        <v>52</v>
      </c>
      <c r="J54" s="30">
        <v>15.29613</v>
      </c>
      <c r="K54" s="11">
        <f t="shared" si="2"/>
        <v>13.300982608695653</v>
      </c>
      <c r="L54" s="12">
        <f t="shared" si="3"/>
        <v>1.232606822585659</v>
      </c>
      <c r="M54" s="12">
        <f t="shared" si="7"/>
        <v>43.787738433141769</v>
      </c>
      <c r="N54" s="7">
        <f>M54*100/M229</f>
        <v>9.029098030621487</v>
      </c>
      <c r="Q54" s="10">
        <v>52</v>
      </c>
      <c r="R54" s="30">
        <v>18.397659999999998</v>
      </c>
      <c r="S54" s="11">
        <f t="shared" si="4"/>
        <v>15.997965217391304</v>
      </c>
      <c r="T54" s="12">
        <f t="shared" si="5"/>
        <v>2.1447053496442243</v>
      </c>
      <c r="U54" s="12">
        <f t="shared" si="8"/>
        <v>71.229876839231423</v>
      </c>
      <c r="V54" s="7">
        <f>U54*100/U229</f>
        <v>7.7449522061785094</v>
      </c>
    </row>
    <row r="55" spans="1:22" ht="24">
      <c r="A55" s="10">
        <v>53</v>
      </c>
      <c r="B55" s="30">
        <v>14.543100000000001</v>
      </c>
      <c r="C55" s="11">
        <f t="shared" si="0"/>
        <v>12.64617391304348</v>
      </c>
      <c r="D55" s="12">
        <f t="shared" si="1"/>
        <v>1.0593777335909518</v>
      </c>
      <c r="E55" s="12">
        <f t="shared" si="6"/>
        <v>40.88493506648318</v>
      </c>
      <c r="F55" s="7">
        <f>E55*100/E229</f>
        <v>11.823202961728194</v>
      </c>
      <c r="I55" s="10">
        <v>53</v>
      </c>
      <c r="J55" s="30">
        <v>15.307779999999999</v>
      </c>
      <c r="K55" s="11">
        <f t="shared" si="2"/>
        <v>13.311113043478262</v>
      </c>
      <c r="L55" s="12">
        <f t="shared" si="3"/>
        <v>1.2354253412256944</v>
      </c>
      <c r="M55" s="12">
        <f t="shared" si="7"/>
        <v>45.023163774367461</v>
      </c>
      <c r="N55" s="7">
        <f>M55*100/M229</f>
        <v>9.2838446084214041</v>
      </c>
      <c r="Q55" s="10">
        <v>53</v>
      </c>
      <c r="R55" s="30">
        <v>18.397659999999998</v>
      </c>
      <c r="S55" s="11">
        <f t="shared" si="4"/>
        <v>15.997965217391304</v>
      </c>
      <c r="T55" s="12">
        <f t="shared" si="5"/>
        <v>2.1447053496442243</v>
      </c>
      <c r="U55" s="12">
        <f t="shared" si="8"/>
        <v>73.37458218887565</v>
      </c>
      <c r="V55" s="7">
        <f>U55*100/U229</f>
        <v>7.9781498637684667</v>
      </c>
    </row>
    <row r="56" spans="1:22" ht="24">
      <c r="A56" s="10">
        <v>54</v>
      </c>
      <c r="B56" s="30">
        <v>14.543100000000001</v>
      </c>
      <c r="C56" s="11">
        <f t="shared" si="0"/>
        <v>12.64617391304348</v>
      </c>
      <c r="D56" s="12">
        <f t="shared" si="1"/>
        <v>1.0593777335909518</v>
      </c>
      <c r="E56" s="12">
        <f t="shared" si="6"/>
        <v>41.94431280007413</v>
      </c>
      <c r="F56" s="7">
        <f>E56*100/E229</f>
        <v>12.1295563394947</v>
      </c>
      <c r="I56" s="10">
        <v>54</v>
      </c>
      <c r="J56" s="30">
        <v>15.37172</v>
      </c>
      <c r="K56" s="11">
        <f t="shared" si="2"/>
        <v>13.366713043478262</v>
      </c>
      <c r="L56" s="12">
        <f t="shared" si="3"/>
        <v>1.2509710650598236</v>
      </c>
      <c r="M56" s="12">
        <f t="shared" si="7"/>
        <v>46.274134839427283</v>
      </c>
      <c r="N56" s="7">
        <f>M56*100/M229</f>
        <v>9.5417967380373767</v>
      </c>
      <c r="Q56" s="10">
        <v>54</v>
      </c>
      <c r="R56" s="30">
        <v>18.397659999999998</v>
      </c>
      <c r="S56" s="11">
        <f t="shared" si="4"/>
        <v>15.997965217391304</v>
      </c>
      <c r="T56" s="12">
        <f t="shared" si="5"/>
        <v>2.1447053496442243</v>
      </c>
      <c r="U56" s="12">
        <f t="shared" si="8"/>
        <v>75.519287538519876</v>
      </c>
      <c r="V56" s="7">
        <f>U56*100/U229</f>
        <v>8.2113475213584248</v>
      </c>
    </row>
    <row r="57" spans="1:22" ht="24">
      <c r="A57" s="10">
        <v>55</v>
      </c>
      <c r="B57" s="30">
        <v>14.56148</v>
      </c>
      <c r="C57" s="11">
        <f t="shared" si="0"/>
        <v>12.662156521739131</v>
      </c>
      <c r="D57" s="12">
        <f t="shared" si="1"/>
        <v>1.0633994308070793</v>
      </c>
      <c r="E57" s="12">
        <f t="shared" si="6"/>
        <v>43.007712230881211</v>
      </c>
      <c r="F57" s="7">
        <f>E57*100/E229</f>
        <v>12.437072721246894</v>
      </c>
      <c r="I57" s="10">
        <v>55</v>
      </c>
      <c r="J57" s="30">
        <v>15.487299999999999</v>
      </c>
      <c r="K57" s="11">
        <f t="shared" si="2"/>
        <v>13.467217391304349</v>
      </c>
      <c r="L57" s="12">
        <f t="shared" si="3"/>
        <v>1.27940193270017</v>
      </c>
      <c r="M57" s="12">
        <f t="shared" si="7"/>
        <v>47.553536772127451</v>
      </c>
      <c r="N57" s="7">
        <f>M57*100/M229</f>
        <v>9.8056113556512692</v>
      </c>
      <c r="Q57" s="10">
        <v>55</v>
      </c>
      <c r="R57" s="30">
        <v>18.552099999999999</v>
      </c>
      <c r="S57" s="11">
        <f t="shared" si="4"/>
        <v>16.132260869565219</v>
      </c>
      <c r="T57" s="12">
        <f t="shared" si="5"/>
        <v>2.1991715022424709</v>
      </c>
      <c r="U57" s="12">
        <f t="shared" si="8"/>
        <v>77.71845904076234</v>
      </c>
      <c r="V57" s="7">
        <f>U57*100/U229</f>
        <v>8.4504673813646498</v>
      </c>
    </row>
    <row r="58" spans="1:22" ht="24">
      <c r="A58" s="10">
        <v>56</v>
      </c>
      <c r="B58" s="30">
        <v>14.56148</v>
      </c>
      <c r="C58" s="11">
        <f t="shared" si="0"/>
        <v>12.662156521739131</v>
      </c>
      <c r="D58" s="12">
        <f t="shared" si="1"/>
        <v>1.0633994308070793</v>
      </c>
      <c r="E58" s="12">
        <f t="shared" si="6"/>
        <v>44.071111661688292</v>
      </c>
      <c r="F58" s="7">
        <f>E58*100/E229</f>
        <v>12.74458910299909</v>
      </c>
      <c r="I58" s="10">
        <v>56</v>
      </c>
      <c r="J58" s="30">
        <v>15.62486</v>
      </c>
      <c r="K58" s="28">
        <f t="shared" si="2"/>
        <v>13.586834782608697</v>
      </c>
      <c r="L58" s="12">
        <f t="shared" si="3"/>
        <v>1.3137970232453509</v>
      </c>
      <c r="M58" s="12">
        <f t="shared" si="7"/>
        <v>48.867333795372801</v>
      </c>
      <c r="N58" s="27">
        <f>M58*100/M229</f>
        <v>10.07651829306557</v>
      </c>
      <c r="Q58" s="10">
        <v>56</v>
      </c>
      <c r="R58" s="30">
        <v>18.700500000000002</v>
      </c>
      <c r="S58" s="11">
        <f t="shared" si="4"/>
        <v>16.261304347826091</v>
      </c>
      <c r="T58" s="12">
        <f t="shared" si="5"/>
        <v>2.2523689148015955</v>
      </c>
      <c r="U58" s="12">
        <f t="shared" si="8"/>
        <v>79.970827955563934</v>
      </c>
      <c r="V58" s="7">
        <f>U58*100/U229</f>
        <v>8.6953714914081548</v>
      </c>
    </row>
    <row r="59" spans="1:22" ht="24">
      <c r="A59" s="10">
        <v>57</v>
      </c>
      <c r="B59" s="30">
        <v>14.58595</v>
      </c>
      <c r="C59" s="11">
        <f t="shared" si="0"/>
        <v>12.683434782608696</v>
      </c>
      <c r="D59" s="12">
        <f t="shared" si="1"/>
        <v>1.0687694487905519</v>
      </c>
      <c r="E59" s="12">
        <f t="shared" si="6"/>
        <v>45.139881110478846</v>
      </c>
      <c r="F59" s="7">
        <f>E59*100/E229</f>
        <v>13.053658399349866</v>
      </c>
      <c r="I59" s="10">
        <v>57</v>
      </c>
      <c r="J59" s="30">
        <v>15.62486</v>
      </c>
      <c r="K59" s="11">
        <f t="shared" si="2"/>
        <v>13.586834782608697</v>
      </c>
      <c r="L59" s="12">
        <f t="shared" si="3"/>
        <v>1.3137970232453509</v>
      </c>
      <c r="M59" s="12">
        <f t="shared" si="7"/>
        <v>50.181130818618151</v>
      </c>
      <c r="N59" s="7">
        <f>M59*100/M229</f>
        <v>10.347425230479873</v>
      </c>
      <c r="Q59" s="10">
        <v>57</v>
      </c>
      <c r="R59" s="30">
        <v>18.814589999999999</v>
      </c>
      <c r="S59" s="11">
        <f t="shared" si="4"/>
        <v>16.36051304347826</v>
      </c>
      <c r="T59" s="12">
        <f t="shared" si="5"/>
        <v>2.2938454086763156</v>
      </c>
      <c r="U59" s="12">
        <f t="shared" si="8"/>
        <v>82.264673364240252</v>
      </c>
      <c r="V59" s="7">
        <f>U59*100/U229</f>
        <v>8.9447854149876953</v>
      </c>
    </row>
    <row r="60" spans="1:22" ht="24">
      <c r="A60" s="10">
        <v>58</v>
      </c>
      <c r="B60" s="30">
        <v>14.58595</v>
      </c>
      <c r="C60" s="11">
        <f t="shared" si="0"/>
        <v>12.683434782608696</v>
      </c>
      <c r="D60" s="12">
        <f t="shared" si="1"/>
        <v>1.0687694487905519</v>
      </c>
      <c r="E60" s="12">
        <f t="shared" si="6"/>
        <v>46.208650559269401</v>
      </c>
      <c r="F60" s="7">
        <f>E60*100/E229</f>
        <v>13.36272769570064</v>
      </c>
      <c r="I60" s="10">
        <v>58</v>
      </c>
      <c r="J60" s="30">
        <v>15.64767</v>
      </c>
      <c r="K60" s="11">
        <f t="shared" si="2"/>
        <v>13.606669565217393</v>
      </c>
      <c r="L60" s="12">
        <f t="shared" si="3"/>
        <v>1.3195592790049984</v>
      </c>
      <c r="M60" s="12">
        <f t="shared" si="7"/>
        <v>51.500690097623149</v>
      </c>
      <c r="N60" s="7">
        <f>M60*100/M229</f>
        <v>10.619520353765221</v>
      </c>
      <c r="Q60" s="10">
        <v>58</v>
      </c>
      <c r="R60" s="30">
        <v>18.814589999999999</v>
      </c>
      <c r="S60" s="11">
        <f t="shared" si="4"/>
        <v>16.36051304347826</v>
      </c>
      <c r="T60" s="12">
        <f t="shared" si="5"/>
        <v>2.2938454086763156</v>
      </c>
      <c r="U60" s="12">
        <f t="shared" si="8"/>
        <v>84.558518772916571</v>
      </c>
      <c r="V60" s="7">
        <f>U60*100/U229</f>
        <v>9.1941993385672358</v>
      </c>
    </row>
    <row r="61" spans="1:22" ht="24">
      <c r="A61" s="10">
        <v>59</v>
      </c>
      <c r="B61" s="30">
        <v>14.63477</v>
      </c>
      <c r="C61" s="11">
        <f t="shared" si="0"/>
        <v>12.725886956521739</v>
      </c>
      <c r="D61" s="12">
        <f t="shared" si="1"/>
        <v>1.0795371039226456</v>
      </c>
      <c r="E61" s="12">
        <f t="shared" si="6"/>
        <v>47.288187663192048</v>
      </c>
      <c r="F61" s="7">
        <f>E61*100/E229</f>
        <v>13.674910808224576</v>
      </c>
      <c r="I61" s="10">
        <v>59</v>
      </c>
      <c r="J61" s="30">
        <v>15.67614</v>
      </c>
      <c r="K61" s="11">
        <f t="shared" si="2"/>
        <v>13.631426086956523</v>
      </c>
      <c r="L61" s="12">
        <f t="shared" si="3"/>
        <v>1.3267749692495121</v>
      </c>
      <c r="M61" s="12">
        <f t="shared" si="7"/>
        <v>52.827465066872662</v>
      </c>
      <c r="N61" s="7">
        <f>M61*100/M229</f>
        <v>10.893103363315257</v>
      </c>
      <c r="Q61" s="10">
        <v>59</v>
      </c>
      <c r="R61" s="30">
        <v>18.885539999999999</v>
      </c>
      <c r="S61" s="11">
        <f t="shared" si="4"/>
        <v>16.422208695652174</v>
      </c>
      <c r="T61" s="12">
        <f t="shared" si="5"/>
        <v>2.3198937300151554</v>
      </c>
      <c r="U61" s="12">
        <f t="shared" si="8"/>
        <v>86.878412502931724</v>
      </c>
      <c r="V61" s="7">
        <f>U61*100/U229</f>
        <v>9.4464455428241045</v>
      </c>
    </row>
    <row r="62" spans="1:22" ht="24">
      <c r="A62" s="10">
        <v>60</v>
      </c>
      <c r="B62" s="30">
        <v>14.78631</v>
      </c>
      <c r="C62" s="11">
        <f t="shared" si="0"/>
        <v>12.857660869565219</v>
      </c>
      <c r="D62" s="12">
        <f t="shared" si="1"/>
        <v>1.1134206986110051</v>
      </c>
      <c r="E62" s="12">
        <f t="shared" si="6"/>
        <v>48.401608361803056</v>
      </c>
      <c r="F62" s="7">
        <f>E62*100/E229</f>
        <v>13.996892459413719</v>
      </c>
      <c r="I62" s="10">
        <v>60</v>
      </c>
      <c r="J62" s="30">
        <v>15.715909999999999</v>
      </c>
      <c r="K62" s="11">
        <f t="shared" si="2"/>
        <v>13.666008695652174</v>
      </c>
      <c r="L62" s="12">
        <f t="shared" si="3"/>
        <v>1.3368986003410803</v>
      </c>
      <c r="M62" s="12">
        <f t="shared" si="7"/>
        <v>54.164363667213742</v>
      </c>
      <c r="N62" s="7">
        <f>M62*100/M229</f>
        <v>11.168773880939982</v>
      </c>
      <c r="Q62" s="10">
        <v>60</v>
      </c>
      <c r="R62" s="30">
        <v>19.045400000000001</v>
      </c>
      <c r="S62" s="11">
        <f t="shared" si="4"/>
        <v>16.56121739130435</v>
      </c>
      <c r="T62" s="12">
        <f t="shared" si="5"/>
        <v>2.3793052582250453</v>
      </c>
      <c r="U62" s="12">
        <f t="shared" si="8"/>
        <v>89.257717761156769</v>
      </c>
      <c r="V62" s="7">
        <f>U62*100/U229</f>
        <v>9.705151669053329</v>
      </c>
    </row>
    <row r="63" spans="1:22" ht="24">
      <c r="A63" s="10">
        <v>61</v>
      </c>
      <c r="B63" s="30">
        <v>14.82846</v>
      </c>
      <c r="C63" s="11">
        <f t="shared" si="0"/>
        <v>12.894313043478261</v>
      </c>
      <c r="D63" s="12">
        <f t="shared" si="1"/>
        <v>1.1229696511140328</v>
      </c>
      <c r="E63" s="12">
        <f t="shared" si="6"/>
        <v>49.52457801291709</v>
      </c>
      <c r="F63" s="7">
        <f>E63*100/E229</f>
        <v>14.321635499445271</v>
      </c>
      <c r="I63" s="10">
        <v>61</v>
      </c>
      <c r="J63" s="30">
        <v>15.76689</v>
      </c>
      <c r="K63" s="11">
        <f t="shared" si="2"/>
        <v>13.710339130434784</v>
      </c>
      <c r="L63" s="12">
        <f t="shared" si="3"/>
        <v>1.3499509303087487</v>
      </c>
      <c r="M63" s="12">
        <f t="shared" si="7"/>
        <v>55.514314597522493</v>
      </c>
      <c r="N63" s="7">
        <f>M63*100/M229</f>
        <v>11.447135808786452</v>
      </c>
      <c r="Q63" s="10">
        <v>61</v>
      </c>
      <c r="R63" s="30">
        <v>19.120159999999998</v>
      </c>
      <c r="S63" s="28">
        <f t="shared" si="4"/>
        <v>16.626226086956521</v>
      </c>
      <c r="T63" s="12">
        <f t="shared" si="5"/>
        <v>2.4074342560316424</v>
      </c>
      <c r="U63" s="12">
        <f t="shared" si="8"/>
        <v>91.665152017188404</v>
      </c>
      <c r="V63" s="27">
        <f>U63*100/U229</f>
        <v>9.9669163116423576</v>
      </c>
    </row>
    <row r="64" spans="1:22" ht="24">
      <c r="A64" s="10">
        <v>62</v>
      </c>
      <c r="B64" s="30">
        <v>14.82846</v>
      </c>
      <c r="C64" s="11">
        <f t="shared" si="0"/>
        <v>12.894313043478261</v>
      </c>
      <c r="D64" s="12">
        <f t="shared" si="1"/>
        <v>1.1229696511140328</v>
      </c>
      <c r="E64" s="12">
        <f t="shared" si="6"/>
        <v>50.647547664031123</v>
      </c>
      <c r="F64" s="7">
        <f>E64*100/E229</f>
        <v>14.646378539476823</v>
      </c>
      <c r="I64" s="10">
        <v>62</v>
      </c>
      <c r="J64" s="30">
        <v>15.77819</v>
      </c>
      <c r="K64" s="11">
        <f t="shared" si="2"/>
        <v>13.720165217391306</v>
      </c>
      <c r="L64" s="12">
        <f t="shared" si="3"/>
        <v>1.3528555070882318</v>
      </c>
      <c r="M64" s="12">
        <f t="shared" si="7"/>
        <v>56.867170104610722</v>
      </c>
      <c r="N64" s="7">
        <f>M64*100/M229</f>
        <v>11.726096664767098</v>
      </c>
      <c r="Q64" s="10">
        <v>62</v>
      </c>
      <c r="R64" s="30">
        <v>19.15277</v>
      </c>
      <c r="S64" s="11">
        <f t="shared" si="4"/>
        <v>16.654582608695655</v>
      </c>
      <c r="T64" s="12">
        <f t="shared" si="5"/>
        <v>2.4197731280269577</v>
      </c>
      <c r="U64" s="12">
        <f t="shared" si="8"/>
        <v>94.084925145215365</v>
      </c>
      <c r="V64" s="7">
        <f>U64*100/U229</f>
        <v>10.230022581903965</v>
      </c>
    </row>
    <row r="65" spans="1:22" ht="24">
      <c r="A65" s="10">
        <v>63</v>
      </c>
      <c r="B65" s="30">
        <v>14.83447</v>
      </c>
      <c r="C65" s="11">
        <f t="shared" si="0"/>
        <v>12.899539130434784</v>
      </c>
      <c r="D65" s="12">
        <f t="shared" si="1"/>
        <v>1.1243356291130691</v>
      </c>
      <c r="E65" s="12">
        <f t="shared" si="6"/>
        <v>51.771883293144192</v>
      </c>
      <c r="F65" s="7">
        <f>E65*100/E229</f>
        <v>14.971516596281607</v>
      </c>
      <c r="I65" s="10">
        <v>63</v>
      </c>
      <c r="J65" s="30">
        <v>15.87397</v>
      </c>
      <c r="K65" s="11">
        <f t="shared" si="2"/>
        <v>13.803452173913044</v>
      </c>
      <c r="L65" s="12">
        <f t="shared" si="3"/>
        <v>1.3776425087468669</v>
      </c>
      <c r="M65" s="12">
        <f t="shared" si="7"/>
        <v>58.244812613357588</v>
      </c>
      <c r="N65" s="7">
        <f>M65*100/M229</f>
        <v>12.010168638057506</v>
      </c>
      <c r="Q65" s="10">
        <v>63</v>
      </c>
      <c r="R65" s="30">
        <v>19.15277</v>
      </c>
      <c r="S65" s="11">
        <f t="shared" si="4"/>
        <v>16.654582608695655</v>
      </c>
      <c r="T65" s="12">
        <f t="shared" si="5"/>
        <v>2.4197731280269577</v>
      </c>
      <c r="U65" s="12">
        <f t="shared" si="8"/>
        <v>96.504698273242326</v>
      </c>
      <c r="V65" s="7">
        <f>U65*100/U229</f>
        <v>10.493128852165572</v>
      </c>
    </row>
    <row r="66" spans="1:22" ht="24">
      <c r="A66" s="10">
        <v>64</v>
      </c>
      <c r="B66" s="30">
        <v>14.87649</v>
      </c>
      <c r="C66" s="11">
        <f t="shared" si="0"/>
        <v>12.936078260869566</v>
      </c>
      <c r="D66" s="12">
        <f t="shared" si="1"/>
        <v>1.1339170703341741</v>
      </c>
      <c r="E66" s="12">
        <f t="shared" si="6"/>
        <v>52.905800363478363</v>
      </c>
      <c r="F66" s="7">
        <f>E66*100/E229</f>
        <v>15.299425437093724</v>
      </c>
      <c r="I66" s="10">
        <v>64</v>
      </c>
      <c r="J66" s="30">
        <v>15.90203</v>
      </c>
      <c r="K66" s="11">
        <f t="shared" si="2"/>
        <v>13.827852173913044</v>
      </c>
      <c r="L66" s="12">
        <f t="shared" si="3"/>
        <v>1.3849610978713929</v>
      </c>
      <c r="M66" s="12">
        <f t="shared" si="7"/>
        <v>59.629773711228978</v>
      </c>
      <c r="N66" s="7">
        <f>M66*100/M229</f>
        <v>12.295749715517612</v>
      </c>
      <c r="Q66" s="10">
        <v>64</v>
      </c>
      <c r="R66" s="30">
        <v>19.171389999999999</v>
      </c>
      <c r="S66" s="11">
        <f t="shared" si="4"/>
        <v>16.67077391304348</v>
      </c>
      <c r="T66" s="12">
        <f t="shared" si="5"/>
        <v>2.4268373792072495</v>
      </c>
      <c r="U66" s="12">
        <f t="shared" si="8"/>
        <v>98.931535652449583</v>
      </c>
      <c r="V66" s="7">
        <f>U66*100/U229</f>
        <v>10.757003231122461</v>
      </c>
    </row>
    <row r="67" spans="1:22" ht="24">
      <c r="A67" s="10">
        <v>65</v>
      </c>
      <c r="B67" s="30">
        <v>14.92436</v>
      </c>
      <c r="C67" s="11">
        <f t="shared" ref="C67:C130" si="9">B67/1.15</f>
        <v>12.977704347826087</v>
      </c>
      <c r="D67" s="12">
        <f t="shared" ref="D67:D130" si="10">((4/3)*(22/7)*((C67/2)^3))/10^3</f>
        <v>1.1448985847686475</v>
      </c>
      <c r="E67" s="12">
        <f t="shared" si="6"/>
        <v>54.05069894824701</v>
      </c>
      <c r="F67" s="7">
        <f>E67*100/E229</f>
        <v>15.630509938421744</v>
      </c>
      <c r="I67" s="10">
        <v>65</v>
      </c>
      <c r="J67" s="30">
        <v>16.047160000000002</v>
      </c>
      <c r="K67" s="11">
        <f t="shared" ref="K67:K130" si="11">J67/1.15</f>
        <v>13.954052173913047</v>
      </c>
      <c r="L67" s="12">
        <f t="shared" ref="L67:L130" si="12">((4/3)*(22/7)*((K67/2)^3))/10^3</f>
        <v>1.4232277985462034</v>
      </c>
      <c r="M67" s="12">
        <f t="shared" si="7"/>
        <v>61.053001509775179</v>
      </c>
      <c r="N67" s="7">
        <f>M67*100/M229</f>
        <v>12.589221444654758</v>
      </c>
      <c r="Q67" s="10">
        <v>65</v>
      </c>
      <c r="R67" s="30">
        <v>19.19463</v>
      </c>
      <c r="S67" s="11">
        <f t="shared" ref="S67:S130" si="13">R67/1.15</f>
        <v>16.690982608695652</v>
      </c>
      <c r="T67" s="12">
        <f t="shared" ref="T67:T130" si="14">((4/3)*(22/7)*((S67/2)^3))/10^3</f>
        <v>2.4356736864338409</v>
      </c>
      <c r="U67" s="12">
        <f t="shared" si="8"/>
        <v>101.36720933888343</v>
      </c>
      <c r="V67" s="7">
        <f>U67*100/U229</f>
        <v>11.021838397605395</v>
      </c>
    </row>
    <row r="68" spans="1:22" ht="24">
      <c r="A68" s="10">
        <v>66</v>
      </c>
      <c r="B68" s="30">
        <v>14.93033</v>
      </c>
      <c r="C68" s="11">
        <f t="shared" si="9"/>
        <v>12.982895652173914</v>
      </c>
      <c r="D68" s="12">
        <f t="shared" si="10"/>
        <v>1.1462730716580083</v>
      </c>
      <c r="E68" s="12">
        <f t="shared" ref="E68:E131" si="15">+E67+D68</f>
        <v>55.196972019905019</v>
      </c>
      <c r="F68" s="7">
        <f>E68*100/E229</f>
        <v>15.96199191714418</v>
      </c>
      <c r="I68" s="10">
        <v>66</v>
      </c>
      <c r="J68" s="30">
        <v>16.080459999999999</v>
      </c>
      <c r="K68" s="11">
        <f t="shared" si="11"/>
        <v>13.983008695652174</v>
      </c>
      <c r="L68" s="12">
        <f t="shared" si="12"/>
        <v>1.4321063605219893</v>
      </c>
      <c r="M68" s="12">
        <f t="shared" ref="M68:M131" si="16">+M67+L68</f>
        <v>62.485107870297171</v>
      </c>
      <c r="N68" s="7">
        <f>M68*100/M229</f>
        <v>12.884523946727867</v>
      </c>
      <c r="Q68" s="10">
        <v>66</v>
      </c>
      <c r="R68" s="30">
        <v>19.259550000000001</v>
      </c>
      <c r="S68" s="11">
        <f t="shared" si="13"/>
        <v>16.747434782608696</v>
      </c>
      <c r="T68" s="12">
        <f t="shared" si="14"/>
        <v>2.4604711445978058</v>
      </c>
      <c r="U68" s="12">
        <f t="shared" ref="U68:U131" si="17">+U67+T68</f>
        <v>103.82768048348123</v>
      </c>
      <c r="V68" s="7">
        <f>U68*100/U229</f>
        <v>11.28936983617017</v>
      </c>
    </row>
    <row r="69" spans="1:22" ht="24">
      <c r="A69" s="10">
        <v>67</v>
      </c>
      <c r="B69" s="30">
        <v>14.97804</v>
      </c>
      <c r="C69" s="11">
        <f t="shared" si="9"/>
        <v>13.024382608695653</v>
      </c>
      <c r="D69" s="12">
        <f t="shared" si="10"/>
        <v>1.1572970006489598</v>
      </c>
      <c r="E69" s="12">
        <f t="shared" si="15"/>
        <v>56.354269020553978</v>
      </c>
      <c r="F69" s="7">
        <f>E69*100/E229</f>
        <v>16.296661821925049</v>
      </c>
      <c r="I69" s="10">
        <v>67</v>
      </c>
      <c r="J69" s="30">
        <v>16.251449999999998</v>
      </c>
      <c r="K69" s="11">
        <f t="shared" si="11"/>
        <v>14.131695652173912</v>
      </c>
      <c r="L69" s="12">
        <f t="shared" si="12"/>
        <v>1.4782783530196555</v>
      </c>
      <c r="M69" s="12">
        <f t="shared" si="16"/>
        <v>63.963386223316824</v>
      </c>
      <c r="N69" s="7">
        <f>M69*100/M229</f>
        <v>13.189347183633332</v>
      </c>
      <c r="Q69" s="10">
        <v>67</v>
      </c>
      <c r="R69" s="30">
        <v>19.374949999999998</v>
      </c>
      <c r="S69" s="11">
        <f t="shared" si="13"/>
        <v>16.847782608695653</v>
      </c>
      <c r="T69" s="12">
        <f t="shared" si="14"/>
        <v>2.5049648756454328</v>
      </c>
      <c r="U69" s="12">
        <f t="shared" si="17"/>
        <v>106.33264535912666</v>
      </c>
      <c r="V69" s="7">
        <f>U69*100/U229</f>
        <v>11.561739157877943</v>
      </c>
    </row>
    <row r="70" spans="1:22" ht="24">
      <c r="A70" s="10">
        <v>68</v>
      </c>
      <c r="B70" s="30">
        <v>15.072979999999999</v>
      </c>
      <c r="C70" s="11">
        <f t="shared" si="9"/>
        <v>13.106939130434784</v>
      </c>
      <c r="D70" s="12">
        <f t="shared" si="10"/>
        <v>1.1794437627295948</v>
      </c>
      <c r="E70" s="12">
        <f t="shared" si="15"/>
        <v>57.533712783283576</v>
      </c>
      <c r="F70" s="7">
        <f>E70*100/E229</f>
        <v>16.637736180145765</v>
      </c>
      <c r="I70" s="10">
        <v>68</v>
      </c>
      <c r="J70" s="30">
        <v>16.39892</v>
      </c>
      <c r="K70" s="11">
        <f t="shared" si="11"/>
        <v>14.259930434782611</v>
      </c>
      <c r="L70" s="12">
        <f t="shared" si="12"/>
        <v>1.518887510615109</v>
      </c>
      <c r="M70" s="12">
        <f t="shared" si="16"/>
        <v>65.482273733931933</v>
      </c>
      <c r="N70" s="7">
        <f>M70*100/M229</f>
        <v>13.502544090383159</v>
      </c>
      <c r="Q70" s="10">
        <v>68</v>
      </c>
      <c r="R70" s="30">
        <v>19.443860000000001</v>
      </c>
      <c r="S70" s="11">
        <f t="shared" si="13"/>
        <v>16.90770434782609</v>
      </c>
      <c r="T70" s="12">
        <f t="shared" si="14"/>
        <v>2.5317879327734132</v>
      </c>
      <c r="U70" s="12">
        <f t="shared" si="17"/>
        <v>108.86443329190007</v>
      </c>
      <c r="V70" s="7">
        <f>U70*100/U229</f>
        <v>11.837024998674313</v>
      </c>
    </row>
    <row r="71" spans="1:22" ht="24">
      <c r="A71" s="10">
        <v>69</v>
      </c>
      <c r="B71" s="30">
        <v>15.120229999999999</v>
      </c>
      <c r="C71" s="11">
        <f t="shared" si="9"/>
        <v>13.148026086956522</v>
      </c>
      <c r="D71" s="12">
        <f t="shared" si="10"/>
        <v>1.1905703473545888</v>
      </c>
      <c r="E71" s="12">
        <f t="shared" si="15"/>
        <v>58.724283130638163</v>
      </c>
      <c r="F71" s="7">
        <f>E71*100/E229</f>
        <v>16.982028150625819</v>
      </c>
      <c r="I71" s="10">
        <v>69</v>
      </c>
      <c r="J71" s="30">
        <v>16.469449999999998</v>
      </c>
      <c r="K71" s="11">
        <f t="shared" si="11"/>
        <v>14.321260869565217</v>
      </c>
      <c r="L71" s="12">
        <f t="shared" si="12"/>
        <v>1.5385696370612134</v>
      </c>
      <c r="M71" s="12">
        <f t="shared" si="16"/>
        <v>67.020843370993148</v>
      </c>
      <c r="N71" s="7">
        <f>M71*100/M229</f>
        <v>13.819799481436858</v>
      </c>
      <c r="Q71" s="10">
        <v>69</v>
      </c>
      <c r="R71" s="30">
        <v>19.562729999999998</v>
      </c>
      <c r="S71" s="11">
        <f t="shared" si="13"/>
        <v>17.01106956521739</v>
      </c>
      <c r="T71" s="12">
        <f t="shared" si="14"/>
        <v>2.5785066286041687</v>
      </c>
      <c r="U71" s="12">
        <f t="shared" si="17"/>
        <v>111.44293992050424</v>
      </c>
      <c r="V71" s="7">
        <f>U71*100/U229</f>
        <v>12.117390647023358</v>
      </c>
    </row>
    <row r="72" spans="1:22" ht="24">
      <c r="A72" s="10">
        <v>70</v>
      </c>
      <c r="B72" s="30">
        <v>15.20257</v>
      </c>
      <c r="C72" s="11">
        <f t="shared" si="9"/>
        <v>13.219626086956522</v>
      </c>
      <c r="D72" s="12">
        <f t="shared" si="10"/>
        <v>1.2101268713766609</v>
      </c>
      <c r="E72" s="12">
        <f t="shared" si="15"/>
        <v>59.934410002014822</v>
      </c>
      <c r="F72" s="7">
        <f>E72*100/E229</f>
        <v>17.331975523330748</v>
      </c>
      <c r="I72" s="10">
        <v>70</v>
      </c>
      <c r="J72" s="30">
        <v>16.469449999999998</v>
      </c>
      <c r="K72" s="11">
        <f t="shared" si="11"/>
        <v>14.321260869565217</v>
      </c>
      <c r="L72" s="12">
        <f t="shared" si="12"/>
        <v>1.5385696370612134</v>
      </c>
      <c r="M72" s="12">
        <f t="shared" si="16"/>
        <v>68.559413008054364</v>
      </c>
      <c r="N72" s="7">
        <f>M72*100/M229</f>
        <v>14.137054872490555</v>
      </c>
      <c r="Q72" s="10">
        <v>70</v>
      </c>
      <c r="R72" s="30">
        <v>19.562729999999998</v>
      </c>
      <c r="S72" s="11">
        <f t="shared" si="13"/>
        <v>17.01106956521739</v>
      </c>
      <c r="T72" s="12">
        <f t="shared" si="14"/>
        <v>2.5785066286041687</v>
      </c>
      <c r="U72" s="12">
        <f t="shared" si="17"/>
        <v>114.02144654910842</v>
      </c>
      <c r="V72" s="7">
        <f>U72*100/U229</f>
        <v>12.397756295372403</v>
      </c>
    </row>
    <row r="73" spans="1:22" ht="24">
      <c r="A73" s="10">
        <v>71</v>
      </c>
      <c r="B73" s="30">
        <v>15.22601</v>
      </c>
      <c r="C73" s="11">
        <f t="shared" si="9"/>
        <v>13.240008695652175</v>
      </c>
      <c r="D73" s="12">
        <f t="shared" si="10"/>
        <v>1.2157329888963146</v>
      </c>
      <c r="E73" s="12">
        <f t="shared" si="15"/>
        <v>61.150142990911135</v>
      </c>
      <c r="F73" s="7">
        <f>E73*100/E229</f>
        <v>17.683544086460817</v>
      </c>
      <c r="I73" s="10">
        <v>71</v>
      </c>
      <c r="J73" s="30">
        <v>16.49109</v>
      </c>
      <c r="K73" s="11">
        <f t="shared" si="11"/>
        <v>14.340078260869566</v>
      </c>
      <c r="L73" s="12">
        <f t="shared" si="12"/>
        <v>1.544642410627955</v>
      </c>
      <c r="M73" s="12">
        <f t="shared" si="16"/>
        <v>70.104055418682321</v>
      </c>
      <c r="N73" s="7">
        <f>M73*100/M229</f>
        <v>14.45556247865775</v>
      </c>
      <c r="Q73" s="10">
        <v>71</v>
      </c>
      <c r="R73" s="30">
        <v>19.717089999999999</v>
      </c>
      <c r="S73" s="11">
        <f t="shared" si="13"/>
        <v>17.145295652173914</v>
      </c>
      <c r="T73" s="12">
        <f t="shared" si="14"/>
        <v>2.6400267404236342</v>
      </c>
      <c r="U73" s="12">
        <f t="shared" si="17"/>
        <v>116.66147328953205</v>
      </c>
      <c r="V73" s="7">
        <f>U73*100/U229</f>
        <v>12.684811135769836</v>
      </c>
    </row>
    <row r="74" spans="1:22" ht="24">
      <c r="A74" s="10">
        <v>72</v>
      </c>
      <c r="B74" s="30">
        <v>15.22601</v>
      </c>
      <c r="C74" s="11">
        <f t="shared" si="9"/>
        <v>13.240008695652175</v>
      </c>
      <c r="D74" s="12">
        <f t="shared" si="10"/>
        <v>1.2157329888963146</v>
      </c>
      <c r="E74" s="12">
        <f t="shared" si="15"/>
        <v>62.365875979807448</v>
      </c>
      <c r="F74" s="7">
        <f>E74*100/E229</f>
        <v>18.035112649590882</v>
      </c>
      <c r="I74" s="10">
        <v>72</v>
      </c>
      <c r="J74" s="30">
        <v>16.49109</v>
      </c>
      <c r="K74" s="11">
        <f t="shared" si="11"/>
        <v>14.340078260869566</v>
      </c>
      <c r="L74" s="12">
        <f t="shared" si="12"/>
        <v>1.544642410627955</v>
      </c>
      <c r="M74" s="12">
        <f t="shared" si="16"/>
        <v>71.648697829310279</v>
      </c>
      <c r="N74" s="7">
        <f>M74*100/M229</f>
        <v>14.774070084824947</v>
      </c>
      <c r="Q74" s="10">
        <v>72</v>
      </c>
      <c r="R74" s="30">
        <v>19.717089999999999</v>
      </c>
      <c r="S74" s="11">
        <f t="shared" si="13"/>
        <v>17.145295652173914</v>
      </c>
      <c r="T74" s="12">
        <f t="shared" si="14"/>
        <v>2.6400267404236342</v>
      </c>
      <c r="U74" s="12">
        <f t="shared" si="17"/>
        <v>119.30150002995569</v>
      </c>
      <c r="V74" s="7">
        <f>U74*100/U229</f>
        <v>12.971865976167267</v>
      </c>
    </row>
    <row r="75" spans="1:22" ht="24">
      <c r="A75" s="10">
        <v>73</v>
      </c>
      <c r="B75" s="30">
        <v>15.22601</v>
      </c>
      <c r="C75" s="14">
        <f t="shared" si="9"/>
        <v>13.240008695652175</v>
      </c>
      <c r="D75" s="12">
        <f t="shared" si="10"/>
        <v>1.2157329888963146</v>
      </c>
      <c r="E75" s="12">
        <f t="shared" si="15"/>
        <v>63.581608968703762</v>
      </c>
      <c r="F75" s="16">
        <f>E75*100/E229</f>
        <v>18.386681212720948</v>
      </c>
      <c r="I75" s="10">
        <v>73</v>
      </c>
      <c r="J75" s="30">
        <v>16.51811</v>
      </c>
      <c r="K75" s="14">
        <f t="shared" si="11"/>
        <v>14.36357391304348</v>
      </c>
      <c r="L75" s="12">
        <f t="shared" si="12"/>
        <v>1.5522473642958909</v>
      </c>
      <c r="M75" s="12">
        <f t="shared" si="16"/>
        <v>73.200945193606174</v>
      </c>
      <c r="N75" s="16">
        <f>M75*100/M229</f>
        <v>15.094145843964716</v>
      </c>
      <c r="Q75" s="10">
        <v>73</v>
      </c>
      <c r="R75" s="30">
        <v>19.847799999999999</v>
      </c>
      <c r="S75" s="14">
        <f t="shared" si="13"/>
        <v>17.25895652173913</v>
      </c>
      <c r="T75" s="12">
        <f t="shared" si="14"/>
        <v>2.6928799606061622</v>
      </c>
      <c r="U75" s="12">
        <f t="shared" si="17"/>
        <v>121.99437999056185</v>
      </c>
      <c r="V75" s="16">
        <f>U75*100/U229</f>
        <v>13.264667641947819</v>
      </c>
    </row>
    <row r="76" spans="1:22" ht="24">
      <c r="A76" s="10">
        <v>74</v>
      </c>
      <c r="B76" s="30">
        <v>15.255269999999999</v>
      </c>
      <c r="C76" s="11">
        <f t="shared" si="9"/>
        <v>13.265452173913044</v>
      </c>
      <c r="D76" s="12">
        <f t="shared" si="10"/>
        <v>1.2227553310929851</v>
      </c>
      <c r="E76" s="12">
        <f t="shared" si="15"/>
        <v>64.804364299796745</v>
      </c>
      <c r="F76" s="7">
        <f>E76*100/E229</f>
        <v>18.740280513503475</v>
      </c>
      <c r="I76" s="10">
        <v>74</v>
      </c>
      <c r="J76" s="30">
        <v>16.593509999999998</v>
      </c>
      <c r="K76" s="11">
        <f t="shared" si="11"/>
        <v>14.429139130434782</v>
      </c>
      <c r="L76" s="12">
        <f t="shared" si="12"/>
        <v>1.5736011110516368</v>
      </c>
      <c r="M76" s="12">
        <f t="shared" si="16"/>
        <v>74.774546304657804</v>
      </c>
      <c r="N76" s="7">
        <f>M76*100/M229</f>
        <v>15.418624778049749</v>
      </c>
      <c r="Q76" s="10">
        <v>74</v>
      </c>
      <c r="R76" s="30">
        <v>19.959800000000001</v>
      </c>
      <c r="S76" s="11">
        <f t="shared" si="13"/>
        <v>17.35634782608696</v>
      </c>
      <c r="T76" s="12">
        <f t="shared" si="14"/>
        <v>2.7387249937351905</v>
      </c>
      <c r="U76" s="12">
        <f t="shared" si="17"/>
        <v>124.73310498429704</v>
      </c>
      <c r="V76" s="7">
        <f>U76*100/U229</f>
        <v>13.562454120369232</v>
      </c>
    </row>
    <row r="77" spans="1:22" ht="24">
      <c r="A77" s="10">
        <v>75</v>
      </c>
      <c r="B77" s="30">
        <v>15.26111</v>
      </c>
      <c r="C77" s="11">
        <f t="shared" si="9"/>
        <v>13.270530434782611</v>
      </c>
      <c r="D77" s="12">
        <f t="shared" si="10"/>
        <v>1.2241601489325606</v>
      </c>
      <c r="E77" s="12">
        <f t="shared" si="15"/>
        <v>66.0285244487293</v>
      </c>
      <c r="F77" s="7">
        <f>E77*100/E229</f>
        <v>19.094286062856892</v>
      </c>
      <c r="I77" s="10">
        <v>75</v>
      </c>
      <c r="J77" s="30">
        <v>16.593509999999998</v>
      </c>
      <c r="K77" s="11">
        <f t="shared" si="11"/>
        <v>14.429139130434782</v>
      </c>
      <c r="L77" s="12">
        <f t="shared" si="12"/>
        <v>1.5736011110516368</v>
      </c>
      <c r="M77" s="12">
        <f t="shared" si="16"/>
        <v>76.348147415709434</v>
      </c>
      <c r="N77" s="7">
        <f>M77*100/M229</f>
        <v>15.743103712134781</v>
      </c>
      <c r="Q77" s="10">
        <v>75</v>
      </c>
      <c r="R77" s="30">
        <v>19.959800000000001</v>
      </c>
      <c r="S77" s="11">
        <f t="shared" si="13"/>
        <v>17.35634782608696</v>
      </c>
      <c r="T77" s="12">
        <f t="shared" si="14"/>
        <v>2.7387249937351905</v>
      </c>
      <c r="U77" s="12">
        <f t="shared" si="17"/>
        <v>127.47182997803223</v>
      </c>
      <c r="V77" s="7">
        <f>U77*100/U229</f>
        <v>13.860240598790643</v>
      </c>
    </row>
    <row r="78" spans="1:22" ht="24">
      <c r="A78" s="10">
        <v>76</v>
      </c>
      <c r="B78" s="30">
        <v>15.26111</v>
      </c>
      <c r="C78" s="11">
        <f t="shared" si="9"/>
        <v>13.270530434782611</v>
      </c>
      <c r="D78" s="12">
        <f t="shared" si="10"/>
        <v>1.2241601489325606</v>
      </c>
      <c r="E78" s="12">
        <f t="shared" si="15"/>
        <v>67.252684597661855</v>
      </c>
      <c r="F78" s="7">
        <f>E78*100/E229</f>
        <v>19.448291612210301</v>
      </c>
      <c r="I78" s="10">
        <v>76</v>
      </c>
      <c r="J78" s="30">
        <v>16.60425</v>
      </c>
      <c r="K78" s="11">
        <f t="shared" si="11"/>
        <v>14.438478260869566</v>
      </c>
      <c r="L78" s="12">
        <f t="shared" si="12"/>
        <v>1.5766585865900167</v>
      </c>
      <c r="M78" s="12">
        <f t="shared" si="16"/>
        <v>77.924806002299448</v>
      </c>
      <c r="N78" s="7">
        <f>M78*100/M229</f>
        <v>16.068213102309809</v>
      </c>
      <c r="Q78" s="10">
        <v>76</v>
      </c>
      <c r="R78" s="30">
        <v>20.026689999999999</v>
      </c>
      <c r="S78" s="11">
        <f t="shared" si="13"/>
        <v>17.414513043478262</v>
      </c>
      <c r="T78" s="12">
        <f t="shared" si="14"/>
        <v>2.7663517121383494</v>
      </c>
      <c r="U78" s="12">
        <f t="shared" si="17"/>
        <v>130.23818169017059</v>
      </c>
      <c r="V78" s="7">
        <f>U78*100/U229</f>
        <v>14.161030979831864</v>
      </c>
    </row>
    <row r="79" spans="1:22" ht="24">
      <c r="A79" s="10">
        <v>77</v>
      </c>
      <c r="B79" s="30">
        <v>15.29613</v>
      </c>
      <c r="C79" s="11">
        <f t="shared" si="9"/>
        <v>13.300982608695653</v>
      </c>
      <c r="D79" s="12">
        <f t="shared" si="10"/>
        <v>1.232606822585659</v>
      </c>
      <c r="E79" s="12">
        <f t="shared" si="15"/>
        <v>68.48529142024752</v>
      </c>
      <c r="F79" s="7">
        <f>E79*100/E229</f>
        <v>19.804739790781294</v>
      </c>
      <c r="I79" s="10">
        <v>77</v>
      </c>
      <c r="J79" s="30">
        <v>16.620349999999998</v>
      </c>
      <c r="K79" s="11">
        <f t="shared" si="11"/>
        <v>14.452478260869565</v>
      </c>
      <c r="L79" s="12">
        <f t="shared" si="12"/>
        <v>1.5812493674774253</v>
      </c>
      <c r="M79" s="12">
        <f t="shared" si="16"/>
        <v>79.506055369776874</v>
      </c>
      <c r="N79" s="7">
        <f>M79*100/M229</f>
        <v>16.394269118461715</v>
      </c>
      <c r="Q79" s="10">
        <v>77</v>
      </c>
      <c r="R79" s="30">
        <v>20.075610000000001</v>
      </c>
      <c r="S79" s="11">
        <f t="shared" si="13"/>
        <v>17.457052173913045</v>
      </c>
      <c r="T79" s="12">
        <f t="shared" si="14"/>
        <v>2.7866737080507602</v>
      </c>
      <c r="U79" s="12">
        <f t="shared" si="17"/>
        <v>133.02485539822135</v>
      </c>
      <c r="V79" s="7">
        <f>U79*100/U229</f>
        <v>14.464031007920925</v>
      </c>
    </row>
    <row r="80" spans="1:22" ht="24">
      <c r="A80" s="10">
        <v>78</v>
      </c>
      <c r="B80" s="30">
        <v>15.29613</v>
      </c>
      <c r="C80" s="11">
        <f t="shared" si="9"/>
        <v>13.300982608695653</v>
      </c>
      <c r="D80" s="12">
        <f t="shared" si="10"/>
        <v>1.232606822585659</v>
      </c>
      <c r="E80" s="12">
        <f t="shared" si="15"/>
        <v>69.717898242833186</v>
      </c>
      <c r="F80" s="7">
        <f>E80*100/E229</f>
        <v>20.161187969352287</v>
      </c>
      <c r="I80" s="10">
        <v>78</v>
      </c>
      <c r="J80" s="30">
        <v>16.6418</v>
      </c>
      <c r="K80" s="11">
        <f t="shared" si="11"/>
        <v>14.47113043478261</v>
      </c>
      <c r="L80" s="12">
        <f t="shared" si="12"/>
        <v>1.5873794895780691</v>
      </c>
      <c r="M80" s="12">
        <f t="shared" si="16"/>
        <v>81.093434859354943</v>
      </c>
      <c r="N80" s="7">
        <f>M80*100/M229</f>
        <v>16.721589175081728</v>
      </c>
      <c r="Q80" s="10">
        <v>78</v>
      </c>
      <c r="R80" s="30">
        <v>20.588709999999999</v>
      </c>
      <c r="S80" s="11">
        <f t="shared" si="13"/>
        <v>17.903226086956522</v>
      </c>
      <c r="T80" s="12">
        <f t="shared" si="14"/>
        <v>3.0058498226370443</v>
      </c>
      <c r="U80" s="12">
        <f t="shared" si="17"/>
        <v>136.03070522085838</v>
      </c>
      <c r="V80" s="7">
        <f>U80*100/U229</f>
        <v>14.790862447877196</v>
      </c>
    </row>
    <row r="81" spans="1:22" ht="24">
      <c r="A81" s="10">
        <v>79</v>
      </c>
      <c r="B81" s="30">
        <v>15.35431</v>
      </c>
      <c r="C81" s="11">
        <f t="shared" si="9"/>
        <v>13.351573913043479</v>
      </c>
      <c r="D81" s="12">
        <f t="shared" si="10"/>
        <v>1.2467253303832506</v>
      </c>
      <c r="E81" s="12">
        <f t="shared" si="15"/>
        <v>70.964623573216443</v>
      </c>
      <c r="F81" s="7">
        <f>E81*100/E229</f>
        <v>20.521718971656181</v>
      </c>
      <c r="I81" s="10">
        <v>79</v>
      </c>
      <c r="J81" s="30">
        <v>16.657859999999999</v>
      </c>
      <c r="K81" s="11">
        <f t="shared" si="11"/>
        <v>14.485095652173914</v>
      </c>
      <c r="L81" s="12">
        <f t="shared" si="12"/>
        <v>1.5919795793365406</v>
      </c>
      <c r="M81" s="12">
        <f t="shared" si="16"/>
        <v>82.685414438691481</v>
      </c>
      <c r="N81" s="7">
        <f>M81*100/M229</f>
        <v>17.049857777181938</v>
      </c>
      <c r="Q81" s="10">
        <v>79</v>
      </c>
      <c r="R81" s="30">
        <v>20.640609999999999</v>
      </c>
      <c r="S81" s="11">
        <f t="shared" si="13"/>
        <v>17.948356521739132</v>
      </c>
      <c r="T81" s="12">
        <f t="shared" si="14"/>
        <v>3.0286386020170175</v>
      </c>
      <c r="U81" s="12">
        <f t="shared" si="17"/>
        <v>139.05934382287541</v>
      </c>
      <c r="V81" s="7">
        <f>U81*100/U229</f>
        <v>15.120171752670068</v>
      </c>
    </row>
    <row r="82" spans="1:22" ht="24">
      <c r="A82" s="10">
        <v>80</v>
      </c>
      <c r="B82" s="30">
        <v>15.37172</v>
      </c>
      <c r="C82" s="11">
        <f t="shared" si="9"/>
        <v>13.366713043478262</v>
      </c>
      <c r="D82" s="12">
        <f t="shared" si="10"/>
        <v>1.2509710650598236</v>
      </c>
      <c r="E82" s="12">
        <f t="shared" si="15"/>
        <v>72.215594638276272</v>
      </c>
      <c r="F82" s="7">
        <f>E82*100/E229</f>
        <v>20.883477765632517</v>
      </c>
      <c r="I82" s="10">
        <v>80</v>
      </c>
      <c r="J82" s="30">
        <v>16.812380000000001</v>
      </c>
      <c r="K82" s="11">
        <f t="shared" si="11"/>
        <v>14.61946086956522</v>
      </c>
      <c r="L82" s="12">
        <f t="shared" si="12"/>
        <v>1.6366938931694217</v>
      </c>
      <c r="M82" s="12">
        <f t="shared" si="16"/>
        <v>84.322108331860903</v>
      </c>
      <c r="N82" s="7">
        <f>M82*100/M229</f>
        <v>17.38734653856454</v>
      </c>
      <c r="Q82" s="10">
        <v>80</v>
      </c>
      <c r="R82" s="30">
        <v>20.84694</v>
      </c>
      <c r="S82" s="11">
        <f t="shared" si="13"/>
        <v>18.12777391304348</v>
      </c>
      <c r="T82" s="12">
        <f t="shared" si="14"/>
        <v>3.1203752081707288</v>
      </c>
      <c r="U82" s="12">
        <f t="shared" si="17"/>
        <v>142.17971903104615</v>
      </c>
      <c r="V82" s="7">
        <f>U82*100/U229</f>
        <v>15.459455743110945</v>
      </c>
    </row>
    <row r="83" spans="1:22" ht="24">
      <c r="A83" s="10">
        <v>81</v>
      </c>
      <c r="B83" s="30">
        <v>15.46425</v>
      </c>
      <c r="C83" s="11">
        <f t="shared" si="9"/>
        <v>13.447173913043478</v>
      </c>
      <c r="D83" s="12">
        <f t="shared" si="10"/>
        <v>1.2736979664391401</v>
      </c>
      <c r="E83" s="12">
        <f t="shared" si="15"/>
        <v>73.489292604715416</v>
      </c>
      <c r="F83" s="7">
        <f>E83*100/E229</f>
        <v>21.251808779113709</v>
      </c>
      <c r="I83" s="10">
        <v>81</v>
      </c>
      <c r="J83" s="30">
        <v>16.812380000000001</v>
      </c>
      <c r="K83" s="11">
        <f t="shared" si="11"/>
        <v>14.61946086956522</v>
      </c>
      <c r="L83" s="12">
        <f t="shared" si="12"/>
        <v>1.6366938931694217</v>
      </c>
      <c r="M83" s="12">
        <f t="shared" si="16"/>
        <v>85.958802225030325</v>
      </c>
      <c r="N83" s="7">
        <f>M83*100/M229</f>
        <v>17.724835299947138</v>
      </c>
      <c r="Q83" s="10">
        <v>81</v>
      </c>
      <c r="R83" s="30">
        <v>20.966360000000002</v>
      </c>
      <c r="S83" s="11">
        <f t="shared" si="13"/>
        <v>18.231617391304351</v>
      </c>
      <c r="T83" s="12">
        <f t="shared" si="14"/>
        <v>3.1743074246707046</v>
      </c>
      <c r="U83" s="12">
        <f t="shared" si="17"/>
        <v>145.35402645571685</v>
      </c>
      <c r="V83" s="7">
        <f>U83*100/U229</f>
        <v>15.804603880138911</v>
      </c>
    </row>
    <row r="84" spans="1:22" ht="24">
      <c r="A84" s="10">
        <v>82</v>
      </c>
      <c r="B84" s="30">
        <v>15.487299999999999</v>
      </c>
      <c r="C84" s="11">
        <f t="shared" si="9"/>
        <v>13.467217391304349</v>
      </c>
      <c r="D84" s="12">
        <f t="shared" si="10"/>
        <v>1.27940193270017</v>
      </c>
      <c r="E84" s="12">
        <f t="shared" si="15"/>
        <v>74.768694537415584</v>
      </c>
      <c r="F84" s="7">
        <f>E84*100/E229</f>
        <v>21.621789279152264</v>
      </c>
      <c r="I84" s="10">
        <v>82</v>
      </c>
      <c r="J84" s="30">
        <v>16.817679999999999</v>
      </c>
      <c r="K84" s="11">
        <f t="shared" si="11"/>
        <v>14.624069565217392</v>
      </c>
      <c r="L84" s="12">
        <f t="shared" si="12"/>
        <v>1.6382422544062927</v>
      </c>
      <c r="M84" s="12">
        <f t="shared" si="16"/>
        <v>87.597044479436619</v>
      </c>
      <c r="N84" s="7">
        <f>M84*100/M229</f>
        <v>18.062643335763514</v>
      </c>
      <c r="Q84" s="10">
        <v>82</v>
      </c>
      <c r="R84" s="30">
        <v>20.966360000000002</v>
      </c>
      <c r="S84" s="11">
        <f t="shared" si="13"/>
        <v>18.231617391304351</v>
      </c>
      <c r="T84" s="12">
        <f t="shared" si="14"/>
        <v>3.1743074246707046</v>
      </c>
      <c r="U84" s="12">
        <f t="shared" si="17"/>
        <v>148.52833388038755</v>
      </c>
      <c r="V84" s="7">
        <f>U84*100/U229</f>
        <v>16.149752017166875</v>
      </c>
    </row>
    <row r="85" spans="1:22" ht="24">
      <c r="A85" s="10">
        <v>83</v>
      </c>
      <c r="B85" s="30">
        <v>15.487299999999999</v>
      </c>
      <c r="C85" s="11">
        <f t="shared" si="9"/>
        <v>13.467217391304349</v>
      </c>
      <c r="D85" s="12">
        <f t="shared" si="10"/>
        <v>1.27940193270017</v>
      </c>
      <c r="E85" s="12">
        <f t="shared" si="15"/>
        <v>76.048096470115752</v>
      </c>
      <c r="F85" s="7">
        <f>E85*100/E229</f>
        <v>21.991769779190822</v>
      </c>
      <c r="I85" s="10">
        <v>83</v>
      </c>
      <c r="J85" s="30">
        <v>16.875900000000001</v>
      </c>
      <c r="K85" s="11">
        <f t="shared" si="11"/>
        <v>14.674695652173915</v>
      </c>
      <c r="L85" s="12">
        <f t="shared" si="12"/>
        <v>1.6553151852830421</v>
      </c>
      <c r="M85" s="12">
        <f t="shared" si="16"/>
        <v>89.252359664719663</v>
      </c>
      <c r="N85" s="7">
        <f>M85*100/M229</f>
        <v>18.4039718358028</v>
      </c>
      <c r="Q85" s="10">
        <v>83</v>
      </c>
      <c r="R85" s="30">
        <v>21.085100000000001</v>
      </c>
      <c r="S85" s="11">
        <f t="shared" si="13"/>
        <v>18.334869565217392</v>
      </c>
      <c r="T85" s="12">
        <f t="shared" si="14"/>
        <v>3.228545152725383</v>
      </c>
      <c r="U85" s="12">
        <f t="shared" si="17"/>
        <v>151.75687903311294</v>
      </c>
      <c r="V85" s="7">
        <f>U85*100/U229</f>
        <v>16.500797519600983</v>
      </c>
    </row>
    <row r="86" spans="1:22" ht="24">
      <c r="A86" s="10">
        <v>84</v>
      </c>
      <c r="B86" s="30">
        <v>15.487299999999999</v>
      </c>
      <c r="C86" s="11">
        <f t="shared" si="9"/>
        <v>13.467217391304349</v>
      </c>
      <c r="D86" s="12">
        <f t="shared" si="10"/>
        <v>1.27940193270017</v>
      </c>
      <c r="E86" s="12">
        <f t="shared" si="15"/>
        <v>77.32749840281592</v>
      </c>
      <c r="F86" s="7">
        <f>E86*100/E229</f>
        <v>22.36175027922938</v>
      </c>
      <c r="I86" s="10">
        <v>84</v>
      </c>
      <c r="J86" s="30">
        <v>16.9023</v>
      </c>
      <c r="K86" s="11">
        <f t="shared" si="11"/>
        <v>14.697652173913045</v>
      </c>
      <c r="L86" s="12">
        <f t="shared" si="12"/>
        <v>1.6630958760227108</v>
      </c>
      <c r="M86" s="12">
        <f t="shared" si="16"/>
        <v>90.915455540742371</v>
      </c>
      <c r="N86" s="7">
        <f>M86*100/M229</f>
        <v>18.7469047260652</v>
      </c>
      <c r="Q86" s="10">
        <v>84</v>
      </c>
      <c r="R86" s="30">
        <v>21.11468</v>
      </c>
      <c r="S86" s="11">
        <f t="shared" si="13"/>
        <v>18.360591304347828</v>
      </c>
      <c r="T86" s="12">
        <f t="shared" si="14"/>
        <v>3.2421520700887401</v>
      </c>
      <c r="U86" s="12">
        <f t="shared" si="17"/>
        <v>154.99903110320167</v>
      </c>
      <c r="V86" s="7">
        <f>U86*100/U229</f>
        <v>16.853322526553821</v>
      </c>
    </row>
    <row r="87" spans="1:22" ht="24">
      <c r="A87" s="10">
        <v>85</v>
      </c>
      <c r="B87" s="30">
        <v>15.487299999999999</v>
      </c>
      <c r="C87" s="11">
        <f t="shared" si="9"/>
        <v>13.467217391304349</v>
      </c>
      <c r="D87" s="12">
        <f t="shared" si="10"/>
        <v>1.27940193270017</v>
      </c>
      <c r="E87" s="12">
        <f t="shared" si="15"/>
        <v>78.606900335516087</v>
      </c>
      <c r="F87" s="7">
        <f>E87*100/E229</f>
        <v>22.731730779267934</v>
      </c>
      <c r="I87" s="10">
        <v>85</v>
      </c>
      <c r="J87" s="30">
        <v>16.93919</v>
      </c>
      <c r="K87" s="11">
        <f t="shared" si="11"/>
        <v>14.72973043478261</v>
      </c>
      <c r="L87" s="12">
        <f t="shared" si="12"/>
        <v>1.6740089955653406</v>
      </c>
      <c r="M87" s="12">
        <f t="shared" si="16"/>
        <v>92.589464536307716</v>
      </c>
      <c r="N87" s="7">
        <f>M87*100/M229</f>
        <v>19.092087918117471</v>
      </c>
      <c r="Q87" s="10">
        <v>85</v>
      </c>
      <c r="R87" s="30">
        <v>21.1189</v>
      </c>
      <c r="S87" s="11">
        <f t="shared" si="13"/>
        <v>18.364260869565218</v>
      </c>
      <c r="T87" s="12">
        <f t="shared" si="14"/>
        <v>3.2440963974086645</v>
      </c>
      <c r="U87" s="12">
        <f t="shared" si="17"/>
        <v>158.24312750061034</v>
      </c>
      <c r="V87" s="7">
        <f>U87*100/U229</f>
        <v>17.206058943701851</v>
      </c>
    </row>
    <row r="88" spans="1:22" ht="24">
      <c r="A88" s="10">
        <v>86</v>
      </c>
      <c r="B88" s="30">
        <v>15.49305</v>
      </c>
      <c r="C88" s="11">
        <f t="shared" si="9"/>
        <v>13.472217391304349</v>
      </c>
      <c r="D88" s="12">
        <f t="shared" si="10"/>
        <v>1.280827479968409</v>
      </c>
      <c r="E88" s="12">
        <f t="shared" si="15"/>
        <v>79.887727815484496</v>
      </c>
      <c r="F88" s="7">
        <f>E88*100/E229</f>
        <v>23.102123522462968</v>
      </c>
      <c r="I88" s="10">
        <v>86</v>
      </c>
      <c r="J88" s="30">
        <v>16.93919</v>
      </c>
      <c r="K88" s="11">
        <f t="shared" si="11"/>
        <v>14.72973043478261</v>
      </c>
      <c r="L88" s="12">
        <f t="shared" si="12"/>
        <v>1.6740089955653406</v>
      </c>
      <c r="M88" s="12">
        <f t="shared" si="16"/>
        <v>94.263473531873061</v>
      </c>
      <c r="N88" s="7">
        <f>M88*100/M229</f>
        <v>19.437271110169739</v>
      </c>
      <c r="Q88" s="10">
        <v>86</v>
      </c>
      <c r="R88" s="30">
        <v>21.152650000000001</v>
      </c>
      <c r="S88" s="11">
        <f t="shared" si="13"/>
        <v>18.393608695652176</v>
      </c>
      <c r="T88" s="12">
        <f t="shared" si="14"/>
        <v>3.2596743847858138</v>
      </c>
      <c r="U88" s="12">
        <f t="shared" si="17"/>
        <v>161.50280188539617</v>
      </c>
      <c r="V88" s="7">
        <f>U88*100/U229</f>
        <v>17.56048918334486</v>
      </c>
    </row>
    <row r="89" spans="1:22" ht="24">
      <c r="A89" s="10">
        <v>87</v>
      </c>
      <c r="B89" s="30">
        <v>15.49305</v>
      </c>
      <c r="C89" s="11">
        <f t="shared" si="9"/>
        <v>13.472217391304349</v>
      </c>
      <c r="D89" s="12">
        <f t="shared" si="10"/>
        <v>1.280827479968409</v>
      </c>
      <c r="E89" s="12">
        <f t="shared" si="15"/>
        <v>81.168555295452904</v>
      </c>
      <c r="F89" s="7">
        <f>E89*100/E229</f>
        <v>23.472516265657998</v>
      </c>
      <c r="I89" s="10">
        <v>87</v>
      </c>
      <c r="J89" s="30">
        <v>16.975989999999999</v>
      </c>
      <c r="K89" s="11">
        <f t="shared" si="11"/>
        <v>14.76173043478261</v>
      </c>
      <c r="L89" s="12">
        <f t="shared" si="12"/>
        <v>1.6849429528923103</v>
      </c>
      <c r="M89" s="12">
        <f t="shared" si="16"/>
        <v>95.948416484765374</v>
      </c>
      <c r="N89" s="7">
        <f>M89*100/M229</f>
        <v>19.784708900794588</v>
      </c>
      <c r="Q89" s="10">
        <v>87</v>
      </c>
      <c r="R89" s="30">
        <v>21.354030000000002</v>
      </c>
      <c r="S89" s="11">
        <f t="shared" si="13"/>
        <v>18.568721739130439</v>
      </c>
      <c r="T89" s="12">
        <f t="shared" si="14"/>
        <v>3.3536629650857663</v>
      </c>
      <c r="U89" s="12">
        <f t="shared" si="17"/>
        <v>164.85646485048193</v>
      </c>
      <c r="V89" s="7">
        <f>U89*100/U229</f>
        <v>17.925138969822019</v>
      </c>
    </row>
    <row r="90" spans="1:22" ht="24">
      <c r="A90" s="10">
        <v>88</v>
      </c>
      <c r="B90" s="30">
        <v>15.49305</v>
      </c>
      <c r="C90" s="11">
        <f t="shared" si="9"/>
        <v>13.472217391304349</v>
      </c>
      <c r="D90" s="12">
        <f t="shared" si="10"/>
        <v>1.280827479968409</v>
      </c>
      <c r="E90" s="12">
        <f t="shared" si="15"/>
        <v>82.449382775421313</v>
      </c>
      <c r="F90" s="7">
        <f>E90*100/E229</f>
        <v>23.842909008853024</v>
      </c>
      <c r="I90" s="10">
        <v>88</v>
      </c>
      <c r="J90" s="30">
        <v>17.080719999999999</v>
      </c>
      <c r="K90" s="11">
        <f t="shared" si="11"/>
        <v>14.8528</v>
      </c>
      <c r="L90" s="12">
        <f t="shared" si="12"/>
        <v>1.7163204998206414</v>
      </c>
      <c r="M90" s="12">
        <f t="shared" si="16"/>
        <v>97.664736984586014</v>
      </c>
      <c r="N90" s="7">
        <f>M90*100/M229</f>
        <v>20.138616789152593</v>
      </c>
      <c r="Q90" s="10">
        <v>88</v>
      </c>
      <c r="R90" s="30">
        <v>21.36656</v>
      </c>
      <c r="S90" s="11">
        <f t="shared" si="13"/>
        <v>18.57961739130435</v>
      </c>
      <c r="T90" s="12">
        <f t="shared" si="14"/>
        <v>3.3595699614033991</v>
      </c>
      <c r="U90" s="12">
        <f t="shared" si="17"/>
        <v>168.21603481188532</v>
      </c>
      <c r="V90" s="7">
        <f>U90*100/U229</f>
        <v>18.290431034598569</v>
      </c>
    </row>
    <row r="91" spans="1:22" ht="24">
      <c r="A91" s="10">
        <v>89</v>
      </c>
      <c r="B91" s="30">
        <v>15.50456</v>
      </c>
      <c r="C91" s="11">
        <f t="shared" si="9"/>
        <v>13.482226086956523</v>
      </c>
      <c r="D91" s="12">
        <f t="shared" si="10"/>
        <v>1.283684234309648</v>
      </c>
      <c r="E91" s="12">
        <f t="shared" si="15"/>
        <v>83.733067009730959</v>
      </c>
      <c r="F91" s="7">
        <f>E91*100/E229</f>
        <v>24.214127875076827</v>
      </c>
      <c r="I91" s="10">
        <v>89</v>
      </c>
      <c r="J91" s="30">
        <v>17.112010000000001</v>
      </c>
      <c r="K91" s="11">
        <f t="shared" si="11"/>
        <v>14.880008695652176</v>
      </c>
      <c r="L91" s="12">
        <f t="shared" si="12"/>
        <v>1.7257701203972966</v>
      </c>
      <c r="M91" s="12">
        <f t="shared" si="16"/>
        <v>99.390507104983314</v>
      </c>
      <c r="N91" s="7">
        <f>M91*100/M229</f>
        <v>20.494473203595568</v>
      </c>
      <c r="Q91" s="10">
        <v>89</v>
      </c>
      <c r="R91" s="30">
        <v>21.532830000000001</v>
      </c>
      <c r="S91" s="11">
        <f t="shared" si="13"/>
        <v>18.724200000000003</v>
      </c>
      <c r="T91" s="12">
        <f t="shared" si="14"/>
        <v>3.4386122375400658</v>
      </c>
      <c r="U91" s="12">
        <f t="shared" si="17"/>
        <v>171.65464704942539</v>
      </c>
      <c r="V91" s="7">
        <f>U91*100/U229</f>
        <v>18.6643175077626</v>
      </c>
    </row>
    <row r="92" spans="1:22" ht="24">
      <c r="A92" s="10">
        <v>90</v>
      </c>
      <c r="B92" s="30">
        <v>15.53903</v>
      </c>
      <c r="C92" s="11">
        <f t="shared" si="9"/>
        <v>13.512200000000002</v>
      </c>
      <c r="D92" s="12">
        <f t="shared" si="10"/>
        <v>1.2922650084854448</v>
      </c>
      <c r="E92" s="12">
        <f t="shared" si="15"/>
        <v>85.025332018216403</v>
      </c>
      <c r="F92" s="7">
        <f>E92*100/E229</f>
        <v>24.587828150026947</v>
      </c>
      <c r="I92" s="10">
        <v>90</v>
      </c>
      <c r="J92" s="30">
        <v>17.14845</v>
      </c>
      <c r="K92" s="11">
        <f t="shared" si="11"/>
        <v>14.911695652173915</v>
      </c>
      <c r="L92" s="12">
        <f t="shared" si="12"/>
        <v>1.7368186897041233</v>
      </c>
      <c r="M92" s="12">
        <f t="shared" si="16"/>
        <v>101.12732579468744</v>
      </c>
      <c r="N92" s="7">
        <f>M92*100/M229</f>
        <v>20.852607849775076</v>
      </c>
      <c r="Q92" s="10">
        <v>90</v>
      </c>
      <c r="R92" s="30">
        <v>21.53697</v>
      </c>
      <c r="S92" s="11">
        <f t="shared" si="13"/>
        <v>18.727800000000002</v>
      </c>
      <c r="T92" s="12">
        <f t="shared" si="14"/>
        <v>3.4405959886618325</v>
      </c>
      <c r="U92" s="12">
        <f t="shared" si="17"/>
        <v>175.09524303808723</v>
      </c>
      <c r="V92" s="7">
        <f>U92*100/U229</f>
        <v>19.038419677742471</v>
      </c>
    </row>
    <row r="93" spans="1:22" ht="24">
      <c r="A93" s="10">
        <v>91</v>
      </c>
      <c r="B93" s="30">
        <v>15.57342</v>
      </c>
      <c r="C93" s="11">
        <f t="shared" si="9"/>
        <v>13.542104347826088</v>
      </c>
      <c r="D93" s="12">
        <f t="shared" si="10"/>
        <v>1.3008638888916955</v>
      </c>
      <c r="E93" s="12">
        <f t="shared" si="15"/>
        <v>86.326195907108101</v>
      </c>
      <c r="F93" s="7">
        <f>E93*100/E229</f>
        <v>24.964015069706278</v>
      </c>
      <c r="I93" s="10">
        <v>91</v>
      </c>
      <c r="J93" s="30">
        <v>17.360330000000001</v>
      </c>
      <c r="K93" s="11">
        <f t="shared" si="11"/>
        <v>15.095939130434784</v>
      </c>
      <c r="L93" s="12">
        <f t="shared" si="12"/>
        <v>1.8019958997078291</v>
      </c>
      <c r="M93" s="12">
        <f t="shared" si="16"/>
        <v>102.92932169439527</v>
      </c>
      <c r="N93" s="7">
        <f>M93*100/M229</f>
        <v>21.224182135441435</v>
      </c>
      <c r="Q93" s="10">
        <v>91</v>
      </c>
      <c r="R93" s="30">
        <v>21.603120000000001</v>
      </c>
      <c r="S93" s="11">
        <f t="shared" si="13"/>
        <v>18.785321739130438</v>
      </c>
      <c r="T93" s="12">
        <f t="shared" si="14"/>
        <v>3.4723964496194455</v>
      </c>
      <c r="U93" s="12">
        <f t="shared" si="17"/>
        <v>178.56763948770669</v>
      </c>
      <c r="V93" s="7">
        <f>U93*100/U229</f>
        <v>19.415979568852578</v>
      </c>
    </row>
    <row r="94" spans="1:22" ht="24">
      <c r="A94" s="10">
        <v>92</v>
      </c>
      <c r="B94" s="30">
        <v>15.630570000000001</v>
      </c>
      <c r="C94" s="11">
        <f t="shared" si="9"/>
        <v>13.591800000000001</v>
      </c>
      <c r="D94" s="12">
        <f t="shared" si="10"/>
        <v>1.3152379045355693</v>
      </c>
      <c r="E94" s="12">
        <f t="shared" si="15"/>
        <v>87.641433811643665</v>
      </c>
      <c r="F94" s="7">
        <f>E94*100/E229</f>
        <v>25.344358701486435</v>
      </c>
      <c r="I94" s="10">
        <v>92</v>
      </c>
      <c r="J94" s="30">
        <v>17.41161</v>
      </c>
      <c r="K94" s="11">
        <f t="shared" si="11"/>
        <v>15.14053043478261</v>
      </c>
      <c r="L94" s="12">
        <f t="shared" si="12"/>
        <v>1.8180116506753436</v>
      </c>
      <c r="M94" s="12">
        <f t="shared" si="16"/>
        <v>104.74733334507061</v>
      </c>
      <c r="N94" s="7">
        <f>M94*100/M229</f>
        <v>21.599058893231135</v>
      </c>
      <c r="Q94" s="10">
        <v>92</v>
      </c>
      <c r="R94" s="30">
        <v>21.631989999999998</v>
      </c>
      <c r="S94" s="11">
        <f t="shared" si="13"/>
        <v>18.810426086956522</v>
      </c>
      <c r="T94" s="12">
        <f t="shared" si="14"/>
        <v>3.4863363964631717</v>
      </c>
      <c r="U94" s="12">
        <f t="shared" si="17"/>
        <v>182.05397588416986</v>
      </c>
      <c r="V94" s="7">
        <f>U94*100/U229</f>
        <v>19.795055175373857</v>
      </c>
    </row>
    <row r="95" spans="1:22" ht="24">
      <c r="A95" s="10">
        <v>93</v>
      </c>
      <c r="B95" s="30">
        <v>15.64767</v>
      </c>
      <c r="C95" s="11">
        <f t="shared" si="9"/>
        <v>13.606669565217393</v>
      </c>
      <c r="D95" s="12">
        <f t="shared" si="10"/>
        <v>1.3195592790049984</v>
      </c>
      <c r="E95" s="12">
        <f t="shared" si="15"/>
        <v>88.960993090648657</v>
      </c>
      <c r="F95" s="7">
        <f>E95*100/E229</f>
        <v>25.725951998634596</v>
      </c>
      <c r="I95" s="10">
        <v>93</v>
      </c>
      <c r="J95" s="30">
        <v>17.41161</v>
      </c>
      <c r="K95" s="11">
        <f t="shared" si="11"/>
        <v>15.14053043478261</v>
      </c>
      <c r="L95" s="12">
        <f t="shared" si="12"/>
        <v>1.8180116506753436</v>
      </c>
      <c r="M95" s="12">
        <f t="shared" si="16"/>
        <v>106.56534499574596</v>
      </c>
      <c r="N95" s="7">
        <f>M95*100/M229</f>
        <v>21.973935651020838</v>
      </c>
      <c r="Q95" s="10">
        <v>93</v>
      </c>
      <c r="R95" s="30">
        <v>21.738890000000001</v>
      </c>
      <c r="S95" s="11">
        <f t="shared" si="13"/>
        <v>18.903382608695654</v>
      </c>
      <c r="T95" s="12">
        <f t="shared" si="14"/>
        <v>3.5382780995880392</v>
      </c>
      <c r="U95" s="12">
        <f t="shared" si="17"/>
        <v>185.5922539837579</v>
      </c>
      <c r="V95" s="7">
        <f>U95*100/U229</f>
        <v>20.179778496394462</v>
      </c>
    </row>
    <row r="96" spans="1:22" ht="24">
      <c r="A96" s="10">
        <v>94</v>
      </c>
      <c r="B96" s="30">
        <v>15.64767</v>
      </c>
      <c r="C96" s="11">
        <f t="shared" si="9"/>
        <v>13.606669565217393</v>
      </c>
      <c r="D96" s="12">
        <f t="shared" si="10"/>
        <v>1.3195592790049984</v>
      </c>
      <c r="E96" s="12">
        <f t="shared" si="15"/>
        <v>90.280552369653648</v>
      </c>
      <c r="F96" s="7">
        <f>E96*100/E229</f>
        <v>26.107545295782753</v>
      </c>
      <c r="I96" s="10">
        <v>94</v>
      </c>
      <c r="J96" s="30">
        <v>17.574719999999999</v>
      </c>
      <c r="K96" s="11">
        <f t="shared" si="11"/>
        <v>15.282365217391305</v>
      </c>
      <c r="L96" s="12">
        <f t="shared" si="12"/>
        <v>1.8695845614130273</v>
      </c>
      <c r="M96" s="12">
        <f t="shared" si="16"/>
        <v>108.43492955715898</v>
      </c>
      <c r="N96" s="7">
        <f>M96*100/M229</f>
        <v>22.35944682116974</v>
      </c>
      <c r="Q96" s="10">
        <v>94</v>
      </c>
      <c r="R96" s="30">
        <v>21.89828</v>
      </c>
      <c r="S96" s="11">
        <f t="shared" si="13"/>
        <v>19.041982608695655</v>
      </c>
      <c r="T96" s="12">
        <f t="shared" si="14"/>
        <v>3.6166783211224658</v>
      </c>
      <c r="U96" s="12">
        <f t="shared" si="17"/>
        <v>189.20893230488036</v>
      </c>
      <c r="V96" s="7">
        <f>U96*100/U229</f>
        <v>20.573026414054592</v>
      </c>
    </row>
    <row r="97" spans="1:22" ht="24">
      <c r="A97" s="10">
        <v>95</v>
      </c>
      <c r="B97" s="30">
        <v>15.69319</v>
      </c>
      <c r="C97" s="11">
        <f t="shared" si="9"/>
        <v>13.646252173913044</v>
      </c>
      <c r="D97" s="12">
        <f t="shared" si="10"/>
        <v>1.3311088408938581</v>
      </c>
      <c r="E97" s="12">
        <f t="shared" si="15"/>
        <v>91.61166121054751</v>
      </c>
      <c r="F97" s="7">
        <f>E97*100/E229</f>
        <v>26.492478522763484</v>
      </c>
      <c r="I97" s="10">
        <v>95</v>
      </c>
      <c r="J97" s="30">
        <v>17.579789999999999</v>
      </c>
      <c r="K97" s="11">
        <f t="shared" si="11"/>
        <v>15.286773913043479</v>
      </c>
      <c r="L97" s="12">
        <f t="shared" si="12"/>
        <v>1.8712030557826462</v>
      </c>
      <c r="M97" s="12">
        <f t="shared" si="16"/>
        <v>110.30613261294162</v>
      </c>
      <c r="N97" s="7">
        <f>M97*100/M229</f>
        <v>22.745291727310686</v>
      </c>
      <c r="Q97" s="10">
        <v>95</v>
      </c>
      <c r="R97" s="30">
        <v>21.902349999999998</v>
      </c>
      <c r="S97" s="11">
        <f t="shared" si="13"/>
        <v>19.045521739130436</v>
      </c>
      <c r="T97" s="12">
        <f t="shared" si="14"/>
        <v>3.6186952763487032</v>
      </c>
      <c r="U97" s="12">
        <f t="shared" si="17"/>
        <v>192.82762758122908</v>
      </c>
      <c r="V97" s="7">
        <f>U97*100/U229</f>
        <v>20.966493638872375</v>
      </c>
    </row>
    <row r="98" spans="1:22" ht="24">
      <c r="A98" s="10">
        <v>96</v>
      </c>
      <c r="B98" s="30">
        <v>15.82897</v>
      </c>
      <c r="C98" s="11">
        <f t="shared" si="9"/>
        <v>13.764321739130436</v>
      </c>
      <c r="D98" s="12">
        <f t="shared" si="10"/>
        <v>1.3659595453582263</v>
      </c>
      <c r="E98" s="12">
        <f t="shared" si="15"/>
        <v>92.977620755905733</v>
      </c>
      <c r="F98" s="7">
        <f>E98*100/E229</f>
        <v>26.887489959519311</v>
      </c>
      <c r="I98" s="10">
        <v>96</v>
      </c>
      <c r="J98" s="30">
        <v>17.579789999999999</v>
      </c>
      <c r="K98" s="11">
        <f t="shared" si="11"/>
        <v>15.286773913043479</v>
      </c>
      <c r="L98" s="12">
        <f t="shared" si="12"/>
        <v>1.8712030557826462</v>
      </c>
      <c r="M98" s="12">
        <f t="shared" si="16"/>
        <v>112.17733566872427</v>
      </c>
      <c r="N98" s="7">
        <f>M98*100/M229</f>
        <v>23.131136633451636</v>
      </c>
      <c r="Q98" s="10">
        <v>96</v>
      </c>
      <c r="R98" s="30">
        <v>21.963329999999999</v>
      </c>
      <c r="S98" s="11">
        <f t="shared" si="13"/>
        <v>19.098547826086957</v>
      </c>
      <c r="T98" s="12">
        <f t="shared" si="14"/>
        <v>3.6490047618807853</v>
      </c>
      <c r="U98" s="12">
        <f t="shared" si="17"/>
        <v>196.47663234310986</v>
      </c>
      <c r="V98" s="7">
        <f>U98*100/U229</f>
        <v>21.363256468389423</v>
      </c>
    </row>
    <row r="99" spans="1:22" ht="24">
      <c r="A99" s="10">
        <v>97</v>
      </c>
      <c r="B99" s="30">
        <v>15.82897</v>
      </c>
      <c r="C99" s="11">
        <f t="shared" si="9"/>
        <v>13.764321739130436</v>
      </c>
      <c r="D99" s="12">
        <f t="shared" si="10"/>
        <v>1.3659595453582263</v>
      </c>
      <c r="E99" s="12">
        <f t="shared" si="15"/>
        <v>94.343580301263955</v>
      </c>
      <c r="F99" s="7">
        <f>E99*100/E229</f>
        <v>27.282501396275137</v>
      </c>
      <c r="I99" s="10">
        <v>97</v>
      </c>
      <c r="J99" s="30">
        <v>17.736329999999999</v>
      </c>
      <c r="K99" s="11">
        <f t="shared" si="11"/>
        <v>15.422895652173914</v>
      </c>
      <c r="L99" s="12">
        <f t="shared" si="12"/>
        <v>1.9216361105091819</v>
      </c>
      <c r="M99" s="12">
        <f t="shared" si="16"/>
        <v>114.09897177923345</v>
      </c>
      <c r="N99" s="7">
        <f>M99*100/M229</f>
        <v>23.527380911914701</v>
      </c>
      <c r="Q99" s="10">
        <v>97</v>
      </c>
      <c r="R99" s="30">
        <v>21.9755</v>
      </c>
      <c r="S99" s="11">
        <f t="shared" si="13"/>
        <v>19.10913043478261</v>
      </c>
      <c r="T99" s="12">
        <f t="shared" si="14"/>
        <v>3.655073923445781</v>
      </c>
      <c r="U99" s="12">
        <f t="shared" si="17"/>
        <v>200.13170626655563</v>
      </c>
      <c r="V99" s="7">
        <f>U99*100/U229</f>
        <v>21.760679208723932</v>
      </c>
    </row>
    <row r="100" spans="1:22" ht="24">
      <c r="A100" s="10">
        <v>98</v>
      </c>
      <c r="B100" s="30">
        <v>15.82897</v>
      </c>
      <c r="C100" s="11">
        <f t="shared" si="9"/>
        <v>13.764321739130436</v>
      </c>
      <c r="D100" s="12">
        <f t="shared" si="10"/>
        <v>1.3659595453582263</v>
      </c>
      <c r="E100" s="12">
        <f t="shared" si="15"/>
        <v>95.709539846622178</v>
      </c>
      <c r="F100" s="7">
        <f>E100*100/E229</f>
        <v>27.677512833030963</v>
      </c>
      <c r="I100" s="10">
        <v>98</v>
      </c>
      <c r="J100" s="30">
        <v>17.816590000000001</v>
      </c>
      <c r="K100" s="11">
        <f t="shared" si="11"/>
        <v>15.492686956521741</v>
      </c>
      <c r="L100" s="12">
        <f t="shared" si="12"/>
        <v>1.947841557812892</v>
      </c>
      <c r="M100" s="12">
        <f t="shared" si="16"/>
        <v>116.04681333704634</v>
      </c>
      <c r="N100" s="7">
        <f>M100*100/M229</f>
        <v>23.929028793329373</v>
      </c>
      <c r="Q100" s="10">
        <v>98</v>
      </c>
      <c r="R100" s="30">
        <v>22.125119999999999</v>
      </c>
      <c r="S100" s="11">
        <f t="shared" si="13"/>
        <v>19.239234782608698</v>
      </c>
      <c r="T100" s="12">
        <f t="shared" si="14"/>
        <v>3.7302399926973062</v>
      </c>
      <c r="U100" s="12">
        <f t="shared" si="17"/>
        <v>203.86194625925293</v>
      </c>
      <c r="V100" s="7">
        <f>U100*100/U229</f>
        <v>22.166274890522224</v>
      </c>
    </row>
    <row r="101" spans="1:22" ht="24">
      <c r="A101" s="10">
        <v>99</v>
      </c>
      <c r="B101" s="30">
        <v>15.85149</v>
      </c>
      <c r="C101" s="11">
        <f t="shared" si="9"/>
        <v>13.783904347826088</v>
      </c>
      <c r="D101" s="12">
        <f t="shared" si="10"/>
        <v>1.3717979279341761</v>
      </c>
      <c r="E101" s="12">
        <f t="shared" si="15"/>
        <v>97.08133777455636</v>
      </c>
      <c r="F101" s="7">
        <f>E101*100/E229</f>
        <v>28.074212627174457</v>
      </c>
      <c r="I101" s="10">
        <v>99</v>
      </c>
      <c r="J101" s="30">
        <v>17.816590000000001</v>
      </c>
      <c r="K101" s="11">
        <f t="shared" si="11"/>
        <v>15.492686956521741</v>
      </c>
      <c r="L101" s="12">
        <f t="shared" si="12"/>
        <v>1.947841557812892</v>
      </c>
      <c r="M101" s="12">
        <f t="shared" si="16"/>
        <v>117.99465489485924</v>
      </c>
      <c r="N101" s="7">
        <f>M101*100/M229</f>
        <v>24.330676674744037</v>
      </c>
      <c r="Q101" s="10">
        <v>99</v>
      </c>
      <c r="R101" s="30">
        <v>22.193529999999999</v>
      </c>
      <c r="S101" s="11">
        <f t="shared" si="13"/>
        <v>19.298721739130436</v>
      </c>
      <c r="T101" s="12">
        <f t="shared" si="14"/>
        <v>3.7649483543203459</v>
      </c>
      <c r="U101" s="12">
        <f t="shared" si="17"/>
        <v>207.62689461357328</v>
      </c>
      <c r="V101" s="7">
        <f>U101*100/U229</f>
        <v>22.575644474703243</v>
      </c>
    </row>
    <row r="102" spans="1:22" ht="24">
      <c r="A102" s="10">
        <v>100</v>
      </c>
      <c r="B102" s="30">
        <v>16.024920000000002</v>
      </c>
      <c r="C102" s="11">
        <f t="shared" si="9"/>
        <v>13.934713043478263</v>
      </c>
      <c r="D102" s="12">
        <f t="shared" si="10"/>
        <v>1.4173185774670591</v>
      </c>
      <c r="E102" s="12">
        <f t="shared" si="15"/>
        <v>98.498656352023417</v>
      </c>
      <c r="F102" s="7">
        <f>E102*100/E229</f>
        <v>28.484076191237158</v>
      </c>
      <c r="I102" s="10">
        <v>100</v>
      </c>
      <c r="J102" s="30">
        <v>17.82159</v>
      </c>
      <c r="K102" s="11">
        <f t="shared" si="11"/>
        <v>15.497034782608697</v>
      </c>
      <c r="L102" s="12">
        <f t="shared" si="12"/>
        <v>1.9494819291572196</v>
      </c>
      <c r="M102" s="12">
        <f t="shared" si="16"/>
        <v>119.94413682401645</v>
      </c>
      <c r="N102" s="7">
        <f>M102*100/M229</f>
        <v>24.732662803216094</v>
      </c>
      <c r="Q102" s="10">
        <v>100</v>
      </c>
      <c r="R102" s="30">
        <v>22.21762</v>
      </c>
      <c r="S102" s="11">
        <f t="shared" si="13"/>
        <v>19.319669565217392</v>
      </c>
      <c r="T102" s="12">
        <f t="shared" si="14"/>
        <v>3.7772216730749029</v>
      </c>
      <c r="U102" s="12">
        <f t="shared" si="17"/>
        <v>211.40411628664819</v>
      </c>
      <c r="V102" s="7">
        <f>U102*100/U229</f>
        <v>22.986348558835456</v>
      </c>
    </row>
    <row r="103" spans="1:22" ht="24">
      <c r="A103" s="10">
        <v>101</v>
      </c>
      <c r="B103" s="30">
        <v>16.080459999999999</v>
      </c>
      <c r="C103" s="11">
        <f t="shared" si="9"/>
        <v>13.983008695652174</v>
      </c>
      <c r="D103" s="12">
        <f t="shared" si="10"/>
        <v>1.4321063605219893</v>
      </c>
      <c r="E103" s="12">
        <f t="shared" si="15"/>
        <v>99.930762712545402</v>
      </c>
      <c r="F103" s="7">
        <f>E103*100/E229</f>
        <v>28.898216121646733</v>
      </c>
      <c r="I103" s="10">
        <v>101</v>
      </c>
      <c r="J103" s="30">
        <v>17.89648</v>
      </c>
      <c r="K103" s="11">
        <f t="shared" si="11"/>
        <v>15.562156521739132</v>
      </c>
      <c r="L103" s="12">
        <f t="shared" si="12"/>
        <v>1.9741617252890771</v>
      </c>
      <c r="M103" s="12">
        <f t="shared" si="16"/>
        <v>121.91829854930553</v>
      </c>
      <c r="N103" s="7">
        <f>M103*100/M229</f>
        <v>25.139737943055803</v>
      </c>
      <c r="Q103" s="10">
        <v>101</v>
      </c>
      <c r="R103" s="30">
        <v>22.253710000000002</v>
      </c>
      <c r="S103" s="11">
        <f t="shared" si="13"/>
        <v>19.351052173913047</v>
      </c>
      <c r="T103" s="12">
        <f t="shared" si="14"/>
        <v>3.7956585920143771</v>
      </c>
      <c r="U103" s="12">
        <f t="shared" si="17"/>
        <v>215.19977487866257</v>
      </c>
      <c r="V103" s="7">
        <f>U103*100/U229</f>
        <v>23.399057322216766</v>
      </c>
    </row>
    <row r="104" spans="1:22" ht="24">
      <c r="A104" s="10">
        <v>102</v>
      </c>
      <c r="B104" s="30">
        <v>16.080459999999999</v>
      </c>
      <c r="C104" s="11">
        <f t="shared" si="9"/>
        <v>13.983008695652174</v>
      </c>
      <c r="D104" s="12">
        <f t="shared" si="10"/>
        <v>1.4321063605219893</v>
      </c>
      <c r="E104" s="12">
        <f t="shared" si="15"/>
        <v>101.36286907306739</v>
      </c>
      <c r="F104" s="7">
        <f>E104*100/E229</f>
        <v>29.312356052056309</v>
      </c>
      <c r="I104" s="10">
        <v>102</v>
      </c>
      <c r="J104" s="30">
        <v>17.926349999999999</v>
      </c>
      <c r="K104" s="11">
        <f t="shared" si="11"/>
        <v>15.58813043478261</v>
      </c>
      <c r="L104" s="12">
        <f t="shared" si="12"/>
        <v>1.9840631169572693</v>
      </c>
      <c r="M104" s="12">
        <f t="shared" si="16"/>
        <v>123.90236166626281</v>
      </c>
      <c r="N104" s="7">
        <f>M104*100/M229</f>
        <v>25.548854764864277</v>
      </c>
      <c r="Q104" s="10">
        <v>102</v>
      </c>
      <c r="R104" s="30">
        <v>22.297740000000001</v>
      </c>
      <c r="S104" s="11">
        <f t="shared" si="13"/>
        <v>19.389339130434784</v>
      </c>
      <c r="T104" s="12">
        <f t="shared" si="14"/>
        <v>3.8182328584455494</v>
      </c>
      <c r="U104" s="12">
        <f t="shared" si="17"/>
        <v>219.01800773710812</v>
      </c>
      <c r="V104" s="7">
        <f>U104*100/U229</f>
        <v>23.814220626057182</v>
      </c>
    </row>
    <row r="105" spans="1:22" ht="24">
      <c r="A105" s="10">
        <v>103</v>
      </c>
      <c r="B105" s="30">
        <v>16.097090000000001</v>
      </c>
      <c r="C105" s="11">
        <f t="shared" si="9"/>
        <v>13.997469565217393</v>
      </c>
      <c r="D105" s="12">
        <f t="shared" si="10"/>
        <v>1.4365541002800073</v>
      </c>
      <c r="E105" s="12">
        <f t="shared" si="15"/>
        <v>102.79942317334739</v>
      </c>
      <c r="F105" s="7">
        <f>E105*100/E229</f>
        <v>29.727782190449201</v>
      </c>
      <c r="I105" s="10">
        <v>103</v>
      </c>
      <c r="J105" s="30">
        <v>17.966100000000001</v>
      </c>
      <c r="K105" s="11">
        <f t="shared" si="11"/>
        <v>15.622695652173915</v>
      </c>
      <c r="L105" s="12">
        <f t="shared" si="12"/>
        <v>1.9972908265432918</v>
      </c>
      <c r="M105" s="12">
        <f t="shared" si="16"/>
        <v>125.8996524928061</v>
      </c>
      <c r="N105" s="7">
        <f>M105*100/M229</f>
        <v>25.960699160437606</v>
      </c>
      <c r="Q105" s="10">
        <v>103</v>
      </c>
      <c r="R105" s="30">
        <v>22.31373</v>
      </c>
      <c r="S105" s="11">
        <f t="shared" si="13"/>
        <v>19.403243478260872</v>
      </c>
      <c r="T105" s="12">
        <f t="shared" si="14"/>
        <v>3.826453064102799</v>
      </c>
      <c r="U105" s="12">
        <f t="shared" si="17"/>
        <v>222.84446080121091</v>
      </c>
      <c r="V105" s="7">
        <f>U105*100/U229</f>
        <v>24.230277727595489</v>
      </c>
    </row>
    <row r="106" spans="1:22" ht="24">
      <c r="A106" s="10">
        <v>104</v>
      </c>
      <c r="B106" s="30">
        <v>16.135819999999999</v>
      </c>
      <c r="C106" s="14">
        <f t="shared" si="9"/>
        <v>14.031147826086956</v>
      </c>
      <c r="D106" s="15">
        <f t="shared" si="10"/>
        <v>1.4469482237127687</v>
      </c>
      <c r="E106" s="15">
        <f t="shared" si="15"/>
        <v>104.24637139706016</v>
      </c>
      <c r="F106" s="16">
        <f>E106*100/E229</f>
        <v>30.146214126228223</v>
      </c>
      <c r="I106" s="10">
        <v>104</v>
      </c>
      <c r="J106" s="30">
        <v>18.040389999999999</v>
      </c>
      <c r="K106" s="14">
        <f t="shared" si="11"/>
        <v>15.687295652173914</v>
      </c>
      <c r="L106" s="15">
        <f t="shared" si="12"/>
        <v>2.0221698701934843</v>
      </c>
      <c r="M106" s="15">
        <f t="shared" si="16"/>
        <v>127.92182236299958</v>
      </c>
      <c r="N106" s="16">
        <f>M106*100/M229</f>
        <v>26.377673652518862</v>
      </c>
      <c r="Q106" s="10">
        <v>104</v>
      </c>
      <c r="R106" s="30">
        <v>22.397490000000001</v>
      </c>
      <c r="S106" s="14">
        <f t="shared" si="13"/>
        <v>19.476078260869567</v>
      </c>
      <c r="T106" s="15">
        <f t="shared" si="14"/>
        <v>3.8697055775711813</v>
      </c>
      <c r="U106" s="15">
        <f t="shared" si="17"/>
        <v>226.7141663787821</v>
      </c>
      <c r="V106" s="16">
        <f>U106*100/U229</f>
        <v>24.651037752464216</v>
      </c>
    </row>
    <row r="107" spans="1:22" ht="24">
      <c r="A107" s="10">
        <v>105</v>
      </c>
      <c r="B107" s="30">
        <v>16.163419999999999</v>
      </c>
      <c r="C107" s="14">
        <f t="shared" si="9"/>
        <v>14.055147826086957</v>
      </c>
      <c r="D107" s="12">
        <f t="shared" si="10"/>
        <v>1.4543858598414041</v>
      </c>
      <c r="E107" s="12">
        <f t="shared" si="15"/>
        <v>105.70075725690157</v>
      </c>
      <c r="F107" s="16">
        <f>E107*100/E229</f>
        <v>30.566796895348702</v>
      </c>
      <c r="I107" s="10">
        <v>105</v>
      </c>
      <c r="J107" s="30">
        <v>18.040389999999999</v>
      </c>
      <c r="K107" s="14">
        <f t="shared" si="11"/>
        <v>15.687295652173914</v>
      </c>
      <c r="L107" s="12">
        <f t="shared" si="12"/>
        <v>2.0221698701934843</v>
      </c>
      <c r="M107" s="12">
        <f t="shared" si="16"/>
        <v>129.94399223319306</v>
      </c>
      <c r="N107" s="16">
        <f>M107*100/M229</f>
        <v>26.794648144600114</v>
      </c>
      <c r="Q107" s="10">
        <v>105</v>
      </c>
      <c r="R107" s="30">
        <v>22.492830000000001</v>
      </c>
      <c r="S107" s="14">
        <f t="shared" si="13"/>
        <v>19.558982608695654</v>
      </c>
      <c r="T107" s="12">
        <f t="shared" si="14"/>
        <v>3.9193330704694169</v>
      </c>
      <c r="U107" s="12">
        <f t="shared" si="17"/>
        <v>230.6334994492515</v>
      </c>
      <c r="V107" s="16">
        <f>U107*100/U229</f>
        <v>25.077193863605512</v>
      </c>
    </row>
    <row r="108" spans="1:22" ht="24">
      <c r="A108" s="10">
        <v>106</v>
      </c>
      <c r="B108" s="30">
        <v>16.300750000000001</v>
      </c>
      <c r="C108" s="11">
        <f t="shared" si="9"/>
        <v>14.174565217391306</v>
      </c>
      <c r="D108" s="12">
        <f t="shared" si="10"/>
        <v>1.4917726130422544</v>
      </c>
      <c r="E108" s="12">
        <f t="shared" si="15"/>
        <v>107.19252986994383</v>
      </c>
      <c r="F108" s="7">
        <f>E108*100/E229</f>
        <v>30.99819125486195</v>
      </c>
      <c r="I108" s="10">
        <v>106</v>
      </c>
      <c r="J108" s="30">
        <v>18.055209999999999</v>
      </c>
      <c r="K108" s="11">
        <f t="shared" si="11"/>
        <v>15.700182608695652</v>
      </c>
      <c r="L108" s="12">
        <f t="shared" si="12"/>
        <v>2.0271575422595478</v>
      </c>
      <c r="M108" s="12">
        <f t="shared" si="16"/>
        <v>131.9711497754526</v>
      </c>
      <c r="N108" s="7">
        <f>M108*100/M229</f>
        <v>27.212651102220821</v>
      </c>
      <c r="Q108" s="10">
        <v>106</v>
      </c>
      <c r="R108" s="30">
        <v>22.57198</v>
      </c>
      <c r="S108" s="11">
        <f t="shared" si="13"/>
        <v>19.627808695652174</v>
      </c>
      <c r="T108" s="12">
        <f t="shared" si="14"/>
        <v>3.9608540496880162</v>
      </c>
      <c r="U108" s="12">
        <f t="shared" si="17"/>
        <v>234.59435349893951</v>
      </c>
      <c r="V108" s="7">
        <f>U108*100/U229</f>
        <v>25.507864625254037</v>
      </c>
    </row>
    <row r="109" spans="1:22" ht="24">
      <c r="A109" s="10">
        <v>107</v>
      </c>
      <c r="B109" s="30">
        <v>16.300750000000001</v>
      </c>
      <c r="C109" s="11">
        <f t="shared" si="9"/>
        <v>14.174565217391306</v>
      </c>
      <c r="D109" s="12">
        <f t="shared" si="10"/>
        <v>1.4917726130422544</v>
      </c>
      <c r="E109" s="12">
        <f t="shared" si="15"/>
        <v>108.68430248298608</v>
      </c>
      <c r="F109" s="7">
        <f>E109*100/E229</f>
        <v>31.429585614375195</v>
      </c>
      <c r="I109" s="10">
        <v>107</v>
      </c>
      <c r="J109" s="30">
        <v>18.055209999999999</v>
      </c>
      <c r="K109" s="11">
        <f t="shared" si="11"/>
        <v>15.700182608695652</v>
      </c>
      <c r="L109" s="12">
        <f t="shared" si="12"/>
        <v>2.0271575422595478</v>
      </c>
      <c r="M109" s="12">
        <f t="shared" si="16"/>
        <v>133.99830731771215</v>
      </c>
      <c r="N109" s="7">
        <f>M109*100/M229</f>
        <v>27.630654059841529</v>
      </c>
      <c r="Q109" s="10">
        <v>107</v>
      </c>
      <c r="R109" s="30">
        <v>22.662649999999999</v>
      </c>
      <c r="S109" s="11">
        <f t="shared" si="13"/>
        <v>19.706652173913046</v>
      </c>
      <c r="T109" s="12">
        <f t="shared" si="14"/>
        <v>4.0087774268011378</v>
      </c>
      <c r="U109" s="12">
        <f t="shared" si="17"/>
        <v>238.60313092574066</v>
      </c>
      <c r="V109" s="7">
        <f>U109*100/U229</f>
        <v>25.943746181610763</v>
      </c>
    </row>
    <row r="110" spans="1:22" ht="24">
      <c r="A110" s="10">
        <v>108</v>
      </c>
      <c r="B110" s="30">
        <v>16.311689999999999</v>
      </c>
      <c r="C110" s="11">
        <f t="shared" si="9"/>
        <v>14.184078260869565</v>
      </c>
      <c r="D110" s="12">
        <f t="shared" si="10"/>
        <v>1.4947781706548562</v>
      </c>
      <c r="E110" s="12">
        <f t="shared" si="15"/>
        <v>110.17908065364094</v>
      </c>
      <c r="F110" s="7">
        <f>E110*100/E229</f>
        <v>31.861849128201868</v>
      </c>
      <c r="I110" s="10">
        <v>108</v>
      </c>
      <c r="J110" s="30">
        <v>18.13897</v>
      </c>
      <c r="K110" s="11">
        <f t="shared" si="11"/>
        <v>15.77301739130435</v>
      </c>
      <c r="L110" s="12">
        <f t="shared" si="12"/>
        <v>2.0555012107929711</v>
      </c>
      <c r="M110" s="12">
        <f t="shared" si="16"/>
        <v>136.05380852850513</v>
      </c>
      <c r="N110" s="7">
        <f>M110*100/M229</f>
        <v>28.054501524872148</v>
      </c>
      <c r="Q110" s="10">
        <v>108</v>
      </c>
      <c r="R110" s="30">
        <v>22.80386</v>
      </c>
      <c r="S110" s="11">
        <f t="shared" si="13"/>
        <v>19.82944347826087</v>
      </c>
      <c r="T110" s="12">
        <f t="shared" si="14"/>
        <v>4.0841808774019244</v>
      </c>
      <c r="U110" s="12">
        <f t="shared" si="17"/>
        <v>242.68731180314259</v>
      </c>
      <c r="V110" s="7">
        <f>U110*100/U229</f>
        <v>26.387826490330937</v>
      </c>
    </row>
    <row r="111" spans="1:22" ht="24">
      <c r="A111" s="10">
        <v>109</v>
      </c>
      <c r="B111" s="30">
        <v>16.317150000000002</v>
      </c>
      <c r="C111" s="11">
        <f t="shared" si="9"/>
        <v>14.188826086956524</v>
      </c>
      <c r="D111" s="12">
        <f t="shared" si="10"/>
        <v>1.496279711146199</v>
      </c>
      <c r="E111" s="12">
        <f t="shared" si="15"/>
        <v>111.67536036478714</v>
      </c>
      <c r="F111" s="7">
        <f>E111*100/E229</f>
        <v>32.294546861086374</v>
      </c>
      <c r="I111" s="10">
        <v>109</v>
      </c>
      <c r="J111" s="30">
        <v>18.13897</v>
      </c>
      <c r="K111" s="11">
        <f t="shared" si="11"/>
        <v>15.77301739130435</v>
      </c>
      <c r="L111" s="12">
        <f t="shared" si="12"/>
        <v>2.0555012107929711</v>
      </c>
      <c r="M111" s="12">
        <f t="shared" si="16"/>
        <v>138.10930973929811</v>
      </c>
      <c r="N111" s="7">
        <f>M111*100/M229</f>
        <v>28.47834898990277</v>
      </c>
      <c r="Q111" s="10">
        <v>109</v>
      </c>
      <c r="R111" s="30">
        <v>22.839020000000001</v>
      </c>
      <c r="S111" s="11">
        <f t="shared" si="13"/>
        <v>19.86001739130435</v>
      </c>
      <c r="T111" s="12">
        <f t="shared" si="14"/>
        <v>4.1031015323214897</v>
      </c>
      <c r="U111" s="12">
        <f t="shared" si="17"/>
        <v>246.79041333546408</v>
      </c>
      <c r="V111" s="7">
        <f>U111*100/U229</f>
        <v>26.833964075780546</v>
      </c>
    </row>
    <row r="112" spans="1:22" ht="24">
      <c r="A112" s="10">
        <v>110</v>
      </c>
      <c r="B112" s="30">
        <v>16.39892</v>
      </c>
      <c r="C112" s="11">
        <f t="shared" si="9"/>
        <v>14.259930434782611</v>
      </c>
      <c r="D112" s="12">
        <f t="shared" si="10"/>
        <v>1.518887510615109</v>
      </c>
      <c r="E112" s="12">
        <f t="shared" si="15"/>
        <v>113.19424787540225</v>
      </c>
      <c r="F112" s="7">
        <f>E112*100/E229</f>
        <v>32.733782371301437</v>
      </c>
      <c r="I112" s="10">
        <v>110</v>
      </c>
      <c r="J112" s="30">
        <v>18.163540000000001</v>
      </c>
      <c r="K112" s="11">
        <f t="shared" si="11"/>
        <v>15.794382608695654</v>
      </c>
      <c r="L112" s="12">
        <f t="shared" si="12"/>
        <v>2.0638653193913985</v>
      </c>
      <c r="M112" s="12">
        <f t="shared" si="16"/>
        <v>140.17317505868951</v>
      </c>
      <c r="N112" s="7">
        <f>M112*100/M229</f>
        <v>28.903921146803217</v>
      </c>
      <c r="Q112" s="10">
        <v>110</v>
      </c>
      <c r="R112" s="30">
        <v>22.866330000000001</v>
      </c>
      <c r="S112" s="11">
        <f t="shared" si="13"/>
        <v>19.883765217391307</v>
      </c>
      <c r="T112" s="12">
        <f t="shared" si="14"/>
        <v>4.1178381210255948</v>
      </c>
      <c r="U112" s="12">
        <f t="shared" si="17"/>
        <v>250.90825145648967</v>
      </c>
      <c r="V112" s="7">
        <f>U112*100/U229</f>
        <v>27.28170399693899</v>
      </c>
    </row>
    <row r="113" spans="1:22" ht="24">
      <c r="A113" s="10">
        <v>111</v>
      </c>
      <c r="B113" s="30">
        <v>16.39892</v>
      </c>
      <c r="C113" s="11">
        <f t="shared" si="9"/>
        <v>14.259930434782611</v>
      </c>
      <c r="D113" s="12">
        <f t="shared" si="10"/>
        <v>1.518887510615109</v>
      </c>
      <c r="E113" s="12">
        <f t="shared" si="15"/>
        <v>114.71313538601737</v>
      </c>
      <c r="F113" s="7">
        <f>E113*100/E229</f>
        <v>33.173017881516508</v>
      </c>
      <c r="I113" s="10">
        <v>111</v>
      </c>
      <c r="J113" s="30">
        <v>18.217459999999999</v>
      </c>
      <c r="K113" s="11">
        <f t="shared" si="11"/>
        <v>15.841269565217392</v>
      </c>
      <c r="L113" s="12">
        <f t="shared" si="12"/>
        <v>2.0823002114422153</v>
      </c>
      <c r="M113" s="12">
        <f t="shared" si="16"/>
        <v>142.25547527013171</v>
      </c>
      <c r="N113" s="7">
        <f>M113*100/M229</f>
        <v>29.333294606384893</v>
      </c>
      <c r="Q113" s="10">
        <v>111</v>
      </c>
      <c r="R113" s="30">
        <v>22.889720000000001</v>
      </c>
      <c r="S113" s="11">
        <f t="shared" si="13"/>
        <v>19.904104347826088</v>
      </c>
      <c r="T113" s="12">
        <f t="shared" si="14"/>
        <v>4.1304874778637544</v>
      </c>
      <c r="U113" s="12">
        <f t="shared" si="17"/>
        <v>255.03873893435343</v>
      </c>
      <c r="V113" s="7">
        <f>U113*100/U229</f>
        <v>27.730819305343598</v>
      </c>
    </row>
    <row r="114" spans="1:22" ht="24">
      <c r="A114" s="10">
        <v>112</v>
      </c>
      <c r="B114" s="30">
        <v>16.39892</v>
      </c>
      <c r="C114" s="11">
        <f t="shared" si="9"/>
        <v>14.259930434782611</v>
      </c>
      <c r="D114" s="12">
        <f t="shared" si="10"/>
        <v>1.518887510615109</v>
      </c>
      <c r="E114" s="12">
        <f t="shared" si="15"/>
        <v>116.23202289663249</v>
      </c>
      <c r="F114" s="7">
        <f>E114*100/E229</f>
        <v>33.612253391731571</v>
      </c>
      <c r="I114" s="10">
        <v>112</v>
      </c>
      <c r="J114" s="30">
        <v>18.232130000000002</v>
      </c>
      <c r="K114" s="11">
        <f t="shared" si="11"/>
        <v>15.854026086956525</v>
      </c>
      <c r="L114" s="12">
        <f t="shared" si="12"/>
        <v>2.0873347139922118</v>
      </c>
      <c r="M114" s="12">
        <f t="shared" si="16"/>
        <v>144.34280998412393</v>
      </c>
      <c r="N114" s="7">
        <f>M114*100/M229</f>
        <v>29.763706188022784</v>
      </c>
      <c r="Q114" s="10">
        <v>112</v>
      </c>
      <c r="R114" s="30">
        <v>22.901399999999999</v>
      </c>
      <c r="S114" s="11">
        <f t="shared" si="13"/>
        <v>19.914260869565219</v>
      </c>
      <c r="T114" s="12">
        <f t="shared" si="14"/>
        <v>4.1368137302916068</v>
      </c>
      <c r="U114" s="12">
        <f t="shared" si="17"/>
        <v>259.17555266464501</v>
      </c>
      <c r="V114" s="7">
        <f>U114*100/U229</f>
        <v>28.180622478516081</v>
      </c>
    </row>
    <row r="115" spans="1:22" ht="24">
      <c r="A115" s="10">
        <v>113</v>
      </c>
      <c r="B115" s="30">
        <v>16.39892</v>
      </c>
      <c r="C115" s="11">
        <f t="shared" si="9"/>
        <v>14.259930434782611</v>
      </c>
      <c r="D115" s="12">
        <f t="shared" si="10"/>
        <v>1.518887510615109</v>
      </c>
      <c r="E115" s="12">
        <f t="shared" si="15"/>
        <v>117.7509104072476</v>
      </c>
      <c r="F115" s="7">
        <f>E115*100/E229</f>
        <v>34.051488901946641</v>
      </c>
      <c r="I115" s="10">
        <v>113</v>
      </c>
      <c r="J115" s="30">
        <v>18.237020000000001</v>
      </c>
      <c r="K115" s="11">
        <f t="shared" si="11"/>
        <v>15.858278260869568</v>
      </c>
      <c r="L115" s="12">
        <f t="shared" si="12"/>
        <v>2.0890146830267753</v>
      </c>
      <c r="M115" s="12">
        <f t="shared" si="16"/>
        <v>146.43182466715069</v>
      </c>
      <c r="N115" s="7">
        <f>M115*100/M229</f>
        <v>30.194464181821804</v>
      </c>
      <c r="Q115" s="10">
        <v>113</v>
      </c>
      <c r="R115" s="30">
        <v>22.944189999999999</v>
      </c>
      <c r="S115" s="11">
        <f t="shared" si="13"/>
        <v>19.951469565217391</v>
      </c>
      <c r="T115" s="12">
        <f t="shared" si="14"/>
        <v>4.1600453065536351</v>
      </c>
      <c r="U115" s="12">
        <f t="shared" si="17"/>
        <v>263.33559797119864</v>
      </c>
      <c r="V115" s="7">
        <f>U115*100/U229</f>
        <v>28.63295166262397</v>
      </c>
    </row>
    <row r="116" spans="1:22" ht="24">
      <c r="A116" s="10">
        <v>114</v>
      </c>
      <c r="B116" s="30">
        <v>16.426079999999999</v>
      </c>
      <c r="C116" s="11">
        <f t="shared" si="9"/>
        <v>14.283547826086957</v>
      </c>
      <c r="D116" s="12">
        <f t="shared" si="10"/>
        <v>1.5264467912215889</v>
      </c>
      <c r="E116" s="12">
        <f t="shared" si="15"/>
        <v>119.27735719846919</v>
      </c>
      <c r="F116" s="7">
        <f>E116*100/E229</f>
        <v>34.492910422943169</v>
      </c>
      <c r="I116" s="10">
        <v>114</v>
      </c>
      <c r="J116" s="30">
        <v>18.237020000000001</v>
      </c>
      <c r="K116" s="11">
        <f t="shared" si="11"/>
        <v>15.858278260869568</v>
      </c>
      <c r="L116" s="12">
        <f t="shared" si="12"/>
        <v>2.0890146830267753</v>
      </c>
      <c r="M116" s="12">
        <f t="shared" si="16"/>
        <v>148.52083935017748</v>
      </c>
      <c r="N116" s="7">
        <f>M116*100/M229</f>
        <v>30.625222175620831</v>
      </c>
      <c r="Q116" s="10">
        <v>114</v>
      </c>
      <c r="R116" s="30">
        <v>23.045010000000001</v>
      </c>
      <c r="S116" s="11">
        <f t="shared" si="13"/>
        <v>20.039139130434787</v>
      </c>
      <c r="T116" s="12">
        <f t="shared" si="14"/>
        <v>4.2151261055460507</v>
      </c>
      <c r="U116" s="12">
        <f t="shared" si="17"/>
        <v>267.5507240767447</v>
      </c>
      <c r="V116" s="7">
        <f>U116*100/U229</f>
        <v>29.091269880752478</v>
      </c>
    </row>
    <row r="117" spans="1:22" ht="24">
      <c r="A117" s="10">
        <v>115</v>
      </c>
      <c r="B117" s="30">
        <v>16.426079999999999</v>
      </c>
      <c r="C117" s="14">
        <f t="shared" si="9"/>
        <v>14.283547826086957</v>
      </c>
      <c r="D117" s="15">
        <f t="shared" si="10"/>
        <v>1.5264467912215889</v>
      </c>
      <c r="E117" s="15">
        <f t="shared" si="15"/>
        <v>120.80380398969078</v>
      </c>
      <c r="F117" s="16">
        <f>E117*100/E229</f>
        <v>34.934331943939711</v>
      </c>
      <c r="I117" s="10">
        <v>115</v>
      </c>
      <c r="J117" s="30">
        <v>18.33455</v>
      </c>
      <c r="K117" s="14">
        <f t="shared" si="11"/>
        <v>15.943086956521741</v>
      </c>
      <c r="L117" s="15">
        <f t="shared" si="12"/>
        <v>2.12270984870415</v>
      </c>
      <c r="M117" s="15">
        <f t="shared" si="16"/>
        <v>150.64354919888163</v>
      </c>
      <c r="N117" s="16">
        <f>M117*100/M229</f>
        <v>31.062928163651694</v>
      </c>
      <c r="Q117" s="10">
        <v>115</v>
      </c>
      <c r="R117" s="30">
        <v>23.05275</v>
      </c>
      <c r="S117" s="14">
        <f t="shared" si="13"/>
        <v>20.045869565217391</v>
      </c>
      <c r="T117" s="15">
        <f t="shared" si="14"/>
        <v>4.2193746654148612</v>
      </c>
      <c r="U117" s="15">
        <f t="shared" si="17"/>
        <v>271.77009874215958</v>
      </c>
      <c r="V117" s="16">
        <f>U117*100/U229</f>
        <v>29.550050052412132</v>
      </c>
    </row>
    <row r="118" spans="1:22" ht="24">
      <c r="A118" s="10">
        <v>116</v>
      </c>
      <c r="B118" s="30">
        <v>16.431509999999999</v>
      </c>
      <c r="C118" s="11">
        <f t="shared" si="9"/>
        <v>14.288269565217393</v>
      </c>
      <c r="D118" s="12">
        <f t="shared" si="10"/>
        <v>1.5279610928124019</v>
      </c>
      <c r="E118" s="12">
        <f t="shared" si="15"/>
        <v>122.33176508250318</v>
      </c>
      <c r="F118" s="7">
        <f>E118*100/E229</f>
        <v>35.376191374279244</v>
      </c>
      <c r="I118" s="10">
        <v>116</v>
      </c>
      <c r="J118" s="30">
        <v>18.33455</v>
      </c>
      <c r="K118" s="11">
        <f t="shared" si="11"/>
        <v>15.943086956521741</v>
      </c>
      <c r="L118" s="12">
        <f t="shared" si="12"/>
        <v>2.12270984870415</v>
      </c>
      <c r="M118" s="12">
        <f t="shared" si="16"/>
        <v>152.76625904758578</v>
      </c>
      <c r="N118" s="7">
        <f>M118*100/M229</f>
        <v>31.500634151682561</v>
      </c>
      <c r="Q118" s="10">
        <v>116</v>
      </c>
      <c r="R118" s="30">
        <v>23.149239999999999</v>
      </c>
      <c r="S118" s="11">
        <f t="shared" si="13"/>
        <v>20.129773913043479</v>
      </c>
      <c r="T118" s="12">
        <f t="shared" si="14"/>
        <v>4.2725788062151775</v>
      </c>
      <c r="U118" s="12">
        <f t="shared" si="17"/>
        <v>276.04267754837474</v>
      </c>
      <c r="V118" s="7">
        <f>U118*100/U229</f>
        <v>30.014615205682791</v>
      </c>
    </row>
    <row r="119" spans="1:22" ht="24">
      <c r="A119" s="10">
        <v>117</v>
      </c>
      <c r="B119" s="30">
        <v>16.469449999999998</v>
      </c>
      <c r="C119" s="11">
        <f t="shared" si="9"/>
        <v>14.321260869565217</v>
      </c>
      <c r="D119" s="12">
        <f t="shared" si="10"/>
        <v>1.5385696370612134</v>
      </c>
      <c r="E119" s="12">
        <f t="shared" si="15"/>
        <v>123.8703347195644</v>
      </c>
      <c r="F119" s="7">
        <f>E119*100/E229</f>
        <v>35.82111860872751</v>
      </c>
      <c r="I119" s="10">
        <v>117</v>
      </c>
      <c r="J119" s="30">
        <v>18.446059999999999</v>
      </c>
      <c r="K119" s="11">
        <f t="shared" si="11"/>
        <v>16.040052173913043</v>
      </c>
      <c r="L119" s="12">
        <f t="shared" si="12"/>
        <v>2.161676594154244</v>
      </c>
      <c r="M119" s="12">
        <f t="shared" si="16"/>
        <v>154.92793564174002</v>
      </c>
      <c r="N119" s="7">
        <f>M119*100/M229</f>
        <v>31.946375141684136</v>
      </c>
      <c r="Q119" s="10">
        <v>117</v>
      </c>
      <c r="R119" s="30">
        <v>23.226150000000001</v>
      </c>
      <c r="S119" s="11">
        <f t="shared" si="13"/>
        <v>20.196652173913044</v>
      </c>
      <c r="T119" s="12">
        <f t="shared" si="14"/>
        <v>4.3153055200587858</v>
      </c>
      <c r="U119" s="12">
        <f t="shared" si="17"/>
        <v>280.35798306843355</v>
      </c>
      <c r="V119" s="7">
        <f>U119*100/U229</f>
        <v>30.483826111148041</v>
      </c>
    </row>
    <row r="120" spans="1:22" ht="24">
      <c r="A120" s="10">
        <v>118</v>
      </c>
      <c r="B120" s="30">
        <v>16.469449999999998</v>
      </c>
      <c r="C120" s="11">
        <f t="shared" si="9"/>
        <v>14.321260869565217</v>
      </c>
      <c r="D120" s="12">
        <f t="shared" si="10"/>
        <v>1.5385696370612134</v>
      </c>
      <c r="E120" s="12">
        <f t="shared" si="15"/>
        <v>125.40890435662561</v>
      </c>
      <c r="F120" s="7">
        <f>E120*100/E229</f>
        <v>36.266045843175768</v>
      </c>
      <c r="I120" s="10">
        <v>118</v>
      </c>
      <c r="J120" s="30">
        <v>18.470220000000001</v>
      </c>
      <c r="K120" s="11">
        <f t="shared" si="11"/>
        <v>16.061060869565221</v>
      </c>
      <c r="L120" s="12">
        <f t="shared" si="12"/>
        <v>2.1701815876804762</v>
      </c>
      <c r="M120" s="12">
        <f t="shared" si="16"/>
        <v>157.0981172294205</v>
      </c>
      <c r="N120" s="7">
        <f>M120*100/M229</f>
        <v>32.393869874241183</v>
      </c>
      <c r="Q120" s="10">
        <v>118</v>
      </c>
      <c r="R120" s="30">
        <v>23.226150000000001</v>
      </c>
      <c r="S120" s="11">
        <f t="shared" si="13"/>
        <v>20.196652173913044</v>
      </c>
      <c r="T120" s="12">
        <f t="shared" si="14"/>
        <v>4.3153055200587858</v>
      </c>
      <c r="U120" s="12">
        <f t="shared" si="17"/>
        <v>284.67328858849237</v>
      </c>
      <c r="V120" s="7">
        <f>U120*100/U229</f>
        <v>30.953037016613287</v>
      </c>
    </row>
    <row r="121" spans="1:22" ht="24">
      <c r="A121" s="10">
        <v>119</v>
      </c>
      <c r="B121" s="30">
        <v>16.47486</v>
      </c>
      <c r="C121" s="11">
        <f t="shared" si="9"/>
        <v>14.325965217391305</v>
      </c>
      <c r="D121" s="12">
        <f t="shared" si="10"/>
        <v>1.5400863354786678</v>
      </c>
      <c r="E121" s="12">
        <f t="shared" si="15"/>
        <v>126.94899069210427</v>
      </c>
      <c r="F121" s="7">
        <f>E121*100/E229</f>
        <v>36.711411680087068</v>
      </c>
      <c r="I121" s="10">
        <v>119</v>
      </c>
      <c r="J121" s="30">
        <v>18.508800000000001</v>
      </c>
      <c r="K121" s="11">
        <f t="shared" si="11"/>
        <v>16.094608695652177</v>
      </c>
      <c r="L121" s="12">
        <f t="shared" si="12"/>
        <v>2.1838090286251641</v>
      </c>
      <c r="M121" s="12">
        <f t="shared" si="16"/>
        <v>159.28192625804567</v>
      </c>
      <c r="N121" s="7">
        <f>M121*100/M229</f>
        <v>32.844174605775095</v>
      </c>
      <c r="Q121" s="10">
        <v>119</v>
      </c>
      <c r="R121" s="30">
        <v>23.229990000000001</v>
      </c>
      <c r="S121" s="11">
        <f t="shared" si="13"/>
        <v>20.199991304347829</v>
      </c>
      <c r="T121" s="12">
        <f t="shared" si="14"/>
        <v>4.3174462338243478</v>
      </c>
      <c r="U121" s="12">
        <f t="shared" si="17"/>
        <v>288.99073482231671</v>
      </c>
      <c r="V121" s="7">
        <f>U121*100/U229</f>
        <v>31.422480685724025</v>
      </c>
    </row>
    <row r="122" spans="1:22" ht="24">
      <c r="A122" s="10">
        <v>120</v>
      </c>
      <c r="B122" s="30">
        <v>16.49109</v>
      </c>
      <c r="C122" s="11">
        <f t="shared" si="9"/>
        <v>14.340078260869566</v>
      </c>
      <c r="D122" s="12">
        <f t="shared" si="10"/>
        <v>1.544642410627955</v>
      </c>
      <c r="E122" s="12">
        <f t="shared" si="15"/>
        <v>128.49363310273222</v>
      </c>
      <c r="F122" s="7">
        <f>E122*100/E229</f>
        <v>37.158095053668326</v>
      </c>
      <c r="I122" s="10">
        <v>120</v>
      </c>
      <c r="J122" s="30">
        <v>18.51361</v>
      </c>
      <c r="K122" s="11">
        <f t="shared" si="11"/>
        <v>16.098791304347827</v>
      </c>
      <c r="L122" s="12">
        <f t="shared" si="12"/>
        <v>2.1855120322943216</v>
      </c>
      <c r="M122" s="12">
        <f t="shared" si="16"/>
        <v>161.46743829034</v>
      </c>
      <c r="N122" s="7">
        <f>M122*100/M229</f>
        <v>33.294830499246693</v>
      </c>
      <c r="Q122" s="10">
        <v>120</v>
      </c>
      <c r="R122" s="30">
        <v>23.241499999999998</v>
      </c>
      <c r="S122" s="11">
        <f t="shared" si="13"/>
        <v>20.21</v>
      </c>
      <c r="T122" s="12">
        <f t="shared" si="14"/>
        <v>4.3238670414761913</v>
      </c>
      <c r="U122" s="12">
        <f t="shared" si="17"/>
        <v>293.31460186379292</v>
      </c>
      <c r="V122" s="7">
        <f>U122*100/U229</f>
        <v>31.892622500761664</v>
      </c>
    </row>
    <row r="123" spans="1:22" ht="24">
      <c r="A123" s="10">
        <v>121</v>
      </c>
      <c r="B123" s="30">
        <v>16.51811</v>
      </c>
      <c r="C123" s="11">
        <f t="shared" si="9"/>
        <v>14.36357391304348</v>
      </c>
      <c r="D123" s="12">
        <f t="shared" si="10"/>
        <v>1.5522473642958909</v>
      </c>
      <c r="E123" s="12">
        <f t="shared" si="15"/>
        <v>130.0458804670281</v>
      </c>
      <c r="F123" s="7">
        <f>E123*100/E229</f>
        <v>37.606977645875816</v>
      </c>
      <c r="I123" s="10">
        <v>121</v>
      </c>
      <c r="J123" s="30">
        <v>18.580919999999999</v>
      </c>
      <c r="K123" s="11">
        <f t="shared" si="11"/>
        <v>16.157321739130435</v>
      </c>
      <c r="L123" s="12">
        <f t="shared" si="12"/>
        <v>2.209436426270099</v>
      </c>
      <c r="M123" s="12">
        <f t="shared" si="16"/>
        <v>163.67687471661009</v>
      </c>
      <c r="N123" s="7">
        <f>M123*100/M229</f>
        <v>33.750419639016464</v>
      </c>
      <c r="Q123" s="10">
        <v>121</v>
      </c>
      <c r="R123" s="30">
        <v>23.272169999999999</v>
      </c>
      <c r="S123" s="11">
        <f t="shared" si="13"/>
        <v>20.236669565217394</v>
      </c>
      <c r="T123" s="12">
        <f t="shared" si="14"/>
        <v>4.3410072533650457</v>
      </c>
      <c r="U123" s="12">
        <f t="shared" si="17"/>
        <v>297.65560911715795</v>
      </c>
      <c r="V123" s="7">
        <f>U123*100/U229</f>
        <v>32.364628001766114</v>
      </c>
    </row>
    <row r="124" spans="1:22" ht="24">
      <c r="A124" s="10">
        <v>122</v>
      </c>
      <c r="B124" s="30">
        <v>16.51811</v>
      </c>
      <c r="C124" s="11">
        <f t="shared" si="9"/>
        <v>14.36357391304348</v>
      </c>
      <c r="D124" s="12">
        <f t="shared" si="10"/>
        <v>1.5522473642958909</v>
      </c>
      <c r="E124" s="12">
        <f t="shared" si="15"/>
        <v>131.59812783132398</v>
      </c>
      <c r="F124" s="7">
        <f>E124*100/E229</f>
        <v>38.055860238083305</v>
      </c>
      <c r="I124" s="10">
        <v>122</v>
      </c>
      <c r="J124" s="30">
        <v>18.580919999999999</v>
      </c>
      <c r="K124" s="11">
        <f t="shared" si="11"/>
        <v>16.157321739130435</v>
      </c>
      <c r="L124" s="12">
        <f t="shared" si="12"/>
        <v>2.209436426270099</v>
      </c>
      <c r="M124" s="12">
        <f t="shared" si="16"/>
        <v>165.88631114288017</v>
      </c>
      <c r="N124" s="7">
        <f>M124*100/M229</f>
        <v>34.206008778786234</v>
      </c>
      <c r="Q124" s="10">
        <v>122</v>
      </c>
      <c r="R124" s="30">
        <v>23.287489999999998</v>
      </c>
      <c r="S124" s="11">
        <f t="shared" si="13"/>
        <v>20.249991304347827</v>
      </c>
      <c r="T124" s="12">
        <f t="shared" si="14"/>
        <v>4.3495859145210396</v>
      </c>
      <c r="U124" s="12">
        <f t="shared" si="17"/>
        <v>302.00519503167897</v>
      </c>
      <c r="V124" s="7">
        <f>U124*100/U229</f>
        <v>32.837566275977451</v>
      </c>
    </row>
    <row r="125" spans="1:22" ht="24">
      <c r="A125" s="10">
        <v>123</v>
      </c>
      <c r="B125" s="30">
        <v>16.561229999999998</v>
      </c>
      <c r="C125" s="11">
        <f t="shared" si="9"/>
        <v>14.401069565217391</v>
      </c>
      <c r="D125" s="12">
        <f t="shared" si="10"/>
        <v>1.5644354023839362</v>
      </c>
      <c r="E125" s="12">
        <f t="shared" si="15"/>
        <v>133.16256323370791</v>
      </c>
      <c r="F125" s="7">
        <f>E125*100/E229</f>
        <v>38.508267396192295</v>
      </c>
      <c r="I125" s="10">
        <v>123</v>
      </c>
      <c r="J125" s="30">
        <v>18.62406</v>
      </c>
      <c r="K125" s="11">
        <f t="shared" si="11"/>
        <v>16.194834782608698</v>
      </c>
      <c r="L125" s="12">
        <f t="shared" si="12"/>
        <v>2.2248613710860692</v>
      </c>
      <c r="M125" s="12">
        <f t="shared" si="16"/>
        <v>168.11117251396624</v>
      </c>
      <c r="N125" s="7">
        <f>M125*100/M229</f>
        <v>34.664778565555451</v>
      </c>
      <c r="Q125" s="10">
        <v>123</v>
      </c>
      <c r="R125" s="30">
        <v>23.291319999999999</v>
      </c>
      <c r="S125" s="11">
        <f t="shared" si="13"/>
        <v>20.253321739130435</v>
      </c>
      <c r="T125" s="12">
        <f t="shared" si="14"/>
        <v>4.3517323443029792</v>
      </c>
      <c r="U125" s="12">
        <f t="shared" si="17"/>
        <v>306.35692737598197</v>
      </c>
      <c r="V125" s="7">
        <f>U125*100/U229</f>
        <v>33.310737935347007</v>
      </c>
    </row>
    <row r="126" spans="1:22" ht="24">
      <c r="A126" s="10">
        <v>124</v>
      </c>
      <c r="B126" s="30">
        <v>16.561229999999998</v>
      </c>
      <c r="C126" s="11">
        <f t="shared" si="9"/>
        <v>14.401069565217391</v>
      </c>
      <c r="D126" s="12">
        <f t="shared" si="10"/>
        <v>1.5644354023839362</v>
      </c>
      <c r="E126" s="12">
        <f t="shared" si="15"/>
        <v>134.72699863609185</v>
      </c>
      <c r="F126" s="7">
        <f>E126*100/E229</f>
        <v>38.960674554301278</v>
      </c>
      <c r="I126" s="10">
        <v>124</v>
      </c>
      <c r="J126" s="30">
        <v>18.743369999999999</v>
      </c>
      <c r="K126" s="11">
        <f t="shared" si="11"/>
        <v>16.298582608695654</v>
      </c>
      <c r="L126" s="12">
        <f t="shared" si="12"/>
        <v>2.2678947961739162</v>
      </c>
      <c r="M126" s="12">
        <f t="shared" si="16"/>
        <v>170.37906731014016</v>
      </c>
      <c r="N126" s="7">
        <f>M126*100/M229</f>
        <v>35.13242190980025</v>
      </c>
      <c r="Q126" s="10">
        <v>124</v>
      </c>
      <c r="R126" s="30">
        <v>23.291319999999999</v>
      </c>
      <c r="S126" s="11">
        <f t="shared" si="13"/>
        <v>20.253321739130435</v>
      </c>
      <c r="T126" s="12">
        <f t="shared" si="14"/>
        <v>4.3517323443029792</v>
      </c>
      <c r="U126" s="12">
        <f t="shared" si="17"/>
        <v>310.70865972028497</v>
      </c>
      <c r="V126" s="7">
        <f>U126*100/U229</f>
        <v>33.783909594716555</v>
      </c>
    </row>
    <row r="127" spans="1:22" ht="24">
      <c r="A127" s="10">
        <v>125</v>
      </c>
      <c r="B127" s="30">
        <v>16.60425</v>
      </c>
      <c r="C127" s="11">
        <f t="shared" si="9"/>
        <v>14.438478260869566</v>
      </c>
      <c r="D127" s="12">
        <f t="shared" si="10"/>
        <v>1.5766585865900167</v>
      </c>
      <c r="E127" s="12">
        <f t="shared" si="15"/>
        <v>136.30365722268186</v>
      </c>
      <c r="F127" s="7">
        <f>E127*100/E229</f>
        <v>39.416616441949941</v>
      </c>
      <c r="I127" s="10">
        <v>125</v>
      </c>
      <c r="J127" s="30">
        <v>18.752880000000001</v>
      </c>
      <c r="K127" s="11">
        <f t="shared" si="11"/>
        <v>16.306852173913047</v>
      </c>
      <c r="L127" s="12">
        <f t="shared" si="12"/>
        <v>2.2713485973354248</v>
      </c>
      <c r="M127" s="12">
        <f t="shared" si="16"/>
        <v>172.65041590747558</v>
      </c>
      <c r="N127" s="7">
        <f>M127*100/M229</f>
        <v>35.600777433079202</v>
      </c>
      <c r="Q127" s="10">
        <v>125</v>
      </c>
      <c r="R127" s="30">
        <v>23.318100000000001</v>
      </c>
      <c r="S127" s="11">
        <f t="shared" si="13"/>
        <v>20.276608695652175</v>
      </c>
      <c r="T127" s="12">
        <f t="shared" si="14"/>
        <v>4.3667602738572686</v>
      </c>
      <c r="U127" s="12">
        <f t="shared" si="17"/>
        <v>315.07541999414224</v>
      </c>
      <c r="V127" s="7">
        <f>U127*100/U229</f>
        <v>34.258715267807879</v>
      </c>
    </row>
    <row r="128" spans="1:22" ht="24">
      <c r="A128" s="10">
        <v>126</v>
      </c>
      <c r="B128" s="30">
        <v>16.663219999999999</v>
      </c>
      <c r="C128" s="11">
        <f t="shared" si="9"/>
        <v>14.48975652173913</v>
      </c>
      <c r="D128" s="12">
        <f t="shared" si="10"/>
        <v>1.5935168277898353</v>
      </c>
      <c r="E128" s="12">
        <f t="shared" si="15"/>
        <v>137.8971740504717</v>
      </c>
      <c r="F128" s="7">
        <f>E128*100/E229</f>
        <v>39.877433435966246</v>
      </c>
      <c r="I128" s="10">
        <v>126</v>
      </c>
      <c r="J128" s="30">
        <v>18.885539999999999</v>
      </c>
      <c r="K128" s="11">
        <f t="shared" si="11"/>
        <v>16.422208695652174</v>
      </c>
      <c r="L128" s="12">
        <f t="shared" si="12"/>
        <v>2.3198937300151554</v>
      </c>
      <c r="M128" s="12">
        <f t="shared" si="16"/>
        <v>174.97030963749074</v>
      </c>
      <c r="N128" s="7">
        <f>M128*100/M229</f>
        <v>36.079143036292848</v>
      </c>
      <c r="Q128" s="10">
        <v>126</v>
      </c>
      <c r="R128" s="30">
        <v>23.321929999999998</v>
      </c>
      <c r="S128" s="11">
        <f t="shared" si="13"/>
        <v>20.279939130434784</v>
      </c>
      <c r="T128" s="12">
        <f t="shared" si="14"/>
        <v>4.3689123495878892</v>
      </c>
      <c r="U128" s="12">
        <f t="shared" si="17"/>
        <v>319.44433234373014</v>
      </c>
      <c r="V128" s="7">
        <f>U128*100/U229</f>
        <v>34.733754939951538</v>
      </c>
    </row>
    <row r="129" spans="1:22" ht="24">
      <c r="A129" s="10">
        <v>127</v>
      </c>
      <c r="B129" s="30">
        <v>16.73264</v>
      </c>
      <c r="C129" s="11">
        <f t="shared" si="9"/>
        <v>14.550121739130436</v>
      </c>
      <c r="D129" s="12">
        <f t="shared" si="10"/>
        <v>1.6135159820904124</v>
      </c>
      <c r="E129" s="12">
        <f t="shared" si="15"/>
        <v>139.51069003256211</v>
      </c>
      <c r="F129" s="7">
        <f>E129*100/E229</f>
        <v>40.344033833086257</v>
      </c>
      <c r="I129" s="10">
        <v>127</v>
      </c>
      <c r="J129" s="30">
        <v>18.97974</v>
      </c>
      <c r="K129" s="11">
        <f t="shared" si="11"/>
        <v>16.504121739130436</v>
      </c>
      <c r="L129" s="12">
        <f t="shared" si="12"/>
        <v>2.3547816659961063</v>
      </c>
      <c r="M129" s="12">
        <f t="shared" si="16"/>
        <v>177.32509130348686</v>
      </c>
      <c r="N129" s="7">
        <f>M129*100/M229</f>
        <v>36.564702584782715</v>
      </c>
      <c r="Q129" s="10">
        <v>127</v>
      </c>
      <c r="R129" s="30">
        <v>23.321929999999998</v>
      </c>
      <c r="S129" s="11">
        <f t="shared" si="13"/>
        <v>20.279939130434784</v>
      </c>
      <c r="T129" s="12">
        <f t="shared" si="14"/>
        <v>4.3689123495878892</v>
      </c>
      <c r="U129" s="12">
        <f t="shared" si="17"/>
        <v>323.81324469331804</v>
      </c>
      <c r="V129" s="7">
        <f>U129*100/U229</f>
        <v>35.20879461209519</v>
      </c>
    </row>
    <row r="130" spans="1:22" ht="24">
      <c r="A130" s="10">
        <v>128</v>
      </c>
      <c r="B130" s="30">
        <v>16.817679999999999</v>
      </c>
      <c r="C130" s="11">
        <f t="shared" si="9"/>
        <v>14.624069565217392</v>
      </c>
      <c r="D130" s="12">
        <f t="shared" si="10"/>
        <v>1.6382422544062927</v>
      </c>
      <c r="E130" s="12">
        <f t="shared" si="15"/>
        <v>141.1489322869684</v>
      </c>
      <c r="F130" s="7">
        <f>E130*100/E229</f>
        <v>40.81778463256358</v>
      </c>
      <c r="I130" s="10">
        <v>128</v>
      </c>
      <c r="J130" s="30">
        <v>19.003209999999999</v>
      </c>
      <c r="K130" s="11">
        <f t="shared" si="11"/>
        <v>16.524530434782609</v>
      </c>
      <c r="L130" s="12">
        <f t="shared" si="12"/>
        <v>2.3635281128433903</v>
      </c>
      <c r="M130" s="12">
        <f t="shared" si="16"/>
        <v>179.68861941633025</v>
      </c>
      <c r="N130" s="7">
        <f>M130*100/M229</f>
        <v>37.052065663868824</v>
      </c>
      <c r="Q130" s="10">
        <v>128</v>
      </c>
      <c r="R130" s="30">
        <v>23.455359999999999</v>
      </c>
      <c r="S130" s="11">
        <f t="shared" si="13"/>
        <v>20.395965217391304</v>
      </c>
      <c r="T130" s="12">
        <f t="shared" si="14"/>
        <v>4.4443287694910847</v>
      </c>
      <c r="U130" s="12">
        <f t="shared" si="17"/>
        <v>328.25757346280915</v>
      </c>
      <c r="V130" s="7">
        <f>U130*100/U229</f>
        <v>35.692034446777797</v>
      </c>
    </row>
    <row r="131" spans="1:22" ht="24">
      <c r="A131" s="10">
        <v>129</v>
      </c>
      <c r="B131" s="30">
        <v>16.875900000000001</v>
      </c>
      <c r="C131" s="11">
        <f t="shared" ref="C131:C194" si="18">B131/1.15</f>
        <v>14.674695652173915</v>
      </c>
      <c r="D131" s="12">
        <f t="shared" ref="D131:D194" si="19">((4/3)*(22/7)*((C131/2)^3))/10^3</f>
        <v>1.6553151852830421</v>
      </c>
      <c r="E131" s="12">
        <f t="shared" si="15"/>
        <v>142.80424747225143</v>
      </c>
      <c r="F131" s="7">
        <f>E131*100/E229</f>
        <v>41.29647262288097</v>
      </c>
      <c r="I131" s="10">
        <v>129</v>
      </c>
      <c r="J131" s="30">
        <v>19.007899999999999</v>
      </c>
      <c r="K131" s="11">
        <f t="shared" ref="K131:K194" si="20">J131/1.15</f>
        <v>16.528608695652174</v>
      </c>
      <c r="L131" s="12">
        <f t="shared" ref="L131:L194" si="21">((4/3)*(22/7)*((K131/2)^3))/10^3</f>
        <v>2.3652785038842281</v>
      </c>
      <c r="M131" s="12">
        <f t="shared" si="16"/>
        <v>182.0538979202145</v>
      </c>
      <c r="N131" s="7">
        <f>M131*100/M229</f>
        <v>37.539789676240481</v>
      </c>
      <c r="Q131" s="10">
        <v>129</v>
      </c>
      <c r="R131" s="30">
        <v>23.606929999999998</v>
      </c>
      <c r="S131" s="11">
        <f t="shared" ref="S131:S194" si="22">R131/1.15</f>
        <v>20.527765217391305</v>
      </c>
      <c r="T131" s="12">
        <f t="shared" ref="T131:T194" si="23">((4/3)*(22/7)*((S131/2)^3))/10^3</f>
        <v>4.5310453204915113</v>
      </c>
      <c r="U131" s="12">
        <f t="shared" si="17"/>
        <v>332.78861878330065</v>
      </c>
      <c r="V131" s="7">
        <f>U131*100/U229</f>
        <v>36.184703127511881</v>
      </c>
    </row>
    <row r="132" spans="1:22" ht="24">
      <c r="A132" s="10">
        <v>130</v>
      </c>
      <c r="B132" s="30">
        <v>16.912849999999999</v>
      </c>
      <c r="C132" s="11">
        <f t="shared" si="18"/>
        <v>14.706826086956521</v>
      </c>
      <c r="D132" s="12">
        <f t="shared" si="19"/>
        <v>1.6662120108696294</v>
      </c>
      <c r="E132" s="12">
        <f t="shared" ref="E132:E195" si="24">+E131+D132</f>
        <v>144.47045948312106</v>
      </c>
      <c r="F132" s="7">
        <f>E132*100/E229</f>
        <v>41.778311783191413</v>
      </c>
      <c r="I132" s="10">
        <v>130</v>
      </c>
      <c r="J132" s="30">
        <v>19.007899999999999</v>
      </c>
      <c r="K132" s="11">
        <f t="shared" si="20"/>
        <v>16.528608695652174</v>
      </c>
      <c r="L132" s="12">
        <f t="shared" si="21"/>
        <v>2.3652785038842281</v>
      </c>
      <c r="M132" s="12">
        <f t="shared" ref="M132:M195" si="25">+M131+L132</f>
        <v>184.41917642409874</v>
      </c>
      <c r="N132" s="7">
        <f>M132*100/M229</f>
        <v>38.027513688612139</v>
      </c>
      <c r="Q132" s="10">
        <v>130</v>
      </c>
      <c r="R132" s="30">
        <v>23.648440000000001</v>
      </c>
      <c r="S132" s="11">
        <f t="shared" si="22"/>
        <v>20.563860869565218</v>
      </c>
      <c r="T132" s="12">
        <f t="shared" si="23"/>
        <v>4.5549892989847276</v>
      </c>
      <c r="U132" s="12">
        <f t="shared" ref="U132:U195" si="26">+U131+T132</f>
        <v>337.34360808228536</v>
      </c>
      <c r="V132" s="7">
        <f>U132*100/U229</f>
        <v>36.679975279953133</v>
      </c>
    </row>
    <row r="133" spans="1:22" ht="24">
      <c r="A133" s="10">
        <v>131</v>
      </c>
      <c r="B133" s="30">
        <v>16.975989999999999</v>
      </c>
      <c r="C133" s="11">
        <f t="shared" si="18"/>
        <v>14.76173043478261</v>
      </c>
      <c r="D133" s="12">
        <f t="shared" si="19"/>
        <v>1.6849429528923103</v>
      </c>
      <c r="E133" s="12">
        <f t="shared" si="24"/>
        <v>146.15540243601336</v>
      </c>
      <c r="F133" s="7">
        <f>E133*100/E229</f>
        <v>42.265567601956555</v>
      </c>
      <c r="I133" s="10">
        <v>131</v>
      </c>
      <c r="J133" s="30">
        <v>19.120159999999998</v>
      </c>
      <c r="K133" s="11">
        <f t="shared" si="20"/>
        <v>16.626226086956521</v>
      </c>
      <c r="L133" s="12">
        <f t="shared" si="21"/>
        <v>2.4074342560316424</v>
      </c>
      <c r="M133" s="12">
        <f t="shared" si="25"/>
        <v>186.82661068013039</v>
      </c>
      <c r="N133" s="7">
        <f>M133*100/M229</f>
        <v>38.523930280968827</v>
      </c>
      <c r="Q133" s="10">
        <v>131</v>
      </c>
      <c r="R133" s="30">
        <v>23.65221</v>
      </c>
      <c r="S133" s="11">
        <f t="shared" si="22"/>
        <v>20.567139130434786</v>
      </c>
      <c r="T133" s="12">
        <f t="shared" si="23"/>
        <v>4.5571680956479348</v>
      </c>
      <c r="U133" s="12">
        <f t="shared" si="26"/>
        <v>341.90077617793327</v>
      </c>
      <c r="V133" s="7">
        <f>U133*100/U229</f>
        <v>37.175484336861615</v>
      </c>
    </row>
    <row r="134" spans="1:22" ht="24">
      <c r="A134" s="10">
        <v>132</v>
      </c>
      <c r="B134" s="30">
        <v>16.975989999999999</v>
      </c>
      <c r="C134" s="11">
        <f t="shared" si="18"/>
        <v>14.76173043478261</v>
      </c>
      <c r="D134" s="12">
        <f t="shared" si="19"/>
        <v>1.6849429528923103</v>
      </c>
      <c r="E134" s="12">
        <f t="shared" si="24"/>
        <v>147.84034538890566</v>
      </c>
      <c r="F134" s="7">
        <f>E134*100/E229</f>
        <v>42.752823420721711</v>
      </c>
      <c r="I134" s="10">
        <v>132</v>
      </c>
      <c r="J134" s="30">
        <v>19.120159999999998</v>
      </c>
      <c r="K134" s="11">
        <f t="shared" si="20"/>
        <v>16.626226086956521</v>
      </c>
      <c r="L134" s="12">
        <f t="shared" si="21"/>
        <v>2.4074342560316424</v>
      </c>
      <c r="M134" s="12">
        <f t="shared" si="25"/>
        <v>189.23404493616204</v>
      </c>
      <c r="N134" s="7">
        <f>M134*100/M229</f>
        <v>39.020346873325508</v>
      </c>
      <c r="Q134" s="10">
        <v>132</v>
      </c>
      <c r="R134" s="30">
        <v>23.667290000000001</v>
      </c>
      <c r="S134" s="11">
        <f t="shared" si="22"/>
        <v>20.580252173913046</v>
      </c>
      <c r="T134" s="12">
        <f t="shared" si="23"/>
        <v>4.5658902302200426</v>
      </c>
      <c r="U134" s="12">
        <f t="shared" si="26"/>
        <v>346.46666640815329</v>
      </c>
      <c r="V134" s="7">
        <f>U134*100/U229</f>
        <v>37.671941767098723</v>
      </c>
    </row>
    <row r="135" spans="1:22" ht="24">
      <c r="A135" s="10">
        <v>133</v>
      </c>
      <c r="B135" s="30">
        <v>17.023199999999999</v>
      </c>
      <c r="C135" s="11">
        <f t="shared" si="18"/>
        <v>14.802782608695653</v>
      </c>
      <c r="D135" s="12">
        <f t="shared" si="19"/>
        <v>1.6990394937124649</v>
      </c>
      <c r="E135" s="12">
        <f t="shared" si="24"/>
        <v>149.53938488261812</v>
      </c>
      <c r="F135" s="7">
        <f>E135*100/E229</f>
        <v>43.244155710756878</v>
      </c>
      <c r="I135" s="10">
        <v>133</v>
      </c>
      <c r="J135" s="30">
        <v>19.134139999999999</v>
      </c>
      <c r="K135" s="11">
        <f t="shared" si="20"/>
        <v>16.638382608695654</v>
      </c>
      <c r="L135" s="12">
        <f t="shared" si="21"/>
        <v>2.4127188161425441</v>
      </c>
      <c r="M135" s="12">
        <f t="shared" si="25"/>
        <v>191.64676375230459</v>
      </c>
      <c r="N135" s="7">
        <f>M135*100/M229</f>
        <v>39.517853149986458</v>
      </c>
      <c r="Q135" s="10">
        <v>133</v>
      </c>
      <c r="R135" s="30">
        <v>23.68235</v>
      </c>
      <c r="S135" s="11">
        <f t="shared" si="22"/>
        <v>20.593347826086958</v>
      </c>
      <c r="T135" s="12">
        <f t="shared" si="23"/>
        <v>4.5746118968408753</v>
      </c>
      <c r="U135" s="12">
        <f t="shared" si="26"/>
        <v>351.04127830499414</v>
      </c>
      <c r="V135" s="7">
        <f>U135*100/U229</f>
        <v>38.169347519783308</v>
      </c>
    </row>
    <row r="136" spans="1:22" ht="24">
      <c r="A136" s="10">
        <v>134</v>
      </c>
      <c r="B136" s="30">
        <v>17.080719999999999</v>
      </c>
      <c r="C136" s="11">
        <f t="shared" si="18"/>
        <v>14.8528</v>
      </c>
      <c r="D136" s="12">
        <f t="shared" si="19"/>
        <v>1.7163204998206414</v>
      </c>
      <c r="E136" s="12">
        <f t="shared" si="24"/>
        <v>151.25570538243878</v>
      </c>
      <c r="F136" s="7">
        <f>E136*100/E229</f>
        <v>43.740485363323451</v>
      </c>
      <c r="I136" s="10">
        <v>134</v>
      </c>
      <c r="J136" s="30">
        <v>19.148119999999999</v>
      </c>
      <c r="K136" s="11">
        <f t="shared" si="20"/>
        <v>16.650539130434783</v>
      </c>
      <c r="L136" s="12">
        <f t="shared" si="21"/>
        <v>2.4180111040273959</v>
      </c>
      <c r="M136" s="12">
        <f t="shared" si="25"/>
        <v>194.06477485633198</v>
      </c>
      <c r="N136" s="7">
        <f>M136*100/M229</f>
        <v>40.016450704430383</v>
      </c>
      <c r="Q136" s="10">
        <v>134</v>
      </c>
      <c r="R136" s="30">
        <v>23.742519999999999</v>
      </c>
      <c r="S136" s="11">
        <f t="shared" si="22"/>
        <v>20.645669565217393</v>
      </c>
      <c r="T136" s="12">
        <f t="shared" si="23"/>
        <v>4.6095688582785561</v>
      </c>
      <c r="U136" s="12">
        <f t="shared" si="26"/>
        <v>355.65084716327272</v>
      </c>
      <c r="V136" s="7">
        <f>U136*100/U229</f>
        <v>38.670554205554154</v>
      </c>
    </row>
    <row r="137" spans="1:22" ht="24">
      <c r="A137" s="10">
        <v>135</v>
      </c>
      <c r="B137" s="30">
        <v>17.101590000000002</v>
      </c>
      <c r="C137" s="11">
        <f t="shared" si="18"/>
        <v>14.87094782608696</v>
      </c>
      <c r="D137" s="12">
        <f t="shared" si="19"/>
        <v>1.7226194250443576</v>
      </c>
      <c r="E137" s="12">
        <f t="shared" si="24"/>
        <v>152.97832480748315</v>
      </c>
      <c r="F137" s="7">
        <f>E137*100/E229</f>
        <v>44.238636554098157</v>
      </c>
      <c r="I137" s="10">
        <v>135</v>
      </c>
      <c r="J137" s="30">
        <v>19.231750000000002</v>
      </c>
      <c r="K137" s="11">
        <f t="shared" si="20"/>
        <v>16.72326086956522</v>
      </c>
      <c r="L137" s="12">
        <f t="shared" si="21"/>
        <v>2.4498318909608221</v>
      </c>
      <c r="M137" s="12">
        <f t="shared" si="25"/>
        <v>196.51460674729279</v>
      </c>
      <c r="N137" s="7">
        <f>M137*100/M229</f>
        <v>40.521609753368296</v>
      </c>
      <c r="Q137" s="10">
        <v>135</v>
      </c>
      <c r="R137" s="30">
        <v>23.78379</v>
      </c>
      <c r="S137" s="11">
        <f t="shared" si="22"/>
        <v>20.681556521739132</v>
      </c>
      <c r="T137" s="12">
        <f t="shared" si="23"/>
        <v>4.6336481608369446</v>
      </c>
      <c r="U137" s="12">
        <f t="shared" si="26"/>
        <v>360.28449532410968</v>
      </c>
      <c r="V137" s="7">
        <f>U137*100/U229</f>
        <v>39.174379077060365</v>
      </c>
    </row>
    <row r="138" spans="1:22" ht="24">
      <c r="A138" s="10">
        <v>136</v>
      </c>
      <c r="B138" s="30">
        <v>17.101590000000002</v>
      </c>
      <c r="C138" s="11">
        <f t="shared" si="18"/>
        <v>14.87094782608696</v>
      </c>
      <c r="D138" s="12">
        <f t="shared" si="19"/>
        <v>1.7226194250443576</v>
      </c>
      <c r="E138" s="12">
        <f t="shared" si="24"/>
        <v>154.70094423252752</v>
      </c>
      <c r="F138" s="7">
        <f>E138*100/E229</f>
        <v>44.736787744872863</v>
      </c>
      <c r="I138" s="10">
        <v>136</v>
      </c>
      <c r="J138" s="30">
        <v>19.231750000000002</v>
      </c>
      <c r="K138" s="11">
        <f t="shared" si="20"/>
        <v>16.72326086956522</v>
      </c>
      <c r="L138" s="12">
        <f t="shared" si="21"/>
        <v>2.4498318909608221</v>
      </c>
      <c r="M138" s="12">
        <f t="shared" si="25"/>
        <v>198.9644386382536</v>
      </c>
      <c r="N138" s="7">
        <f>M138*100/M229</f>
        <v>41.026768802306208</v>
      </c>
      <c r="Q138" s="10">
        <v>136</v>
      </c>
      <c r="R138" s="30">
        <v>23.78379</v>
      </c>
      <c r="S138" s="11">
        <f t="shared" si="22"/>
        <v>20.681556521739132</v>
      </c>
      <c r="T138" s="12">
        <f t="shared" si="23"/>
        <v>4.6336481608369446</v>
      </c>
      <c r="U138" s="12">
        <f t="shared" si="26"/>
        <v>364.91814348494665</v>
      </c>
      <c r="V138" s="7">
        <f>U138*100/U229</f>
        <v>39.678203948566583</v>
      </c>
    </row>
    <row r="139" spans="1:22" ht="24">
      <c r="A139" s="10">
        <v>137</v>
      </c>
      <c r="B139" s="30">
        <v>17.112010000000001</v>
      </c>
      <c r="C139" s="11">
        <f t="shared" si="18"/>
        <v>14.880008695652176</v>
      </c>
      <c r="D139" s="12">
        <f t="shared" si="19"/>
        <v>1.7257701203972966</v>
      </c>
      <c r="E139" s="12">
        <f t="shared" si="24"/>
        <v>156.42671435292482</v>
      </c>
      <c r="F139" s="7">
        <f>E139*100/E229</f>
        <v>45.235850061238636</v>
      </c>
      <c r="I139" s="10">
        <v>137</v>
      </c>
      <c r="J139" s="30">
        <v>19.259550000000001</v>
      </c>
      <c r="K139" s="11">
        <f t="shared" si="20"/>
        <v>16.747434782608696</v>
      </c>
      <c r="L139" s="12">
        <f t="shared" si="21"/>
        <v>2.4604711445978058</v>
      </c>
      <c r="M139" s="12">
        <f t="shared" si="25"/>
        <v>201.42490978285142</v>
      </c>
      <c r="N139" s="7">
        <f>M139*100/M229</f>
        <v>41.534121681469173</v>
      </c>
      <c r="Q139" s="10">
        <v>137</v>
      </c>
      <c r="R139" s="30">
        <v>23.78379</v>
      </c>
      <c r="S139" s="11">
        <f t="shared" si="22"/>
        <v>20.681556521739132</v>
      </c>
      <c r="T139" s="12">
        <f t="shared" si="23"/>
        <v>4.6336481608369446</v>
      </c>
      <c r="U139" s="12">
        <f t="shared" si="26"/>
        <v>369.55179164578362</v>
      </c>
      <c r="V139" s="7">
        <f>U139*100/U229</f>
        <v>40.182028820072794</v>
      </c>
    </row>
    <row r="140" spans="1:22" ht="24">
      <c r="A140" s="10">
        <v>138</v>
      </c>
      <c r="B140" s="30">
        <v>17.231439999999999</v>
      </c>
      <c r="C140" s="11">
        <f t="shared" si="18"/>
        <v>14.983860869565218</v>
      </c>
      <c r="D140" s="12">
        <f t="shared" si="19"/>
        <v>1.7621569449375263</v>
      </c>
      <c r="E140" s="12">
        <f t="shared" si="24"/>
        <v>158.18887129786233</v>
      </c>
      <c r="F140" s="7">
        <f>E140*100/E229</f>
        <v>45.745434806244006</v>
      </c>
      <c r="I140" s="10">
        <v>138</v>
      </c>
      <c r="J140" s="30">
        <v>19.374949999999998</v>
      </c>
      <c r="K140" s="11">
        <f t="shared" si="20"/>
        <v>16.847782608695653</v>
      </c>
      <c r="L140" s="12">
        <f t="shared" si="21"/>
        <v>2.5049648756454328</v>
      </c>
      <c r="M140" s="12">
        <f t="shared" si="25"/>
        <v>203.92987465849686</v>
      </c>
      <c r="N140" s="7">
        <f>M140*100/M229</f>
        <v>42.050649235409878</v>
      </c>
      <c r="Q140" s="10">
        <v>138</v>
      </c>
      <c r="R140" s="30">
        <v>23.83248</v>
      </c>
      <c r="S140" s="11">
        <f t="shared" si="22"/>
        <v>20.723895652173915</v>
      </c>
      <c r="T140" s="12">
        <f t="shared" si="23"/>
        <v>4.6621643707470035</v>
      </c>
      <c r="U140" s="12">
        <f t="shared" si="26"/>
        <v>374.21395601653063</v>
      </c>
      <c r="V140" s="7">
        <f>U140*100/U229</f>
        <v>40.688954310205006</v>
      </c>
    </row>
    <row r="141" spans="1:22" ht="24">
      <c r="A141" s="10">
        <v>139</v>
      </c>
      <c r="B141" s="30">
        <v>17.252130000000001</v>
      </c>
      <c r="C141" s="11">
        <f t="shared" si="18"/>
        <v>15.001852173913045</v>
      </c>
      <c r="D141" s="12">
        <f t="shared" si="19"/>
        <v>1.7685120994997909</v>
      </c>
      <c r="E141" s="12">
        <f t="shared" si="24"/>
        <v>159.95738339736212</v>
      </c>
      <c r="F141" s="7">
        <f>E141*100/E229</f>
        <v>46.256857349991655</v>
      </c>
      <c r="I141" s="10">
        <v>139</v>
      </c>
      <c r="J141" s="30">
        <v>19.430099999999999</v>
      </c>
      <c r="K141" s="11">
        <f t="shared" si="20"/>
        <v>16.895739130434784</v>
      </c>
      <c r="L141" s="12">
        <f t="shared" si="21"/>
        <v>2.5264166606967926</v>
      </c>
      <c r="M141" s="12">
        <f t="shared" si="25"/>
        <v>206.45629131919364</v>
      </c>
      <c r="N141" s="7">
        <f>M141*100/M229</f>
        <v>42.571600179940987</v>
      </c>
      <c r="Q141" s="10">
        <v>139</v>
      </c>
      <c r="R141" s="30">
        <v>23.896000000000001</v>
      </c>
      <c r="S141" s="11">
        <f t="shared" si="22"/>
        <v>20.779130434782612</v>
      </c>
      <c r="T141" s="12">
        <f t="shared" si="23"/>
        <v>4.6995415984218374</v>
      </c>
      <c r="U141" s="12">
        <f t="shared" si="26"/>
        <v>378.91349761495246</v>
      </c>
      <c r="V141" s="7">
        <f>U141*100/U229</f>
        <v>41.199943893310355</v>
      </c>
    </row>
    <row r="142" spans="1:22" ht="24">
      <c r="A142" s="10">
        <v>140</v>
      </c>
      <c r="B142" s="30">
        <v>17.314039999999999</v>
      </c>
      <c r="C142" s="11">
        <f t="shared" si="18"/>
        <v>15.05568695652174</v>
      </c>
      <c r="D142" s="12">
        <f t="shared" si="19"/>
        <v>1.78761964595772</v>
      </c>
      <c r="E142" s="12">
        <f t="shared" si="24"/>
        <v>161.74500304331985</v>
      </c>
      <c r="F142" s="7">
        <f>E142*100/E229</f>
        <v>46.773805459562148</v>
      </c>
      <c r="I142" s="10">
        <v>140</v>
      </c>
      <c r="J142" s="30">
        <v>19.443860000000001</v>
      </c>
      <c r="K142" s="11">
        <f t="shared" si="20"/>
        <v>16.90770434782609</v>
      </c>
      <c r="L142" s="12">
        <f t="shared" si="21"/>
        <v>2.5317879327734132</v>
      </c>
      <c r="M142" s="12">
        <f t="shared" si="25"/>
        <v>208.98807925196706</v>
      </c>
      <c r="N142" s="7">
        <f>M142*100/M229</f>
        <v>43.093658688915134</v>
      </c>
      <c r="Q142" s="10">
        <v>140</v>
      </c>
      <c r="R142" s="30">
        <v>23.90719</v>
      </c>
      <c r="S142" s="11">
        <f t="shared" si="22"/>
        <v>20.78886086956522</v>
      </c>
      <c r="T142" s="12">
        <f t="shared" si="23"/>
        <v>4.7061467834071937</v>
      </c>
      <c r="U142" s="12">
        <f t="shared" si="26"/>
        <v>383.61964439835964</v>
      </c>
      <c r="V142" s="7">
        <f>U142*100/U229</f>
        <v>41.711651670020629</v>
      </c>
    </row>
    <row r="143" spans="1:22" ht="24">
      <c r="A143" s="10">
        <v>141</v>
      </c>
      <c r="B143" s="30">
        <v>17.314039999999999</v>
      </c>
      <c r="C143" s="11">
        <f t="shared" si="18"/>
        <v>15.05568695652174</v>
      </c>
      <c r="D143" s="12">
        <f t="shared" si="19"/>
        <v>1.78761964595772</v>
      </c>
      <c r="E143" s="12">
        <f t="shared" si="24"/>
        <v>163.53262268927759</v>
      </c>
      <c r="F143" s="7">
        <f>E143*100/E229</f>
        <v>47.290753569132647</v>
      </c>
      <c r="I143" s="10">
        <v>141</v>
      </c>
      <c r="J143" s="30">
        <v>19.443860000000001</v>
      </c>
      <c r="K143" s="11">
        <f t="shared" si="20"/>
        <v>16.90770434782609</v>
      </c>
      <c r="L143" s="12">
        <f t="shared" si="21"/>
        <v>2.5317879327734132</v>
      </c>
      <c r="M143" s="12">
        <f t="shared" si="25"/>
        <v>211.51986718474049</v>
      </c>
      <c r="N143" s="7">
        <f>M143*100/M229</f>
        <v>43.615717197889282</v>
      </c>
      <c r="Q143" s="10">
        <v>141</v>
      </c>
      <c r="R143" s="30">
        <v>23.90719</v>
      </c>
      <c r="S143" s="11">
        <f t="shared" si="22"/>
        <v>20.78886086956522</v>
      </c>
      <c r="T143" s="12">
        <f t="shared" si="23"/>
        <v>4.7061467834071937</v>
      </c>
      <c r="U143" s="12">
        <f t="shared" si="26"/>
        <v>388.32579118176682</v>
      </c>
      <c r="V143" s="7">
        <f>U143*100/U229</f>
        <v>42.223359446730896</v>
      </c>
    </row>
    <row r="144" spans="1:22" ht="24">
      <c r="A144" s="10">
        <v>142</v>
      </c>
      <c r="B144" s="30">
        <v>17.32948</v>
      </c>
      <c r="C144" s="11">
        <f t="shared" si="18"/>
        <v>15.069113043478263</v>
      </c>
      <c r="D144" s="12">
        <f t="shared" si="19"/>
        <v>1.7924063048828724</v>
      </c>
      <c r="E144" s="12">
        <f t="shared" si="24"/>
        <v>165.32502899416045</v>
      </c>
      <c r="F144" s="7">
        <f>E144*100/E229</f>
        <v>47.809085896138939</v>
      </c>
      <c r="I144" s="10">
        <v>142</v>
      </c>
      <c r="J144" s="30">
        <v>19.46677</v>
      </c>
      <c r="K144" s="11">
        <f t="shared" si="20"/>
        <v>16.927626086956522</v>
      </c>
      <c r="L144" s="12">
        <f t="shared" si="21"/>
        <v>2.5407478252334657</v>
      </c>
      <c r="M144" s="12">
        <f t="shared" si="25"/>
        <v>214.06061500997396</v>
      </c>
      <c r="N144" s="7">
        <f>M144*100/M229</f>
        <v>44.1396232502685</v>
      </c>
      <c r="Q144" s="10">
        <v>142</v>
      </c>
      <c r="R144" s="30">
        <v>23.985389999999999</v>
      </c>
      <c r="S144" s="11">
        <f t="shared" si="22"/>
        <v>20.856860869565217</v>
      </c>
      <c r="T144" s="12">
        <f t="shared" si="23"/>
        <v>4.7524791771578627</v>
      </c>
      <c r="U144" s="12">
        <f t="shared" si="26"/>
        <v>393.07827035892467</v>
      </c>
      <c r="V144" s="7">
        <f>U144*100/U229</f>
        <v>42.74010502767613</v>
      </c>
    </row>
    <row r="145" spans="1:22" ht="24">
      <c r="A145" s="10">
        <v>143</v>
      </c>
      <c r="B145" s="30">
        <v>17.32948</v>
      </c>
      <c r="C145" s="11">
        <f t="shared" si="18"/>
        <v>15.069113043478263</v>
      </c>
      <c r="D145" s="12">
        <f t="shared" si="19"/>
        <v>1.7924063048828724</v>
      </c>
      <c r="E145" s="12">
        <f t="shared" si="24"/>
        <v>167.11743529904331</v>
      </c>
      <c r="F145" s="7">
        <f>E145*100/E229</f>
        <v>48.32741822314523</v>
      </c>
      <c r="I145" s="10">
        <v>143</v>
      </c>
      <c r="J145" s="30">
        <v>19.562729999999998</v>
      </c>
      <c r="K145" s="11">
        <f t="shared" si="20"/>
        <v>17.01106956521739</v>
      </c>
      <c r="L145" s="12">
        <f t="shared" si="21"/>
        <v>2.5785066286041687</v>
      </c>
      <c r="M145" s="12">
        <f t="shared" si="25"/>
        <v>216.63912163857813</v>
      </c>
      <c r="N145" s="7">
        <f>M145*100/M229</f>
        <v>44.671315225130883</v>
      </c>
      <c r="Q145" s="10">
        <v>143</v>
      </c>
      <c r="R145" s="30">
        <v>24.185300000000002</v>
      </c>
      <c r="S145" s="11">
        <f t="shared" si="22"/>
        <v>21.030695652173915</v>
      </c>
      <c r="T145" s="12">
        <f t="shared" si="23"/>
        <v>4.8723031954672784</v>
      </c>
      <c r="U145" s="12">
        <f t="shared" si="26"/>
        <v>397.95057355439195</v>
      </c>
      <c r="V145" s="7">
        <f>U145*100/U229</f>
        <v>43.269879288946804</v>
      </c>
    </row>
    <row r="146" spans="1:22" ht="24">
      <c r="A146" s="10">
        <v>144</v>
      </c>
      <c r="B146" s="30">
        <v>17.41161</v>
      </c>
      <c r="C146" s="11">
        <f t="shared" si="18"/>
        <v>15.14053043478261</v>
      </c>
      <c r="D146" s="12">
        <f t="shared" si="19"/>
        <v>1.8180116506753436</v>
      </c>
      <c r="E146" s="12">
        <f t="shared" si="24"/>
        <v>168.93544694971865</v>
      </c>
      <c r="F146" s="7">
        <f>E146*100/E229</f>
        <v>48.85315516507184</v>
      </c>
      <c r="I146" s="10">
        <v>144</v>
      </c>
      <c r="J146" s="30">
        <v>19.771280000000001</v>
      </c>
      <c r="K146" s="11">
        <f t="shared" si="20"/>
        <v>17.19241739130435</v>
      </c>
      <c r="L146" s="12">
        <f t="shared" si="21"/>
        <v>2.6618539878258565</v>
      </c>
      <c r="M146" s="12">
        <f t="shared" si="25"/>
        <v>219.30097562640398</v>
      </c>
      <c r="N146" s="7">
        <f>M146*100/M229</f>
        <v>45.220193551787958</v>
      </c>
      <c r="Q146" s="10">
        <v>144</v>
      </c>
      <c r="R146" s="30">
        <v>24.335989999999999</v>
      </c>
      <c r="S146" s="11">
        <f t="shared" si="22"/>
        <v>21.161730434782609</v>
      </c>
      <c r="T146" s="12">
        <f t="shared" si="23"/>
        <v>4.9639445794033223</v>
      </c>
      <c r="U146" s="12">
        <f t="shared" si="26"/>
        <v>402.9145181337953</v>
      </c>
      <c r="V146" s="7">
        <f>U146*100/U229</f>
        <v>43.809617882183048</v>
      </c>
    </row>
    <row r="147" spans="1:22" ht="24">
      <c r="A147" s="10">
        <v>145</v>
      </c>
      <c r="B147" s="30">
        <v>17.498449999999998</v>
      </c>
      <c r="C147" s="11">
        <f t="shared" si="18"/>
        <v>15.21604347826087</v>
      </c>
      <c r="D147" s="12">
        <f t="shared" si="19"/>
        <v>1.8453494174297467</v>
      </c>
      <c r="E147" s="12">
        <f t="shared" si="24"/>
        <v>170.78079636714841</v>
      </c>
      <c r="F147" s="7">
        <f>E147*100/E229</f>
        <v>49.386797707541348</v>
      </c>
      <c r="I147" s="10">
        <v>145</v>
      </c>
      <c r="J147" s="30">
        <v>19.829820000000002</v>
      </c>
      <c r="K147" s="11">
        <f t="shared" si="20"/>
        <v>17.243321739130437</v>
      </c>
      <c r="L147" s="12">
        <f t="shared" si="21"/>
        <v>2.6855681980857251</v>
      </c>
      <c r="M147" s="12">
        <f t="shared" si="25"/>
        <v>221.9865438244897</v>
      </c>
      <c r="N147" s="7">
        <f>M147*100/M229</f>
        <v>45.773961784542415</v>
      </c>
      <c r="Q147" s="10">
        <v>145</v>
      </c>
      <c r="R147" s="30">
        <v>24.361619999999998</v>
      </c>
      <c r="S147" s="11">
        <f t="shared" si="22"/>
        <v>21.184017391304348</v>
      </c>
      <c r="T147" s="12">
        <f t="shared" si="23"/>
        <v>4.9796447753827628</v>
      </c>
      <c r="U147" s="12">
        <f t="shared" si="26"/>
        <v>407.89416290917808</v>
      </c>
      <c r="V147" s="7">
        <f>U147*100/U229</f>
        <v>44.351063585874684</v>
      </c>
    </row>
    <row r="148" spans="1:22" ht="24">
      <c r="A148" s="10">
        <v>146</v>
      </c>
      <c r="B148" s="30">
        <v>17.498449999999998</v>
      </c>
      <c r="C148" s="28">
        <f t="shared" si="18"/>
        <v>15.21604347826087</v>
      </c>
      <c r="D148" s="12">
        <f t="shared" si="19"/>
        <v>1.8453494174297467</v>
      </c>
      <c r="E148" s="12">
        <f t="shared" si="24"/>
        <v>172.62614578457817</v>
      </c>
      <c r="F148" s="27">
        <f>E148*100/E229</f>
        <v>49.920440250010863</v>
      </c>
      <c r="I148" s="10">
        <v>146</v>
      </c>
      <c r="J148" s="30">
        <v>19.87922</v>
      </c>
      <c r="K148" s="11">
        <f t="shared" si="20"/>
        <v>17.286278260869565</v>
      </c>
      <c r="L148" s="12">
        <f t="shared" si="21"/>
        <v>2.7056890831945424</v>
      </c>
      <c r="M148" s="12">
        <f t="shared" si="25"/>
        <v>224.69223290768423</v>
      </c>
      <c r="N148" s="7">
        <f>M148*100/M229</f>
        <v>46.331878974301986</v>
      </c>
      <c r="Q148" s="10">
        <v>146</v>
      </c>
      <c r="R148" s="30">
        <v>24.368939999999998</v>
      </c>
      <c r="S148" s="11">
        <f t="shared" si="22"/>
        <v>21.190382608695653</v>
      </c>
      <c r="T148" s="12">
        <f t="shared" si="23"/>
        <v>4.9841348651280857</v>
      </c>
      <c r="U148" s="12">
        <f t="shared" si="26"/>
        <v>412.87829777430619</v>
      </c>
      <c r="V148" s="7">
        <f>U148*100/U229</f>
        <v>44.892997505073943</v>
      </c>
    </row>
    <row r="149" spans="1:22" ht="24">
      <c r="A149" s="10">
        <v>147</v>
      </c>
      <c r="B149" s="30">
        <v>17.574719999999999</v>
      </c>
      <c r="C149" s="11">
        <f t="shared" si="18"/>
        <v>15.282365217391305</v>
      </c>
      <c r="D149" s="12">
        <f t="shared" si="19"/>
        <v>1.8695845614130273</v>
      </c>
      <c r="E149" s="12">
        <f t="shared" si="24"/>
        <v>174.49573034599121</v>
      </c>
      <c r="F149" s="7">
        <f>E149*100/E229</f>
        <v>50.461091169175972</v>
      </c>
      <c r="I149" s="10">
        <v>147</v>
      </c>
      <c r="J149" s="30">
        <v>19.87922</v>
      </c>
      <c r="K149" s="11">
        <f t="shared" si="20"/>
        <v>17.286278260869565</v>
      </c>
      <c r="L149" s="12">
        <f t="shared" si="21"/>
        <v>2.7056890831945424</v>
      </c>
      <c r="M149" s="12">
        <f t="shared" si="25"/>
        <v>227.39792199087879</v>
      </c>
      <c r="N149" s="7">
        <f>M149*100/M229</f>
        <v>46.889796164061565</v>
      </c>
      <c r="Q149" s="10">
        <v>147</v>
      </c>
      <c r="R149" s="30">
        <v>24.368939999999998</v>
      </c>
      <c r="S149" s="11">
        <f t="shared" si="22"/>
        <v>21.190382608695653</v>
      </c>
      <c r="T149" s="12">
        <f t="shared" si="23"/>
        <v>4.9841348651280857</v>
      </c>
      <c r="U149" s="12">
        <f t="shared" si="26"/>
        <v>417.8624326394343</v>
      </c>
      <c r="V149" s="7">
        <f>U149*100/U229</f>
        <v>45.434931424273209</v>
      </c>
    </row>
    <row r="150" spans="1:22" ht="24">
      <c r="A150" s="10">
        <v>148</v>
      </c>
      <c r="B150" s="30">
        <v>17.574719999999999</v>
      </c>
      <c r="C150" s="11">
        <f t="shared" si="18"/>
        <v>15.282365217391305</v>
      </c>
      <c r="D150" s="12">
        <f t="shared" si="19"/>
        <v>1.8695845614130273</v>
      </c>
      <c r="E150" s="12">
        <f t="shared" si="24"/>
        <v>176.36531490740424</v>
      </c>
      <c r="F150" s="7">
        <f>E150*100/E229</f>
        <v>51.001742088341082</v>
      </c>
      <c r="I150" s="10">
        <v>148</v>
      </c>
      <c r="J150" s="30">
        <v>19.919550000000001</v>
      </c>
      <c r="K150" s="11">
        <f t="shared" si="20"/>
        <v>17.32134782608696</v>
      </c>
      <c r="L150" s="12">
        <f t="shared" si="21"/>
        <v>2.7221900277041153</v>
      </c>
      <c r="M150" s="12">
        <f t="shared" si="25"/>
        <v>230.12011201858289</v>
      </c>
      <c r="N150" s="7">
        <f>M150*100/M229</f>
        <v>47.451115873588222</v>
      </c>
      <c r="Q150" s="10">
        <v>148</v>
      </c>
      <c r="R150" s="30">
        <v>24.39819</v>
      </c>
      <c r="S150" s="11">
        <f t="shared" si="22"/>
        <v>21.215817391304348</v>
      </c>
      <c r="T150" s="12">
        <f t="shared" si="23"/>
        <v>5.002103763420978</v>
      </c>
      <c r="U150" s="12">
        <f t="shared" si="26"/>
        <v>422.86453640285526</v>
      </c>
      <c r="V150" s="7">
        <f>U150*100/U229</f>
        <v>45.978819133997611</v>
      </c>
    </row>
    <row r="151" spans="1:22" ht="24">
      <c r="A151" s="10">
        <v>149</v>
      </c>
      <c r="B151" s="30">
        <v>17.579789999999999</v>
      </c>
      <c r="C151" s="11">
        <f t="shared" si="18"/>
        <v>15.286773913043479</v>
      </c>
      <c r="D151" s="12">
        <f t="shared" si="19"/>
        <v>1.8712030557826462</v>
      </c>
      <c r="E151" s="12">
        <f t="shared" si="24"/>
        <v>178.23651796318688</v>
      </c>
      <c r="F151" s="7">
        <f>E151*100/E229</f>
        <v>51.542861047565275</v>
      </c>
      <c r="I151" s="10">
        <v>149</v>
      </c>
      <c r="J151" s="30">
        <v>19.932970000000001</v>
      </c>
      <c r="K151" s="11">
        <f t="shared" si="20"/>
        <v>17.333017391304349</v>
      </c>
      <c r="L151" s="12">
        <f t="shared" si="21"/>
        <v>2.7276956351396997</v>
      </c>
      <c r="M151" s="12">
        <f t="shared" si="25"/>
        <v>232.84780765372258</v>
      </c>
      <c r="N151" s="7">
        <f>M151*100/M229</f>
        <v>48.013570847712536</v>
      </c>
      <c r="Q151" s="10">
        <v>149</v>
      </c>
      <c r="R151" s="30">
        <v>24.438359999999999</v>
      </c>
      <c r="S151" s="11">
        <f t="shared" si="22"/>
        <v>21.250747826086958</v>
      </c>
      <c r="T151" s="12">
        <f t="shared" si="23"/>
        <v>5.02685135925468</v>
      </c>
      <c r="U151" s="12">
        <f t="shared" si="26"/>
        <v>427.89138776210996</v>
      </c>
      <c r="V151" s="7">
        <f>U151*100/U229</f>
        <v>46.525397694183297</v>
      </c>
    </row>
    <row r="152" spans="1:22" ht="24">
      <c r="A152" s="10">
        <v>150</v>
      </c>
      <c r="B152" s="30">
        <v>17.579789999999999</v>
      </c>
      <c r="C152" s="11">
        <f t="shared" si="18"/>
        <v>15.286773913043479</v>
      </c>
      <c r="D152" s="12">
        <f t="shared" si="19"/>
        <v>1.8712030557826462</v>
      </c>
      <c r="E152" s="12">
        <f t="shared" si="24"/>
        <v>180.10772101896953</v>
      </c>
      <c r="F152" s="7">
        <f>E152*100/E229</f>
        <v>52.083980006789474</v>
      </c>
      <c r="I152" s="10">
        <v>150</v>
      </c>
      <c r="J152" s="30">
        <v>19.932970000000001</v>
      </c>
      <c r="K152" s="11">
        <f t="shared" si="20"/>
        <v>17.333017391304349</v>
      </c>
      <c r="L152" s="12">
        <f t="shared" si="21"/>
        <v>2.7276956351396997</v>
      </c>
      <c r="M152" s="12">
        <f t="shared" si="25"/>
        <v>235.57550328886228</v>
      </c>
      <c r="N152" s="7">
        <f>M152*100/M229</f>
        <v>48.576025821836836</v>
      </c>
      <c r="Q152" s="10">
        <v>150</v>
      </c>
      <c r="R152" s="30">
        <v>24.551210000000001</v>
      </c>
      <c r="S152" s="11">
        <f t="shared" si="22"/>
        <v>21.348878260869569</v>
      </c>
      <c r="T152" s="12">
        <f t="shared" si="23"/>
        <v>5.0968115072224291</v>
      </c>
      <c r="U152" s="12">
        <f t="shared" si="26"/>
        <v>432.98819926933237</v>
      </c>
      <c r="V152" s="7">
        <f>U152*100/U229</f>
        <v>47.079583146678658</v>
      </c>
    </row>
    <row r="153" spans="1:22" ht="24">
      <c r="A153" s="10">
        <v>151</v>
      </c>
      <c r="B153" s="30">
        <v>17.640550000000001</v>
      </c>
      <c r="C153" s="11">
        <f t="shared" si="18"/>
        <v>15.339608695652176</v>
      </c>
      <c r="D153" s="12">
        <f t="shared" si="19"/>
        <v>1.8906721800446376</v>
      </c>
      <c r="E153" s="12">
        <f t="shared" si="24"/>
        <v>181.99839319901417</v>
      </c>
      <c r="F153" s="7">
        <f>E153*100/E229</f>
        <v>52.630729093767627</v>
      </c>
      <c r="I153" s="10">
        <v>151</v>
      </c>
      <c r="J153" s="30">
        <v>20.008880000000001</v>
      </c>
      <c r="K153" s="11">
        <f t="shared" si="20"/>
        <v>17.399026086956525</v>
      </c>
      <c r="L153" s="12">
        <f t="shared" si="21"/>
        <v>2.7589778143567583</v>
      </c>
      <c r="M153" s="12">
        <f t="shared" si="25"/>
        <v>238.33448110321905</v>
      </c>
      <c r="N153" s="7">
        <f>M153*100/M229</f>
        <v>49.1449312287277</v>
      </c>
      <c r="Q153" s="10">
        <v>151</v>
      </c>
      <c r="R153" s="30">
        <v>24.551210000000001</v>
      </c>
      <c r="S153" s="11">
        <f t="shared" si="22"/>
        <v>21.348878260869569</v>
      </c>
      <c r="T153" s="12">
        <f t="shared" si="23"/>
        <v>5.0968115072224291</v>
      </c>
      <c r="U153" s="12">
        <f t="shared" si="26"/>
        <v>438.08501077655478</v>
      </c>
      <c r="V153" s="7">
        <f>U153*100/U229</f>
        <v>47.633768599174019</v>
      </c>
    </row>
    <row r="154" spans="1:22" ht="24">
      <c r="A154" s="10">
        <v>152</v>
      </c>
      <c r="B154" s="30">
        <v>17.640550000000001</v>
      </c>
      <c r="C154" s="11">
        <f t="shared" si="18"/>
        <v>15.339608695652176</v>
      </c>
      <c r="D154" s="12">
        <f t="shared" si="19"/>
        <v>1.8906721800446376</v>
      </c>
      <c r="E154" s="12">
        <f t="shared" si="24"/>
        <v>183.88906537905882</v>
      </c>
      <c r="F154" s="7">
        <f>E154*100/E229</f>
        <v>53.177478180745787</v>
      </c>
      <c r="I154" s="10">
        <v>152</v>
      </c>
      <c r="J154" s="30">
        <v>20.026689999999999</v>
      </c>
      <c r="K154" s="11">
        <f t="shared" si="20"/>
        <v>17.414513043478262</v>
      </c>
      <c r="L154" s="12">
        <f t="shared" si="21"/>
        <v>2.7663517121383494</v>
      </c>
      <c r="M154" s="12">
        <f t="shared" si="25"/>
        <v>241.10083281535739</v>
      </c>
      <c r="N154" s="7">
        <f>M154*100/M229</f>
        <v>49.715357144517171</v>
      </c>
      <c r="Q154" s="10">
        <v>152</v>
      </c>
      <c r="R154" s="30">
        <v>24.583870000000001</v>
      </c>
      <c r="S154" s="11">
        <f t="shared" si="22"/>
        <v>21.377278260869566</v>
      </c>
      <c r="T154" s="12">
        <f t="shared" si="23"/>
        <v>5.1171791473124175</v>
      </c>
      <c r="U154" s="12">
        <f t="shared" si="26"/>
        <v>443.20218992386719</v>
      </c>
      <c r="V154" s="7">
        <f>U154*100/U229</f>
        <v>48.190168661690471</v>
      </c>
    </row>
    <row r="155" spans="1:22" ht="24">
      <c r="A155" s="10">
        <v>153</v>
      </c>
      <c r="B155" s="30">
        <v>17.645610000000001</v>
      </c>
      <c r="C155" s="11">
        <f t="shared" si="18"/>
        <v>15.344008695652176</v>
      </c>
      <c r="D155" s="12">
        <f t="shared" si="19"/>
        <v>1.8922996030489658</v>
      </c>
      <c r="E155" s="12">
        <f t="shared" si="24"/>
        <v>185.78136498210779</v>
      </c>
      <c r="F155" s="7">
        <f>E155*100/E229</f>
        <v>53.724697889786896</v>
      </c>
      <c r="I155" s="10">
        <v>153</v>
      </c>
      <c r="J155" s="30">
        <v>20.026689999999999</v>
      </c>
      <c r="K155" s="28">
        <f t="shared" si="20"/>
        <v>17.414513043478262</v>
      </c>
      <c r="L155" s="12">
        <f t="shared" si="21"/>
        <v>2.7663517121383494</v>
      </c>
      <c r="M155" s="12">
        <f t="shared" si="25"/>
        <v>243.86718452749574</v>
      </c>
      <c r="N155" s="27">
        <f>M155*100/M229</f>
        <v>50.285783060306642</v>
      </c>
      <c r="Q155" s="10">
        <v>153</v>
      </c>
      <c r="R155" s="30">
        <v>24.918900000000001</v>
      </c>
      <c r="S155" s="11">
        <f t="shared" si="22"/>
        <v>21.668608695652175</v>
      </c>
      <c r="T155" s="12">
        <f t="shared" si="23"/>
        <v>5.3292546296021932</v>
      </c>
      <c r="U155" s="12">
        <f t="shared" si="26"/>
        <v>448.53144455346938</v>
      </c>
      <c r="V155" s="7">
        <f>U155*100/U229</f>
        <v>48.76962807159488</v>
      </c>
    </row>
    <row r="156" spans="1:22" ht="24">
      <c r="A156" s="10">
        <v>154</v>
      </c>
      <c r="B156" s="30">
        <v>17.72627</v>
      </c>
      <c r="C156" s="11">
        <f t="shared" si="18"/>
        <v>15.414147826086957</v>
      </c>
      <c r="D156" s="12">
        <f t="shared" si="19"/>
        <v>1.9183681238718879</v>
      </c>
      <c r="E156" s="12">
        <f t="shared" si="24"/>
        <v>187.69973310597967</v>
      </c>
      <c r="F156" s="7">
        <f>E156*100/E229</f>
        <v>54.279456155807502</v>
      </c>
      <c r="I156" s="10">
        <v>154</v>
      </c>
      <c r="J156" s="30">
        <v>20.062280000000001</v>
      </c>
      <c r="K156" s="11">
        <f t="shared" si="20"/>
        <v>17.44546086956522</v>
      </c>
      <c r="L156" s="12">
        <f t="shared" si="21"/>
        <v>2.7811264243791749</v>
      </c>
      <c r="M156" s="12">
        <f t="shared" si="25"/>
        <v>246.64831095187492</v>
      </c>
      <c r="N156" s="7">
        <f>M156*100/M229</f>
        <v>50.859255544153072</v>
      </c>
      <c r="Q156" s="10">
        <v>154</v>
      </c>
      <c r="R156" s="30">
        <v>24.92963</v>
      </c>
      <c r="S156" s="11">
        <f t="shared" si="22"/>
        <v>21.677939130434783</v>
      </c>
      <c r="T156" s="12">
        <f t="shared" si="23"/>
        <v>5.3361418752455849</v>
      </c>
      <c r="U156" s="12">
        <f t="shared" si="26"/>
        <v>453.86758642871496</v>
      </c>
      <c r="V156" s="7">
        <f>U156*100/U229</f>
        <v>49.349836344065203</v>
      </c>
    </row>
    <row r="157" spans="1:22" ht="24">
      <c r="A157" s="10">
        <v>155</v>
      </c>
      <c r="B157" s="30">
        <v>17.74136</v>
      </c>
      <c r="C157" s="11">
        <f t="shared" si="18"/>
        <v>15.427269565217392</v>
      </c>
      <c r="D157" s="12">
        <f t="shared" si="19"/>
        <v>1.9232714946802554</v>
      </c>
      <c r="E157" s="12">
        <f t="shared" si="24"/>
        <v>189.62300460065993</v>
      </c>
      <c r="F157" s="7">
        <f>E157*100/E229</f>
        <v>54.835632390284438</v>
      </c>
      <c r="I157" s="10">
        <v>155</v>
      </c>
      <c r="J157" s="30">
        <v>20.186340000000001</v>
      </c>
      <c r="K157" s="11">
        <f t="shared" si="20"/>
        <v>17.553339130434786</v>
      </c>
      <c r="L157" s="12">
        <f t="shared" si="21"/>
        <v>2.833039441906144</v>
      </c>
      <c r="M157" s="12">
        <f t="shared" si="25"/>
        <v>249.48135039378107</v>
      </c>
      <c r="N157" s="7">
        <f>M157*100/M229</f>
        <v>51.443432570894124</v>
      </c>
      <c r="Q157" s="10">
        <v>155</v>
      </c>
      <c r="R157" s="30">
        <v>24.92963</v>
      </c>
      <c r="S157" s="28">
        <f t="shared" si="22"/>
        <v>21.677939130434783</v>
      </c>
      <c r="T157" s="12">
        <f t="shared" si="23"/>
        <v>5.3361418752455849</v>
      </c>
      <c r="U157" s="12">
        <f t="shared" si="26"/>
        <v>459.20372830396053</v>
      </c>
      <c r="V157" s="27">
        <f>U157*100/U229</f>
        <v>49.93004461653554</v>
      </c>
    </row>
    <row r="158" spans="1:22" ht="24">
      <c r="A158" s="10">
        <v>156</v>
      </c>
      <c r="B158" s="30">
        <v>17.74136</v>
      </c>
      <c r="C158" s="11">
        <f t="shared" si="18"/>
        <v>15.427269565217392</v>
      </c>
      <c r="D158" s="12">
        <f t="shared" si="19"/>
        <v>1.9232714946802554</v>
      </c>
      <c r="E158" s="12">
        <f t="shared" si="24"/>
        <v>191.54627609534018</v>
      </c>
      <c r="F158" s="7">
        <f>E158*100/E229</f>
        <v>55.391808624761389</v>
      </c>
      <c r="I158" s="10">
        <v>156</v>
      </c>
      <c r="J158" s="30">
        <v>20.186340000000001</v>
      </c>
      <c r="K158" s="11">
        <f t="shared" si="20"/>
        <v>17.553339130434786</v>
      </c>
      <c r="L158" s="12">
        <f t="shared" si="21"/>
        <v>2.833039441906144</v>
      </c>
      <c r="M158" s="12">
        <f t="shared" si="25"/>
        <v>252.31438983568722</v>
      </c>
      <c r="N158" s="7">
        <f>M158*100/M229</f>
        <v>52.027609597635177</v>
      </c>
      <c r="Q158" s="10">
        <v>156</v>
      </c>
      <c r="R158" s="30">
        <v>24.972519999999999</v>
      </c>
      <c r="S158" s="11">
        <f t="shared" si="22"/>
        <v>21.715234782608697</v>
      </c>
      <c r="T158" s="12">
        <f t="shared" si="23"/>
        <v>5.3637308651680975</v>
      </c>
      <c r="U158" s="12">
        <f t="shared" si="26"/>
        <v>464.56745916912865</v>
      </c>
      <c r="V158" s="7">
        <f>U158*100/U229</f>
        <v>50.513252689340341</v>
      </c>
    </row>
    <row r="159" spans="1:22" ht="24">
      <c r="A159" s="10">
        <v>157</v>
      </c>
      <c r="B159" s="30">
        <v>17.756430000000002</v>
      </c>
      <c r="C159" s="11">
        <f t="shared" si="18"/>
        <v>15.44037391304348</v>
      </c>
      <c r="D159" s="12">
        <f t="shared" si="19"/>
        <v>1.9281766983315372</v>
      </c>
      <c r="E159" s="12">
        <f t="shared" si="24"/>
        <v>193.4744527936717</v>
      </c>
      <c r="F159" s="7">
        <f>E159*100/E229</f>
        <v>55.949403357720549</v>
      </c>
      <c r="I159" s="10">
        <v>157</v>
      </c>
      <c r="J159" s="30">
        <v>20.186340000000001</v>
      </c>
      <c r="K159" s="11">
        <f t="shared" si="20"/>
        <v>17.553339130434786</v>
      </c>
      <c r="L159" s="12">
        <f t="shared" si="21"/>
        <v>2.833039441906144</v>
      </c>
      <c r="M159" s="12">
        <f t="shared" si="25"/>
        <v>255.14742927759337</v>
      </c>
      <c r="N159" s="7">
        <f>M159*100/M229</f>
        <v>52.611786624376236</v>
      </c>
      <c r="Q159" s="10">
        <v>157</v>
      </c>
      <c r="R159" s="30">
        <v>24.986799999999999</v>
      </c>
      <c r="S159" s="11">
        <f t="shared" si="22"/>
        <v>21.727652173913043</v>
      </c>
      <c r="T159" s="12">
        <f t="shared" si="23"/>
        <v>5.372937531189371</v>
      </c>
      <c r="U159" s="12">
        <f t="shared" si="26"/>
        <v>469.94039670031805</v>
      </c>
      <c r="V159" s="7">
        <f>U159*100/U229</f>
        <v>51.097461819446892</v>
      </c>
    </row>
    <row r="160" spans="1:22" ht="24">
      <c r="A160" s="10">
        <v>158</v>
      </c>
      <c r="B160" s="30">
        <v>17.756430000000002</v>
      </c>
      <c r="C160" s="11">
        <f t="shared" si="18"/>
        <v>15.44037391304348</v>
      </c>
      <c r="D160" s="12">
        <f t="shared" si="19"/>
        <v>1.9281766983315372</v>
      </c>
      <c r="E160" s="12">
        <f t="shared" si="24"/>
        <v>195.40262949200323</v>
      </c>
      <c r="F160" s="7">
        <f>E160*100/E229</f>
        <v>56.506998090679716</v>
      </c>
      <c r="I160" s="10">
        <v>158</v>
      </c>
      <c r="J160" s="30">
        <v>20.287680000000002</v>
      </c>
      <c r="K160" s="11">
        <f t="shared" si="20"/>
        <v>17.641460869565222</v>
      </c>
      <c r="L160" s="12">
        <f t="shared" si="21"/>
        <v>2.8759215003286887</v>
      </c>
      <c r="M160" s="12">
        <f t="shared" si="25"/>
        <v>258.02335077792208</v>
      </c>
      <c r="N160" s="7">
        <f>M160*100/M229</f>
        <v>53.204805996557056</v>
      </c>
      <c r="Q160" s="10">
        <v>158</v>
      </c>
      <c r="R160" s="30">
        <v>25.175219999999999</v>
      </c>
      <c r="S160" s="11">
        <f t="shared" si="22"/>
        <v>21.891495652173916</v>
      </c>
      <c r="T160" s="12">
        <f t="shared" si="23"/>
        <v>5.495404849672914</v>
      </c>
      <c r="U160" s="12">
        <f t="shared" si="26"/>
        <v>475.43580154999097</v>
      </c>
      <c r="V160" s="7">
        <f>U160*100/U229</f>
        <v>51.6949870406456</v>
      </c>
    </row>
    <row r="161" spans="1:22" ht="24">
      <c r="A161" s="10">
        <v>159</v>
      </c>
      <c r="B161" s="30">
        <v>17.76145</v>
      </c>
      <c r="C161" s="11">
        <f t="shared" si="18"/>
        <v>15.444739130434783</v>
      </c>
      <c r="D161" s="12">
        <f t="shared" si="19"/>
        <v>1.929812531176891</v>
      </c>
      <c r="E161" s="12">
        <f t="shared" si="24"/>
        <v>197.33244202318011</v>
      </c>
      <c r="F161" s="7">
        <f>E161*100/E229</f>
        <v>57.065065877679714</v>
      </c>
      <c r="I161" s="10">
        <v>159</v>
      </c>
      <c r="J161" s="30">
        <v>20.287680000000002</v>
      </c>
      <c r="K161" s="11">
        <f t="shared" si="20"/>
        <v>17.641460869565222</v>
      </c>
      <c r="L161" s="12">
        <f t="shared" si="21"/>
        <v>2.8759215003286887</v>
      </c>
      <c r="M161" s="12">
        <f t="shared" si="25"/>
        <v>260.89927227825075</v>
      </c>
      <c r="N161" s="7">
        <f>M161*100/M229</f>
        <v>53.797825368737882</v>
      </c>
      <c r="Q161" s="10">
        <v>159</v>
      </c>
      <c r="R161" s="30">
        <v>25.270669999999999</v>
      </c>
      <c r="S161" s="11">
        <f t="shared" si="22"/>
        <v>21.974495652173914</v>
      </c>
      <c r="T161" s="12">
        <f t="shared" si="23"/>
        <v>5.5581484103109355</v>
      </c>
      <c r="U161" s="12">
        <f t="shared" si="26"/>
        <v>480.9939499603019</v>
      </c>
      <c r="V161" s="7">
        <f>U161*100/U229</f>
        <v>52.299334481676077</v>
      </c>
    </row>
    <row r="162" spans="1:22" ht="24">
      <c r="A162" s="10">
        <v>160</v>
      </c>
      <c r="B162" s="30">
        <v>17.801570000000002</v>
      </c>
      <c r="C162" s="11">
        <f t="shared" si="18"/>
        <v>15.479626086956525</v>
      </c>
      <c r="D162" s="12">
        <f t="shared" si="19"/>
        <v>1.9429194167932733</v>
      </c>
      <c r="E162" s="12">
        <f t="shared" si="24"/>
        <v>199.27536143997338</v>
      </c>
      <c r="F162" s="7">
        <f>E162*100/E229</f>
        <v>57.6269239450993</v>
      </c>
      <c r="I162" s="10">
        <v>160</v>
      </c>
      <c r="J162" s="30">
        <v>20.309650000000001</v>
      </c>
      <c r="K162" s="11">
        <f t="shared" si="20"/>
        <v>17.660565217391309</v>
      </c>
      <c r="L162" s="12">
        <f t="shared" si="21"/>
        <v>2.8852748285768377</v>
      </c>
      <c r="M162" s="12">
        <f t="shared" si="25"/>
        <v>263.78454710682757</v>
      </c>
      <c r="N162" s="7">
        <f>M162*100/M229</f>
        <v>54.392773411379586</v>
      </c>
      <c r="Q162" s="10">
        <v>160</v>
      </c>
      <c r="R162" s="30">
        <v>25.29888</v>
      </c>
      <c r="S162" s="11">
        <f t="shared" si="22"/>
        <v>21.999026086956523</v>
      </c>
      <c r="T162" s="12">
        <f t="shared" si="23"/>
        <v>5.5767831118797719</v>
      </c>
      <c r="U162" s="12">
        <f t="shared" si="26"/>
        <v>486.57073307218167</v>
      </c>
      <c r="V162" s="7">
        <f>U162*100/U229</f>
        <v>52.905708107215517</v>
      </c>
    </row>
    <row r="163" spans="1:22" ht="24">
      <c r="A163" s="10">
        <v>161</v>
      </c>
      <c r="B163" s="30">
        <v>17.816590000000001</v>
      </c>
      <c r="C163" s="11">
        <f t="shared" si="18"/>
        <v>15.492686956521741</v>
      </c>
      <c r="D163" s="12">
        <f t="shared" si="19"/>
        <v>1.947841557812892</v>
      </c>
      <c r="E163" s="12">
        <f t="shared" si="24"/>
        <v>201.22320299778627</v>
      </c>
      <c r="F163" s="7">
        <f>E163*100/E229</f>
        <v>58.190205408989655</v>
      </c>
      <c r="I163" s="10">
        <v>161</v>
      </c>
      <c r="J163" s="30">
        <v>20.309650000000001</v>
      </c>
      <c r="K163" s="11">
        <f t="shared" si="20"/>
        <v>17.660565217391309</v>
      </c>
      <c r="L163" s="12">
        <f t="shared" si="21"/>
        <v>2.8852748285768377</v>
      </c>
      <c r="M163" s="12">
        <f t="shared" si="25"/>
        <v>266.6698219354044</v>
      </c>
      <c r="N163" s="7">
        <f>M163*100/M229</f>
        <v>54.987721454021298</v>
      </c>
      <c r="Q163" s="10">
        <v>161</v>
      </c>
      <c r="R163" s="30">
        <v>25.351690000000001</v>
      </c>
      <c r="S163" s="11">
        <f t="shared" si="22"/>
        <v>22.044947826086961</v>
      </c>
      <c r="T163" s="12">
        <f t="shared" si="23"/>
        <v>5.6117797342898204</v>
      </c>
      <c r="U163" s="12">
        <f t="shared" si="26"/>
        <v>492.18251280647149</v>
      </c>
      <c r="V163" s="7">
        <f>U163*100/U229</f>
        <v>53.515886978249831</v>
      </c>
    </row>
    <row r="164" spans="1:22" ht="24">
      <c r="A164" s="10">
        <v>162</v>
      </c>
      <c r="B164" s="30">
        <v>17.89648</v>
      </c>
      <c r="C164" s="11">
        <f t="shared" si="18"/>
        <v>15.562156521739132</v>
      </c>
      <c r="D164" s="12">
        <f t="shared" si="19"/>
        <v>1.9741617252890771</v>
      </c>
      <c r="E164" s="12">
        <f t="shared" si="24"/>
        <v>203.19736472307534</v>
      </c>
      <c r="F164" s="7">
        <f>E164*100/E229</f>
        <v>58.761098201638418</v>
      </c>
      <c r="I164" s="10">
        <v>162</v>
      </c>
      <c r="J164" s="30">
        <v>20.340350000000001</v>
      </c>
      <c r="K164" s="11">
        <f t="shared" si="20"/>
        <v>17.687260869565218</v>
      </c>
      <c r="L164" s="12">
        <f t="shared" si="21"/>
        <v>2.8983787322117958</v>
      </c>
      <c r="M164" s="12">
        <f t="shared" si="25"/>
        <v>269.56820066761617</v>
      </c>
      <c r="N164" s="7">
        <f>M164*100/M229</f>
        <v>55.585371541453107</v>
      </c>
      <c r="Q164" s="10">
        <v>162</v>
      </c>
      <c r="R164" s="30">
        <v>25.512969999999999</v>
      </c>
      <c r="S164" s="11">
        <f t="shared" si="22"/>
        <v>22.185191304347828</v>
      </c>
      <c r="T164" s="12">
        <f t="shared" si="23"/>
        <v>5.7195640067595006</v>
      </c>
      <c r="U164" s="12">
        <f t="shared" si="26"/>
        <v>497.90207681323102</v>
      </c>
      <c r="V164" s="7">
        <f>U164*100/U229</f>
        <v>54.137785426460169</v>
      </c>
    </row>
    <row r="165" spans="1:22" ht="24">
      <c r="A165" s="10">
        <v>163</v>
      </c>
      <c r="B165" s="30">
        <v>17.921379999999999</v>
      </c>
      <c r="C165" s="11">
        <f t="shared" si="18"/>
        <v>15.583808695652175</v>
      </c>
      <c r="D165" s="12">
        <f t="shared" si="19"/>
        <v>1.9824133566742486</v>
      </c>
      <c r="E165" s="12">
        <f t="shared" si="24"/>
        <v>205.17977807974958</v>
      </c>
      <c r="F165" s="7">
        <f>E165*100/E229</f>
        <v>59.334377220716888</v>
      </c>
      <c r="I165" s="10">
        <v>163</v>
      </c>
      <c r="J165" s="30">
        <v>20.379770000000001</v>
      </c>
      <c r="K165" s="11">
        <f t="shared" si="20"/>
        <v>17.721539130434785</v>
      </c>
      <c r="L165" s="12">
        <f t="shared" si="21"/>
        <v>2.915262757218589</v>
      </c>
      <c r="M165" s="12">
        <f t="shared" si="25"/>
        <v>272.48346342483478</v>
      </c>
      <c r="N165" s="7">
        <f>M165*100/M229</f>
        <v>56.186503140431142</v>
      </c>
      <c r="Q165" s="10">
        <v>163</v>
      </c>
      <c r="R165" s="30">
        <v>25.52345</v>
      </c>
      <c r="S165" s="11">
        <f t="shared" si="22"/>
        <v>22.19430434782609</v>
      </c>
      <c r="T165" s="12">
        <f t="shared" si="23"/>
        <v>5.7266152034128579</v>
      </c>
      <c r="U165" s="12">
        <f t="shared" si="26"/>
        <v>503.62869201664387</v>
      </c>
      <c r="V165" s="7">
        <f>U165*100/U229</f>
        <v>54.760450563923655</v>
      </c>
    </row>
    <row r="166" spans="1:22" ht="24">
      <c r="A166" s="10">
        <v>164</v>
      </c>
      <c r="B166" s="30">
        <v>17.95617</v>
      </c>
      <c r="C166" s="11">
        <f t="shared" si="18"/>
        <v>15.614060869565218</v>
      </c>
      <c r="D166" s="12">
        <f t="shared" si="19"/>
        <v>1.9939809031837608</v>
      </c>
      <c r="E166" s="12">
        <f t="shared" si="24"/>
        <v>207.17375898293335</v>
      </c>
      <c r="F166" s="7">
        <f>E166*100/E229</f>
        <v>59.911001370463389</v>
      </c>
      <c r="I166" s="10">
        <v>164</v>
      </c>
      <c r="J166" s="30">
        <v>20.42784</v>
      </c>
      <c r="K166" s="11">
        <f t="shared" si="20"/>
        <v>17.763339130434783</v>
      </c>
      <c r="L166" s="12">
        <f t="shared" si="21"/>
        <v>2.9359402451351388</v>
      </c>
      <c r="M166" s="12">
        <f t="shared" si="25"/>
        <v>275.41940366996994</v>
      </c>
      <c r="N166" s="7">
        <f>M166*100/M229</f>
        <v>56.791898468756862</v>
      </c>
      <c r="Q166" s="10">
        <v>164</v>
      </c>
      <c r="R166" s="30">
        <v>25.56185</v>
      </c>
      <c r="S166" s="11">
        <f t="shared" si="22"/>
        <v>22.227695652173914</v>
      </c>
      <c r="T166" s="12">
        <f t="shared" si="23"/>
        <v>5.7525011669554234</v>
      </c>
      <c r="U166" s="12">
        <f t="shared" si="26"/>
        <v>509.38119318359929</v>
      </c>
      <c r="V166" s="7">
        <f>U166*100/U229</f>
        <v>55.385930328610236</v>
      </c>
    </row>
    <row r="167" spans="1:22" ht="24">
      <c r="A167" s="10">
        <v>165</v>
      </c>
      <c r="B167" s="30">
        <v>17.966100000000001</v>
      </c>
      <c r="C167" s="11">
        <f t="shared" si="18"/>
        <v>15.622695652173915</v>
      </c>
      <c r="D167" s="12">
        <f t="shared" si="19"/>
        <v>1.9972908265432918</v>
      </c>
      <c r="E167" s="12">
        <f t="shared" si="24"/>
        <v>209.17104980947664</v>
      </c>
      <c r="F167" s="7">
        <f>E167*100/E229</f>
        <v>60.488582691735388</v>
      </c>
      <c r="I167" s="10">
        <v>165</v>
      </c>
      <c r="J167" s="30">
        <v>20.467089999999999</v>
      </c>
      <c r="K167" s="11">
        <f t="shared" si="20"/>
        <v>17.797469565217391</v>
      </c>
      <c r="L167" s="12">
        <f t="shared" si="21"/>
        <v>2.952896106830361</v>
      </c>
      <c r="M167" s="12">
        <f t="shared" si="25"/>
        <v>278.37229977680028</v>
      </c>
      <c r="N167" s="7">
        <f>M167*100/M229</f>
        <v>57.400790121462812</v>
      </c>
      <c r="Q167" s="10">
        <v>165</v>
      </c>
      <c r="R167" s="30">
        <v>25.68712</v>
      </c>
      <c r="S167" s="11">
        <f t="shared" si="22"/>
        <v>22.336626086956525</v>
      </c>
      <c r="T167" s="12">
        <f t="shared" si="23"/>
        <v>5.8374895091543246</v>
      </c>
      <c r="U167" s="12">
        <f t="shared" si="26"/>
        <v>515.21868269275365</v>
      </c>
      <c r="V167" s="7">
        <f>U167*100/U229</f>
        <v>56.020651028107046</v>
      </c>
    </row>
    <row r="168" spans="1:22" ht="24">
      <c r="A168" s="10">
        <v>166</v>
      </c>
      <c r="B168" s="30">
        <v>17.980979999999999</v>
      </c>
      <c r="C168" s="11">
        <f t="shared" si="18"/>
        <v>15.635634782608696</v>
      </c>
      <c r="D168" s="12">
        <f t="shared" si="19"/>
        <v>2.0022575653892871</v>
      </c>
      <c r="E168" s="12">
        <f t="shared" si="24"/>
        <v>211.17330737486594</v>
      </c>
      <c r="F168" s="7">
        <f>E168*100/E229</f>
        <v>61.067600306383873</v>
      </c>
      <c r="I168" s="10">
        <v>166</v>
      </c>
      <c r="J168" s="30">
        <v>20.48451</v>
      </c>
      <c r="K168" s="11">
        <f t="shared" si="20"/>
        <v>17.81261739130435</v>
      </c>
      <c r="L168" s="12">
        <f t="shared" si="21"/>
        <v>2.9604423545685803</v>
      </c>
      <c r="M168" s="12">
        <f t="shared" si="25"/>
        <v>281.33274213136883</v>
      </c>
      <c r="N168" s="7">
        <f>M168*100/M229</f>
        <v>58.011237821889651</v>
      </c>
      <c r="Q168" s="10">
        <v>166</v>
      </c>
      <c r="R168" s="30">
        <v>25.69059</v>
      </c>
      <c r="S168" s="11">
        <f t="shared" si="22"/>
        <v>22.339643478260871</v>
      </c>
      <c r="T168" s="12">
        <f t="shared" si="23"/>
        <v>5.8398555383227233</v>
      </c>
      <c r="U168" s="12">
        <f t="shared" si="26"/>
        <v>521.05853823107634</v>
      </c>
      <c r="V168" s="7">
        <f>U168*100/U229</f>
        <v>56.65562899019703</v>
      </c>
    </row>
    <row r="169" spans="1:22" ht="24">
      <c r="A169" s="10">
        <v>167</v>
      </c>
      <c r="B169" s="30">
        <v>18.040389999999999</v>
      </c>
      <c r="C169" s="11">
        <f t="shared" si="18"/>
        <v>15.687295652173914</v>
      </c>
      <c r="D169" s="12">
        <f t="shared" si="19"/>
        <v>2.0221698701934843</v>
      </c>
      <c r="E169" s="12">
        <f t="shared" si="24"/>
        <v>213.19547724505944</v>
      </c>
      <c r="F169" s="7">
        <f>E169*100/E229</f>
        <v>61.652376208791736</v>
      </c>
      <c r="I169" s="10">
        <v>167</v>
      </c>
      <c r="J169" s="30">
        <v>20.48451</v>
      </c>
      <c r="K169" s="11">
        <f t="shared" si="20"/>
        <v>17.81261739130435</v>
      </c>
      <c r="L169" s="12">
        <f t="shared" si="21"/>
        <v>2.9604423545685803</v>
      </c>
      <c r="M169" s="12">
        <f t="shared" si="25"/>
        <v>284.29318448593739</v>
      </c>
      <c r="N169" s="7">
        <f>M169*100/M229</f>
        <v>58.62168552231649</v>
      </c>
      <c r="Q169" s="10">
        <v>167</v>
      </c>
      <c r="R169" s="30">
        <v>25.707940000000001</v>
      </c>
      <c r="S169" s="11">
        <f t="shared" si="22"/>
        <v>22.35473043478261</v>
      </c>
      <c r="T169" s="12">
        <f t="shared" si="23"/>
        <v>5.8516952744960689</v>
      </c>
      <c r="U169" s="12">
        <f t="shared" si="26"/>
        <v>526.91023350557236</v>
      </c>
      <c r="V169" s="7">
        <f>U169*100/U229</f>
        <v>57.291894308026855</v>
      </c>
    </row>
    <row r="170" spans="1:22" ht="24">
      <c r="A170" s="10">
        <v>168</v>
      </c>
      <c r="B170" s="30">
        <v>18.040389999999999</v>
      </c>
      <c r="C170" s="14">
        <f t="shared" si="18"/>
        <v>15.687295652173914</v>
      </c>
      <c r="D170" s="15">
        <f t="shared" si="19"/>
        <v>2.0221698701934843</v>
      </c>
      <c r="E170" s="15">
        <f t="shared" si="24"/>
        <v>215.21764711525293</v>
      </c>
      <c r="F170" s="16">
        <f>E170*100/E229</f>
        <v>62.237152111199578</v>
      </c>
      <c r="I170" s="10">
        <v>168</v>
      </c>
      <c r="J170" s="30">
        <v>20.588709999999999</v>
      </c>
      <c r="K170" s="14">
        <f t="shared" si="20"/>
        <v>17.903226086956522</v>
      </c>
      <c r="L170" s="15">
        <f t="shared" si="21"/>
        <v>3.0058498226370443</v>
      </c>
      <c r="M170" s="15">
        <f t="shared" si="25"/>
        <v>287.29903430857445</v>
      </c>
      <c r="N170" s="16">
        <f>M170*100/M229</f>
        <v>59.241496311479665</v>
      </c>
      <c r="Q170" s="10">
        <v>168</v>
      </c>
      <c r="R170" s="30">
        <v>25.759910000000001</v>
      </c>
      <c r="S170" s="14">
        <f t="shared" si="22"/>
        <v>22.399921739130438</v>
      </c>
      <c r="T170" s="15">
        <f t="shared" si="23"/>
        <v>5.887255626418491</v>
      </c>
      <c r="U170" s="15">
        <f t="shared" si="26"/>
        <v>532.7974891319908</v>
      </c>
      <c r="V170" s="16">
        <f>U170*100/U229</f>
        <v>57.93202616667206</v>
      </c>
    </row>
    <row r="171" spans="1:22" ht="24">
      <c r="A171" s="10">
        <v>169</v>
      </c>
      <c r="B171" s="30">
        <v>18.13897</v>
      </c>
      <c r="C171" s="11">
        <f t="shared" si="18"/>
        <v>15.77301739130435</v>
      </c>
      <c r="D171" s="12">
        <f t="shared" si="19"/>
        <v>2.0555012107929711</v>
      </c>
      <c r="E171" s="12">
        <f t="shared" si="24"/>
        <v>217.27314832604591</v>
      </c>
      <c r="F171" s="7">
        <f>E171*100/E229</f>
        <v>62.831566850119067</v>
      </c>
      <c r="I171" s="10">
        <v>169</v>
      </c>
      <c r="J171" s="30">
        <v>20.657889999999998</v>
      </c>
      <c r="K171" s="11">
        <f t="shared" si="20"/>
        <v>17.963382608695653</v>
      </c>
      <c r="L171" s="12">
        <f t="shared" si="21"/>
        <v>3.0362515603383513</v>
      </c>
      <c r="M171" s="12">
        <f t="shared" si="25"/>
        <v>290.33528586891282</v>
      </c>
      <c r="N171" s="7">
        <f>M171*100/M229</f>
        <v>59.867575985034428</v>
      </c>
      <c r="Q171" s="10">
        <v>169</v>
      </c>
      <c r="R171" s="30">
        <v>25.784130000000001</v>
      </c>
      <c r="S171" s="11">
        <f t="shared" si="22"/>
        <v>22.420982608695656</v>
      </c>
      <c r="T171" s="12">
        <f t="shared" si="23"/>
        <v>5.9038772029759832</v>
      </c>
      <c r="U171" s="12">
        <f t="shared" si="26"/>
        <v>538.70136633496679</v>
      </c>
      <c r="V171" s="7">
        <f>U171*100/U229</f>
        <v>58.573965319134722</v>
      </c>
    </row>
    <row r="172" spans="1:22" ht="24">
      <c r="A172" s="10">
        <v>170</v>
      </c>
      <c r="B172" s="30">
        <v>18.13897</v>
      </c>
      <c r="C172" s="14">
        <f t="shared" si="18"/>
        <v>15.77301739130435</v>
      </c>
      <c r="D172" s="12">
        <f t="shared" si="19"/>
        <v>2.0555012107929711</v>
      </c>
      <c r="E172" s="12">
        <f t="shared" si="24"/>
        <v>219.3286495368389</v>
      </c>
      <c r="F172" s="16">
        <f>E172*100/E229</f>
        <v>63.425981589038543</v>
      </c>
      <c r="I172" s="10">
        <v>170</v>
      </c>
      <c r="J172" s="30">
        <v>20.6967</v>
      </c>
      <c r="K172" s="14">
        <f t="shared" si="20"/>
        <v>17.997130434782608</v>
      </c>
      <c r="L172" s="12">
        <f t="shared" si="21"/>
        <v>3.0533963571272387</v>
      </c>
      <c r="M172" s="12">
        <f t="shared" si="25"/>
        <v>293.38868222604003</v>
      </c>
      <c r="N172" s="16">
        <f>M172*100/M229</f>
        <v>60.497190941672095</v>
      </c>
      <c r="Q172" s="10">
        <v>170</v>
      </c>
      <c r="R172" s="30">
        <v>25.92897</v>
      </c>
      <c r="S172" s="14">
        <f t="shared" si="22"/>
        <v>22.54693043478261</v>
      </c>
      <c r="T172" s="12">
        <f t="shared" si="23"/>
        <v>6.0039306211364387</v>
      </c>
      <c r="U172" s="12">
        <f t="shared" si="26"/>
        <v>544.70529695610321</v>
      </c>
      <c r="V172" s="16">
        <f>U172*100/U229</f>
        <v>59.226783459124853</v>
      </c>
    </row>
    <row r="173" spans="1:22" ht="24">
      <c r="A173" s="10">
        <v>171</v>
      </c>
      <c r="B173" s="30">
        <v>18.13897</v>
      </c>
      <c r="C173" s="14">
        <f t="shared" si="18"/>
        <v>15.77301739130435</v>
      </c>
      <c r="D173" s="12">
        <f t="shared" si="19"/>
        <v>2.0555012107929711</v>
      </c>
      <c r="E173" s="12">
        <f t="shared" si="24"/>
        <v>221.38415074763188</v>
      </c>
      <c r="F173" s="7">
        <f>E173*100/E229</f>
        <v>64.020396327958025</v>
      </c>
      <c r="I173" s="10">
        <v>171</v>
      </c>
      <c r="J173" s="30">
        <v>20.709620000000001</v>
      </c>
      <c r="K173" s="14">
        <f t="shared" si="20"/>
        <v>18.008365217391308</v>
      </c>
      <c r="L173" s="12">
        <f t="shared" si="21"/>
        <v>3.0591182131925225</v>
      </c>
      <c r="M173" s="12">
        <f t="shared" si="25"/>
        <v>296.44780043923254</v>
      </c>
      <c r="N173" s="7">
        <f>M173*100/M229</f>
        <v>61.127985753702603</v>
      </c>
      <c r="Q173" s="10">
        <v>171</v>
      </c>
      <c r="R173" s="30">
        <v>25.92897</v>
      </c>
      <c r="S173" s="14">
        <f t="shared" si="22"/>
        <v>22.54693043478261</v>
      </c>
      <c r="T173" s="12">
        <f t="shared" si="23"/>
        <v>6.0039306211364387</v>
      </c>
      <c r="U173" s="12">
        <f t="shared" si="26"/>
        <v>550.70922757723963</v>
      </c>
      <c r="V173" s="7">
        <f>U173*100/U229</f>
        <v>59.879601599114984</v>
      </c>
    </row>
    <row r="174" spans="1:22" ht="24">
      <c r="A174" s="10">
        <v>172</v>
      </c>
      <c r="B174" s="30">
        <v>18.178260000000002</v>
      </c>
      <c r="C174" s="11">
        <f t="shared" si="18"/>
        <v>15.807182608695655</v>
      </c>
      <c r="D174" s="12">
        <f t="shared" si="19"/>
        <v>2.0688871473990904</v>
      </c>
      <c r="E174" s="12">
        <f t="shared" si="24"/>
        <v>223.45303789503097</v>
      </c>
      <c r="F174" s="7">
        <f>E174*100/E229</f>
        <v>64.61868204392735</v>
      </c>
      <c r="I174" s="10">
        <v>172</v>
      </c>
      <c r="J174" s="30">
        <v>20.709620000000001</v>
      </c>
      <c r="K174" s="11">
        <f t="shared" si="20"/>
        <v>18.008365217391308</v>
      </c>
      <c r="L174" s="12">
        <f t="shared" si="21"/>
        <v>3.0591182131925225</v>
      </c>
      <c r="M174" s="12">
        <f t="shared" si="25"/>
        <v>299.50691865242504</v>
      </c>
      <c r="N174" s="7">
        <f>M174*100/M229</f>
        <v>61.758780565733112</v>
      </c>
      <c r="Q174" s="10">
        <v>172</v>
      </c>
      <c r="R174" s="30">
        <v>25.92897</v>
      </c>
      <c r="S174" s="11">
        <f t="shared" si="22"/>
        <v>22.54693043478261</v>
      </c>
      <c r="T174" s="12">
        <f t="shared" si="23"/>
        <v>6.0039306211364387</v>
      </c>
      <c r="U174" s="12">
        <f t="shared" si="26"/>
        <v>556.71315819837605</v>
      </c>
      <c r="V174" s="7">
        <f>U174*100/U229</f>
        <v>60.532419739105116</v>
      </c>
    </row>
    <row r="175" spans="1:22" ht="24">
      <c r="A175" s="10">
        <v>173</v>
      </c>
      <c r="B175" s="30">
        <v>18.232130000000002</v>
      </c>
      <c r="C175" s="11">
        <f t="shared" si="18"/>
        <v>15.854026086956525</v>
      </c>
      <c r="D175" s="12">
        <f t="shared" si="19"/>
        <v>2.0873347139922118</v>
      </c>
      <c r="E175" s="12">
        <f t="shared" si="24"/>
        <v>225.54037260902319</v>
      </c>
      <c r="F175" s="7">
        <f>E175*100/E229</f>
        <v>65.222302471169314</v>
      </c>
      <c r="I175" s="10">
        <v>173</v>
      </c>
      <c r="J175" s="30">
        <v>20.795549999999999</v>
      </c>
      <c r="K175" s="11">
        <f t="shared" si="20"/>
        <v>18.08308695652174</v>
      </c>
      <c r="L175" s="12">
        <f t="shared" si="21"/>
        <v>3.0973558425394736</v>
      </c>
      <c r="M175" s="12">
        <f t="shared" si="25"/>
        <v>302.6042744949645</v>
      </c>
      <c r="N175" s="7">
        <f>M175*100/M229</f>
        <v>62.397460034888795</v>
      </c>
      <c r="Q175" s="10">
        <v>173</v>
      </c>
      <c r="R175" s="30">
        <v>25.95646</v>
      </c>
      <c r="S175" s="11">
        <f t="shared" si="22"/>
        <v>22.570834782608696</v>
      </c>
      <c r="T175" s="12">
        <f t="shared" si="23"/>
        <v>6.023047049506153</v>
      </c>
      <c r="U175" s="12">
        <f t="shared" si="26"/>
        <v>562.73620524788225</v>
      </c>
      <c r="V175" s="7">
        <f>U175*100/U229</f>
        <v>61.187316442622894</v>
      </c>
    </row>
    <row r="176" spans="1:22" ht="24">
      <c r="A176" s="10">
        <v>174</v>
      </c>
      <c r="B176" s="30">
        <v>18.27122</v>
      </c>
      <c r="C176" s="11">
        <f t="shared" si="18"/>
        <v>15.888017391304349</v>
      </c>
      <c r="D176" s="12">
        <f t="shared" si="19"/>
        <v>2.1007893642849771</v>
      </c>
      <c r="E176" s="12">
        <f t="shared" si="24"/>
        <v>227.64116197330816</v>
      </c>
      <c r="F176" s="7">
        <f>E176*100/E229</f>
        <v>65.829813746248803</v>
      </c>
      <c r="I176" s="10">
        <v>174</v>
      </c>
      <c r="J176" s="30">
        <v>20.79984</v>
      </c>
      <c r="K176" s="11">
        <f t="shared" si="20"/>
        <v>18.086817391304351</v>
      </c>
      <c r="L176" s="12">
        <f t="shared" si="21"/>
        <v>3.0992731370450697</v>
      </c>
      <c r="M176" s="12">
        <f t="shared" si="25"/>
        <v>305.70354763200959</v>
      </c>
      <c r="N176" s="7">
        <f>M176*100/M229</f>
        <v>63.036534853077441</v>
      </c>
      <c r="Q176" s="10">
        <v>174</v>
      </c>
      <c r="R176" s="30">
        <v>26.007940000000001</v>
      </c>
      <c r="S176" s="11">
        <f t="shared" si="22"/>
        <v>22.615600000000004</v>
      </c>
      <c r="T176" s="12">
        <f t="shared" si="23"/>
        <v>6.0589550851261258</v>
      </c>
      <c r="U176" s="12">
        <f t="shared" si="26"/>
        <v>568.79516033300843</v>
      </c>
      <c r="V176" s="7">
        <f>U176*100/U229</f>
        <v>61.846117491227801</v>
      </c>
    </row>
    <row r="177" spans="1:22" ht="24">
      <c r="A177" s="10">
        <v>175</v>
      </c>
      <c r="B177" s="30">
        <v>18.319949999999999</v>
      </c>
      <c r="C177" s="11">
        <f t="shared" si="18"/>
        <v>15.930391304347825</v>
      </c>
      <c r="D177" s="12">
        <f t="shared" si="19"/>
        <v>2.1176428754609895</v>
      </c>
      <c r="E177" s="12">
        <f t="shared" si="24"/>
        <v>229.75880484876916</v>
      </c>
      <c r="F177" s="7">
        <f>E177*100/E229</f>
        <v>66.442198759856382</v>
      </c>
      <c r="I177" s="10">
        <v>175</v>
      </c>
      <c r="J177" s="30">
        <v>20.79984</v>
      </c>
      <c r="K177" s="11">
        <f t="shared" si="20"/>
        <v>18.086817391304351</v>
      </c>
      <c r="L177" s="12">
        <f t="shared" si="21"/>
        <v>3.0992731370450697</v>
      </c>
      <c r="M177" s="12">
        <f t="shared" si="25"/>
        <v>308.80282076905468</v>
      </c>
      <c r="N177" s="7">
        <f>M177*100/M229</f>
        <v>63.675609671266081</v>
      </c>
      <c r="Q177" s="10">
        <v>175</v>
      </c>
      <c r="R177" s="30">
        <v>26.049050000000001</v>
      </c>
      <c r="S177" s="11">
        <f t="shared" si="22"/>
        <v>22.651347826086958</v>
      </c>
      <c r="T177" s="12">
        <f t="shared" si="23"/>
        <v>6.0877321705456113</v>
      </c>
      <c r="U177" s="12">
        <f t="shared" si="26"/>
        <v>574.88289250355399</v>
      </c>
      <c r="V177" s="7">
        <f>U177*100/U229</f>
        <v>62.508047523920524</v>
      </c>
    </row>
    <row r="178" spans="1:22" ht="24">
      <c r="A178" s="10">
        <v>176</v>
      </c>
      <c r="B178" s="30">
        <v>18.33455</v>
      </c>
      <c r="C178" s="11">
        <f t="shared" si="18"/>
        <v>15.943086956521741</v>
      </c>
      <c r="D178" s="12">
        <f t="shared" si="19"/>
        <v>2.12270984870415</v>
      </c>
      <c r="E178" s="12">
        <f t="shared" si="24"/>
        <v>231.88151469747331</v>
      </c>
      <c r="F178" s="7">
        <f>E178*100/E229</f>
        <v>67.056049052862306</v>
      </c>
      <c r="I178" s="10">
        <v>176</v>
      </c>
      <c r="J178" s="30">
        <v>20.859770000000001</v>
      </c>
      <c r="K178" s="11">
        <f t="shared" si="20"/>
        <v>18.138930434782612</v>
      </c>
      <c r="L178" s="12">
        <f t="shared" si="21"/>
        <v>3.1261399474096976</v>
      </c>
      <c r="M178" s="12">
        <f t="shared" si="25"/>
        <v>311.92896071646436</v>
      </c>
      <c r="N178" s="7">
        <f>M178*100/M229</f>
        <v>64.320224466471856</v>
      </c>
      <c r="Q178" s="10">
        <v>176</v>
      </c>
      <c r="R178" s="30">
        <v>26.14472</v>
      </c>
      <c r="S178" s="11">
        <f t="shared" si="22"/>
        <v>22.734539130434783</v>
      </c>
      <c r="T178" s="12">
        <f t="shared" si="23"/>
        <v>6.1550538168784739</v>
      </c>
      <c r="U178" s="12">
        <f t="shared" si="26"/>
        <v>581.03794632043241</v>
      </c>
      <c r="V178" s="7">
        <f>U178*100/U229</f>
        <v>63.177297559909974</v>
      </c>
    </row>
    <row r="179" spans="1:22" ht="24">
      <c r="A179" s="10">
        <v>177</v>
      </c>
      <c r="B179" s="30">
        <v>18.33455</v>
      </c>
      <c r="C179" s="14">
        <f t="shared" si="18"/>
        <v>15.943086956521741</v>
      </c>
      <c r="D179" s="15">
        <f t="shared" si="19"/>
        <v>2.12270984870415</v>
      </c>
      <c r="E179" s="15">
        <f t="shared" si="24"/>
        <v>234.00422454617745</v>
      </c>
      <c r="F179" s="16">
        <f>E179*100/E229</f>
        <v>67.669899345868217</v>
      </c>
      <c r="I179" s="10">
        <v>177</v>
      </c>
      <c r="J179" s="30">
        <v>20.893930000000001</v>
      </c>
      <c r="K179" s="14">
        <f t="shared" si="20"/>
        <v>18.168634782608699</v>
      </c>
      <c r="L179" s="15">
        <f t="shared" si="21"/>
        <v>3.1415232302322029</v>
      </c>
      <c r="M179" s="15">
        <f t="shared" si="25"/>
        <v>315.07048394669658</v>
      </c>
      <c r="N179" s="16">
        <f>M179*100/M229</f>
        <v>64.968011317910907</v>
      </c>
      <c r="Q179" s="10">
        <v>177</v>
      </c>
      <c r="R179" s="30">
        <v>26.18561</v>
      </c>
      <c r="S179" s="14">
        <f t="shared" si="22"/>
        <v>22.770095652173914</v>
      </c>
      <c r="T179" s="15">
        <f t="shared" si="23"/>
        <v>6.1839782781359478</v>
      </c>
      <c r="U179" s="15">
        <f t="shared" si="26"/>
        <v>587.22192459856831</v>
      </c>
      <c r="V179" s="16">
        <f>U179*100/U229</f>
        <v>63.849692604426323</v>
      </c>
    </row>
    <row r="180" spans="1:22" ht="24">
      <c r="A180" s="10">
        <v>178</v>
      </c>
      <c r="B180" s="30">
        <v>18.35399</v>
      </c>
      <c r="C180" s="11">
        <f t="shared" si="18"/>
        <v>15.959991304347827</v>
      </c>
      <c r="D180" s="12">
        <f t="shared" si="19"/>
        <v>2.1294690953340707</v>
      </c>
      <c r="E180" s="12">
        <f t="shared" si="24"/>
        <v>236.13369364151151</v>
      </c>
      <c r="F180" s="7">
        <f>E180*100/E229</f>
        <v>68.285704293923573</v>
      </c>
      <c r="I180" s="10">
        <v>178</v>
      </c>
      <c r="J180" s="30">
        <v>20.902470000000001</v>
      </c>
      <c r="K180" s="11">
        <f t="shared" si="20"/>
        <v>18.176060869565219</v>
      </c>
      <c r="L180" s="12">
        <f t="shared" si="21"/>
        <v>3.1453769201174615</v>
      </c>
      <c r="M180" s="12">
        <f t="shared" si="25"/>
        <v>318.21586086681407</v>
      </c>
      <c r="N180" s="7">
        <f>M180*100/M229</f>
        <v>65.616592806045034</v>
      </c>
      <c r="Q180" s="10">
        <v>178</v>
      </c>
      <c r="R180" s="30">
        <v>26.21284</v>
      </c>
      <c r="S180" s="11">
        <f t="shared" si="22"/>
        <v>22.793773913043481</v>
      </c>
      <c r="T180" s="12">
        <f t="shared" si="23"/>
        <v>6.2032902088125477</v>
      </c>
      <c r="U180" s="12">
        <f t="shared" si="26"/>
        <v>593.42521480738083</v>
      </c>
      <c r="V180" s="7">
        <f>U180*100/U229</f>
        <v>64.524187469786625</v>
      </c>
    </row>
    <row r="181" spans="1:22" ht="24">
      <c r="A181" s="10">
        <v>179</v>
      </c>
      <c r="B181" s="30">
        <v>18.35399</v>
      </c>
      <c r="C181" s="11">
        <f t="shared" si="18"/>
        <v>15.959991304347827</v>
      </c>
      <c r="D181" s="12">
        <f t="shared" si="19"/>
        <v>2.1294690953340707</v>
      </c>
      <c r="E181" s="12">
        <f t="shared" si="24"/>
        <v>238.26316273684557</v>
      </c>
      <c r="F181" s="7">
        <f>E181*100/E229</f>
        <v>68.901509241978928</v>
      </c>
      <c r="I181" s="10">
        <v>179</v>
      </c>
      <c r="J181" s="30">
        <v>20.966360000000002</v>
      </c>
      <c r="K181" s="11">
        <f t="shared" si="20"/>
        <v>18.231617391304351</v>
      </c>
      <c r="L181" s="12">
        <f t="shared" si="21"/>
        <v>3.1743074246707046</v>
      </c>
      <c r="M181" s="12">
        <f t="shared" si="25"/>
        <v>321.39016829148477</v>
      </c>
      <c r="N181" s="7">
        <f>M181*100/M229</f>
        <v>66.271139808065783</v>
      </c>
      <c r="Q181" s="10">
        <v>179</v>
      </c>
      <c r="R181" s="30">
        <v>26.257020000000001</v>
      </c>
      <c r="S181" s="11">
        <f t="shared" si="22"/>
        <v>22.832191304347827</v>
      </c>
      <c r="T181" s="12">
        <f t="shared" si="23"/>
        <v>6.2347088036477096</v>
      </c>
      <c r="U181" s="12">
        <f t="shared" si="26"/>
        <v>599.65992361102849</v>
      </c>
      <c r="V181" s="7">
        <f>U181*100/U229</f>
        <v>65.202098535289068</v>
      </c>
    </row>
    <row r="182" spans="1:22" ht="24">
      <c r="A182" s="10">
        <v>180</v>
      </c>
      <c r="B182" s="30">
        <v>18.436389999999999</v>
      </c>
      <c r="C182" s="14">
        <f t="shared" si="18"/>
        <v>16.031643478260872</v>
      </c>
      <c r="D182" s="15">
        <f t="shared" si="19"/>
        <v>2.158278721162489</v>
      </c>
      <c r="E182" s="15">
        <f t="shared" si="24"/>
        <v>240.42144145800808</v>
      </c>
      <c r="F182" s="16">
        <f>E182*100/E229</f>
        <v>69.525645426292016</v>
      </c>
      <c r="I182" s="10">
        <v>180</v>
      </c>
      <c r="J182" s="30">
        <v>20.970610000000001</v>
      </c>
      <c r="K182" s="14">
        <f t="shared" si="20"/>
        <v>18.235313043478264</v>
      </c>
      <c r="L182" s="15">
        <f t="shared" si="21"/>
        <v>3.1762381663067223</v>
      </c>
      <c r="M182" s="15">
        <f t="shared" si="25"/>
        <v>324.56640645779152</v>
      </c>
      <c r="N182" s="16">
        <f>M182*100/M229</f>
        <v>66.926084931938149</v>
      </c>
      <c r="Q182" s="10">
        <v>180</v>
      </c>
      <c r="R182" s="30">
        <v>26.267209999999999</v>
      </c>
      <c r="S182" s="14">
        <f t="shared" si="22"/>
        <v>22.841052173913045</v>
      </c>
      <c r="T182" s="15">
        <f t="shared" si="23"/>
        <v>6.2419704435861956</v>
      </c>
      <c r="U182" s="15">
        <f t="shared" si="26"/>
        <v>605.90189405461467</v>
      </c>
      <c r="V182" s="16">
        <f>U182*100/U229</f>
        <v>65.880799171920344</v>
      </c>
    </row>
    <row r="183" spans="1:22" ht="24">
      <c r="A183" s="10">
        <v>181</v>
      </c>
      <c r="B183" s="30">
        <v>18.436389999999999</v>
      </c>
      <c r="C183" s="11">
        <f t="shared" si="18"/>
        <v>16.031643478260872</v>
      </c>
      <c r="D183" s="12">
        <f t="shared" si="19"/>
        <v>2.158278721162489</v>
      </c>
      <c r="E183" s="12">
        <f t="shared" si="24"/>
        <v>242.57972017917058</v>
      </c>
      <c r="F183" s="7">
        <f>E183*100/E229</f>
        <v>70.149781610605118</v>
      </c>
      <c r="I183" s="10">
        <v>181</v>
      </c>
      <c r="J183" s="30">
        <v>21.11468</v>
      </c>
      <c r="K183" s="11">
        <f t="shared" si="20"/>
        <v>18.360591304347828</v>
      </c>
      <c r="L183" s="12">
        <f t="shared" si="21"/>
        <v>3.2421520700887401</v>
      </c>
      <c r="M183" s="12">
        <f t="shared" si="25"/>
        <v>327.80855852788028</v>
      </c>
      <c r="N183" s="7">
        <f>M183*100/M229</f>
        <v>67.594621602671012</v>
      </c>
      <c r="Q183" s="10">
        <v>181</v>
      </c>
      <c r="R183" s="30">
        <v>26.385750000000002</v>
      </c>
      <c r="S183" s="11">
        <f t="shared" si="22"/>
        <v>22.944130434782611</v>
      </c>
      <c r="T183" s="12">
        <f t="shared" si="23"/>
        <v>6.3268596300287658</v>
      </c>
      <c r="U183" s="12">
        <f t="shared" si="26"/>
        <v>612.22875368464349</v>
      </c>
      <c r="V183" s="7">
        <f>U183*100/U229</f>
        <v>66.568729961978732</v>
      </c>
    </row>
    <row r="184" spans="1:22" ht="24">
      <c r="A184" s="10">
        <v>182</v>
      </c>
      <c r="B184" s="30">
        <v>18.446059999999999</v>
      </c>
      <c r="C184" s="19">
        <f t="shared" si="18"/>
        <v>16.040052173913043</v>
      </c>
      <c r="D184" s="20">
        <f t="shared" si="19"/>
        <v>2.161676594154244</v>
      </c>
      <c r="E184" s="20">
        <f t="shared" si="24"/>
        <v>244.74139677332482</v>
      </c>
      <c r="F184" s="21">
        <f>E184*100/E229</f>
        <v>70.774900399927958</v>
      </c>
      <c r="I184" s="10">
        <v>182</v>
      </c>
      <c r="J184" s="30">
        <v>21.11468</v>
      </c>
      <c r="K184" s="19">
        <f t="shared" si="20"/>
        <v>18.360591304347828</v>
      </c>
      <c r="L184" s="20">
        <f t="shared" si="21"/>
        <v>3.2421520700887401</v>
      </c>
      <c r="M184" s="20">
        <f t="shared" si="25"/>
        <v>331.05071059796904</v>
      </c>
      <c r="N184" s="21">
        <f>M184*100/M229</f>
        <v>68.26315827340386</v>
      </c>
      <c r="Q184" s="10">
        <v>182</v>
      </c>
      <c r="R184" s="30">
        <v>26.399260000000002</v>
      </c>
      <c r="S184" s="19">
        <f t="shared" si="22"/>
        <v>22.955878260869568</v>
      </c>
      <c r="T184" s="20">
        <f t="shared" si="23"/>
        <v>6.3365830200774056</v>
      </c>
      <c r="U184" s="20">
        <f t="shared" si="26"/>
        <v>618.56533670472095</v>
      </c>
      <c r="V184" s="21">
        <f>U184*100/U229</f>
        <v>67.25771799366872</v>
      </c>
    </row>
    <row r="185" spans="1:22" ht="24">
      <c r="A185" s="10">
        <v>183</v>
      </c>
      <c r="B185" s="30">
        <v>18.542490000000001</v>
      </c>
      <c r="C185" s="11">
        <f t="shared" si="18"/>
        <v>16.123904347826088</v>
      </c>
      <c r="D185" s="12">
        <f t="shared" si="19"/>
        <v>2.1957557553597202</v>
      </c>
      <c r="E185" s="12">
        <f t="shared" si="24"/>
        <v>246.93715252868455</v>
      </c>
      <c r="F185" s="7">
        <f>E185*100/E229</f>
        <v>71.409874282307513</v>
      </c>
      <c r="I185" s="10">
        <v>183</v>
      </c>
      <c r="J185" s="30">
        <v>21.1189</v>
      </c>
      <c r="K185" s="11">
        <f t="shared" si="20"/>
        <v>18.364260869565218</v>
      </c>
      <c r="L185" s="12">
        <f t="shared" si="21"/>
        <v>3.2440963974086645</v>
      </c>
      <c r="M185" s="12">
        <f t="shared" si="25"/>
        <v>334.29480699537771</v>
      </c>
      <c r="N185" s="7">
        <f>M185*100/M229</f>
        <v>68.932095867376958</v>
      </c>
      <c r="Q185" s="10">
        <v>183</v>
      </c>
      <c r="R185" s="30">
        <v>26.44651</v>
      </c>
      <c r="S185" s="11">
        <f t="shared" si="22"/>
        <v>22.996965217391306</v>
      </c>
      <c r="T185" s="12">
        <f t="shared" si="23"/>
        <v>6.3706680376195637</v>
      </c>
      <c r="U185" s="12">
        <f t="shared" si="26"/>
        <v>624.93600474234051</v>
      </c>
      <c r="V185" s="7">
        <f>U185*100/U229</f>
        <v>67.950412150422011</v>
      </c>
    </row>
    <row r="186" spans="1:22" ht="24">
      <c r="A186" s="10">
        <v>184</v>
      </c>
      <c r="B186" s="30">
        <v>18.552099999999999</v>
      </c>
      <c r="C186" s="11">
        <f t="shared" si="18"/>
        <v>16.132260869565219</v>
      </c>
      <c r="D186" s="12">
        <f t="shared" si="19"/>
        <v>2.1991715022424709</v>
      </c>
      <c r="E186" s="12">
        <f t="shared" si="24"/>
        <v>249.13632403092703</v>
      </c>
      <c r="F186" s="7">
        <f>E186*100/E229</f>
        <v>72.045835938511217</v>
      </c>
      <c r="I186" s="10">
        <v>184</v>
      </c>
      <c r="J186" s="30">
        <v>21.152650000000001</v>
      </c>
      <c r="K186" s="11">
        <f t="shared" si="20"/>
        <v>18.393608695652176</v>
      </c>
      <c r="L186" s="12">
        <f t="shared" si="21"/>
        <v>3.2596743847858138</v>
      </c>
      <c r="M186" s="12">
        <f t="shared" si="25"/>
        <v>337.55448138016351</v>
      </c>
      <c r="N186" s="7">
        <f>M186*100/M229</f>
        <v>69.604245665957563</v>
      </c>
      <c r="Q186" s="10">
        <v>184</v>
      </c>
      <c r="R186" s="30">
        <v>26.50713</v>
      </c>
      <c r="S186" s="11">
        <f t="shared" si="22"/>
        <v>23.049678260869566</v>
      </c>
      <c r="T186" s="12">
        <f t="shared" si="23"/>
        <v>6.414576567009318</v>
      </c>
      <c r="U186" s="12">
        <f t="shared" si="26"/>
        <v>631.35058130934988</v>
      </c>
      <c r="V186" s="7">
        <f>U186*100/U229</f>
        <v>68.647880560292933</v>
      </c>
    </row>
    <row r="187" spans="1:22" ht="24">
      <c r="A187" s="10">
        <v>185</v>
      </c>
      <c r="B187" s="30">
        <v>18.552099999999999</v>
      </c>
      <c r="C187" s="14">
        <f t="shared" si="18"/>
        <v>16.132260869565219</v>
      </c>
      <c r="D187" s="12">
        <f t="shared" si="19"/>
        <v>2.1991715022424709</v>
      </c>
      <c r="E187" s="12">
        <f t="shared" si="24"/>
        <v>251.33549553316951</v>
      </c>
      <c r="F187" s="16">
        <f>E187*100/E229</f>
        <v>72.681797594714922</v>
      </c>
      <c r="I187" s="10">
        <v>185</v>
      </c>
      <c r="J187" s="30">
        <v>21.18214</v>
      </c>
      <c r="K187" s="14">
        <f t="shared" si="20"/>
        <v>18.419252173913044</v>
      </c>
      <c r="L187" s="12">
        <f t="shared" si="21"/>
        <v>3.2733268410888599</v>
      </c>
      <c r="M187" s="12">
        <f t="shared" si="25"/>
        <v>340.82780822125238</v>
      </c>
      <c r="N187" s="16">
        <f>M187*100/M229</f>
        <v>70.279210621719855</v>
      </c>
      <c r="Q187" s="10">
        <v>185</v>
      </c>
      <c r="R187" s="30">
        <v>26.607849999999999</v>
      </c>
      <c r="S187" s="14">
        <f t="shared" si="22"/>
        <v>23.137260869565218</v>
      </c>
      <c r="T187" s="12">
        <f t="shared" si="23"/>
        <v>6.4879757819723638</v>
      </c>
      <c r="U187" s="12">
        <f t="shared" si="26"/>
        <v>637.83855709132229</v>
      </c>
      <c r="V187" s="16">
        <f>U187*100/U229</f>
        <v>69.353329798393304</v>
      </c>
    </row>
    <row r="188" spans="1:22" ht="24">
      <c r="A188" s="10">
        <v>186</v>
      </c>
      <c r="B188" s="30">
        <v>18.585719999999998</v>
      </c>
      <c r="C188" s="11">
        <f t="shared" si="18"/>
        <v>16.161495652173912</v>
      </c>
      <c r="D188" s="12">
        <f t="shared" si="19"/>
        <v>2.2111491565454533</v>
      </c>
      <c r="E188" s="12">
        <f t="shared" si="24"/>
        <v>253.54664468971495</v>
      </c>
      <c r="F188" s="7">
        <f>E188*100/E229</f>
        <v>73.321222977535754</v>
      </c>
      <c r="I188" s="10">
        <v>186</v>
      </c>
      <c r="J188" s="30">
        <v>21.236789999999999</v>
      </c>
      <c r="K188" s="11">
        <f t="shared" si="20"/>
        <v>18.466773913043479</v>
      </c>
      <c r="L188" s="12">
        <f t="shared" si="21"/>
        <v>3.2987278494919647</v>
      </c>
      <c r="M188" s="12">
        <f t="shared" si="25"/>
        <v>344.12653607074435</v>
      </c>
      <c r="N188" s="7">
        <f>M188*100/M229</f>
        <v>70.959413303913209</v>
      </c>
      <c r="Q188" s="10">
        <v>186</v>
      </c>
      <c r="R188" s="30">
        <v>26.6313</v>
      </c>
      <c r="S188" s="11">
        <f t="shared" si="22"/>
        <v>23.157652173913046</v>
      </c>
      <c r="T188" s="12">
        <f t="shared" si="23"/>
        <v>6.505144830730722</v>
      </c>
      <c r="U188" s="12">
        <f t="shared" si="26"/>
        <v>644.34370192205301</v>
      </c>
      <c r="V188" s="7">
        <f>U188*100/U229</f>
        <v>70.060645857945019</v>
      </c>
    </row>
    <row r="189" spans="1:22" ht="24">
      <c r="A189" s="10">
        <v>187</v>
      </c>
      <c r="B189" s="30">
        <v>18.585719999999998</v>
      </c>
      <c r="C189" s="11">
        <f t="shared" si="18"/>
        <v>16.161495652173912</v>
      </c>
      <c r="D189" s="12">
        <f t="shared" si="19"/>
        <v>2.2111491565454533</v>
      </c>
      <c r="E189" s="12">
        <f t="shared" si="24"/>
        <v>255.7577938462604</v>
      </c>
      <c r="F189" s="7">
        <f>E189*100/E229</f>
        <v>73.960648360356586</v>
      </c>
      <c r="I189" s="10">
        <v>187</v>
      </c>
      <c r="J189" s="30">
        <v>21.30387</v>
      </c>
      <c r="K189" s="11">
        <f t="shared" si="20"/>
        <v>18.525104347826087</v>
      </c>
      <c r="L189" s="12">
        <f t="shared" si="21"/>
        <v>3.3300854623255107</v>
      </c>
      <c r="M189" s="12">
        <f t="shared" si="25"/>
        <v>347.45662153306984</v>
      </c>
      <c r="N189" s="7">
        <f>M189*100/M229</f>
        <v>71.646081973399163</v>
      </c>
      <c r="Q189" s="10">
        <v>187</v>
      </c>
      <c r="R189" s="30">
        <v>26.6313</v>
      </c>
      <c r="S189" s="11">
        <f t="shared" si="22"/>
        <v>23.157652173913046</v>
      </c>
      <c r="T189" s="12">
        <f t="shared" si="23"/>
        <v>6.505144830730722</v>
      </c>
      <c r="U189" s="12">
        <f t="shared" si="26"/>
        <v>650.84884675278374</v>
      </c>
      <c r="V189" s="7">
        <f>U189*100/U229</f>
        <v>70.76796191749672</v>
      </c>
    </row>
    <row r="190" spans="1:22" ht="24">
      <c r="A190" s="10">
        <v>188</v>
      </c>
      <c r="B190" s="30">
        <v>18.585719999999998</v>
      </c>
      <c r="C190" s="11">
        <f t="shared" si="18"/>
        <v>16.161495652173912</v>
      </c>
      <c r="D190" s="12">
        <f t="shared" si="19"/>
        <v>2.2111491565454533</v>
      </c>
      <c r="E190" s="12">
        <f t="shared" si="24"/>
        <v>257.96894300280587</v>
      </c>
      <c r="F190" s="7">
        <f>E190*100/E229</f>
        <v>74.600073743177418</v>
      </c>
      <c r="I190" s="10">
        <v>188</v>
      </c>
      <c r="J190" s="30">
        <v>21.3415</v>
      </c>
      <c r="K190" s="11">
        <f t="shared" si="20"/>
        <v>18.557826086956524</v>
      </c>
      <c r="L190" s="12">
        <f t="shared" si="21"/>
        <v>3.3477628968515813</v>
      </c>
      <c r="M190" s="12">
        <f t="shared" si="25"/>
        <v>350.80438442992141</v>
      </c>
      <c r="N190" s="7">
        <f>M190*100/M229</f>
        <v>72.336395756676723</v>
      </c>
      <c r="Q190" s="10">
        <v>188</v>
      </c>
      <c r="R190" s="30">
        <v>26.724879999999999</v>
      </c>
      <c r="S190" s="11">
        <f t="shared" si="22"/>
        <v>23.239026086956521</v>
      </c>
      <c r="T190" s="12">
        <f t="shared" si="23"/>
        <v>6.573961567819266</v>
      </c>
      <c r="U190" s="12">
        <f t="shared" si="26"/>
        <v>657.42280832060305</v>
      </c>
      <c r="V190" s="7">
        <f>U190*100/U229</f>
        <v>71.482760544243362</v>
      </c>
    </row>
    <row r="191" spans="1:22" ht="24">
      <c r="A191" s="10">
        <v>189</v>
      </c>
      <c r="B191" s="30">
        <v>18.62406</v>
      </c>
      <c r="C191" s="14">
        <f t="shared" si="18"/>
        <v>16.194834782608698</v>
      </c>
      <c r="D191" s="15">
        <f t="shared" si="19"/>
        <v>2.2248613710860692</v>
      </c>
      <c r="E191" s="15">
        <f t="shared" si="24"/>
        <v>260.19380437389196</v>
      </c>
      <c r="F191" s="16">
        <f>E191*100/E229</f>
        <v>75.243464456878826</v>
      </c>
      <c r="I191" s="10">
        <v>189</v>
      </c>
      <c r="J191" s="30">
        <v>21.36656</v>
      </c>
      <c r="K191" s="14">
        <f t="shared" si="20"/>
        <v>18.57961739130435</v>
      </c>
      <c r="L191" s="15">
        <f t="shared" si="21"/>
        <v>3.3595699614033991</v>
      </c>
      <c r="M191" s="15">
        <f t="shared" si="25"/>
        <v>354.16395439132481</v>
      </c>
      <c r="N191" s="16">
        <f>M191*100/M229</f>
        <v>73.029144174559917</v>
      </c>
      <c r="Q191" s="10">
        <v>189</v>
      </c>
      <c r="R191" s="30">
        <v>26.724879999999999</v>
      </c>
      <c r="S191" s="14">
        <f t="shared" si="22"/>
        <v>23.239026086956521</v>
      </c>
      <c r="T191" s="15">
        <f t="shared" si="23"/>
        <v>6.573961567819266</v>
      </c>
      <c r="U191" s="15">
        <f t="shared" si="26"/>
        <v>663.99676988842236</v>
      </c>
      <c r="V191" s="16">
        <f>U191*100/U229</f>
        <v>72.197559170990019</v>
      </c>
    </row>
    <row r="192" spans="1:22" ht="24">
      <c r="A192" s="10">
        <v>190</v>
      </c>
      <c r="B192" s="30">
        <v>18.6432</v>
      </c>
      <c r="C192" s="11">
        <f t="shared" si="18"/>
        <v>16.211478260869566</v>
      </c>
      <c r="D192" s="12">
        <f t="shared" si="19"/>
        <v>2.2317279122982692</v>
      </c>
      <c r="E192" s="12">
        <f t="shared" si="24"/>
        <v>262.42553228619022</v>
      </c>
      <c r="F192" s="7">
        <f>E192*100/E229</f>
        <v>75.888840853332653</v>
      </c>
      <c r="I192" s="10">
        <v>190</v>
      </c>
      <c r="J192" s="30">
        <v>21.36656</v>
      </c>
      <c r="K192" s="11">
        <f t="shared" si="20"/>
        <v>18.57961739130435</v>
      </c>
      <c r="L192" s="12">
        <f t="shared" si="21"/>
        <v>3.3595699614033991</v>
      </c>
      <c r="M192" s="12">
        <f t="shared" si="25"/>
        <v>357.5235243527282</v>
      </c>
      <c r="N192" s="7">
        <f>M192*100/M229</f>
        <v>73.721892592443126</v>
      </c>
      <c r="Q192" s="10">
        <v>190</v>
      </c>
      <c r="R192" s="30">
        <v>26.724879999999999</v>
      </c>
      <c r="S192" s="11">
        <f t="shared" si="22"/>
        <v>23.239026086956521</v>
      </c>
      <c r="T192" s="12">
        <f t="shared" si="23"/>
        <v>6.573961567819266</v>
      </c>
      <c r="U192" s="12">
        <f t="shared" si="26"/>
        <v>670.57073145624167</v>
      </c>
      <c r="V192" s="7">
        <f>U192*100/U229</f>
        <v>72.912357797736647</v>
      </c>
    </row>
    <row r="193" spans="1:22" ht="24">
      <c r="A193" s="10">
        <v>191</v>
      </c>
      <c r="B193" s="30">
        <v>18.657540000000001</v>
      </c>
      <c r="C193" s="11">
        <f t="shared" si="18"/>
        <v>16.22394782608696</v>
      </c>
      <c r="D193" s="12">
        <f t="shared" si="19"/>
        <v>2.2368816842899029</v>
      </c>
      <c r="E193" s="12">
        <f t="shared" si="24"/>
        <v>264.66241397048015</v>
      </c>
      <c r="F193" s="7">
        <f>E193*100/E229</f>
        <v>76.535707629853803</v>
      </c>
      <c r="I193" s="10">
        <v>191</v>
      </c>
      <c r="J193" s="30">
        <v>21.408249999999999</v>
      </c>
      <c r="K193" s="11">
        <f t="shared" si="20"/>
        <v>18.615869565217391</v>
      </c>
      <c r="L193" s="12">
        <f t="shared" si="21"/>
        <v>3.3792737320516197</v>
      </c>
      <c r="M193" s="12">
        <f t="shared" si="25"/>
        <v>360.90279808477982</v>
      </c>
      <c r="N193" s="7">
        <f>M193*100/M229</f>
        <v>74.418703957697474</v>
      </c>
      <c r="Q193" s="10">
        <v>191</v>
      </c>
      <c r="R193" s="30">
        <v>26.768219999999999</v>
      </c>
      <c r="S193" s="11">
        <f t="shared" si="22"/>
        <v>23.276713043478264</v>
      </c>
      <c r="T193" s="12">
        <f t="shared" si="23"/>
        <v>6.6059966371297305</v>
      </c>
      <c r="U193" s="12">
        <f t="shared" si="26"/>
        <v>677.17672809337137</v>
      </c>
      <c r="V193" s="7">
        <f>U193*100/U229</f>
        <v>73.630639655000309</v>
      </c>
    </row>
    <row r="194" spans="1:22" ht="24">
      <c r="A194" s="10">
        <v>192</v>
      </c>
      <c r="B194" s="30">
        <v>18.657540000000001</v>
      </c>
      <c r="C194" s="14">
        <f t="shared" si="18"/>
        <v>16.22394782608696</v>
      </c>
      <c r="D194" s="12">
        <f t="shared" si="19"/>
        <v>2.2368816842899029</v>
      </c>
      <c r="E194" s="12">
        <f t="shared" si="24"/>
        <v>266.89929565477007</v>
      </c>
      <c r="F194" s="16">
        <f>E194*100/E229</f>
        <v>77.18257440637494</v>
      </c>
      <c r="I194" s="10">
        <v>192</v>
      </c>
      <c r="J194" s="30">
        <v>21.408249999999999</v>
      </c>
      <c r="K194" s="14">
        <f t="shared" si="20"/>
        <v>18.615869565217391</v>
      </c>
      <c r="L194" s="12">
        <f t="shared" si="21"/>
        <v>3.3792737320516197</v>
      </c>
      <c r="M194" s="12">
        <f t="shared" si="25"/>
        <v>364.28207181683143</v>
      </c>
      <c r="N194" s="16">
        <f>M194*100/M229</f>
        <v>75.115515322951836</v>
      </c>
      <c r="Q194" s="10">
        <v>192</v>
      </c>
      <c r="R194" s="30">
        <v>26.937570000000001</v>
      </c>
      <c r="S194" s="14">
        <f t="shared" si="22"/>
        <v>23.423973913043479</v>
      </c>
      <c r="T194" s="12">
        <f t="shared" si="23"/>
        <v>6.732170672125064</v>
      </c>
      <c r="U194" s="12">
        <f t="shared" si="26"/>
        <v>683.90889876549647</v>
      </c>
      <c r="V194" s="16">
        <f>U194*100/U229</f>
        <v>74.362640641287683</v>
      </c>
    </row>
    <row r="195" spans="1:22" ht="24">
      <c r="A195" s="10">
        <v>193</v>
      </c>
      <c r="B195" s="30">
        <v>18.695740000000001</v>
      </c>
      <c r="C195" s="14">
        <f t="shared" ref="C195:C229" si="27">B195/1.15</f>
        <v>16.257165217391307</v>
      </c>
      <c r="D195" s="12">
        <f t="shared" ref="D195:D229" si="28">((4/3)*(22/7)*((C195/2)^3))/10^3</f>
        <v>2.2506494077370429</v>
      </c>
      <c r="E195" s="12">
        <f t="shared" si="24"/>
        <v>269.14994506250713</v>
      </c>
      <c r="F195" s="16">
        <f>E195*100/E229</f>
        <v>77.833422565974516</v>
      </c>
      <c r="I195" s="10">
        <v>193</v>
      </c>
      <c r="J195" s="30">
        <v>21.503830000000001</v>
      </c>
      <c r="K195" s="14">
        <f t="shared" ref="K195:K229" si="29">J195/1.15</f>
        <v>18.698982608695655</v>
      </c>
      <c r="L195" s="12">
        <f t="shared" ref="L195:L229" si="30">((4/3)*(22/7)*((K195/2)^3))/10^3</f>
        <v>3.4247377703374884</v>
      </c>
      <c r="M195" s="12">
        <f t="shared" si="25"/>
        <v>367.70680958716895</v>
      </c>
      <c r="N195" s="16">
        <f>M195*100/M229</f>
        <v>75.821701441807093</v>
      </c>
      <c r="Q195" s="10">
        <v>193</v>
      </c>
      <c r="R195" s="30">
        <v>27.030090000000001</v>
      </c>
      <c r="S195" s="14">
        <f t="shared" ref="S195:S229" si="31">R195/1.15</f>
        <v>23.504426086956524</v>
      </c>
      <c r="T195" s="12">
        <f t="shared" ref="T195:T229" si="32">((4/3)*(22/7)*((S195/2)^3))/10^3</f>
        <v>6.8017763004003227</v>
      </c>
      <c r="U195" s="12">
        <f t="shared" si="26"/>
        <v>690.71067506589679</v>
      </c>
      <c r="V195" s="16">
        <f>U195*100/U229</f>
        <v>75.102209972322996</v>
      </c>
    </row>
    <row r="196" spans="1:22" ht="24">
      <c r="A196" s="10">
        <v>194</v>
      </c>
      <c r="B196" s="30">
        <v>18.814589999999999</v>
      </c>
      <c r="C196" s="11">
        <f t="shared" si="27"/>
        <v>16.36051304347826</v>
      </c>
      <c r="D196" s="12">
        <f t="shared" si="28"/>
        <v>2.2938454086763156</v>
      </c>
      <c r="E196" s="12">
        <f t="shared" ref="E196:E226" si="33">+E195+D196</f>
        <v>271.44379047118343</v>
      </c>
      <c r="F196" s="7">
        <f>E196*100/E229</f>
        <v>78.496762248072756</v>
      </c>
      <c r="I196" s="10">
        <v>194</v>
      </c>
      <c r="J196" s="30">
        <v>21.532830000000001</v>
      </c>
      <c r="K196" s="11">
        <f t="shared" si="29"/>
        <v>18.724200000000003</v>
      </c>
      <c r="L196" s="12">
        <f t="shared" si="30"/>
        <v>3.4386122375400658</v>
      </c>
      <c r="M196" s="12">
        <f t="shared" ref="M196:M226" si="34">+M195+L196</f>
        <v>371.14542182470899</v>
      </c>
      <c r="N196" s="7">
        <f>M196*100/M229</f>
        <v>76.530748496827968</v>
      </c>
      <c r="Q196" s="10">
        <v>194</v>
      </c>
      <c r="R196" s="30">
        <v>27.03999</v>
      </c>
      <c r="S196" s="11">
        <f t="shared" si="31"/>
        <v>23.513034782608695</v>
      </c>
      <c r="T196" s="12">
        <f t="shared" si="32"/>
        <v>6.8092526630037122</v>
      </c>
      <c r="U196" s="12">
        <f t="shared" ref="U196:U226" si="35">+U195+T196</f>
        <v>697.51992772890048</v>
      </c>
      <c r="V196" s="7">
        <f>U196*100/U229</f>
        <v>75.842592221667445</v>
      </c>
    </row>
    <row r="197" spans="1:22" ht="24">
      <c r="A197" s="10">
        <v>195</v>
      </c>
      <c r="B197" s="30">
        <v>18.85247</v>
      </c>
      <c r="C197" s="14">
        <f t="shared" si="27"/>
        <v>16.393452173913044</v>
      </c>
      <c r="D197" s="12">
        <f t="shared" si="28"/>
        <v>2.3077281329186476</v>
      </c>
      <c r="E197" s="12">
        <f t="shared" si="33"/>
        <v>273.7515186041021</v>
      </c>
      <c r="F197" s="16">
        <f>E197*100/E229</f>
        <v>79.164116569453469</v>
      </c>
      <c r="I197" s="10">
        <v>195</v>
      </c>
      <c r="J197" s="30">
        <v>21.532830000000001</v>
      </c>
      <c r="K197" s="14">
        <f t="shared" si="29"/>
        <v>18.724200000000003</v>
      </c>
      <c r="L197" s="12">
        <f t="shared" si="30"/>
        <v>3.4386122375400658</v>
      </c>
      <c r="M197" s="12">
        <f t="shared" si="34"/>
        <v>374.58403406224903</v>
      </c>
      <c r="N197" s="16">
        <f>M197*100/M229</f>
        <v>77.239795551848857</v>
      </c>
      <c r="Q197" s="10">
        <v>195</v>
      </c>
      <c r="R197" s="30">
        <v>27.10915</v>
      </c>
      <c r="S197" s="14">
        <f t="shared" si="31"/>
        <v>23.57317391304348</v>
      </c>
      <c r="T197" s="12">
        <f t="shared" si="32"/>
        <v>6.8616343499304033</v>
      </c>
      <c r="U197" s="12">
        <f t="shared" si="35"/>
        <v>704.38156207883094</v>
      </c>
      <c r="V197" s="16">
        <f>U197*100/U229</f>
        <v>76.58867002573875</v>
      </c>
    </row>
    <row r="198" spans="1:22" ht="24">
      <c r="A198" s="10">
        <v>196</v>
      </c>
      <c r="B198" s="30">
        <v>18.96564</v>
      </c>
      <c r="C198" s="11">
        <f t="shared" si="27"/>
        <v>16.491860869565219</v>
      </c>
      <c r="D198" s="12">
        <f t="shared" si="28"/>
        <v>2.3495374801002247</v>
      </c>
      <c r="E198" s="12">
        <f t="shared" si="33"/>
        <v>276.10105608420236</v>
      </c>
      <c r="F198" s="7">
        <f>E198*100/E229</f>
        <v>79.84356141749447</v>
      </c>
      <c r="I198" s="10">
        <v>196</v>
      </c>
      <c r="J198" s="30">
        <v>21.603120000000001</v>
      </c>
      <c r="K198" s="11">
        <f t="shared" si="29"/>
        <v>18.785321739130438</v>
      </c>
      <c r="L198" s="12">
        <f t="shared" si="30"/>
        <v>3.4723964496194455</v>
      </c>
      <c r="M198" s="12">
        <f t="shared" si="34"/>
        <v>378.05643051186848</v>
      </c>
      <c r="N198" s="7">
        <f>M198*100/M229</f>
        <v>77.955808962604635</v>
      </c>
      <c r="Q198" s="10">
        <v>196</v>
      </c>
      <c r="R198" s="30">
        <v>27.148589999999999</v>
      </c>
      <c r="S198" s="11">
        <f t="shared" si="31"/>
        <v>23.607469565217393</v>
      </c>
      <c r="T198" s="12">
        <f t="shared" si="32"/>
        <v>6.8916260797953051</v>
      </c>
      <c r="U198" s="12">
        <f t="shared" si="35"/>
        <v>711.27318815862623</v>
      </c>
      <c r="V198" s="7">
        <f>U198*100/U229</f>
        <v>77.338008884365991</v>
      </c>
    </row>
    <row r="199" spans="1:22" ht="24">
      <c r="A199" s="10">
        <v>197</v>
      </c>
      <c r="B199" s="30">
        <v>18.97034</v>
      </c>
      <c r="C199" s="14">
        <f t="shared" si="27"/>
        <v>16.495947826086958</v>
      </c>
      <c r="D199" s="15">
        <f t="shared" si="28"/>
        <v>2.3512846760257902</v>
      </c>
      <c r="E199" s="15">
        <f t="shared" si="33"/>
        <v>278.45234076022814</v>
      </c>
      <c r="F199" s="16">
        <f>E199*100/E229</f>
        <v>80.523511523817234</v>
      </c>
      <c r="I199" s="10">
        <v>197</v>
      </c>
      <c r="J199" s="30">
        <v>21.640229999999999</v>
      </c>
      <c r="K199" s="14">
        <f t="shared" si="29"/>
        <v>18.817591304347825</v>
      </c>
      <c r="L199" s="15">
        <f t="shared" si="30"/>
        <v>3.4903219321534373</v>
      </c>
      <c r="M199" s="15">
        <f t="shared" si="34"/>
        <v>381.54675244402193</v>
      </c>
      <c r="N199" s="16">
        <f>M199*100/M229</f>
        <v>78.675518635027203</v>
      </c>
      <c r="Q199" s="10">
        <v>197</v>
      </c>
      <c r="R199" s="30">
        <v>27.174849999999999</v>
      </c>
      <c r="S199" s="14">
        <f t="shared" si="31"/>
        <v>23.630304347826087</v>
      </c>
      <c r="T199" s="15">
        <f t="shared" si="32"/>
        <v>6.9116436064517579</v>
      </c>
      <c r="U199" s="15">
        <f t="shared" si="35"/>
        <v>718.184831765078</v>
      </c>
      <c r="V199" s="16">
        <f>U199*100/U229</f>
        <v>78.089524284553022</v>
      </c>
    </row>
    <row r="200" spans="1:22" ht="24">
      <c r="A200" s="10">
        <v>198</v>
      </c>
      <c r="B200" s="30">
        <v>18.97974</v>
      </c>
      <c r="C200" s="14">
        <f t="shared" si="27"/>
        <v>16.504121739130436</v>
      </c>
      <c r="D200" s="12">
        <f t="shared" si="28"/>
        <v>2.3547816659961063</v>
      </c>
      <c r="E200" s="12">
        <f t="shared" si="33"/>
        <v>280.80712242622423</v>
      </c>
      <c r="F200" s="16">
        <f>E200*100/E229</f>
        <v>81.204472898033814</v>
      </c>
      <c r="I200" s="10">
        <v>198</v>
      </c>
      <c r="J200" s="30">
        <v>21.714269999999999</v>
      </c>
      <c r="K200" s="14">
        <f t="shared" si="29"/>
        <v>18.881973913043478</v>
      </c>
      <c r="L200" s="12">
        <f t="shared" si="30"/>
        <v>3.5262700642529223</v>
      </c>
      <c r="M200" s="12">
        <f t="shared" si="34"/>
        <v>385.07302250827485</v>
      </c>
      <c r="N200" s="16">
        <f>M200*100/M229</f>
        <v>79.402640866772515</v>
      </c>
      <c r="Q200" s="10">
        <v>198</v>
      </c>
      <c r="R200" s="30">
        <v>27.18797</v>
      </c>
      <c r="S200" s="14">
        <f t="shared" si="31"/>
        <v>23.641713043478262</v>
      </c>
      <c r="T200" s="12">
        <f t="shared" si="32"/>
        <v>6.9216592516284532</v>
      </c>
      <c r="U200" s="12">
        <f t="shared" si="35"/>
        <v>725.1064910167064</v>
      </c>
      <c r="V200" s="16">
        <f>U200*100/U229</f>
        <v>78.84212870379568</v>
      </c>
    </row>
    <row r="201" spans="1:22" ht="24">
      <c r="A201" s="10">
        <v>199</v>
      </c>
      <c r="B201" s="30">
        <v>19.003209999999999</v>
      </c>
      <c r="C201" s="11">
        <f t="shared" si="27"/>
        <v>16.524530434782609</v>
      </c>
      <c r="D201" s="12">
        <f t="shared" si="28"/>
        <v>2.3635281128433903</v>
      </c>
      <c r="E201" s="12">
        <f t="shared" si="33"/>
        <v>283.17065053906759</v>
      </c>
      <c r="F201" s="7">
        <f>E201*100/E229</f>
        <v>81.887963590594708</v>
      </c>
      <c r="I201" s="10">
        <v>199</v>
      </c>
      <c r="J201" s="30">
        <v>21.738890000000001</v>
      </c>
      <c r="K201" s="11">
        <f t="shared" si="29"/>
        <v>18.903382608695654</v>
      </c>
      <c r="L201" s="12">
        <f t="shared" si="30"/>
        <v>3.5382780995880392</v>
      </c>
      <c r="M201" s="12">
        <f t="shared" si="34"/>
        <v>388.61130060786286</v>
      </c>
      <c r="N201" s="7">
        <f>M201*100/M229</f>
        <v>80.132239173603566</v>
      </c>
      <c r="Q201" s="10">
        <v>199</v>
      </c>
      <c r="R201" s="30">
        <v>27.29598</v>
      </c>
      <c r="S201" s="11">
        <f t="shared" si="31"/>
        <v>23.735634782608699</v>
      </c>
      <c r="T201" s="12">
        <f t="shared" si="32"/>
        <v>7.004480703441855</v>
      </c>
      <c r="U201" s="12">
        <f t="shared" si="35"/>
        <v>732.1109717201482</v>
      </c>
      <c r="V201" s="7">
        <f>U201*100/U229</f>
        <v>79.603738447972248</v>
      </c>
    </row>
    <row r="202" spans="1:22" ht="24">
      <c r="A202" s="10">
        <v>200</v>
      </c>
      <c r="B202" s="30">
        <v>19.078140000000001</v>
      </c>
      <c r="C202" s="11">
        <f t="shared" si="27"/>
        <v>16.589686956521742</v>
      </c>
      <c r="D202" s="12">
        <f t="shared" si="28"/>
        <v>2.391596799843442</v>
      </c>
      <c r="E202" s="12">
        <f t="shared" si="33"/>
        <v>285.56224733891105</v>
      </c>
      <c r="F202" s="7">
        <f>E202*100/E229</f>
        <v>82.579571252957095</v>
      </c>
      <c r="I202" s="10">
        <v>200</v>
      </c>
      <c r="J202" s="30">
        <v>21.738890000000001</v>
      </c>
      <c r="K202" s="11">
        <f t="shared" si="29"/>
        <v>18.903382608695654</v>
      </c>
      <c r="L202" s="12">
        <f t="shared" si="30"/>
        <v>3.5382780995880392</v>
      </c>
      <c r="M202" s="12">
        <f t="shared" si="34"/>
        <v>392.14957870745087</v>
      </c>
      <c r="N202" s="7">
        <f>M202*100/M229</f>
        <v>80.861837480434616</v>
      </c>
      <c r="Q202" s="10">
        <v>200</v>
      </c>
      <c r="R202" s="30">
        <v>27.371009999999998</v>
      </c>
      <c r="S202" s="11">
        <f t="shared" si="31"/>
        <v>23.800878260869567</v>
      </c>
      <c r="T202" s="12">
        <f t="shared" si="32"/>
        <v>7.0624004530804356</v>
      </c>
      <c r="U202" s="12">
        <f t="shared" si="35"/>
        <v>739.17337217322859</v>
      </c>
      <c r="V202" s="7">
        <f>U202*100/U229</f>
        <v>80.37164591036273</v>
      </c>
    </row>
    <row r="203" spans="1:22" ht="24">
      <c r="A203" s="10">
        <v>201</v>
      </c>
      <c r="B203" s="30">
        <v>19.134139999999999</v>
      </c>
      <c r="C203" s="11">
        <f t="shared" si="27"/>
        <v>16.638382608695654</v>
      </c>
      <c r="D203" s="12">
        <f t="shared" si="28"/>
        <v>2.4127188161425441</v>
      </c>
      <c r="E203" s="12">
        <f t="shared" si="33"/>
        <v>287.97496615505361</v>
      </c>
      <c r="F203" s="7">
        <f>E203*100/E229</f>
        <v>83.277287030332019</v>
      </c>
      <c r="I203" s="10">
        <v>201</v>
      </c>
      <c r="J203" s="30">
        <v>21.800329999999999</v>
      </c>
      <c r="K203" s="11">
        <f t="shared" si="29"/>
        <v>18.956808695652175</v>
      </c>
      <c r="L203" s="12">
        <f t="shared" si="30"/>
        <v>3.5683633698315282</v>
      </c>
      <c r="M203" s="12">
        <f t="shared" si="34"/>
        <v>395.71794207728237</v>
      </c>
      <c r="N203" s="7">
        <f>M203*100/M229</f>
        <v>81.597639415587807</v>
      </c>
      <c r="Q203" s="10">
        <v>201</v>
      </c>
      <c r="R203" s="30">
        <v>27.384039999999999</v>
      </c>
      <c r="S203" s="11">
        <f t="shared" si="31"/>
        <v>23.812208695652174</v>
      </c>
      <c r="T203" s="12">
        <f t="shared" si="32"/>
        <v>7.0724914463479056</v>
      </c>
      <c r="U203" s="12">
        <f t="shared" si="35"/>
        <v>746.24586361957654</v>
      </c>
      <c r="V203" s="7">
        <f>U203*100/U229</f>
        <v>81.140650584541845</v>
      </c>
    </row>
    <row r="204" spans="1:22" ht="24">
      <c r="A204" s="10">
        <v>202</v>
      </c>
      <c r="B204" s="30">
        <v>19.15277</v>
      </c>
      <c r="C204" s="11">
        <f t="shared" si="27"/>
        <v>16.654582608695655</v>
      </c>
      <c r="D204" s="12">
        <f t="shared" si="28"/>
        <v>2.4197731280269577</v>
      </c>
      <c r="E204" s="12">
        <f t="shared" si="33"/>
        <v>290.39473928308058</v>
      </c>
      <c r="F204" s="7">
        <f>E204*100/E229</f>
        <v>83.977042790429877</v>
      </c>
      <c r="I204" s="10">
        <v>202</v>
      </c>
      <c r="J204" s="30">
        <v>21.816690000000001</v>
      </c>
      <c r="K204" s="11">
        <f t="shared" si="29"/>
        <v>18.971034782608697</v>
      </c>
      <c r="L204" s="12">
        <f t="shared" si="30"/>
        <v>3.5764030067027033</v>
      </c>
      <c r="M204" s="12">
        <f t="shared" si="34"/>
        <v>399.29434508398509</v>
      </c>
      <c r="N204" s="7">
        <f>M204*100/M229</f>
        <v>82.33509913604891</v>
      </c>
      <c r="Q204" s="10">
        <v>202</v>
      </c>
      <c r="R204" s="30">
        <v>27.400320000000001</v>
      </c>
      <c r="S204" s="11">
        <f t="shared" si="31"/>
        <v>23.826365217391306</v>
      </c>
      <c r="T204" s="12">
        <f t="shared" si="32"/>
        <v>7.0851128812342656</v>
      </c>
      <c r="U204" s="12">
        <f t="shared" si="35"/>
        <v>753.33097650081083</v>
      </c>
      <c r="V204" s="7">
        <f>U204*100/U229</f>
        <v>81.911027609963242</v>
      </c>
    </row>
    <row r="205" spans="1:22" ht="24">
      <c r="A205" s="10">
        <v>203</v>
      </c>
      <c r="B205" s="30">
        <v>19.15277</v>
      </c>
      <c r="C205" s="11">
        <f t="shared" si="27"/>
        <v>16.654582608695655</v>
      </c>
      <c r="D205" s="12">
        <f t="shared" si="28"/>
        <v>2.4197731280269577</v>
      </c>
      <c r="E205" s="12">
        <f t="shared" si="33"/>
        <v>292.81451241110756</v>
      </c>
      <c r="F205" s="7">
        <f>E205*100/E229</f>
        <v>84.676798550527749</v>
      </c>
      <c r="I205" s="10">
        <v>203</v>
      </c>
      <c r="J205" s="30">
        <v>21.849360000000001</v>
      </c>
      <c r="K205" s="11">
        <f t="shared" si="29"/>
        <v>18.999443478260872</v>
      </c>
      <c r="L205" s="12">
        <f t="shared" si="30"/>
        <v>3.5924938262243842</v>
      </c>
      <c r="M205" s="12">
        <f t="shared" si="34"/>
        <v>402.88683891020946</v>
      </c>
      <c r="N205" s="7">
        <f>M205*100/M229</f>
        <v>83.075876807882977</v>
      </c>
      <c r="Q205" s="10">
        <v>203</v>
      </c>
      <c r="R205" s="30">
        <v>27.423089999999998</v>
      </c>
      <c r="S205" s="11">
        <f t="shared" si="31"/>
        <v>23.846165217391306</v>
      </c>
      <c r="T205" s="12">
        <f t="shared" si="32"/>
        <v>7.1027910094087856</v>
      </c>
      <c r="U205" s="12">
        <f t="shared" si="35"/>
        <v>760.43376751021958</v>
      </c>
      <c r="V205" s="7">
        <f>U205*100/U229</f>
        <v>82.683326809953527</v>
      </c>
    </row>
    <row r="206" spans="1:22" ht="24">
      <c r="A206" s="10">
        <v>204</v>
      </c>
      <c r="B206" s="30">
        <v>19.15277</v>
      </c>
      <c r="C206" s="11">
        <f t="shared" si="27"/>
        <v>16.654582608695655</v>
      </c>
      <c r="D206" s="12">
        <f t="shared" si="28"/>
        <v>2.4197731280269577</v>
      </c>
      <c r="E206" s="12">
        <f t="shared" si="33"/>
        <v>295.23428553913453</v>
      </c>
      <c r="F206" s="7">
        <f>E206*100/E229</f>
        <v>85.376554310625608</v>
      </c>
      <c r="I206" s="10">
        <v>204</v>
      </c>
      <c r="J206" s="30">
        <v>21.86975</v>
      </c>
      <c r="K206" s="11">
        <f t="shared" si="29"/>
        <v>19.017173913043479</v>
      </c>
      <c r="L206" s="12">
        <f t="shared" si="30"/>
        <v>3.6025608481546638</v>
      </c>
      <c r="M206" s="12">
        <f t="shared" si="34"/>
        <v>406.48939975836413</v>
      </c>
      <c r="N206" s="7">
        <f>M206*100/M229</f>
        <v>83.818730314896897</v>
      </c>
      <c r="Q206" s="10">
        <v>204</v>
      </c>
      <c r="R206" s="30">
        <v>27.423089999999998</v>
      </c>
      <c r="S206" s="11">
        <f t="shared" si="31"/>
        <v>23.846165217391306</v>
      </c>
      <c r="T206" s="12">
        <f t="shared" si="32"/>
        <v>7.1027910094087856</v>
      </c>
      <c r="U206" s="12">
        <f t="shared" si="35"/>
        <v>767.53655851962833</v>
      </c>
      <c r="V206" s="7">
        <f>U206*100/U229</f>
        <v>83.455626009943813</v>
      </c>
    </row>
    <row r="207" spans="1:22" ht="24">
      <c r="A207" s="10">
        <v>205</v>
      </c>
      <c r="B207" s="30">
        <v>19.171389999999999</v>
      </c>
      <c r="C207" s="11">
        <f t="shared" si="27"/>
        <v>16.67077391304348</v>
      </c>
      <c r="D207" s="12">
        <f t="shared" si="28"/>
        <v>2.4268373792072495</v>
      </c>
      <c r="E207" s="12">
        <f t="shared" si="33"/>
        <v>297.66112291834179</v>
      </c>
      <c r="F207" s="7">
        <f>E207*100/E229</f>
        <v>86.078352927715699</v>
      </c>
      <c r="I207" s="10">
        <v>205</v>
      </c>
      <c r="J207" s="30">
        <v>21.902349999999998</v>
      </c>
      <c r="K207" s="11">
        <f t="shared" si="29"/>
        <v>19.045521739130436</v>
      </c>
      <c r="L207" s="12">
        <f t="shared" si="30"/>
        <v>3.6186952763487032</v>
      </c>
      <c r="M207" s="12">
        <f t="shared" si="34"/>
        <v>410.10809503471285</v>
      </c>
      <c r="N207" s="7">
        <f>M207*100/M229</f>
        <v>84.564910765458137</v>
      </c>
      <c r="Q207" s="10">
        <v>205</v>
      </c>
      <c r="R207" s="30">
        <v>27.449090000000002</v>
      </c>
      <c r="S207" s="11">
        <f t="shared" si="31"/>
        <v>23.86877391304348</v>
      </c>
      <c r="T207" s="12">
        <f t="shared" si="32"/>
        <v>7.1230127689668343</v>
      </c>
      <c r="U207" s="12">
        <f t="shared" si="35"/>
        <v>774.6595712885952</v>
      </c>
      <c r="V207" s="7">
        <f>U207*100/U229</f>
        <v>84.230123958103434</v>
      </c>
    </row>
    <row r="208" spans="1:22" ht="24">
      <c r="A208" s="10">
        <v>206</v>
      </c>
      <c r="B208" s="30">
        <v>19.231750000000002</v>
      </c>
      <c r="C208" s="11">
        <f t="shared" si="27"/>
        <v>16.72326086956522</v>
      </c>
      <c r="D208" s="12">
        <f t="shared" si="28"/>
        <v>2.4498318909608221</v>
      </c>
      <c r="E208" s="12">
        <f t="shared" si="33"/>
        <v>300.1109548093026</v>
      </c>
      <c r="F208" s="7">
        <f>E208*100/E229</f>
        <v>86.786801152516446</v>
      </c>
      <c r="I208" s="10">
        <v>206</v>
      </c>
      <c r="J208" s="30">
        <v>21.910489999999999</v>
      </c>
      <c r="K208" s="11">
        <f t="shared" si="29"/>
        <v>19.052600000000002</v>
      </c>
      <c r="L208" s="12">
        <f t="shared" si="30"/>
        <v>3.6227314361603495</v>
      </c>
      <c r="M208" s="12">
        <f t="shared" si="34"/>
        <v>413.73082647087318</v>
      </c>
      <c r="N208" s="7">
        <f>M208*100/M229</f>
        <v>85.311923478289842</v>
      </c>
      <c r="Q208" s="10">
        <v>206</v>
      </c>
      <c r="R208" s="30">
        <v>27.578720000000001</v>
      </c>
      <c r="S208" s="11">
        <f t="shared" si="31"/>
        <v>23.981495652173916</v>
      </c>
      <c r="T208" s="12">
        <f t="shared" si="32"/>
        <v>7.2244066893451624</v>
      </c>
      <c r="U208" s="12">
        <f t="shared" si="35"/>
        <v>781.88397797794039</v>
      </c>
      <c r="V208" s="7">
        <f>U208*100/U229</f>
        <v>85.015646648999876</v>
      </c>
    </row>
    <row r="209" spans="1:22" ht="24">
      <c r="A209" s="10">
        <v>207</v>
      </c>
      <c r="B209" s="30">
        <v>19.231750000000002</v>
      </c>
      <c r="C209" s="11">
        <f t="shared" si="27"/>
        <v>16.72326086956522</v>
      </c>
      <c r="D209" s="12">
        <f t="shared" si="28"/>
        <v>2.4498318909608221</v>
      </c>
      <c r="E209" s="12">
        <f t="shared" si="33"/>
        <v>302.56078670026341</v>
      </c>
      <c r="F209" s="7">
        <f>E209*100/E229</f>
        <v>87.495249377317194</v>
      </c>
      <c r="I209" s="10">
        <v>207</v>
      </c>
      <c r="J209" s="30">
        <v>22.024139999999999</v>
      </c>
      <c r="K209" s="11">
        <f t="shared" si="29"/>
        <v>19.151426086956523</v>
      </c>
      <c r="L209" s="12">
        <f t="shared" si="30"/>
        <v>3.6793978185706151</v>
      </c>
      <c r="M209" s="12">
        <f t="shared" si="34"/>
        <v>417.41022428944382</v>
      </c>
      <c r="N209" s="7">
        <f>M209*100/M229</f>
        <v>86.070620885059398</v>
      </c>
      <c r="Q209" s="10">
        <v>207</v>
      </c>
      <c r="R209" s="30">
        <v>27.607800000000001</v>
      </c>
      <c r="S209" s="11">
        <f t="shared" si="31"/>
        <v>24.006782608695655</v>
      </c>
      <c r="T209" s="12">
        <f t="shared" si="32"/>
        <v>7.2472838221196954</v>
      </c>
      <c r="U209" s="12">
        <f t="shared" si="35"/>
        <v>789.13126180006009</v>
      </c>
      <c r="V209" s="7">
        <f>U209*100/U229</f>
        <v>85.803656811555882</v>
      </c>
    </row>
    <row r="210" spans="1:22" ht="24">
      <c r="A210" s="10">
        <v>208</v>
      </c>
      <c r="B210" s="30">
        <v>19.259550000000001</v>
      </c>
      <c r="C210" s="11">
        <f t="shared" si="27"/>
        <v>16.747434782608696</v>
      </c>
      <c r="D210" s="12">
        <f t="shared" si="28"/>
        <v>2.4604711445978058</v>
      </c>
      <c r="E210" s="12">
        <f t="shared" si="33"/>
        <v>305.02125784486122</v>
      </c>
      <c r="F210" s="7">
        <f>E210*100/E229</f>
        <v>88.206774286840741</v>
      </c>
      <c r="I210" s="10">
        <v>208</v>
      </c>
      <c r="J210" s="30">
        <v>22.125119999999999</v>
      </c>
      <c r="K210" s="11">
        <f t="shared" si="29"/>
        <v>19.239234782608698</v>
      </c>
      <c r="L210" s="12">
        <f t="shared" si="30"/>
        <v>3.7302399926973062</v>
      </c>
      <c r="M210" s="12">
        <f t="shared" si="34"/>
        <v>421.14046428214112</v>
      </c>
      <c r="N210" s="7">
        <f>M210*100/M229</f>
        <v>86.839802025191474</v>
      </c>
      <c r="Q210" s="10">
        <v>208</v>
      </c>
      <c r="R210" s="30">
        <v>27.6433</v>
      </c>
      <c r="S210" s="11">
        <f t="shared" si="31"/>
        <v>24.037652173913045</v>
      </c>
      <c r="T210" s="12">
        <f t="shared" si="32"/>
        <v>7.2752769483989761</v>
      </c>
      <c r="U210" s="12">
        <f t="shared" si="35"/>
        <v>796.40653874845907</v>
      </c>
      <c r="V210" s="7">
        <f>U210*100/U229</f>
        <v>86.594710716916978</v>
      </c>
    </row>
    <row r="211" spans="1:22" ht="24">
      <c r="A211" s="10">
        <v>209</v>
      </c>
      <c r="B211" s="30">
        <v>19.29655</v>
      </c>
      <c r="C211" s="11">
        <f t="shared" si="27"/>
        <v>16.779608695652175</v>
      </c>
      <c r="D211" s="12">
        <f t="shared" si="28"/>
        <v>2.4746790215141052</v>
      </c>
      <c r="E211" s="12">
        <f t="shared" si="33"/>
        <v>307.4959368663753</v>
      </c>
      <c r="F211" s="7">
        <f>E211*100/E229</f>
        <v>88.922407864071928</v>
      </c>
      <c r="I211" s="10">
        <v>209</v>
      </c>
      <c r="J211" s="30">
        <v>22.285740000000001</v>
      </c>
      <c r="K211" s="11">
        <f t="shared" si="29"/>
        <v>19.37890434782609</v>
      </c>
      <c r="L211" s="12">
        <f t="shared" si="30"/>
        <v>3.8120715873428681</v>
      </c>
      <c r="M211" s="12">
        <f t="shared" si="34"/>
        <v>424.952535869484</v>
      </c>
      <c r="N211" s="7">
        <f>M211*100/M229</f>
        <v>87.625856964165308</v>
      </c>
      <c r="Q211" s="10">
        <v>209</v>
      </c>
      <c r="R211" s="30">
        <v>27.772030000000001</v>
      </c>
      <c r="S211" s="11">
        <f t="shared" si="31"/>
        <v>24.14959130434783</v>
      </c>
      <c r="T211" s="12">
        <f t="shared" si="32"/>
        <v>7.3773900648388366</v>
      </c>
      <c r="U211" s="12">
        <f t="shared" si="35"/>
        <v>803.78392881329796</v>
      </c>
      <c r="V211" s="7">
        <f>U211*100/U229</f>
        <v>87.39686756449197</v>
      </c>
    </row>
    <row r="212" spans="1:22" ht="24">
      <c r="A212" s="10">
        <v>210</v>
      </c>
      <c r="B212" s="30">
        <v>19.34271</v>
      </c>
      <c r="C212" s="11">
        <f t="shared" si="27"/>
        <v>16.819747826086957</v>
      </c>
      <c r="D212" s="12">
        <f t="shared" si="28"/>
        <v>2.4924808552432118</v>
      </c>
      <c r="E212" s="12">
        <f t="shared" si="33"/>
        <v>309.98841772161853</v>
      </c>
      <c r="F212" s="7">
        <f>E212*100/E229</f>
        <v>89.643189418007196</v>
      </c>
      <c r="I212" s="10">
        <v>210</v>
      </c>
      <c r="J212" s="30">
        <v>22.285740000000001</v>
      </c>
      <c r="K212" s="11">
        <f t="shared" si="29"/>
        <v>19.37890434782609</v>
      </c>
      <c r="L212" s="12">
        <f t="shared" si="30"/>
        <v>3.8120715873428681</v>
      </c>
      <c r="M212" s="12">
        <f t="shared" si="34"/>
        <v>428.76460745682687</v>
      </c>
      <c r="N212" s="7">
        <f>M212*100/M229</f>
        <v>88.411911903139142</v>
      </c>
      <c r="Q212" s="10">
        <v>210</v>
      </c>
      <c r="R212" s="30">
        <v>27.839369999999999</v>
      </c>
      <c r="S212" s="11">
        <f t="shared" si="31"/>
        <v>24.208147826086957</v>
      </c>
      <c r="T212" s="12">
        <f t="shared" si="32"/>
        <v>7.4311850898742726</v>
      </c>
      <c r="U212" s="12">
        <f t="shared" si="35"/>
        <v>811.21511390317221</v>
      </c>
      <c r="V212" s="7">
        <f>U212*100/U229</f>
        <v>88.20487364158015</v>
      </c>
    </row>
    <row r="213" spans="1:22" ht="24">
      <c r="A213" s="10">
        <v>211</v>
      </c>
      <c r="B213" s="30">
        <v>19.379549999999998</v>
      </c>
      <c r="C213" s="28">
        <v>16.82</v>
      </c>
      <c r="D213" s="12">
        <f t="shared" si="28"/>
        <v>2.4925929641904756</v>
      </c>
      <c r="E213" s="12">
        <f t="shared" si="33"/>
        <v>312.481010685809</v>
      </c>
      <c r="F213" s="27">
        <f>E213*100/E229</f>
        <v>90.364003391875031</v>
      </c>
      <c r="I213" s="10">
        <v>211</v>
      </c>
      <c r="J213" s="30">
        <v>22.301739999999999</v>
      </c>
      <c r="K213" s="11">
        <f t="shared" si="29"/>
        <v>19.392817391304348</v>
      </c>
      <c r="L213" s="12">
        <f t="shared" si="30"/>
        <v>3.8202880897938227</v>
      </c>
      <c r="M213" s="12">
        <f t="shared" si="34"/>
        <v>432.58489554662071</v>
      </c>
      <c r="N213" s="7">
        <f>M213*100/M229</f>
        <v>89.199661097371489</v>
      </c>
      <c r="Q213" s="10">
        <v>211</v>
      </c>
      <c r="R213" s="30">
        <v>27.884170000000001</v>
      </c>
      <c r="S213" s="11">
        <f t="shared" si="31"/>
        <v>24.247104347826088</v>
      </c>
      <c r="T213" s="12">
        <f t="shared" si="32"/>
        <v>7.4671183513145287</v>
      </c>
      <c r="U213" s="12">
        <f t="shared" si="35"/>
        <v>818.68223225448673</v>
      </c>
      <c r="V213" s="7">
        <f>U213*100/U229</f>
        <v>89.016786806604159</v>
      </c>
    </row>
    <row r="214" spans="1:22" ht="24">
      <c r="A214" s="10">
        <v>212</v>
      </c>
      <c r="B214" s="30">
        <v>19.425509999999999</v>
      </c>
      <c r="C214" s="11">
        <f t="shared" si="27"/>
        <v>16.891747826086956</v>
      </c>
      <c r="D214" s="12">
        <f t="shared" si="28"/>
        <v>2.524626626684225</v>
      </c>
      <c r="E214" s="12">
        <f t="shared" si="33"/>
        <v>315.00563731249321</v>
      </c>
      <c r="F214" s="7">
        <f>E214*100/E229</f>
        <v>91.094080936607156</v>
      </c>
      <c r="I214" s="10">
        <v>212</v>
      </c>
      <c r="J214" s="30">
        <v>22.3337</v>
      </c>
      <c r="K214" s="28">
        <f t="shared" si="29"/>
        <v>19.420608695652177</v>
      </c>
      <c r="L214" s="12">
        <f t="shared" si="30"/>
        <v>3.8367358822817796</v>
      </c>
      <c r="M214" s="12">
        <f t="shared" si="34"/>
        <v>436.42163142890251</v>
      </c>
      <c r="N214" s="27">
        <f>M214*100/M229</f>
        <v>89.99080185134352</v>
      </c>
      <c r="Q214" s="10">
        <v>212</v>
      </c>
      <c r="R214" s="30">
        <v>27.912939999999999</v>
      </c>
      <c r="S214" s="28">
        <f t="shared" si="31"/>
        <v>24.272121739130437</v>
      </c>
      <c r="T214" s="12">
        <f t="shared" si="32"/>
        <v>7.4902552126511281</v>
      </c>
      <c r="U214" s="12">
        <f t="shared" si="35"/>
        <v>826.1724874671379</v>
      </c>
      <c r="V214" s="27">
        <f>U214*100/U229</f>
        <v>89.831215684039904</v>
      </c>
    </row>
    <row r="215" spans="1:22" ht="24">
      <c r="A215" s="10">
        <v>213</v>
      </c>
      <c r="B215" s="30">
        <v>19.443860000000001</v>
      </c>
      <c r="C215" s="11">
        <f t="shared" si="27"/>
        <v>16.90770434782609</v>
      </c>
      <c r="D215" s="12">
        <f t="shared" si="28"/>
        <v>2.5317879327734132</v>
      </c>
      <c r="E215" s="12">
        <f t="shared" si="33"/>
        <v>317.5374252452666</v>
      </c>
      <c r="F215" s="7">
        <f>E215*100/E229</f>
        <v>91.826229404901369</v>
      </c>
      <c r="I215" s="10">
        <v>213</v>
      </c>
      <c r="J215" s="30">
        <v>22.397490000000001</v>
      </c>
      <c r="K215" s="11">
        <f t="shared" si="29"/>
        <v>19.476078260869567</v>
      </c>
      <c r="L215" s="12">
        <f t="shared" si="30"/>
        <v>3.8697055775711813</v>
      </c>
      <c r="M215" s="12">
        <f t="shared" si="34"/>
        <v>440.29133700647367</v>
      </c>
      <c r="N215" s="7">
        <f>M215*100/M229</f>
        <v>90.788741006453847</v>
      </c>
      <c r="Q215" s="10">
        <v>213</v>
      </c>
      <c r="R215" s="30">
        <v>27.951239999999999</v>
      </c>
      <c r="S215" s="11">
        <f t="shared" si="31"/>
        <v>24.305426086956523</v>
      </c>
      <c r="T215" s="12">
        <f t="shared" si="32"/>
        <v>7.5211302030715812</v>
      </c>
      <c r="U215" s="12">
        <f t="shared" si="35"/>
        <v>833.69361767020951</v>
      </c>
      <c r="V215" s="7">
        <f>U215*100/U229</f>
        <v>90.649001654535269</v>
      </c>
    </row>
    <row r="216" spans="1:22" ht="24">
      <c r="A216" s="10">
        <v>214</v>
      </c>
      <c r="B216" s="30">
        <v>19.46677</v>
      </c>
      <c r="C216" s="11">
        <f t="shared" si="27"/>
        <v>16.927626086956522</v>
      </c>
      <c r="D216" s="12">
        <f t="shared" si="28"/>
        <v>2.5407478252334657</v>
      </c>
      <c r="E216" s="12">
        <f t="shared" si="33"/>
        <v>320.07817307050004</v>
      </c>
      <c r="F216" s="7">
        <f>E216*100/E229</f>
        <v>92.560968916250886</v>
      </c>
      <c r="I216" s="10">
        <v>214</v>
      </c>
      <c r="J216" s="30">
        <v>22.445209999999999</v>
      </c>
      <c r="K216" s="11">
        <f t="shared" si="29"/>
        <v>19.517573913043478</v>
      </c>
      <c r="L216" s="12">
        <f t="shared" si="30"/>
        <v>3.8944926501975301</v>
      </c>
      <c r="M216" s="12">
        <f t="shared" si="34"/>
        <v>444.18582965667122</v>
      </c>
      <c r="N216" s="7">
        <f>M216*100/M229</f>
        <v>91.591791293507569</v>
      </c>
      <c r="Q216" s="10">
        <v>214</v>
      </c>
      <c r="R216" s="30">
        <v>27.98631</v>
      </c>
      <c r="S216" s="11">
        <f t="shared" si="31"/>
        <v>24.335921739130438</v>
      </c>
      <c r="T216" s="12">
        <f t="shared" si="32"/>
        <v>7.549475684478419</v>
      </c>
      <c r="U216" s="12">
        <f t="shared" si="35"/>
        <v>841.24309335468797</v>
      </c>
      <c r="V216" s="7">
        <f>U216*100/U229</f>
        <v>91.469869680040389</v>
      </c>
    </row>
    <row r="217" spans="1:22" ht="24">
      <c r="A217" s="10">
        <v>215</v>
      </c>
      <c r="B217" s="30">
        <v>19.46677</v>
      </c>
      <c r="C217" s="11">
        <f t="shared" si="27"/>
        <v>16.927626086956522</v>
      </c>
      <c r="D217" s="12">
        <f t="shared" si="28"/>
        <v>2.5407478252334657</v>
      </c>
      <c r="E217" s="12">
        <f t="shared" si="33"/>
        <v>322.61892089573348</v>
      </c>
      <c r="F217" s="7">
        <f>E217*100/E229</f>
        <v>93.295708427600388</v>
      </c>
      <c r="I217" s="10">
        <v>215</v>
      </c>
      <c r="J217" s="30">
        <v>22.512650000000001</v>
      </c>
      <c r="K217" s="11">
        <f t="shared" si="29"/>
        <v>19.57621739130435</v>
      </c>
      <c r="L217" s="12">
        <f t="shared" si="30"/>
        <v>3.929702995267399</v>
      </c>
      <c r="M217" s="12">
        <f t="shared" si="34"/>
        <v>448.11553265193862</v>
      </c>
      <c r="N217" s="7">
        <f>M217*100/M229</f>
        <v>92.40210200708033</v>
      </c>
      <c r="Q217" s="10">
        <v>215</v>
      </c>
      <c r="R217" s="30">
        <v>27.98631</v>
      </c>
      <c r="S217" s="11">
        <f t="shared" si="31"/>
        <v>24.335921739130438</v>
      </c>
      <c r="T217" s="12">
        <f t="shared" si="32"/>
        <v>7.549475684478419</v>
      </c>
      <c r="U217" s="12">
        <f t="shared" si="35"/>
        <v>848.79256903916644</v>
      </c>
      <c r="V217" s="7">
        <f>U217*100/U229</f>
        <v>92.290737705545496</v>
      </c>
    </row>
    <row r="218" spans="1:22" ht="24">
      <c r="A218" s="10">
        <v>216</v>
      </c>
      <c r="B218" s="30">
        <v>19.46677</v>
      </c>
      <c r="C218" s="11">
        <f t="shared" si="27"/>
        <v>16.927626086956522</v>
      </c>
      <c r="D218" s="12">
        <f t="shared" si="28"/>
        <v>2.5407478252334657</v>
      </c>
      <c r="E218" s="12">
        <f t="shared" si="33"/>
        <v>325.15966872096692</v>
      </c>
      <c r="F218" s="7">
        <f>E218*100/E229</f>
        <v>94.030447938949905</v>
      </c>
      <c r="I218" s="10">
        <v>216</v>
      </c>
      <c r="J218" s="30">
        <v>22.635100000000001</v>
      </c>
      <c r="K218" s="11">
        <f t="shared" si="29"/>
        <v>19.682695652173916</v>
      </c>
      <c r="L218" s="12">
        <f t="shared" si="30"/>
        <v>3.9941753021791842</v>
      </c>
      <c r="M218" s="12">
        <f t="shared" si="34"/>
        <v>452.10970795411782</v>
      </c>
      <c r="N218" s="7">
        <f>M218*100/M229</f>
        <v>93.225707008054016</v>
      </c>
      <c r="Q218" s="10">
        <v>216</v>
      </c>
      <c r="R218" s="30">
        <v>28.141999999999999</v>
      </c>
      <c r="S218" s="11">
        <f t="shared" si="31"/>
        <v>24.471304347826088</v>
      </c>
      <c r="T218" s="12">
        <f t="shared" si="32"/>
        <v>7.6761728495005777</v>
      </c>
      <c r="U218" s="12">
        <f t="shared" si="35"/>
        <v>856.46874188866707</v>
      </c>
      <c r="V218" s="7">
        <f>U218*100/U229</f>
        <v>93.125381740939986</v>
      </c>
    </row>
    <row r="219" spans="1:22" ht="24">
      <c r="A219" s="10">
        <v>217</v>
      </c>
      <c r="B219" s="30">
        <v>19.48509</v>
      </c>
      <c r="C219" s="11">
        <f t="shared" si="27"/>
        <v>16.943556521739133</v>
      </c>
      <c r="D219" s="12">
        <f t="shared" si="28"/>
        <v>2.5479278019405065</v>
      </c>
      <c r="E219" s="12">
        <f t="shared" si="33"/>
        <v>327.70759652290741</v>
      </c>
      <c r="F219" s="7">
        <f>E219*100/E229</f>
        <v>94.767263773075285</v>
      </c>
      <c r="I219" s="10">
        <v>217</v>
      </c>
      <c r="J219" s="30">
        <v>22.70196</v>
      </c>
      <c r="K219" s="11">
        <f t="shared" si="29"/>
        <v>19.740834782608697</v>
      </c>
      <c r="L219" s="12">
        <f t="shared" si="30"/>
        <v>4.0296741720587033</v>
      </c>
      <c r="M219" s="12">
        <f t="shared" si="34"/>
        <v>456.13938212617654</v>
      </c>
      <c r="N219" s="7">
        <f>M219*100/M229</f>
        <v>94.056631929799778</v>
      </c>
      <c r="Q219" s="10">
        <v>217</v>
      </c>
      <c r="R219" s="30">
        <v>28.170500000000001</v>
      </c>
      <c r="S219" s="11">
        <f t="shared" si="31"/>
        <v>24.49608695652174</v>
      </c>
      <c r="T219" s="12">
        <f t="shared" si="32"/>
        <v>7.6995179445495854</v>
      </c>
      <c r="U219" s="12">
        <f t="shared" si="35"/>
        <v>864.16825983321667</v>
      </c>
      <c r="V219" s="7">
        <f>U219*100/U229</f>
        <v>93.962564130371078</v>
      </c>
    </row>
    <row r="220" spans="1:22" ht="24">
      <c r="A220" s="10">
        <v>218</v>
      </c>
      <c r="B220" s="30">
        <v>19.498809999999999</v>
      </c>
      <c r="C220" s="14">
        <f t="shared" si="27"/>
        <v>16.955486956521739</v>
      </c>
      <c r="D220" s="12">
        <f t="shared" si="28"/>
        <v>2.5533137955121945</v>
      </c>
      <c r="E220" s="12">
        <f t="shared" si="33"/>
        <v>330.26091031841958</v>
      </c>
      <c r="F220" s="16">
        <f>E220*100/E229</f>
        <v>95.5056371416579</v>
      </c>
      <c r="I220" s="10">
        <v>218</v>
      </c>
      <c r="J220" s="30">
        <v>22.77647</v>
      </c>
      <c r="K220" s="14">
        <f t="shared" si="29"/>
        <v>19.805626086956522</v>
      </c>
      <c r="L220" s="12">
        <f t="shared" si="30"/>
        <v>4.069481865297063</v>
      </c>
      <c r="M220" s="12">
        <f t="shared" si="34"/>
        <v>460.20886399147361</v>
      </c>
      <c r="N220" s="16">
        <f>M220*100/M229</f>
        <v>94.895765258224728</v>
      </c>
      <c r="Q220" s="10">
        <v>218</v>
      </c>
      <c r="R220" s="30">
        <v>28.17999</v>
      </c>
      <c r="S220" s="14">
        <f t="shared" si="31"/>
        <v>24.504339130434783</v>
      </c>
      <c r="T220" s="12">
        <f t="shared" si="32"/>
        <v>7.7073019430387726</v>
      </c>
      <c r="U220" s="12">
        <f t="shared" si="35"/>
        <v>871.87556177625549</v>
      </c>
      <c r="V220" s="16">
        <f>U220*100/U229</f>
        <v>94.800592887912671</v>
      </c>
    </row>
    <row r="221" spans="1:22" ht="24">
      <c r="A221" s="10">
        <v>219</v>
      </c>
      <c r="B221" s="30">
        <v>19.521660000000001</v>
      </c>
      <c r="C221" s="11">
        <f t="shared" si="27"/>
        <v>16.975356521739133</v>
      </c>
      <c r="D221" s="12">
        <f t="shared" si="28"/>
        <v>2.5623007466225078</v>
      </c>
      <c r="E221" s="12">
        <f t="shared" si="33"/>
        <v>332.82321106504207</v>
      </c>
      <c r="F221" s="7">
        <f>E221*100/E229</f>
        <v>96.246609378180793</v>
      </c>
      <c r="I221" s="10">
        <v>219</v>
      </c>
      <c r="J221" s="30">
        <v>22.80386</v>
      </c>
      <c r="K221" s="11">
        <f t="shared" si="29"/>
        <v>19.82944347826087</v>
      </c>
      <c r="L221" s="12">
        <f t="shared" si="30"/>
        <v>4.0841808774019244</v>
      </c>
      <c r="M221" s="12">
        <f t="shared" si="34"/>
        <v>464.29304486887554</v>
      </c>
      <c r="N221" s="7">
        <f>M221*100/M229</f>
        <v>95.737929545223849</v>
      </c>
      <c r="Q221" s="10">
        <v>219</v>
      </c>
      <c r="R221" s="30">
        <v>28.293669999999999</v>
      </c>
      <c r="S221" s="11">
        <f t="shared" si="31"/>
        <v>24.603191304347828</v>
      </c>
      <c r="T221" s="12">
        <f t="shared" si="32"/>
        <v>7.800954071879227</v>
      </c>
      <c r="U221" s="12">
        <f t="shared" si="35"/>
        <v>879.67651584813473</v>
      </c>
      <c r="V221" s="7">
        <f>U221*100/U229</f>
        <v>95.648804609318063</v>
      </c>
    </row>
    <row r="222" spans="1:22" ht="24">
      <c r="A222" s="10">
        <v>220</v>
      </c>
      <c r="B222" s="30">
        <v>19.526230000000002</v>
      </c>
      <c r="C222" s="14">
        <f t="shared" si="27"/>
        <v>16.979330434782611</v>
      </c>
      <c r="D222" s="12">
        <f t="shared" si="28"/>
        <v>2.5641006636159016</v>
      </c>
      <c r="E222" s="12">
        <f t="shared" si="33"/>
        <v>335.38731172865795</v>
      </c>
      <c r="F222" s="16">
        <f>E222*100/E229</f>
        <v>96.988102118989502</v>
      </c>
      <c r="I222" s="10">
        <v>220</v>
      </c>
      <c r="J222" s="30">
        <v>22.839020000000001</v>
      </c>
      <c r="K222" s="14">
        <f t="shared" si="29"/>
        <v>19.86001739130435</v>
      </c>
      <c r="L222" s="12">
        <f t="shared" si="30"/>
        <v>4.1031015323214897</v>
      </c>
      <c r="M222" s="12">
        <f t="shared" si="34"/>
        <v>468.39614640119703</v>
      </c>
      <c r="N222" s="16">
        <f>M222*100/M229</f>
        <v>96.583995299943993</v>
      </c>
      <c r="Q222" s="10">
        <v>220</v>
      </c>
      <c r="R222" s="30">
        <v>28.322019999999998</v>
      </c>
      <c r="S222" s="14">
        <f t="shared" si="31"/>
        <v>24.627843478260871</v>
      </c>
      <c r="T222" s="12">
        <f t="shared" si="32"/>
        <v>7.8244270309511137</v>
      </c>
      <c r="U222" s="12">
        <f t="shared" si="35"/>
        <v>887.50094287908587</v>
      </c>
      <c r="V222" s="16">
        <f>U222*100/U229</f>
        <v>96.499568587644518</v>
      </c>
    </row>
    <row r="223" spans="1:22" ht="24">
      <c r="A223" s="10">
        <v>221</v>
      </c>
      <c r="B223" s="30">
        <v>19.539919999999999</v>
      </c>
      <c r="C223" s="11">
        <f t="shared" si="27"/>
        <v>16.991234782608696</v>
      </c>
      <c r="D223" s="12">
        <f t="shared" si="28"/>
        <v>2.5694975816866963</v>
      </c>
      <c r="E223" s="12">
        <f t="shared" si="33"/>
        <v>337.95680931034462</v>
      </c>
      <c r="F223" s="7">
        <f>E223*100/E229</f>
        <v>97.731155553428138</v>
      </c>
      <c r="I223" s="10">
        <v>221</v>
      </c>
      <c r="J223" s="30">
        <v>22.866330000000001</v>
      </c>
      <c r="K223" s="11">
        <f t="shared" si="29"/>
        <v>19.883765217391307</v>
      </c>
      <c r="L223" s="12">
        <f t="shared" si="30"/>
        <v>4.1178381210255948</v>
      </c>
      <c r="M223" s="12">
        <f t="shared" si="34"/>
        <v>472.51398452222264</v>
      </c>
      <c r="N223" s="7">
        <f>M223*100/M229</f>
        <v>97.433099761590043</v>
      </c>
      <c r="Q223" s="10">
        <v>221</v>
      </c>
      <c r="R223" s="30">
        <v>28.4069</v>
      </c>
      <c r="S223" s="11">
        <f t="shared" si="31"/>
        <v>24.701652173913047</v>
      </c>
      <c r="T223" s="12">
        <f t="shared" si="32"/>
        <v>7.8949865901350851</v>
      </c>
      <c r="U223" s="12">
        <f t="shared" si="35"/>
        <v>895.39592946922096</v>
      </c>
      <c r="V223" s="7">
        <f>U223*100/U229</f>
        <v>97.358004633336776</v>
      </c>
    </row>
    <row r="224" spans="1:22" ht="24">
      <c r="A224" s="10">
        <v>222</v>
      </c>
      <c r="B224" s="30">
        <v>19.649139999999999</v>
      </c>
      <c r="C224" s="11">
        <f t="shared" si="27"/>
        <v>17.086208695652175</v>
      </c>
      <c r="D224" s="12">
        <f t="shared" si="28"/>
        <v>2.6128261283811915</v>
      </c>
      <c r="E224" s="12">
        <f t="shared" si="33"/>
        <v>340.56963543872581</v>
      </c>
      <c r="F224" s="7">
        <f>E224*100/E229</f>
        <v>98.486738840262859</v>
      </c>
      <c r="I224" s="10">
        <v>222</v>
      </c>
      <c r="J224" s="30">
        <v>22.889720000000001</v>
      </c>
      <c r="K224" s="11">
        <f t="shared" si="29"/>
        <v>19.904104347826088</v>
      </c>
      <c r="L224" s="12">
        <f t="shared" si="30"/>
        <v>4.1304874778637544</v>
      </c>
      <c r="M224" s="12">
        <f t="shared" si="34"/>
        <v>476.64447200008641</v>
      </c>
      <c r="N224" s="7">
        <f>M224*100/M229</f>
        <v>98.284812539787751</v>
      </c>
      <c r="Q224" s="10">
        <v>222</v>
      </c>
      <c r="R224" s="30">
        <v>28.447669999999999</v>
      </c>
      <c r="S224" s="11">
        <f t="shared" si="31"/>
        <v>24.737104347826087</v>
      </c>
      <c r="T224" s="12">
        <f t="shared" si="32"/>
        <v>7.9290284027774911</v>
      </c>
      <c r="U224" s="12">
        <f t="shared" si="35"/>
        <v>903.32495787199844</v>
      </c>
      <c r="V224" s="7">
        <f>U224*100/U229</f>
        <v>98.220142106346145</v>
      </c>
    </row>
    <row r="225" spans="1:22" ht="24">
      <c r="A225" s="10">
        <v>223</v>
      </c>
      <c r="B225" s="30">
        <v>19.649139999999999</v>
      </c>
      <c r="C225" s="11">
        <f t="shared" si="27"/>
        <v>17.086208695652175</v>
      </c>
      <c r="D225" s="12">
        <f t="shared" si="28"/>
        <v>2.6128261283811915</v>
      </c>
      <c r="E225" s="12">
        <f t="shared" si="33"/>
        <v>343.182461567107</v>
      </c>
      <c r="F225" s="7">
        <f>E225*100/E229</f>
        <v>99.24232212709758</v>
      </c>
      <c r="I225" s="10">
        <v>223</v>
      </c>
      <c r="J225" s="30">
        <v>22.901399999999999</v>
      </c>
      <c r="K225" s="11">
        <f t="shared" si="29"/>
        <v>19.914260869565219</v>
      </c>
      <c r="L225" s="12">
        <f t="shared" si="30"/>
        <v>4.1368137302916068</v>
      </c>
      <c r="M225" s="12">
        <f t="shared" si="34"/>
        <v>480.78128573037804</v>
      </c>
      <c r="N225" s="7">
        <f>M225*100/M229</f>
        <v>99.137829800824335</v>
      </c>
      <c r="Q225" s="10">
        <v>223</v>
      </c>
      <c r="R225" s="30">
        <v>28.719069999999999</v>
      </c>
      <c r="S225" s="11">
        <f t="shared" si="31"/>
        <v>24.973104347826087</v>
      </c>
      <c r="T225" s="12">
        <f t="shared" si="32"/>
        <v>8.1581368450089506</v>
      </c>
      <c r="U225" s="12">
        <f t="shared" si="35"/>
        <v>911.48309471700736</v>
      </c>
      <c r="V225" s="7">
        <f>U225*100/U229</f>
        <v>99.107190951013777</v>
      </c>
    </row>
    <row r="226" spans="1:22" ht="24">
      <c r="A226" s="10">
        <v>224</v>
      </c>
      <c r="B226" s="30">
        <v>19.667280000000002</v>
      </c>
      <c r="C226" s="11">
        <f t="shared" si="27"/>
        <v>17.101982608695653</v>
      </c>
      <c r="D226" s="12">
        <f t="shared" si="28"/>
        <v>2.6200692600137003</v>
      </c>
      <c r="E226" s="12">
        <f t="shared" si="33"/>
        <v>345.80253082712068</v>
      </c>
      <c r="F226" s="7">
        <f>E226*100/E229</f>
        <v>99.999999999999986</v>
      </c>
      <c r="I226" s="10">
        <v>224</v>
      </c>
      <c r="J226" s="30">
        <v>22.98302</v>
      </c>
      <c r="K226" s="11">
        <f t="shared" si="29"/>
        <v>19.985234782608696</v>
      </c>
      <c r="L226" s="12">
        <f t="shared" si="30"/>
        <v>4.1812020467957769</v>
      </c>
      <c r="M226" s="12">
        <f t="shared" si="34"/>
        <v>484.96248777717381</v>
      </c>
      <c r="N226" s="7">
        <f>M226*100/M229</f>
        <v>100</v>
      </c>
      <c r="Q226" s="10">
        <v>224</v>
      </c>
      <c r="R226" s="30">
        <v>28.781099999999999</v>
      </c>
      <c r="S226" s="11">
        <f t="shared" si="31"/>
        <v>25.027043478260872</v>
      </c>
      <c r="T226" s="12">
        <f t="shared" si="32"/>
        <v>8.2111131104860569</v>
      </c>
      <c r="U226" s="12">
        <f t="shared" si="35"/>
        <v>919.69420782749341</v>
      </c>
      <c r="V226" s="7">
        <f>U226*100/U229</f>
        <v>100</v>
      </c>
    </row>
    <row r="227" spans="1:22" ht="24">
      <c r="A227" s="5"/>
      <c r="B227" s="30">
        <v>19.667280000000002</v>
      </c>
      <c r="C227" s="5">
        <f t="shared" si="27"/>
        <v>17.101982608695653</v>
      </c>
      <c r="D227" s="5">
        <f t="shared" si="28"/>
        <v>2.6200692600137003</v>
      </c>
      <c r="E227" s="5"/>
      <c r="F227" s="9"/>
      <c r="I227" s="5"/>
      <c r="J227" s="30">
        <v>22.99465</v>
      </c>
      <c r="K227" s="5">
        <f t="shared" si="29"/>
        <v>19.995347826086959</v>
      </c>
      <c r="L227" s="5">
        <f t="shared" si="30"/>
        <v>4.1875526470208051</v>
      </c>
      <c r="M227" s="5"/>
      <c r="N227" s="9"/>
      <c r="Q227" s="5"/>
      <c r="R227" s="30">
        <v>28.821349999999999</v>
      </c>
      <c r="S227" s="5">
        <f t="shared" si="31"/>
        <v>25.062043478260872</v>
      </c>
      <c r="T227" s="5">
        <f t="shared" si="32"/>
        <v>8.2456107197925359</v>
      </c>
      <c r="U227" s="5"/>
      <c r="V227" s="9"/>
    </row>
    <row r="228" spans="1:22" ht="24">
      <c r="A228" s="5"/>
      <c r="B228" s="30">
        <v>19.685410000000001</v>
      </c>
      <c r="C228" s="5">
        <f t="shared" si="27"/>
        <v>17.117747826086958</v>
      </c>
      <c r="D228" s="5">
        <f t="shared" si="28"/>
        <v>2.62732176133221</v>
      </c>
      <c r="E228" s="5"/>
      <c r="F228" s="9"/>
      <c r="I228" s="5"/>
      <c r="J228" s="30">
        <v>23.05275</v>
      </c>
      <c r="K228" s="5">
        <f t="shared" si="29"/>
        <v>20.045869565217391</v>
      </c>
      <c r="L228" s="5">
        <f t="shared" si="30"/>
        <v>4.2193746654148612</v>
      </c>
      <c r="M228" s="5"/>
      <c r="N228" s="9"/>
      <c r="Q228" s="5"/>
      <c r="R228" s="30">
        <v>28.827529999999999</v>
      </c>
      <c r="S228" s="5">
        <f t="shared" si="31"/>
        <v>25.06741739130435</v>
      </c>
      <c r="T228" s="5">
        <f t="shared" si="32"/>
        <v>8.250916037028512</v>
      </c>
      <c r="U228" s="5"/>
      <c r="V228" s="9"/>
    </row>
    <row r="229" spans="1:22" ht="24">
      <c r="A229" s="5"/>
      <c r="B229" s="30">
        <v>19.717089999999999</v>
      </c>
      <c r="C229" s="5">
        <f t="shared" si="27"/>
        <v>17.145295652173914</v>
      </c>
      <c r="D229" s="5">
        <f t="shared" si="28"/>
        <v>2.6400267404236342</v>
      </c>
      <c r="E229" s="5">
        <f>E226</f>
        <v>345.80253082712068</v>
      </c>
      <c r="F229" s="9"/>
      <c r="I229" s="5"/>
      <c r="J229" s="30">
        <v>23.068210000000001</v>
      </c>
      <c r="K229" s="5">
        <f t="shared" si="29"/>
        <v>20.059313043478262</v>
      </c>
      <c r="L229" s="5">
        <f t="shared" si="30"/>
        <v>4.2278693511303347</v>
      </c>
      <c r="M229" s="5">
        <f>M226</f>
        <v>484.96248777717381</v>
      </c>
      <c r="N229" s="9"/>
      <c r="Q229" s="5"/>
      <c r="R229" s="30">
        <v>28.867719999999998</v>
      </c>
      <c r="S229" s="5">
        <f t="shared" si="31"/>
        <v>25.102365217391306</v>
      </c>
      <c r="T229" s="5">
        <f t="shared" si="32"/>
        <v>8.285473299235834</v>
      </c>
      <c r="U229" s="5">
        <f>U226</f>
        <v>919.69420782749341</v>
      </c>
      <c r="V229" s="9"/>
    </row>
    <row r="230" spans="1:22" ht="24">
      <c r="B230" s="30">
        <v>19.744199999999999</v>
      </c>
      <c r="J230" s="30">
        <v>23.229990000000001</v>
      </c>
      <c r="R230" s="30">
        <v>28.90476</v>
      </c>
    </row>
    <row r="231" spans="1:22" ht="24">
      <c r="B231" s="30">
        <v>19.771280000000001</v>
      </c>
      <c r="J231" s="30">
        <v>23.229990000000001</v>
      </c>
      <c r="R231" s="30">
        <v>28.969470000000001</v>
      </c>
    </row>
    <row r="232" spans="1:22" ht="24">
      <c r="B232" s="30">
        <v>19.79382</v>
      </c>
      <c r="J232" s="30">
        <v>23.272169999999999</v>
      </c>
      <c r="R232" s="30">
        <v>29.024819999999998</v>
      </c>
    </row>
    <row r="233" spans="1:22" ht="24">
      <c r="B233" s="30">
        <v>19.829820000000002</v>
      </c>
      <c r="J233" s="30">
        <v>23.363949999999999</v>
      </c>
      <c r="R233" s="30">
        <v>29.04017</v>
      </c>
    </row>
    <row r="234" spans="1:22" ht="24">
      <c r="B234" s="30">
        <v>19.847799999999999</v>
      </c>
      <c r="J234" s="30">
        <v>23.37921</v>
      </c>
      <c r="R234" s="30">
        <v>29.06166</v>
      </c>
    </row>
    <row r="235" spans="1:22" ht="24">
      <c r="B235" s="30">
        <v>19.85229</v>
      </c>
      <c r="J235" s="30">
        <v>23.413509999999999</v>
      </c>
      <c r="R235" s="30">
        <v>29.28782</v>
      </c>
    </row>
    <row r="236" spans="1:22" ht="24">
      <c r="B236" s="30">
        <v>19.865760000000002</v>
      </c>
      <c r="J236" s="30">
        <v>23.455359999999999</v>
      </c>
      <c r="R236" s="30">
        <v>29.28782</v>
      </c>
    </row>
    <row r="237" spans="1:22" ht="24">
      <c r="B237" s="30">
        <v>19.865760000000002</v>
      </c>
      <c r="J237" s="30">
        <v>23.481960000000001</v>
      </c>
      <c r="R237" s="30">
        <v>29.318249999999999</v>
      </c>
    </row>
    <row r="238" spans="1:22" ht="24">
      <c r="B238" s="30">
        <v>19.87922</v>
      </c>
      <c r="J238" s="30">
        <v>23.527480000000001</v>
      </c>
      <c r="R238" s="30">
        <v>29.515270000000001</v>
      </c>
    </row>
    <row r="239" spans="1:22" ht="24">
      <c r="B239" s="30">
        <v>19.888190000000002</v>
      </c>
      <c r="J239" s="30">
        <v>23.527480000000001</v>
      </c>
      <c r="R239" s="30">
        <v>29.548490000000001</v>
      </c>
    </row>
    <row r="240" spans="1:22" ht="24">
      <c r="B240" s="30">
        <v>19.90164</v>
      </c>
      <c r="J240" s="30">
        <v>23.535060000000001</v>
      </c>
      <c r="R240" s="30">
        <v>29.563569999999999</v>
      </c>
    </row>
    <row r="241" spans="2:18" ht="24">
      <c r="B241" s="30">
        <v>19.90164</v>
      </c>
      <c r="J241" s="30">
        <v>23.637129999999999</v>
      </c>
      <c r="R241" s="30">
        <v>29.65692</v>
      </c>
    </row>
    <row r="242" spans="2:18" ht="24">
      <c r="B242" s="30">
        <v>19.90164</v>
      </c>
      <c r="J242" s="30">
        <v>23.637129999999999</v>
      </c>
      <c r="R242" s="30">
        <v>29.671949999999999</v>
      </c>
    </row>
    <row r="243" spans="2:18" ht="24">
      <c r="B243" s="30">
        <v>19.919550000000001</v>
      </c>
      <c r="J243" s="30">
        <v>23.648440000000001</v>
      </c>
      <c r="R243" s="30">
        <v>29.815840000000001</v>
      </c>
    </row>
    <row r="244" spans="2:18" ht="24">
      <c r="B244" s="30">
        <v>19.919550000000001</v>
      </c>
      <c r="J244" s="30">
        <v>23.663519999999998</v>
      </c>
      <c r="R244" s="30">
        <v>30.05414</v>
      </c>
    </row>
    <row r="245" spans="2:18" ht="24">
      <c r="B245" s="30">
        <v>19.919550000000001</v>
      </c>
      <c r="J245" s="30">
        <v>23.667290000000001</v>
      </c>
      <c r="R245" s="30">
        <v>30.057099999999998</v>
      </c>
    </row>
    <row r="246" spans="2:18" ht="24">
      <c r="B246" s="30">
        <v>20.008880000000001</v>
      </c>
      <c r="J246" s="30">
        <v>23.68235</v>
      </c>
      <c r="R246" s="30">
        <v>30.065999999999999</v>
      </c>
    </row>
    <row r="247" spans="2:18" ht="24">
      <c r="B247" s="30">
        <v>20.02224</v>
      </c>
      <c r="J247" s="30">
        <v>23.708690000000001</v>
      </c>
      <c r="R247" s="30">
        <v>30.113409999999998</v>
      </c>
    </row>
    <row r="248" spans="2:18" ht="24">
      <c r="B248" s="30">
        <v>20.03115</v>
      </c>
      <c r="J248" s="30">
        <v>23.772539999999999</v>
      </c>
      <c r="R248" s="30">
        <v>30.17258</v>
      </c>
    </row>
    <row r="249" spans="2:18" ht="24">
      <c r="B249" s="30">
        <v>20.062280000000001</v>
      </c>
      <c r="J249" s="30">
        <v>23.866129999999998</v>
      </c>
      <c r="R249" s="30">
        <v>30.181439999999998</v>
      </c>
    </row>
    <row r="250" spans="2:18" ht="24">
      <c r="B250" s="30">
        <v>20.075610000000001</v>
      </c>
      <c r="J250" s="30">
        <v>23.888529999999999</v>
      </c>
      <c r="R250" s="30">
        <v>30.32292</v>
      </c>
    </row>
    <row r="251" spans="2:18" ht="24">
      <c r="B251" s="30">
        <v>20.075610000000001</v>
      </c>
      <c r="J251" s="30">
        <v>23.888529999999999</v>
      </c>
      <c r="R251" s="30">
        <v>30.408069999999999</v>
      </c>
    </row>
    <row r="252" spans="2:18" ht="24">
      <c r="B252" s="30">
        <v>20.075610000000001</v>
      </c>
      <c r="J252" s="30">
        <v>24.02253</v>
      </c>
      <c r="R252" s="30">
        <v>30.478370000000002</v>
      </c>
    </row>
    <row r="253" spans="2:18" ht="24">
      <c r="B253" s="30">
        <v>20.168669999999999</v>
      </c>
      <c r="J253" s="30">
        <v>24.074439999999999</v>
      </c>
      <c r="R253" s="30">
        <v>30.58351</v>
      </c>
    </row>
    <row r="254" spans="2:18" ht="24">
      <c r="B254" s="30">
        <v>20.20842</v>
      </c>
      <c r="J254" s="30">
        <v>24.074439999999999</v>
      </c>
      <c r="R254" s="30">
        <v>30.665030000000002</v>
      </c>
    </row>
    <row r="255" spans="2:18" ht="24">
      <c r="B255" s="30">
        <v>20.20842</v>
      </c>
      <c r="J255" s="30">
        <v>24.085550000000001</v>
      </c>
      <c r="R255" s="30">
        <v>30.89677</v>
      </c>
    </row>
    <row r="256" spans="2:18" ht="24">
      <c r="B256" s="30">
        <v>20.27009</v>
      </c>
      <c r="J256" s="30">
        <v>24.174240000000001</v>
      </c>
      <c r="R256" s="30">
        <v>30.89677</v>
      </c>
    </row>
    <row r="257" spans="2:18" ht="24">
      <c r="B257" s="30">
        <v>20.27009</v>
      </c>
      <c r="J257" s="30">
        <v>24.20373</v>
      </c>
      <c r="R257" s="30">
        <v>30.96884</v>
      </c>
    </row>
    <row r="258" spans="2:18" ht="24">
      <c r="B258" s="30">
        <v>20.27009</v>
      </c>
      <c r="J258" s="30">
        <v>24.306660000000001</v>
      </c>
      <c r="R258" s="30">
        <v>30.97748</v>
      </c>
    </row>
    <row r="259" spans="2:18" ht="24">
      <c r="B259" s="30">
        <v>20.287680000000002</v>
      </c>
      <c r="J259" s="30">
        <v>24.438359999999999</v>
      </c>
      <c r="R259" s="30">
        <v>31.312439999999999</v>
      </c>
    </row>
    <row r="260" spans="2:18" ht="24">
      <c r="B260" s="30">
        <v>20.292079999999999</v>
      </c>
      <c r="J260" s="30">
        <v>24.438359999999999</v>
      </c>
      <c r="R260" s="30">
        <v>37.931280000000001</v>
      </c>
    </row>
    <row r="261" spans="2:18" ht="24">
      <c r="B261" s="30">
        <v>20.314039999999999</v>
      </c>
      <c r="J261" s="30">
        <v>24.438359999999999</v>
      </c>
      <c r="R261" s="30">
        <v>31.078060000000001</v>
      </c>
    </row>
    <row r="262" spans="2:18" ht="24">
      <c r="B262" s="30">
        <v>20.314039999999999</v>
      </c>
      <c r="J262" s="30">
        <v>24.493030000000001</v>
      </c>
      <c r="R262" s="30">
        <v>31.146840000000001</v>
      </c>
    </row>
    <row r="263" spans="2:18" ht="24">
      <c r="B263" s="30">
        <v>20.340350000000001</v>
      </c>
      <c r="J263" s="30">
        <v>24.525770000000001</v>
      </c>
      <c r="R263" s="30">
        <v>31.24973</v>
      </c>
    </row>
    <row r="264" spans="2:18" ht="24">
      <c r="B264" s="30">
        <v>20.379770000000001</v>
      </c>
      <c r="J264" s="30">
        <v>24.525770000000001</v>
      </c>
      <c r="R264" s="30">
        <v>31.24973</v>
      </c>
    </row>
    <row r="265" spans="2:18" ht="24">
      <c r="B265" s="30">
        <v>20.379770000000001</v>
      </c>
      <c r="J265" s="30">
        <v>24.551210000000001</v>
      </c>
      <c r="R265" s="30">
        <v>31.312439999999999</v>
      </c>
    </row>
    <row r="266" spans="2:18" ht="24">
      <c r="B266" s="30">
        <v>20.379770000000001</v>
      </c>
      <c r="J266" s="30">
        <v>24.551210000000001</v>
      </c>
      <c r="R266" s="30">
        <v>31.35228</v>
      </c>
    </row>
    <row r="267" spans="2:18" ht="24">
      <c r="B267" s="30">
        <v>20.384139999999999</v>
      </c>
      <c r="J267" s="30">
        <v>24.583870000000001</v>
      </c>
      <c r="R267" s="30">
        <v>31.386389999999999</v>
      </c>
    </row>
    <row r="268" spans="2:18" ht="24">
      <c r="B268" s="30">
        <v>20.384139999999999</v>
      </c>
      <c r="J268" s="30">
        <v>24.583870000000001</v>
      </c>
      <c r="R268" s="30">
        <v>31.423300000000001</v>
      </c>
    </row>
    <row r="269" spans="2:18" ht="24">
      <c r="B269" s="30">
        <v>20.44529</v>
      </c>
      <c r="J269" s="30">
        <v>24.623740000000002</v>
      </c>
      <c r="R269" s="30">
        <v>31.533770000000001</v>
      </c>
    </row>
    <row r="270" spans="2:18" ht="24">
      <c r="B270" s="30">
        <v>20.48451</v>
      </c>
      <c r="J270" s="30">
        <v>24.688829999999999</v>
      </c>
      <c r="R270" s="30">
        <v>31.547910000000002</v>
      </c>
    </row>
    <row r="271" spans="2:18" ht="24">
      <c r="B271" s="30">
        <v>20.48451</v>
      </c>
      <c r="J271" s="30">
        <v>24.714099999999998</v>
      </c>
      <c r="R271" s="30">
        <v>31.65794</v>
      </c>
    </row>
    <row r="272" spans="2:18" ht="24">
      <c r="B272" s="30">
        <v>20.48451</v>
      </c>
      <c r="J272" s="30">
        <v>24.714099999999998</v>
      </c>
      <c r="R272" s="30">
        <v>31.854489999999998</v>
      </c>
    </row>
    <row r="273" spans="2:18" ht="24">
      <c r="B273" s="30">
        <v>20.501909999999999</v>
      </c>
      <c r="J273" s="30">
        <v>24.840060000000001</v>
      </c>
      <c r="R273" s="30">
        <v>31.854489999999998</v>
      </c>
    </row>
    <row r="274" spans="2:18" ht="24">
      <c r="B274" s="30">
        <v>20.549689999999998</v>
      </c>
      <c r="J274" s="30">
        <v>24.84365</v>
      </c>
      <c r="R274" s="30">
        <v>31.921600000000002</v>
      </c>
    </row>
    <row r="275" spans="2:18" ht="24">
      <c r="B275" s="30">
        <v>20.567039999999999</v>
      </c>
      <c r="J275" s="30">
        <v>24.890260000000001</v>
      </c>
      <c r="R275" s="30">
        <v>32.105429999999998</v>
      </c>
    </row>
    <row r="276" spans="2:18" ht="24">
      <c r="B276" s="30">
        <v>20.593039999999998</v>
      </c>
      <c r="J276" s="30">
        <v>24.92963</v>
      </c>
      <c r="R276" s="30">
        <v>32.105429999999998</v>
      </c>
    </row>
    <row r="277" spans="2:18" ht="24">
      <c r="B277" s="30">
        <v>20.623329999999999</v>
      </c>
      <c r="J277" s="30">
        <v>24.92963</v>
      </c>
      <c r="R277" s="30">
        <v>32.230159999999998</v>
      </c>
    </row>
    <row r="278" spans="2:18" ht="24">
      <c r="B278" s="30">
        <v>20.657889999999998</v>
      </c>
      <c r="J278" s="30">
        <v>25.001069999999999</v>
      </c>
      <c r="R278" s="30">
        <v>32.318570000000001</v>
      </c>
    </row>
    <row r="279" spans="2:18" ht="24">
      <c r="B279" s="30">
        <v>20.6967</v>
      </c>
      <c r="J279" s="30">
        <v>25.004629999999999</v>
      </c>
      <c r="R279" s="30">
        <v>32.52758</v>
      </c>
    </row>
    <row r="280" spans="2:18" ht="24">
      <c r="B280" s="30">
        <v>20.6967</v>
      </c>
      <c r="J280" s="30">
        <v>25.011759999999999</v>
      </c>
      <c r="R280" s="30">
        <v>32.601509999999998</v>
      </c>
    </row>
    <row r="281" spans="2:18" ht="24">
      <c r="B281" s="30">
        <v>20.709620000000001</v>
      </c>
      <c r="J281" s="30">
        <v>25.175219999999999</v>
      </c>
      <c r="R281" s="30">
        <v>32.724350000000001</v>
      </c>
    </row>
    <row r="282" spans="2:18" ht="24">
      <c r="B282" s="30">
        <v>20.795549999999999</v>
      </c>
      <c r="J282" s="30">
        <v>25.175219999999999</v>
      </c>
      <c r="R282" s="30">
        <v>32.938899999999997</v>
      </c>
    </row>
    <row r="283" spans="2:18" ht="24">
      <c r="B283" s="30">
        <v>20.795549999999999</v>
      </c>
      <c r="J283" s="30">
        <v>25.270669999999999</v>
      </c>
      <c r="R283" s="30">
        <v>33.082059999999998</v>
      </c>
    </row>
    <row r="284" spans="2:18" ht="24">
      <c r="B284" s="30">
        <v>20.795549999999999</v>
      </c>
      <c r="J284" s="30">
        <v>25.36927</v>
      </c>
      <c r="R284" s="30">
        <v>33.385240000000003</v>
      </c>
    </row>
    <row r="285" spans="2:18" ht="24">
      <c r="B285" s="30">
        <v>20.834099999999999</v>
      </c>
      <c r="J285" s="30">
        <v>25.36927</v>
      </c>
      <c r="R285" s="30">
        <v>33.78349</v>
      </c>
    </row>
    <row r="286" spans="2:18" ht="24">
      <c r="B286" s="30">
        <v>20.84694</v>
      </c>
      <c r="J286" s="30">
        <v>25.407900000000001</v>
      </c>
      <c r="R286" s="30">
        <v>33.80724</v>
      </c>
    </row>
    <row r="287" spans="2:18" ht="24">
      <c r="B287" s="30">
        <v>20.902470000000001</v>
      </c>
      <c r="J287" s="30">
        <v>25.463989999999999</v>
      </c>
      <c r="R287" s="30">
        <v>33.80724</v>
      </c>
    </row>
    <row r="288" spans="2:18" ht="24">
      <c r="B288" s="30">
        <v>20.966360000000002</v>
      </c>
      <c r="J288" s="30">
        <v>25.621079999999999</v>
      </c>
      <c r="R288" s="30">
        <v>34.046399999999998</v>
      </c>
    </row>
    <row r="289" spans="2:18" ht="24">
      <c r="B289" s="30">
        <v>20.966360000000002</v>
      </c>
      <c r="J289" s="30">
        <v>25.68712</v>
      </c>
      <c r="R289" s="30">
        <v>34.059489999999997</v>
      </c>
    </row>
    <row r="290" spans="2:18" ht="24">
      <c r="B290" s="30">
        <v>20.966360000000002</v>
      </c>
      <c r="J290" s="30">
        <v>25.77375</v>
      </c>
      <c r="R290" s="30">
        <v>34.062109999999997</v>
      </c>
    </row>
    <row r="291" spans="2:18" ht="24">
      <c r="B291" s="30">
        <v>20.966360000000002</v>
      </c>
      <c r="J291" s="30">
        <v>25.791049999999998</v>
      </c>
      <c r="R291" s="30">
        <v>34.229239999999997</v>
      </c>
    </row>
    <row r="292" spans="2:18" ht="24">
      <c r="B292" s="30">
        <v>21.11468</v>
      </c>
      <c r="J292" s="30">
        <v>25.925529999999998</v>
      </c>
      <c r="R292" s="30">
        <v>34.372210000000003</v>
      </c>
    </row>
    <row r="293" spans="2:18" ht="24">
      <c r="B293" s="30">
        <v>21.13157</v>
      </c>
      <c r="J293" s="30">
        <v>26.018219999999999</v>
      </c>
      <c r="R293" s="30">
        <v>34.413690000000003</v>
      </c>
    </row>
    <row r="294" spans="2:18" ht="24">
      <c r="B294" s="30">
        <v>21.13157</v>
      </c>
      <c r="J294" s="30">
        <v>26.120830000000002</v>
      </c>
      <c r="R294" s="30">
        <v>34.558480000000003</v>
      </c>
    </row>
    <row r="295" spans="2:18" ht="24">
      <c r="B295" s="30">
        <v>21.152650000000001</v>
      </c>
      <c r="J295" s="30">
        <v>26.18561</v>
      </c>
      <c r="R295" s="30">
        <v>34.622929999999997</v>
      </c>
    </row>
    <row r="296" spans="2:18" ht="24">
      <c r="B296" s="30">
        <v>21.152650000000001</v>
      </c>
      <c r="J296" s="30">
        <v>26.18561</v>
      </c>
      <c r="R296" s="30">
        <v>34.630650000000003</v>
      </c>
    </row>
    <row r="297" spans="2:18" ht="24">
      <c r="B297" s="30">
        <v>21.165299999999998</v>
      </c>
      <c r="J297" s="30">
        <v>26.223040000000001</v>
      </c>
      <c r="R297" s="30">
        <v>34.630650000000003</v>
      </c>
    </row>
    <row r="298" spans="2:18" ht="24">
      <c r="B298" s="30">
        <v>21.207380000000001</v>
      </c>
      <c r="J298" s="30">
        <v>26.223040000000001</v>
      </c>
      <c r="R298" s="30">
        <v>34.638379999999998</v>
      </c>
    </row>
    <row r="299" spans="2:18" ht="24">
      <c r="B299" s="30">
        <v>21.207380000000001</v>
      </c>
      <c r="J299" s="30">
        <v>26.236640000000001</v>
      </c>
      <c r="R299" s="30">
        <v>34.746319999999997</v>
      </c>
    </row>
    <row r="300" spans="2:18" ht="24">
      <c r="B300" s="30">
        <v>21.236789999999999</v>
      </c>
      <c r="J300" s="30">
        <v>26.253620000000002</v>
      </c>
      <c r="R300" s="30">
        <v>34.93826</v>
      </c>
    </row>
    <row r="301" spans="2:18" ht="24">
      <c r="B301" s="30">
        <v>21.236789999999999</v>
      </c>
      <c r="J301" s="30">
        <v>26.30452</v>
      </c>
      <c r="R301" s="30">
        <v>34.95102</v>
      </c>
    </row>
    <row r="302" spans="2:18" ht="24">
      <c r="B302" s="30">
        <v>21.253579999999999</v>
      </c>
      <c r="J302" s="30">
        <v>26.399260000000002</v>
      </c>
      <c r="R302" s="30">
        <v>35.151980000000002</v>
      </c>
    </row>
    <row r="303" spans="2:18" ht="24">
      <c r="B303" s="30">
        <v>21.266159999999999</v>
      </c>
      <c r="J303" s="30">
        <v>26.453250000000001</v>
      </c>
      <c r="R303" s="30">
        <v>35.545490000000001</v>
      </c>
    </row>
    <row r="304" spans="2:18" ht="24">
      <c r="B304" s="30">
        <v>21.36656</v>
      </c>
      <c r="J304" s="30">
        <v>26.456620000000001</v>
      </c>
      <c r="R304" s="30">
        <v>35.545490000000001</v>
      </c>
    </row>
    <row r="305" spans="2:18" ht="24">
      <c r="B305" s="30">
        <v>21.383240000000001</v>
      </c>
      <c r="J305" s="30">
        <v>26.456620000000001</v>
      </c>
      <c r="R305" s="30">
        <v>35.558030000000002</v>
      </c>
    </row>
    <row r="306" spans="2:18" ht="24">
      <c r="B306" s="30">
        <v>21.44154</v>
      </c>
      <c r="J306" s="30">
        <v>26.456620000000001</v>
      </c>
      <c r="R306" s="30">
        <v>35.695680000000003</v>
      </c>
    </row>
    <row r="307" spans="2:18" ht="24">
      <c r="B307" s="30">
        <v>21.503830000000001</v>
      </c>
      <c r="J307" s="30">
        <v>26.708189999999998</v>
      </c>
      <c r="R307" s="30">
        <v>35.778019999999998</v>
      </c>
    </row>
    <row r="308" spans="2:18" ht="24">
      <c r="B308" s="30">
        <v>21.503830000000001</v>
      </c>
      <c r="J308" s="30">
        <v>26.751560000000001</v>
      </c>
      <c r="R308" s="30">
        <v>35.842750000000002</v>
      </c>
    </row>
    <row r="309" spans="2:18" ht="24">
      <c r="B309" s="30">
        <v>21.503830000000001</v>
      </c>
      <c r="J309" s="30">
        <v>26.8414</v>
      </c>
      <c r="R309" s="30">
        <v>36.260739999999998</v>
      </c>
    </row>
    <row r="310" spans="2:18" ht="24">
      <c r="B310" s="30">
        <v>21.520409999999998</v>
      </c>
      <c r="J310" s="30">
        <v>26.8414</v>
      </c>
      <c r="R310" s="30">
        <v>36.280410000000003</v>
      </c>
    </row>
    <row r="311" spans="2:18" ht="24">
      <c r="B311" s="30">
        <v>21.532830000000001</v>
      </c>
      <c r="J311" s="30">
        <v>26.85801</v>
      </c>
      <c r="R311" s="30">
        <v>36.795319999999997</v>
      </c>
    </row>
    <row r="312" spans="2:18" ht="24">
      <c r="B312" s="30">
        <v>21.532830000000001</v>
      </c>
      <c r="J312" s="30">
        <v>26.947500000000002</v>
      </c>
      <c r="R312" s="30">
        <v>37.35568</v>
      </c>
    </row>
    <row r="313" spans="2:18" ht="24">
      <c r="B313" s="30">
        <v>21.603120000000001</v>
      </c>
      <c r="J313" s="30">
        <v>27.006989999999998</v>
      </c>
      <c r="R313" s="30">
        <v>37.66234</v>
      </c>
    </row>
    <row r="314" spans="2:18" ht="24">
      <c r="B314" s="30">
        <v>21.640229999999999</v>
      </c>
      <c r="J314" s="30">
        <v>27.026789999999998</v>
      </c>
      <c r="R314" s="30">
        <v>37.77581</v>
      </c>
    </row>
    <row r="315" spans="2:18" ht="24">
      <c r="B315" s="30">
        <v>21.640229999999999</v>
      </c>
      <c r="J315" s="30">
        <v>27.026789999999998</v>
      </c>
      <c r="R315" s="30">
        <v>37.896000000000001</v>
      </c>
    </row>
    <row r="316" spans="2:18" ht="24">
      <c r="B316" s="30">
        <v>21.71838</v>
      </c>
      <c r="J316" s="30">
        <v>27.030090000000001</v>
      </c>
      <c r="R316" s="30">
        <v>37.931280000000001</v>
      </c>
    </row>
    <row r="317" spans="2:18" ht="24">
      <c r="B317" s="30">
        <v>21.738890000000001</v>
      </c>
      <c r="J317" s="30">
        <v>27.030090000000001</v>
      </c>
      <c r="R317" s="30">
        <v>38.20532</v>
      </c>
    </row>
    <row r="318" spans="2:18" ht="24">
      <c r="B318" s="30">
        <v>21.738890000000001</v>
      </c>
      <c r="J318" s="30">
        <v>27.03999</v>
      </c>
      <c r="R318" s="30">
        <v>38.449599999999997</v>
      </c>
    </row>
    <row r="319" spans="2:18" ht="24">
      <c r="B319" s="30">
        <v>21.767589999999998</v>
      </c>
      <c r="J319" s="30">
        <v>27.082820000000002</v>
      </c>
      <c r="R319" s="30">
        <v>38.576929999999997</v>
      </c>
    </row>
    <row r="320" spans="2:18" ht="24">
      <c r="B320" s="30">
        <v>21.800329999999999</v>
      </c>
      <c r="J320" s="30">
        <v>27.145299999999999</v>
      </c>
      <c r="R320" s="30">
        <v>39.334560000000003</v>
      </c>
    </row>
    <row r="321" spans="2:18" ht="24">
      <c r="B321" s="30">
        <v>21.902349999999998</v>
      </c>
      <c r="J321" s="30">
        <v>27.174849999999999</v>
      </c>
      <c r="R321" s="30">
        <v>39.70458</v>
      </c>
    </row>
    <row r="322" spans="2:18" ht="24">
      <c r="B322" s="30">
        <v>21.926760000000002</v>
      </c>
      <c r="J322" s="30">
        <v>27.237120000000001</v>
      </c>
      <c r="R322" s="30">
        <v>40.779220000000002</v>
      </c>
    </row>
    <row r="323" spans="2:18" ht="24">
      <c r="B323" s="30">
        <v>21.963329999999999</v>
      </c>
      <c r="J323" s="30">
        <v>27.237120000000001</v>
      </c>
      <c r="R323" s="30">
        <v>40.85568</v>
      </c>
    </row>
    <row r="324" spans="2:18" ht="24">
      <c r="B324" s="30">
        <v>22.024139999999999</v>
      </c>
      <c r="J324" s="30">
        <v>27.25348</v>
      </c>
      <c r="R324" s="30">
        <v>41.507399999999997</v>
      </c>
    </row>
    <row r="325" spans="2:18" ht="24">
      <c r="B325" s="30">
        <v>22.044370000000001</v>
      </c>
      <c r="J325" s="30">
        <v>27.400320000000001</v>
      </c>
      <c r="R325" s="30">
        <v>43.208289999999998</v>
      </c>
    </row>
    <row r="326" spans="2:18" ht="24">
      <c r="B326" s="30">
        <v>22.060549999999999</v>
      </c>
      <c r="J326" s="30">
        <v>27.449090000000002</v>
      </c>
      <c r="R326" s="30">
        <v>43.38129</v>
      </c>
    </row>
    <row r="327" spans="2:18" ht="24">
      <c r="B327" s="30">
        <v>22.104959999999998</v>
      </c>
      <c r="J327" s="30">
        <v>27.449090000000002</v>
      </c>
      <c r="R327" s="30">
        <v>46.047440000000002</v>
      </c>
    </row>
    <row r="328" spans="2:18" ht="24">
      <c r="B328" s="30">
        <v>22.297740000000001</v>
      </c>
      <c r="J328" s="30">
        <v>27.607800000000001</v>
      </c>
      <c r="R328" s="30">
        <v>48.261710000000001</v>
      </c>
    </row>
    <row r="329" spans="2:18" ht="24">
      <c r="B329" s="30">
        <v>22.297740000000001</v>
      </c>
      <c r="J329" s="30">
        <v>27.607800000000001</v>
      </c>
      <c r="R329" s="30">
        <v>49.198569999999997</v>
      </c>
    </row>
    <row r="330" spans="2:18" ht="24">
      <c r="B330" s="30">
        <v>22.3337</v>
      </c>
      <c r="J330" s="30">
        <v>27.656199999999998</v>
      </c>
      <c r="R330" s="30">
        <v>49.271009999999997</v>
      </c>
    </row>
    <row r="331" spans="2:18" ht="24">
      <c r="B331" s="30">
        <v>22.3337</v>
      </c>
      <c r="J331" s="30">
        <v>27.665870000000002</v>
      </c>
      <c r="R331" s="30">
        <v>50.338039999999999</v>
      </c>
    </row>
    <row r="332" spans="2:18" ht="24">
      <c r="B332" s="30">
        <v>22.34967</v>
      </c>
      <c r="J332" s="30">
        <v>27.759180000000001</v>
      </c>
      <c r="R332" s="30">
        <v>51.391590000000001</v>
      </c>
    </row>
    <row r="333" spans="2:18" ht="24">
      <c r="B333" s="30">
        <v>22.34967</v>
      </c>
      <c r="J333" s="30">
        <v>27.759180000000001</v>
      </c>
      <c r="R333" s="30">
        <v>53.55809</v>
      </c>
    </row>
    <row r="334" spans="2:18" ht="24">
      <c r="B334" s="30">
        <v>22.38156</v>
      </c>
      <c r="J334" s="30">
        <v>27.874580000000002</v>
      </c>
      <c r="R334" s="30">
        <v>53.750860000000003</v>
      </c>
    </row>
    <row r="335" spans="2:18" ht="24">
      <c r="B335" s="30">
        <v>22.38156</v>
      </c>
      <c r="J335" s="30">
        <v>27.963999999999999</v>
      </c>
      <c r="R335" s="30">
        <v>54.109639999999999</v>
      </c>
    </row>
    <row r="336" spans="2:18" ht="24">
      <c r="B336" s="30">
        <v>22.417390000000001</v>
      </c>
      <c r="J336" s="30">
        <v>27.99268</v>
      </c>
      <c r="R336" s="30">
        <v>57.348030000000001</v>
      </c>
    </row>
    <row r="337" spans="2:18" ht="24">
      <c r="B337" s="30">
        <v>22.441240000000001</v>
      </c>
      <c r="J337" s="30">
        <v>28.075379999999999</v>
      </c>
      <c r="R337" s="30">
        <v>60.145350000000001</v>
      </c>
    </row>
    <row r="338" spans="2:18" ht="24">
      <c r="B338" s="30">
        <v>22.476970000000001</v>
      </c>
      <c r="J338" s="30">
        <v>28.075379999999999</v>
      </c>
      <c r="R338" s="30">
        <v>80.106769999999997</v>
      </c>
    </row>
    <row r="339" spans="2:18" ht="24">
      <c r="B339" s="30">
        <v>22.492830000000001</v>
      </c>
      <c r="J339" s="30">
        <v>28.25583</v>
      </c>
    </row>
    <row r="340" spans="2:18" ht="24">
      <c r="B340" s="30">
        <v>22.512650000000001</v>
      </c>
      <c r="J340" s="30">
        <v>28.322019999999998</v>
      </c>
    </row>
    <row r="341" spans="2:18" ht="24">
      <c r="B341" s="30">
        <v>22.524529999999999</v>
      </c>
      <c r="J341" s="30">
        <v>28.344049999999999</v>
      </c>
    </row>
    <row r="342" spans="2:18" ht="24">
      <c r="B342" s="30">
        <v>22.524529999999999</v>
      </c>
      <c r="J342" s="30">
        <v>28.44454</v>
      </c>
    </row>
    <row r="343" spans="2:18" ht="24">
      <c r="B343" s="30">
        <v>22.5364</v>
      </c>
      <c r="J343" s="30">
        <v>28.482130000000002</v>
      </c>
    </row>
    <row r="344" spans="2:18" ht="24">
      <c r="B344" s="30">
        <v>22.57593</v>
      </c>
      <c r="J344" s="30">
        <v>28.491520000000001</v>
      </c>
    </row>
    <row r="345" spans="2:18" ht="24">
      <c r="B345" s="30">
        <v>22.635100000000001</v>
      </c>
      <c r="J345" s="30">
        <v>28.547799999999999</v>
      </c>
    </row>
    <row r="346" spans="2:18" ht="24">
      <c r="B346" s="30">
        <v>22.635100000000001</v>
      </c>
      <c r="J346" s="30">
        <v>28.597729999999999</v>
      </c>
    </row>
    <row r="347" spans="2:18" ht="24">
      <c r="B347" s="30">
        <v>22.635100000000001</v>
      </c>
      <c r="J347" s="30">
        <v>28.62266</v>
      </c>
    </row>
    <row r="348" spans="2:18" ht="24">
      <c r="B348" s="30">
        <v>22.635100000000001</v>
      </c>
      <c r="J348" s="30">
        <v>28.672460000000001</v>
      </c>
    </row>
    <row r="349" spans="2:18" ht="24">
      <c r="B349" s="30">
        <v>22.70196</v>
      </c>
      <c r="J349" s="30">
        <v>28.7439</v>
      </c>
    </row>
    <row r="350" spans="2:18" ht="24">
      <c r="B350" s="30">
        <v>22.70196</v>
      </c>
      <c r="J350" s="30">
        <v>28.966390000000001</v>
      </c>
    </row>
    <row r="351" spans="2:18" ht="24">
      <c r="B351" s="30">
        <v>22.741209999999999</v>
      </c>
      <c r="J351" s="30">
        <v>28.966390000000001</v>
      </c>
    </row>
    <row r="352" spans="2:18" ht="24">
      <c r="B352" s="30">
        <v>22.741209999999999</v>
      </c>
      <c r="J352" s="30">
        <v>29.138259999999999</v>
      </c>
    </row>
    <row r="353" spans="2:10" ht="24">
      <c r="B353" s="30">
        <v>22.741209999999999</v>
      </c>
      <c r="J353" s="30">
        <v>29.187180000000001</v>
      </c>
    </row>
    <row r="354" spans="2:10" ht="24">
      <c r="B354" s="30">
        <v>22.741209999999999</v>
      </c>
      <c r="J354" s="30">
        <v>29.187180000000001</v>
      </c>
    </row>
    <row r="355" spans="2:10" ht="24">
      <c r="B355" s="30">
        <v>22.741209999999999</v>
      </c>
      <c r="J355" s="30">
        <v>29.28782</v>
      </c>
    </row>
    <row r="356" spans="2:10" ht="24">
      <c r="B356" s="30">
        <v>22.77647</v>
      </c>
      <c r="J356" s="30">
        <v>29.28782</v>
      </c>
    </row>
    <row r="357" spans="2:10" ht="24">
      <c r="B357" s="30">
        <v>22.839020000000001</v>
      </c>
      <c r="J357" s="30">
        <v>29.28782</v>
      </c>
    </row>
    <row r="358" spans="2:10" ht="24">
      <c r="B358" s="30">
        <v>22.839020000000001</v>
      </c>
      <c r="J358" s="30">
        <v>29.333449999999999</v>
      </c>
    </row>
    <row r="359" spans="2:10" ht="24">
      <c r="B359" s="30">
        <v>22.858529999999998</v>
      </c>
      <c r="J359" s="30">
        <v>29.466899999999999</v>
      </c>
    </row>
    <row r="360" spans="2:10" ht="24">
      <c r="B360" s="30">
        <v>22.858529999999998</v>
      </c>
      <c r="J360" s="30">
        <v>29.482019999999999</v>
      </c>
    </row>
    <row r="361" spans="2:10" ht="24">
      <c r="B361" s="30">
        <v>22.866330000000001</v>
      </c>
      <c r="J361" s="30">
        <v>29.500160000000001</v>
      </c>
    </row>
    <row r="362" spans="2:10" ht="24">
      <c r="B362" s="30">
        <v>22.901399999999999</v>
      </c>
      <c r="J362" s="30">
        <v>29.560549999999999</v>
      </c>
    </row>
    <row r="363" spans="2:10" ht="24">
      <c r="B363" s="30">
        <v>22.944189999999999</v>
      </c>
      <c r="J363" s="30">
        <v>29.57563</v>
      </c>
    </row>
    <row r="364" spans="2:10" ht="24">
      <c r="B364" s="30">
        <v>22.98302</v>
      </c>
      <c r="J364" s="30">
        <v>29.818829999999998</v>
      </c>
    </row>
    <row r="365" spans="2:10" ht="24">
      <c r="B365" s="30">
        <v>23.05275</v>
      </c>
      <c r="J365" s="30">
        <v>29.818829999999998</v>
      </c>
    </row>
    <row r="366" spans="2:10" ht="24">
      <c r="B366" s="30">
        <v>23.05275</v>
      </c>
      <c r="J366" s="30">
        <v>29.860669999999999</v>
      </c>
    </row>
    <row r="367" spans="2:10" ht="24">
      <c r="B367" s="30">
        <v>23.068210000000001</v>
      </c>
      <c r="J367" s="30">
        <v>30.030390000000001</v>
      </c>
    </row>
    <row r="368" spans="2:10" ht="24">
      <c r="B368" s="30">
        <v>23.075939999999999</v>
      </c>
      <c r="J368" s="30">
        <v>30.030390000000001</v>
      </c>
    </row>
    <row r="369" spans="2:10" ht="24">
      <c r="B369" s="30">
        <v>23.102969999999999</v>
      </c>
      <c r="J369" s="30">
        <v>30.057099999999998</v>
      </c>
    </row>
    <row r="370" spans="2:10" ht="24">
      <c r="B370" s="30">
        <v>23.191569999999999</v>
      </c>
      <c r="J370" s="30">
        <v>30.057099999999998</v>
      </c>
    </row>
    <row r="371" spans="2:10" ht="24">
      <c r="B371" s="30">
        <v>23.241499999999998</v>
      </c>
      <c r="J371" s="30">
        <v>30.057099999999998</v>
      </c>
    </row>
    <row r="372" spans="2:10" ht="24">
      <c r="B372" s="30">
        <v>23.241499999999998</v>
      </c>
      <c r="J372" s="30">
        <v>30.181439999999998</v>
      </c>
    </row>
    <row r="373" spans="2:10" ht="24">
      <c r="B373" s="30">
        <v>23.260670000000001</v>
      </c>
      <c r="J373" s="30">
        <v>30.34056</v>
      </c>
    </row>
    <row r="374" spans="2:10" ht="24">
      <c r="B374" s="30">
        <v>23.260670000000001</v>
      </c>
      <c r="J374" s="30">
        <v>30.431519999999999</v>
      </c>
    </row>
    <row r="375" spans="2:10" ht="24">
      <c r="B375" s="30">
        <v>23.321929999999998</v>
      </c>
      <c r="J375" s="30">
        <v>30.490069999999999</v>
      </c>
    </row>
    <row r="376" spans="2:10" ht="24">
      <c r="B376" s="30">
        <v>23.321929999999998</v>
      </c>
      <c r="J376" s="30">
        <v>30.59517</v>
      </c>
    </row>
    <row r="377" spans="2:10" ht="24">
      <c r="B377" s="30">
        <v>23.413509999999999</v>
      </c>
      <c r="J377" s="30">
        <v>30.630120000000002</v>
      </c>
    </row>
    <row r="378" spans="2:10" ht="24">
      <c r="B378" s="30">
        <v>23.413509999999999</v>
      </c>
      <c r="J378" s="30">
        <v>30.850570000000001</v>
      </c>
    </row>
    <row r="379" spans="2:10" ht="24">
      <c r="B379" s="30">
        <v>23.504729999999999</v>
      </c>
      <c r="J379" s="30">
        <v>30.93139</v>
      </c>
    </row>
    <row r="380" spans="2:10" ht="24">
      <c r="B380" s="30">
        <v>23.527480000000001</v>
      </c>
      <c r="J380" s="30">
        <v>30.93139</v>
      </c>
    </row>
    <row r="381" spans="2:10" ht="24">
      <c r="B381" s="30">
        <v>23.535060000000001</v>
      </c>
      <c r="J381" s="30">
        <v>35.495280000000001</v>
      </c>
    </row>
    <row r="382" spans="2:10" ht="24">
      <c r="B382" s="30">
        <v>23.546420000000001</v>
      </c>
      <c r="J382" s="30">
        <v>31.161149999999999</v>
      </c>
    </row>
    <row r="383" spans="2:10" ht="24">
      <c r="B383" s="30">
        <v>23.557780000000001</v>
      </c>
      <c r="J383" s="30">
        <v>31.175450000000001</v>
      </c>
    </row>
    <row r="384" spans="2:10" ht="24">
      <c r="B384" s="30">
        <v>23.557780000000001</v>
      </c>
      <c r="J384" s="30">
        <v>31.261140000000001</v>
      </c>
    </row>
    <row r="385" spans="2:10" ht="24">
      <c r="B385" s="30">
        <v>23.606929999999998</v>
      </c>
      <c r="J385" s="30">
        <v>31.312439999999999</v>
      </c>
    </row>
    <row r="386" spans="2:10" ht="24">
      <c r="B386" s="30">
        <v>23.637129999999999</v>
      </c>
      <c r="J386" s="30">
        <v>31.389230000000001</v>
      </c>
    </row>
    <row r="387" spans="2:10" ht="24">
      <c r="B387" s="30">
        <v>23.663519999999998</v>
      </c>
      <c r="J387" s="30">
        <v>31.556380000000001</v>
      </c>
    </row>
    <row r="388" spans="2:10" ht="24">
      <c r="B388" s="30">
        <v>23.68235</v>
      </c>
      <c r="J388" s="30">
        <v>31.5931</v>
      </c>
    </row>
    <row r="389" spans="2:10" ht="24">
      <c r="B389" s="30">
        <v>23.708690000000001</v>
      </c>
      <c r="J389" s="30">
        <v>31.67484</v>
      </c>
    </row>
    <row r="390" spans="2:10" ht="24">
      <c r="B390" s="30">
        <v>23.776289999999999</v>
      </c>
      <c r="J390" s="30">
        <v>31.67484</v>
      </c>
    </row>
    <row r="391" spans="2:10" ht="24">
      <c r="B391" s="30">
        <v>23.776289999999999</v>
      </c>
      <c r="J391" s="30">
        <v>31.728280000000002</v>
      </c>
    </row>
    <row r="392" spans="2:10" ht="24">
      <c r="B392" s="30">
        <v>23.798780000000001</v>
      </c>
      <c r="J392" s="30">
        <v>31.742329999999999</v>
      </c>
    </row>
    <row r="393" spans="2:10" ht="24">
      <c r="B393" s="30">
        <v>23.83248</v>
      </c>
      <c r="J393" s="30">
        <v>31.952310000000001</v>
      </c>
    </row>
    <row r="394" spans="2:10" ht="24">
      <c r="B394" s="30">
        <v>23.866129999999998</v>
      </c>
      <c r="J394" s="30">
        <v>31.963470000000001</v>
      </c>
    </row>
    <row r="395" spans="2:10" ht="24">
      <c r="B395" s="30">
        <v>23.866129999999998</v>
      </c>
      <c r="J395" s="30">
        <v>32.010860000000001</v>
      </c>
    </row>
    <row r="396" spans="2:10" ht="24">
      <c r="B396" s="30">
        <v>23.866129999999998</v>
      </c>
      <c r="J396" s="30">
        <v>32.160919999999997</v>
      </c>
    </row>
    <row r="397" spans="2:10" ht="24">
      <c r="B397" s="30">
        <v>23.90719</v>
      </c>
      <c r="J397" s="30">
        <v>32.230159999999998</v>
      </c>
    </row>
    <row r="398" spans="2:10" ht="24">
      <c r="B398" s="30">
        <v>23.9221</v>
      </c>
      <c r="J398" s="30">
        <v>32.299250000000001</v>
      </c>
    </row>
    <row r="399" spans="2:10" ht="24">
      <c r="B399" s="30">
        <v>23.9221</v>
      </c>
      <c r="J399" s="30">
        <v>32.318570000000001</v>
      </c>
    </row>
    <row r="400" spans="2:10" ht="24">
      <c r="B400" s="30">
        <v>23.955629999999999</v>
      </c>
      <c r="J400" s="30">
        <v>32.49192</v>
      </c>
    </row>
    <row r="401" spans="2:10" ht="24">
      <c r="B401" s="30">
        <v>24.02253</v>
      </c>
      <c r="J401" s="30">
        <v>32.51661</v>
      </c>
    </row>
    <row r="402" spans="2:10" ht="24">
      <c r="B402" s="30">
        <v>24.037369999999999</v>
      </c>
      <c r="J402" s="30">
        <v>32.672539999999998</v>
      </c>
    </row>
    <row r="403" spans="2:10" ht="24">
      <c r="B403" s="30">
        <v>24.037369999999999</v>
      </c>
      <c r="J403" s="30">
        <v>32.672539999999998</v>
      </c>
    </row>
    <row r="404" spans="2:10" ht="24">
      <c r="B404" s="30">
        <v>24.044789999999999</v>
      </c>
      <c r="J404" s="30">
        <v>33.26484</v>
      </c>
    </row>
    <row r="405" spans="2:10" ht="24">
      <c r="B405" s="30">
        <v>24.044789999999999</v>
      </c>
      <c r="J405" s="30">
        <v>33.361199999999997</v>
      </c>
    </row>
    <row r="406" spans="2:10" ht="24">
      <c r="B406" s="30">
        <v>24.104050000000001</v>
      </c>
      <c r="J406" s="30">
        <v>33.427950000000003</v>
      </c>
    </row>
    <row r="407" spans="2:10" ht="24">
      <c r="B407" s="30">
        <v>24.129930000000002</v>
      </c>
      <c r="J407" s="30">
        <v>33.435949999999998</v>
      </c>
    </row>
    <row r="408" spans="2:10" ht="24">
      <c r="B408" s="30">
        <v>24.185300000000002</v>
      </c>
      <c r="J408" s="30">
        <v>33.521180000000001</v>
      </c>
    </row>
    <row r="409" spans="2:10" ht="24">
      <c r="B409" s="30">
        <v>24.262599999999999</v>
      </c>
      <c r="J409" s="30">
        <v>33.542450000000002</v>
      </c>
    </row>
    <row r="410" spans="2:10" ht="24">
      <c r="B410" s="30">
        <v>24.306660000000001</v>
      </c>
      <c r="J410" s="30">
        <v>34.059489999999997</v>
      </c>
    </row>
    <row r="411" spans="2:10" ht="24">
      <c r="B411" s="30">
        <v>24.361619999999998</v>
      </c>
      <c r="J411" s="30">
        <v>34.457709999999999</v>
      </c>
    </row>
    <row r="412" spans="2:10" ht="24">
      <c r="B412" s="30">
        <v>24.368939999999998</v>
      </c>
      <c r="J412" s="30">
        <v>34.561059999999998</v>
      </c>
    </row>
    <row r="413" spans="2:10" ht="24">
      <c r="B413" s="30">
        <v>24.368939999999998</v>
      </c>
      <c r="J413" s="30">
        <v>34.630650000000003</v>
      </c>
    </row>
    <row r="414" spans="2:10" ht="24">
      <c r="B414" s="30">
        <v>24.438359999999999</v>
      </c>
      <c r="J414" s="30">
        <v>34.643520000000002</v>
      </c>
    </row>
    <row r="415" spans="2:10" ht="24">
      <c r="B415" s="30">
        <v>24.438359999999999</v>
      </c>
      <c r="J415" s="30">
        <v>34.669249999999998</v>
      </c>
    </row>
    <row r="416" spans="2:10" ht="24">
      <c r="B416" s="30">
        <v>24.438359999999999</v>
      </c>
      <c r="J416" s="30">
        <v>34.692390000000003</v>
      </c>
    </row>
    <row r="417" spans="2:10" ht="24">
      <c r="B417" s="30">
        <v>24.46753</v>
      </c>
      <c r="J417" s="30">
        <v>34.720649999999999</v>
      </c>
    </row>
    <row r="418" spans="2:10" ht="24">
      <c r="B418" s="30">
        <v>24.493030000000001</v>
      </c>
      <c r="J418" s="30">
        <v>34.928049999999999</v>
      </c>
    </row>
    <row r="419" spans="2:10" ht="24">
      <c r="B419" s="30">
        <v>24.514859999999999</v>
      </c>
      <c r="J419" s="30">
        <v>34.93826</v>
      </c>
    </row>
    <row r="420" spans="2:10" ht="24">
      <c r="B420" s="30">
        <v>24.551210000000001</v>
      </c>
      <c r="J420" s="30">
        <v>34.95102</v>
      </c>
    </row>
    <row r="421" spans="2:10" ht="24">
      <c r="B421" s="30">
        <v>24.551210000000001</v>
      </c>
      <c r="J421" s="30">
        <v>35.174799999999998</v>
      </c>
    </row>
    <row r="422" spans="2:10" ht="24">
      <c r="B422" s="30">
        <v>24.623740000000002</v>
      </c>
      <c r="J422" s="30">
        <v>35.4148</v>
      </c>
    </row>
    <row r="423" spans="2:10" ht="24">
      <c r="B423" s="30">
        <v>24.623740000000002</v>
      </c>
      <c r="J423" s="30">
        <v>35.495280000000001</v>
      </c>
    </row>
    <row r="424" spans="2:10" ht="24">
      <c r="B424" s="30">
        <v>24.724920000000001</v>
      </c>
      <c r="J424" s="30">
        <v>35.865139999999997</v>
      </c>
    </row>
    <row r="425" spans="2:10" ht="24">
      <c r="B425" s="30">
        <v>24.724920000000001</v>
      </c>
      <c r="J425" s="30">
        <v>36.080779999999997</v>
      </c>
    </row>
    <row r="426" spans="2:10" ht="24">
      <c r="B426" s="30">
        <v>24.74295</v>
      </c>
      <c r="J426" s="30">
        <v>36.142510000000001</v>
      </c>
    </row>
    <row r="427" spans="2:10" ht="24">
      <c r="B427" s="30">
        <v>24.775359999999999</v>
      </c>
      <c r="J427" s="30">
        <v>36.707979999999999</v>
      </c>
    </row>
    <row r="428" spans="2:10" ht="24">
      <c r="B428" s="30">
        <v>24.786149999999999</v>
      </c>
      <c r="J428" s="30">
        <v>36.739550000000001</v>
      </c>
    </row>
    <row r="429" spans="2:10" ht="24">
      <c r="B429" s="30">
        <v>24.918900000000001</v>
      </c>
      <c r="J429" s="30">
        <v>37.221780000000003</v>
      </c>
    </row>
    <row r="430" spans="2:10" ht="24">
      <c r="B430" s="30">
        <v>24.986799999999999</v>
      </c>
      <c r="J430" s="30">
        <v>37.35568</v>
      </c>
    </row>
    <row r="431" spans="2:10" ht="24">
      <c r="B431" s="30">
        <v>25.004629999999999</v>
      </c>
      <c r="J431" s="30">
        <v>37.622070000000001</v>
      </c>
    </row>
    <row r="432" spans="2:10" ht="24">
      <c r="B432" s="30">
        <v>25.143319999999999</v>
      </c>
      <c r="J432" s="30">
        <v>37.77581</v>
      </c>
    </row>
    <row r="433" spans="2:10" ht="24">
      <c r="B433" s="30">
        <v>25.175219999999999</v>
      </c>
      <c r="J433" s="30">
        <v>38.090789999999998</v>
      </c>
    </row>
    <row r="434" spans="2:10" ht="24">
      <c r="B434" s="30">
        <v>25.175219999999999</v>
      </c>
      <c r="J434" s="30">
        <v>38.193649999999998</v>
      </c>
    </row>
    <row r="435" spans="2:10" ht="24">
      <c r="B435" s="30">
        <v>25.29888</v>
      </c>
      <c r="J435" s="30">
        <v>38.354399999999998</v>
      </c>
    </row>
    <row r="436" spans="2:10" ht="24">
      <c r="B436" s="30">
        <v>25.337620000000001</v>
      </c>
      <c r="J436" s="30">
        <v>38.400869999999998</v>
      </c>
    </row>
    <row r="437" spans="2:10" ht="24">
      <c r="B437" s="30">
        <v>25.341139999999999</v>
      </c>
      <c r="J437" s="30">
        <v>38.576929999999997</v>
      </c>
    </row>
    <row r="438" spans="2:10" ht="24">
      <c r="B438" s="30">
        <v>25.425439999999998</v>
      </c>
      <c r="J438" s="30">
        <v>38.860190000000003</v>
      </c>
    </row>
    <row r="439" spans="2:10" ht="24">
      <c r="B439" s="30">
        <v>25.49549</v>
      </c>
      <c r="J439" s="30">
        <v>38.871659999999999</v>
      </c>
    </row>
    <row r="440" spans="2:10" ht="24">
      <c r="B440" s="30">
        <v>25.6767</v>
      </c>
      <c r="J440" s="30">
        <v>39.309620000000002</v>
      </c>
    </row>
    <row r="441" spans="2:10" ht="24">
      <c r="B441" s="30">
        <v>25.6767</v>
      </c>
      <c r="J441" s="30">
        <v>39.499690000000001</v>
      </c>
    </row>
    <row r="442" spans="2:10" ht="24">
      <c r="B442" s="30">
        <v>25.759910000000001</v>
      </c>
      <c r="J442" s="30">
        <v>39.697850000000003</v>
      </c>
    </row>
    <row r="443" spans="2:10" ht="24">
      <c r="B443" s="30">
        <v>25.791049999999998</v>
      </c>
      <c r="J443" s="30">
        <v>39.966470000000001</v>
      </c>
    </row>
    <row r="444" spans="2:10" ht="24">
      <c r="B444" s="30">
        <v>25.839400000000001</v>
      </c>
      <c r="J444" s="30">
        <v>40.084539999999997</v>
      </c>
    </row>
    <row r="445" spans="2:10" ht="24">
      <c r="B445" s="30">
        <v>25.873889999999999</v>
      </c>
      <c r="J445" s="30">
        <v>40.197830000000003</v>
      </c>
    </row>
    <row r="446" spans="2:10" ht="24">
      <c r="B446" s="30">
        <v>25.92897</v>
      </c>
      <c r="J446" s="30">
        <v>40.542389999999997</v>
      </c>
    </row>
    <row r="447" spans="2:10" ht="24">
      <c r="B447" s="30">
        <v>25.92897</v>
      </c>
      <c r="J447" s="30">
        <v>40.794530000000002</v>
      </c>
    </row>
    <row r="448" spans="2:10" ht="24">
      <c r="B448" s="30">
        <v>26.103760000000001</v>
      </c>
      <c r="J448" s="30">
        <v>40.910209999999999</v>
      </c>
    </row>
    <row r="449" spans="2:10" ht="24">
      <c r="B449" s="30">
        <v>26.17539</v>
      </c>
      <c r="J449" s="30">
        <v>40.997300000000003</v>
      </c>
    </row>
    <row r="450" spans="2:10" ht="24">
      <c r="B450" s="30">
        <v>26.223040000000001</v>
      </c>
      <c r="J450" s="30">
        <v>43.10913</v>
      </c>
    </row>
    <row r="451" spans="2:10" ht="24">
      <c r="B451" s="30">
        <v>26.267209999999999</v>
      </c>
      <c r="J451" s="30">
        <v>43.820979999999999</v>
      </c>
    </row>
    <row r="452" spans="2:10" ht="24">
      <c r="B452" s="30">
        <v>26.33501</v>
      </c>
      <c r="J452" s="30">
        <v>45.21698</v>
      </c>
    </row>
    <row r="453" spans="2:10" ht="24">
      <c r="B453" s="30">
        <v>26.348549999999999</v>
      </c>
      <c r="J453" s="30">
        <v>46.827010000000001</v>
      </c>
    </row>
    <row r="454" spans="2:10" ht="24">
      <c r="B454" s="30">
        <v>26.453250000000001</v>
      </c>
      <c r="J454" s="30">
        <v>47.471890000000002</v>
      </c>
    </row>
    <row r="455" spans="2:10" ht="24">
      <c r="B455" s="30">
        <v>26.456620000000001</v>
      </c>
      <c r="J455" s="30">
        <v>47.567590000000003</v>
      </c>
    </row>
    <row r="456" spans="2:10" ht="24">
      <c r="B456" s="30">
        <v>26.456620000000001</v>
      </c>
      <c r="J456" s="30">
        <v>50.025309999999998</v>
      </c>
    </row>
    <row r="457" spans="2:10" ht="24">
      <c r="B457" s="30">
        <v>26.591090000000001</v>
      </c>
      <c r="J457" s="30">
        <v>78.004390000000001</v>
      </c>
    </row>
    <row r="458" spans="2:10" ht="24">
      <c r="B458" s="30">
        <v>26.658069999999999</v>
      </c>
      <c r="J458" s="30">
        <v>123.51349999999999</v>
      </c>
    </row>
    <row r="459" spans="2:10" ht="24">
      <c r="B459" s="30">
        <v>26.658069999999999</v>
      </c>
    </row>
    <row r="460" spans="2:10" ht="24">
      <c r="B460" s="30">
        <v>26.66141</v>
      </c>
    </row>
    <row r="461" spans="2:10" ht="24">
      <c r="B461" s="30">
        <v>26.668099999999999</v>
      </c>
    </row>
    <row r="462" spans="2:10" ht="24">
      <c r="B462" s="30">
        <v>26.71153</v>
      </c>
    </row>
    <row r="463" spans="2:10" ht="24">
      <c r="B463" s="30">
        <v>26.724879999999999</v>
      </c>
    </row>
    <row r="464" spans="2:10" ht="24">
      <c r="B464" s="30">
        <v>26.768219999999999</v>
      </c>
    </row>
    <row r="465" spans="2:2" ht="24">
      <c r="B465" s="30">
        <v>26.828109999999999</v>
      </c>
    </row>
    <row r="466" spans="2:2" ht="24">
      <c r="B466" s="30">
        <v>26.8414</v>
      </c>
    </row>
    <row r="467" spans="2:2" ht="24">
      <c r="B467" s="30">
        <v>26.844719999999999</v>
      </c>
    </row>
    <row r="468" spans="2:2" ht="24">
      <c r="B468" s="30">
        <v>26.874600000000001</v>
      </c>
    </row>
    <row r="469" spans="2:2" ht="24">
      <c r="B469" s="30">
        <v>26.937570000000001</v>
      </c>
    </row>
    <row r="470" spans="2:2" ht="24">
      <c r="B470" s="30">
        <v>26.947500000000002</v>
      </c>
    </row>
    <row r="471" spans="2:2" ht="24">
      <c r="B471" s="30">
        <v>26.987169999999999</v>
      </c>
    </row>
    <row r="472" spans="2:2" ht="24">
      <c r="B472" s="30">
        <v>27.03999</v>
      </c>
    </row>
    <row r="473" spans="2:2" ht="24">
      <c r="B473" s="30">
        <v>27.059760000000001</v>
      </c>
    </row>
    <row r="474" spans="2:2" ht="24">
      <c r="B474" s="30">
        <v>27.082820000000002</v>
      </c>
    </row>
    <row r="475" spans="2:2" ht="24">
      <c r="B475" s="30">
        <v>27.164999999999999</v>
      </c>
    </row>
    <row r="476" spans="2:2" ht="24">
      <c r="B476" s="30">
        <v>27.237120000000001</v>
      </c>
    </row>
    <row r="477" spans="2:2" ht="24">
      <c r="B477" s="30">
        <v>27.400320000000001</v>
      </c>
    </row>
    <row r="478" spans="2:2" ht="24">
      <c r="B478" s="30">
        <v>27.449090000000002</v>
      </c>
    </row>
    <row r="479" spans="2:2" ht="24">
      <c r="B479" s="30">
        <v>27.449090000000002</v>
      </c>
    </row>
    <row r="480" spans="2:2" ht="24">
      <c r="B480" s="30">
        <v>27.471820000000001</v>
      </c>
    </row>
    <row r="481" spans="2:2" ht="24">
      <c r="B481" s="30">
        <v>27.501010000000001</v>
      </c>
    </row>
    <row r="482" spans="2:2" ht="24">
      <c r="B482" s="30">
        <v>27.604569999999999</v>
      </c>
    </row>
    <row r="483" spans="2:2" ht="24">
      <c r="B483" s="30">
        <v>27.665870000000002</v>
      </c>
    </row>
    <row r="484" spans="2:2" ht="24">
      <c r="B484" s="30">
        <v>27.963999999999999</v>
      </c>
    </row>
    <row r="485" spans="2:2" ht="24">
      <c r="B485" s="30">
        <v>27.963999999999999</v>
      </c>
    </row>
    <row r="486" spans="2:2" ht="24">
      <c r="B486" s="30">
        <v>28.00224</v>
      </c>
    </row>
    <row r="487" spans="2:2" ht="24">
      <c r="B487" s="30">
        <v>28.043600000000001</v>
      </c>
    </row>
    <row r="488" spans="2:2" ht="24">
      <c r="B488" s="30">
        <v>28.075379999999999</v>
      </c>
    </row>
    <row r="489" spans="2:2" ht="24">
      <c r="B489" s="30">
        <v>28.075379999999999</v>
      </c>
    </row>
    <row r="490" spans="2:2" ht="24">
      <c r="B490" s="30">
        <v>28.075379999999999</v>
      </c>
    </row>
    <row r="491" spans="2:2" ht="24">
      <c r="B491" s="30">
        <v>28.07856</v>
      </c>
    </row>
    <row r="492" spans="2:2" ht="24">
      <c r="B492" s="30">
        <v>28.19265</v>
      </c>
    </row>
    <row r="493" spans="2:2" ht="24">
      <c r="B493" s="30">
        <v>28.25583</v>
      </c>
    </row>
    <row r="494" spans="2:2" ht="24">
      <c r="B494" s="30">
        <v>28.322019999999998</v>
      </c>
    </row>
    <row r="495" spans="2:2" ht="24">
      <c r="B495" s="30">
        <v>28.328320000000001</v>
      </c>
    </row>
    <row r="496" spans="2:2" ht="24">
      <c r="B496" s="30">
        <v>28.328320000000001</v>
      </c>
    </row>
    <row r="497" spans="2:2" ht="24">
      <c r="B497" s="30">
        <v>28.391200000000001</v>
      </c>
    </row>
    <row r="498" spans="2:2" ht="24">
      <c r="B498" s="30">
        <v>28.60708</v>
      </c>
    </row>
    <row r="499" spans="2:2" ht="24">
      <c r="B499" s="30">
        <v>28.719069999999999</v>
      </c>
    </row>
    <row r="500" spans="2:2" ht="24">
      <c r="B500" s="30">
        <v>28.728380000000001</v>
      </c>
    </row>
    <row r="501" spans="2:2" ht="24">
      <c r="B501" s="30">
        <v>28.7439</v>
      </c>
    </row>
    <row r="502" spans="2:2" ht="24">
      <c r="B502" s="30">
        <v>28.765609999999999</v>
      </c>
    </row>
    <row r="503" spans="2:2" ht="24">
      <c r="B503" s="30">
        <v>28.827529999999999</v>
      </c>
    </row>
    <row r="504" spans="2:2" ht="24">
      <c r="B504" s="30">
        <v>28.867719999999998</v>
      </c>
    </row>
    <row r="505" spans="2:2" ht="24">
      <c r="B505" s="30">
        <v>28.914010000000001</v>
      </c>
    </row>
    <row r="506" spans="2:2" ht="24">
      <c r="B506" s="30">
        <v>29.06166</v>
      </c>
    </row>
    <row r="507" spans="2:2" ht="24">
      <c r="B507" s="30">
        <v>29.089259999999999</v>
      </c>
    </row>
    <row r="508" spans="2:2" ht="24">
      <c r="B508" s="30">
        <v>29.150500000000001</v>
      </c>
    </row>
    <row r="509" spans="2:2" ht="24">
      <c r="B509" s="30">
        <v>29.190239999999999</v>
      </c>
    </row>
    <row r="510" spans="2:2" ht="24">
      <c r="B510" s="30">
        <v>29.190239999999999</v>
      </c>
    </row>
    <row r="511" spans="2:2" ht="24">
      <c r="B511" s="30">
        <v>29.318249999999999</v>
      </c>
    </row>
    <row r="512" spans="2:2" ht="24">
      <c r="B512" s="30">
        <v>29.385079999999999</v>
      </c>
    </row>
    <row r="513" spans="2:2" ht="24">
      <c r="B513" s="30">
        <v>29.40935</v>
      </c>
    </row>
    <row r="514" spans="2:2" ht="24">
      <c r="B514" s="30">
        <v>29.442679999999999</v>
      </c>
    </row>
    <row r="515" spans="2:2" ht="24">
      <c r="B515" s="30">
        <v>29.500160000000001</v>
      </c>
    </row>
    <row r="516" spans="2:2" ht="24">
      <c r="B516" s="30">
        <v>29.635870000000001</v>
      </c>
    </row>
    <row r="517" spans="2:2" ht="24">
      <c r="B517" s="30">
        <v>29.65091</v>
      </c>
    </row>
    <row r="518" spans="2:2" ht="24">
      <c r="B518" s="30">
        <v>29.65091</v>
      </c>
    </row>
    <row r="519" spans="2:2" ht="24">
      <c r="B519" s="30">
        <v>29.803879999999999</v>
      </c>
    </row>
    <row r="520" spans="2:2" ht="24">
      <c r="B520" s="30">
        <v>29.86664</v>
      </c>
    </row>
    <row r="521" spans="2:2" ht="24">
      <c r="B521" s="30">
        <v>29.982849999999999</v>
      </c>
    </row>
    <row r="522" spans="2:2" ht="24">
      <c r="B522" s="30">
        <v>30.057099999999998</v>
      </c>
    </row>
    <row r="523" spans="2:2" ht="24">
      <c r="B523" s="30">
        <v>30.17258</v>
      </c>
    </row>
    <row r="524" spans="2:2" ht="24">
      <c r="B524" s="30">
        <v>30.181439999999998</v>
      </c>
    </row>
    <row r="525" spans="2:2" ht="24">
      <c r="B525" s="30">
        <v>30.32292</v>
      </c>
    </row>
    <row r="526" spans="2:2" ht="24">
      <c r="B526" s="30">
        <v>30.452030000000001</v>
      </c>
    </row>
    <row r="527" spans="2:2" ht="24">
      <c r="B527" s="30">
        <v>30.452030000000001</v>
      </c>
    </row>
    <row r="528" spans="2:2" ht="24">
      <c r="B528" s="30">
        <v>30.510529999999999</v>
      </c>
    </row>
    <row r="529" spans="2:2" ht="24">
      <c r="B529" s="30">
        <v>30.522220000000001</v>
      </c>
    </row>
    <row r="530" spans="2:2" ht="24">
      <c r="B530" s="30">
        <v>30.574760000000001</v>
      </c>
    </row>
    <row r="531" spans="2:2" ht="24">
      <c r="B531" s="30">
        <v>30.58351</v>
      </c>
    </row>
    <row r="532" spans="2:2" ht="24">
      <c r="B532" s="30">
        <v>30.59225</v>
      </c>
    </row>
    <row r="533" spans="2:2" ht="24">
      <c r="B533" s="30">
        <v>30.696999999999999</v>
      </c>
    </row>
    <row r="534" spans="2:2" ht="24">
      <c r="B534" s="30">
        <v>30.696999999999999</v>
      </c>
    </row>
    <row r="535" spans="2:2" ht="24">
      <c r="B535" s="30">
        <v>30.83033</v>
      </c>
    </row>
    <row r="536" spans="2:2" ht="24">
      <c r="B536" s="30">
        <v>30.83033</v>
      </c>
    </row>
    <row r="537" spans="2:2" ht="24">
      <c r="B537" s="30">
        <v>30.96884</v>
      </c>
    </row>
    <row r="538" spans="2:2" ht="24">
      <c r="B538" s="30">
        <v>37.593620000000001</v>
      </c>
    </row>
    <row r="539" spans="2:2" ht="24">
      <c r="B539" s="30">
        <v>31.060839999999999</v>
      </c>
    </row>
    <row r="540" spans="2:2" ht="24">
      <c r="B540" s="30">
        <v>31.06945</v>
      </c>
    </row>
    <row r="541" spans="2:2" ht="24">
      <c r="B541" s="30">
        <v>31.175450000000001</v>
      </c>
    </row>
    <row r="542" spans="2:2" ht="24">
      <c r="B542" s="30">
        <v>31.24117</v>
      </c>
    </row>
    <row r="543" spans="2:2" ht="24">
      <c r="B543" s="30">
        <v>31.261140000000001</v>
      </c>
    </row>
    <row r="544" spans="2:2" ht="24">
      <c r="B544" s="30">
        <v>31.312439999999999</v>
      </c>
    </row>
    <row r="545" spans="2:2" ht="24">
      <c r="B545" s="30">
        <v>31.366499999999998</v>
      </c>
    </row>
    <row r="546" spans="2:2" ht="24">
      <c r="B546" s="30">
        <v>31.389230000000001</v>
      </c>
    </row>
    <row r="547" spans="2:2" ht="24">
      <c r="B547" s="30">
        <v>31.431809999999999</v>
      </c>
    </row>
    <row r="548" spans="2:2" ht="24">
      <c r="B548" s="30">
        <v>31.445989999999998</v>
      </c>
    </row>
    <row r="549" spans="2:2" ht="24">
      <c r="B549" s="30">
        <v>31.55921</v>
      </c>
    </row>
    <row r="550" spans="2:2" ht="24">
      <c r="B550" s="30">
        <v>31.64949</v>
      </c>
    </row>
    <row r="551" spans="2:2" ht="24">
      <c r="B551" s="30">
        <v>31.74794</v>
      </c>
    </row>
    <row r="552" spans="2:2" ht="24">
      <c r="B552" s="30">
        <v>31.75075</v>
      </c>
    </row>
    <row r="553" spans="2:2" ht="24">
      <c r="B553" s="30">
        <v>31.996929999999999</v>
      </c>
    </row>
    <row r="554" spans="2:2" ht="24">
      <c r="B554" s="30">
        <v>32.074860000000001</v>
      </c>
    </row>
    <row r="555" spans="2:2" ht="24">
      <c r="B555" s="30">
        <v>32.255049999999997</v>
      </c>
    </row>
    <row r="556" spans="2:2" ht="24">
      <c r="B556" s="30">
        <v>32.299250000000001</v>
      </c>
    </row>
    <row r="557" spans="2:2" ht="24">
      <c r="B557" s="30">
        <v>32.384720000000002</v>
      </c>
    </row>
    <row r="558" spans="2:2" ht="24">
      <c r="B558" s="30">
        <v>32.38747</v>
      </c>
    </row>
    <row r="559" spans="2:2" ht="24">
      <c r="B559" s="30">
        <v>32.560450000000003</v>
      </c>
    </row>
    <row r="560" spans="2:2" ht="24">
      <c r="B560" s="30">
        <v>32.615180000000002</v>
      </c>
    </row>
    <row r="561" spans="2:2" ht="24">
      <c r="B561" s="30">
        <v>32.863019999999999</v>
      </c>
    </row>
    <row r="562" spans="2:2" ht="24">
      <c r="B562" s="30">
        <v>32.868450000000003</v>
      </c>
    </row>
    <row r="563" spans="2:2" ht="24">
      <c r="B563" s="30">
        <v>32.909109999999998</v>
      </c>
    </row>
    <row r="564" spans="2:2" ht="24">
      <c r="B564" s="30">
        <v>32.98489</v>
      </c>
    </row>
    <row r="565" spans="2:2" ht="24">
      <c r="B565" s="30">
        <v>33.049700000000001</v>
      </c>
    </row>
    <row r="566" spans="2:2" ht="24">
      <c r="B566" s="30">
        <v>33.17089</v>
      </c>
    </row>
    <row r="567" spans="2:2" ht="24">
      <c r="B567" s="30">
        <v>33.254109999999997</v>
      </c>
    </row>
    <row r="568" spans="2:2" ht="24">
      <c r="B568" s="30">
        <v>33.26484</v>
      </c>
    </row>
    <row r="569" spans="2:2" ht="24">
      <c r="B569" s="30">
        <v>33.299669999999999</v>
      </c>
    </row>
    <row r="570" spans="2:2" ht="24">
      <c r="B570" s="30">
        <v>33.449280000000002</v>
      </c>
    </row>
    <row r="571" spans="2:2" ht="24">
      <c r="B571" s="30">
        <v>33.457279999999997</v>
      </c>
    </row>
    <row r="572" spans="2:2" ht="24">
      <c r="B572" s="30">
        <v>33.576990000000002</v>
      </c>
    </row>
    <row r="573" spans="2:2" ht="24">
      <c r="B573" s="30">
        <v>33.743879999999997</v>
      </c>
    </row>
    <row r="574" spans="2:2" ht="24">
      <c r="B574" s="30">
        <v>33.78349</v>
      </c>
    </row>
    <row r="575" spans="2:2" ht="24">
      <c r="B575" s="30">
        <v>33.78613</v>
      </c>
    </row>
    <row r="576" spans="2:2" ht="24">
      <c r="B576" s="30">
        <v>33.794049999999999</v>
      </c>
    </row>
    <row r="577" spans="2:2" ht="24">
      <c r="B577" s="30">
        <v>33.80724</v>
      </c>
    </row>
    <row r="578" spans="2:2" ht="24">
      <c r="B578" s="30">
        <v>33.849409999999999</v>
      </c>
    </row>
    <row r="579" spans="2:2" ht="24">
      <c r="B579" s="30">
        <v>33.902050000000003</v>
      </c>
    </row>
    <row r="580" spans="2:2" ht="24">
      <c r="B580" s="30">
        <v>34.088279999999997</v>
      </c>
    </row>
    <row r="581" spans="2:2" ht="24">
      <c r="B581" s="30">
        <v>34.312489999999997</v>
      </c>
    </row>
    <row r="582" spans="2:2" ht="24">
      <c r="B582" s="30">
        <v>34.333280000000002</v>
      </c>
    </row>
    <row r="583" spans="2:2" ht="24">
      <c r="B583" s="30">
        <v>34.457709999999999</v>
      </c>
    </row>
    <row r="584" spans="2:2" ht="24">
      <c r="B584" s="30">
        <v>34.537840000000003</v>
      </c>
    </row>
    <row r="585" spans="2:2" ht="24">
      <c r="B585" s="30">
        <v>34.58943</v>
      </c>
    </row>
    <row r="586" spans="2:2" ht="24">
      <c r="B586" s="30">
        <v>34.628079999999997</v>
      </c>
    </row>
    <row r="587" spans="2:2" ht="24">
      <c r="B587" s="30">
        <v>34.720649999999999</v>
      </c>
    </row>
    <row r="588" spans="2:2" ht="24">
      <c r="B588" s="30">
        <v>34.774540000000002</v>
      </c>
    </row>
    <row r="589" spans="2:2" ht="24">
      <c r="B589" s="30">
        <v>34.99691</v>
      </c>
    </row>
    <row r="590" spans="2:2" ht="24">
      <c r="B590" s="30">
        <v>35.060549999999999</v>
      </c>
    </row>
    <row r="591" spans="2:2" ht="24">
      <c r="B591" s="30">
        <v>35.060549999999999</v>
      </c>
    </row>
    <row r="592" spans="2:2" ht="24">
      <c r="B592" s="30">
        <v>35.131680000000003</v>
      </c>
    </row>
    <row r="593" spans="2:2" ht="24">
      <c r="B593" s="30">
        <v>35.202680000000001</v>
      </c>
    </row>
    <row r="594" spans="2:2" ht="24">
      <c r="B594" s="30">
        <v>35.212809999999998</v>
      </c>
    </row>
    <row r="595" spans="2:2" ht="24">
      <c r="B595" s="30">
        <v>35.212809999999998</v>
      </c>
    </row>
    <row r="596" spans="2:2" ht="24">
      <c r="B596" s="30">
        <v>35.316470000000002</v>
      </c>
    </row>
    <row r="597" spans="2:2" ht="24">
      <c r="B597" s="30">
        <v>35.4148</v>
      </c>
    </row>
    <row r="598" spans="2:2" ht="24">
      <c r="B598" s="30">
        <v>35.417319999999997</v>
      </c>
    </row>
    <row r="599" spans="2:2" ht="24">
      <c r="B599" s="30">
        <v>35.535449999999997</v>
      </c>
    </row>
    <row r="600" spans="2:2" ht="24">
      <c r="B600" s="30">
        <v>35.643180000000001</v>
      </c>
    </row>
    <row r="601" spans="2:2" ht="24">
      <c r="B601" s="30">
        <v>35.792969999999997</v>
      </c>
    </row>
    <row r="602" spans="2:2" ht="24">
      <c r="B602" s="30">
        <v>36.250900000000001</v>
      </c>
    </row>
    <row r="603" spans="2:2" ht="24">
      <c r="B603" s="30">
        <v>36.277949999999997</v>
      </c>
    </row>
    <row r="604" spans="2:2" ht="24">
      <c r="B604" s="30">
        <v>36.300060000000002</v>
      </c>
    </row>
    <row r="605" spans="2:2" ht="24">
      <c r="B605" s="30">
        <v>36.35651</v>
      </c>
    </row>
    <row r="606" spans="2:2" ht="24">
      <c r="B606" s="30">
        <v>36.405529999999999</v>
      </c>
    </row>
    <row r="607" spans="2:2" ht="24">
      <c r="B607" s="30">
        <v>37.046489999999999</v>
      </c>
    </row>
    <row r="608" spans="2:2" ht="24">
      <c r="B608" s="30">
        <v>37.401009999999999</v>
      </c>
    </row>
    <row r="609" spans="2:2" ht="24">
      <c r="B609" s="30">
        <v>37.565150000000003</v>
      </c>
    </row>
    <row r="610" spans="2:2" ht="24">
      <c r="B610" s="30">
        <v>37.593620000000001</v>
      </c>
    </row>
    <row r="611" spans="2:2" ht="24">
      <c r="B611" s="30">
        <v>37.77581</v>
      </c>
    </row>
    <row r="612" spans="2:2" ht="24">
      <c r="B612" s="30">
        <v>37.855980000000002</v>
      </c>
    </row>
    <row r="613" spans="2:2" ht="24">
      <c r="B613" s="30">
        <v>38.039259999999999</v>
      </c>
    </row>
    <row r="614" spans="2:2" ht="24">
      <c r="B614" s="30">
        <v>38.726880000000001</v>
      </c>
    </row>
    <row r="615" spans="2:2" ht="24">
      <c r="B615" s="30">
        <v>38.860190000000003</v>
      </c>
    </row>
    <row r="616" spans="2:2" ht="24">
      <c r="B616" s="30">
        <v>39.109499999999997</v>
      </c>
    </row>
    <row r="617" spans="2:2" ht="24">
      <c r="B617" s="30">
        <v>39.334560000000003</v>
      </c>
    </row>
    <row r="618" spans="2:2" ht="24">
      <c r="B618" s="30">
        <v>39.400239999999997</v>
      </c>
    </row>
    <row r="619" spans="2:2" ht="24">
      <c r="B619" s="30">
        <v>39.924059999999997</v>
      </c>
    </row>
    <row r="620" spans="2:2" ht="24">
      <c r="B620" s="30">
        <v>40.017749999999999</v>
      </c>
    </row>
    <row r="621" spans="2:2" ht="24">
      <c r="B621" s="30">
        <v>40.650010000000002</v>
      </c>
    </row>
    <row r="622" spans="2:2" ht="24">
      <c r="B622" s="30">
        <v>42.064349999999997</v>
      </c>
    </row>
    <row r="623" spans="2:2" ht="24">
      <c r="B623" s="30">
        <v>42.077060000000003</v>
      </c>
    </row>
    <row r="624" spans="2:2" ht="24">
      <c r="B624" s="30">
        <v>43.251609999999999</v>
      </c>
    </row>
    <row r="625" spans="2:2" ht="24">
      <c r="B625" s="30">
        <v>43.477789999999999</v>
      </c>
    </row>
    <row r="626" spans="2:2" ht="24">
      <c r="B626" s="30">
        <v>43.991570000000003</v>
      </c>
    </row>
    <row r="627" spans="2:2" ht="24">
      <c r="B627" s="30">
        <v>44.40513</v>
      </c>
    </row>
    <row r="628" spans="2:2" ht="24">
      <c r="B628" s="30">
        <v>44.790999999999997</v>
      </c>
    </row>
    <row r="629" spans="2:2" ht="24">
      <c r="B629" s="30">
        <v>47.140149999999998</v>
      </c>
    </row>
    <row r="630" spans="2:2" ht="24">
      <c r="B630" s="30">
        <v>47.298769999999998</v>
      </c>
    </row>
    <row r="631" spans="2:2" ht="24">
      <c r="B631" s="30">
        <v>48.987879999999997</v>
      </c>
    </row>
    <row r="632" spans="2:2" ht="24">
      <c r="B632" s="30">
        <v>49.444429999999997</v>
      </c>
    </row>
    <row r="633" spans="2:2" ht="24">
      <c r="B633" s="30">
        <v>53.737589999999997</v>
      </c>
    </row>
    <row r="634" spans="2:2" ht="24">
      <c r="B634" s="30">
        <v>55.630670000000002</v>
      </c>
    </row>
    <row r="635" spans="2:2" ht="24">
      <c r="B635" s="30">
        <v>56.921979999999998</v>
      </c>
    </row>
    <row r="636" spans="2:2" ht="24">
      <c r="B636" s="30">
        <v>57.63805</v>
      </c>
    </row>
    <row r="637" spans="2:2" ht="24">
      <c r="B637" s="30">
        <v>60.145350000000001</v>
      </c>
    </row>
    <row r="638" spans="2:2" ht="24">
      <c r="B638" s="30">
        <v>63.926940000000002</v>
      </c>
    </row>
    <row r="639" spans="2:2" ht="24">
      <c r="B639" s="30">
        <v>70.315380000000005</v>
      </c>
    </row>
  </sheetData>
  <sortState xmlns:xlrd2="http://schemas.microsoft.com/office/spreadsheetml/2017/richdata2" ref="R3:R260">
    <sortCondition ref="R3:R260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5E78-F452-4714-B207-33391F2637EB}">
  <sheetPr>
    <tabColor theme="2" tint="-0.249977111117893"/>
  </sheetPr>
  <dimension ref="A1:V713"/>
  <sheetViews>
    <sheetView workbookViewId="0">
      <selection activeCell="B62" sqref="B62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6" t="s">
        <v>126</v>
      </c>
      <c r="J2" s="29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30">
        <v>10.63308</v>
      </c>
      <c r="C3" s="11">
        <f t="shared" ref="C3:C66" si="0">B3/1.15</f>
        <v>9.2461565217391311</v>
      </c>
      <c r="D3" s="12">
        <f t="shared" ref="D3:D66" si="1">((4/3)*(22/7)*((C3/2)^3))/10^3</f>
        <v>0.41405412297813071</v>
      </c>
      <c r="E3" s="12">
        <f>0+D3</f>
        <v>0.41405412297813071</v>
      </c>
      <c r="F3" s="7">
        <f>+E3*100/E229</f>
        <v>0.12723488586569953</v>
      </c>
      <c r="I3" s="10">
        <v>1</v>
      </c>
      <c r="J3" s="30">
        <v>9.2230319999999999</v>
      </c>
      <c r="K3" s="11">
        <f t="shared" ref="K3:K66" si="2">J3/1.15</f>
        <v>8.0200278260869577</v>
      </c>
      <c r="L3" s="12">
        <f t="shared" ref="L3:L66" si="3">((4/3)*(22/7)*((K3/2)^3))/10^3</f>
        <v>0.27020975005292203</v>
      </c>
      <c r="M3" s="12">
        <f>0+L3</f>
        <v>0.27020975005292203</v>
      </c>
      <c r="N3" s="7">
        <f>+M3*100/M229</f>
        <v>5.0932226462441665E-2</v>
      </c>
      <c r="Q3" s="10">
        <v>1</v>
      </c>
      <c r="R3" s="30">
        <v>8.0235789999999998</v>
      </c>
      <c r="S3" s="11">
        <f t="shared" ref="S3:S66" si="4">R3/1.15</f>
        <v>6.9770252173913043</v>
      </c>
      <c r="T3" s="12">
        <f t="shared" ref="T3:T66" si="5">((4/3)*(22/7)*((S3/2)^3))/10^3</f>
        <v>0.17790340830054158</v>
      </c>
      <c r="U3" s="12">
        <f>0+T3</f>
        <v>0.17790340830054158</v>
      </c>
      <c r="V3" s="7">
        <f>+U3*100/U229</f>
        <v>5.0236495087364351E-2</v>
      </c>
    </row>
    <row r="4" spans="1:22" ht="24">
      <c r="A4" s="10">
        <v>2</v>
      </c>
      <c r="B4" s="30">
        <v>10.76642</v>
      </c>
      <c r="C4" s="11">
        <f t="shared" si="0"/>
        <v>9.3621043478260884</v>
      </c>
      <c r="D4" s="12">
        <f t="shared" si="1"/>
        <v>0.42982712853631466</v>
      </c>
      <c r="E4" s="12">
        <f t="shared" ref="E4:E67" si="6">+E3+D4</f>
        <v>0.84388125151444537</v>
      </c>
      <c r="F4" s="7">
        <f>E4*100/E229</f>
        <v>0.25931666601546005</v>
      </c>
      <c r="I4" s="10">
        <v>2</v>
      </c>
      <c r="J4" s="30">
        <v>10.35266</v>
      </c>
      <c r="K4" s="11">
        <f t="shared" si="2"/>
        <v>9.0023130434782619</v>
      </c>
      <c r="L4" s="12">
        <f t="shared" si="3"/>
        <v>0.38215163592162144</v>
      </c>
      <c r="M4" s="12">
        <f t="shared" ref="M4:M67" si="7">+M3+L4</f>
        <v>0.65236138597454341</v>
      </c>
      <c r="N4" s="7">
        <f>M4*100/M229</f>
        <v>0.12296454084021848</v>
      </c>
      <c r="Q4" s="10">
        <v>2</v>
      </c>
      <c r="R4" s="30">
        <v>10.89812</v>
      </c>
      <c r="S4" s="11">
        <f t="shared" si="4"/>
        <v>9.4766260869565233</v>
      </c>
      <c r="T4" s="12">
        <f t="shared" si="5"/>
        <v>0.44579441812085285</v>
      </c>
      <c r="U4" s="12">
        <f t="shared" ref="U4:U67" si="8">+U3+T4</f>
        <v>0.62369782642139437</v>
      </c>
      <c r="V4" s="7">
        <f>U4*100/U229</f>
        <v>0.17612025026573264</v>
      </c>
    </row>
    <row r="5" spans="1:22" ht="24">
      <c r="A5" s="10">
        <v>3</v>
      </c>
      <c r="B5" s="30">
        <v>10.76642</v>
      </c>
      <c r="C5" s="11">
        <f t="shared" si="0"/>
        <v>9.3621043478260884</v>
      </c>
      <c r="D5" s="12">
        <f t="shared" si="1"/>
        <v>0.42982712853631466</v>
      </c>
      <c r="E5" s="12">
        <f t="shared" si="6"/>
        <v>1.27370838005076</v>
      </c>
      <c r="F5" s="7">
        <f>E5*100/E229</f>
        <v>0.39139844616522057</v>
      </c>
      <c r="I5" s="10">
        <v>3</v>
      </c>
      <c r="J5" s="30">
        <v>10.55734</v>
      </c>
      <c r="K5" s="11">
        <f t="shared" si="2"/>
        <v>9.1802956521739141</v>
      </c>
      <c r="L5" s="12">
        <f t="shared" si="3"/>
        <v>0.40526900876109251</v>
      </c>
      <c r="M5" s="12">
        <f t="shared" si="7"/>
        <v>1.0576303947356358</v>
      </c>
      <c r="N5" s="7">
        <f>M5*100/M229</f>
        <v>0.19935428224809332</v>
      </c>
      <c r="Q5" s="10">
        <v>3</v>
      </c>
      <c r="R5" s="30">
        <v>11.148870000000001</v>
      </c>
      <c r="S5" s="11">
        <f t="shared" si="4"/>
        <v>9.6946695652173922</v>
      </c>
      <c r="T5" s="12">
        <f t="shared" si="5"/>
        <v>0.47727910730569367</v>
      </c>
      <c r="U5" s="12">
        <f t="shared" si="8"/>
        <v>1.100976933727088</v>
      </c>
      <c r="V5" s="7">
        <f>U5*100/U229</f>
        <v>0.31089467509832946</v>
      </c>
    </row>
    <row r="6" spans="1:22" ht="24">
      <c r="A6" s="10">
        <v>4</v>
      </c>
      <c r="B6" s="30">
        <v>11.01207</v>
      </c>
      <c r="C6" s="11">
        <f t="shared" si="0"/>
        <v>9.5757130434782614</v>
      </c>
      <c r="D6" s="12">
        <f t="shared" si="1"/>
        <v>0.45992472732132689</v>
      </c>
      <c r="E6" s="12">
        <f t="shared" si="6"/>
        <v>1.733633107372087</v>
      </c>
      <c r="F6" s="7">
        <f>E6*100/E229</f>
        <v>0.53272893157771051</v>
      </c>
      <c r="I6" s="10">
        <v>4</v>
      </c>
      <c r="J6" s="30">
        <v>10.69162</v>
      </c>
      <c r="K6" s="11">
        <f t="shared" si="2"/>
        <v>9.2970608695652182</v>
      </c>
      <c r="L6" s="12">
        <f t="shared" si="3"/>
        <v>0.42093051775997858</v>
      </c>
      <c r="M6" s="12">
        <f t="shared" si="7"/>
        <v>1.4785609124956145</v>
      </c>
      <c r="N6" s="7">
        <f>M6*100/M229</f>
        <v>0.27869608413090891</v>
      </c>
      <c r="Q6" s="10">
        <v>4</v>
      </c>
      <c r="R6" s="30">
        <v>11.409750000000001</v>
      </c>
      <c r="S6" s="11">
        <f t="shared" si="4"/>
        <v>9.9215217391304353</v>
      </c>
      <c r="T6" s="12">
        <f t="shared" si="5"/>
        <v>0.51157375422850893</v>
      </c>
      <c r="U6" s="12">
        <f t="shared" si="8"/>
        <v>1.6125506879555971</v>
      </c>
      <c r="V6" s="7">
        <f>U6*100/U229</f>
        <v>0.45535324751482426</v>
      </c>
    </row>
    <row r="7" spans="1:22" ht="24">
      <c r="A7" s="10">
        <v>5</v>
      </c>
      <c r="B7" s="30">
        <v>11.148870000000001</v>
      </c>
      <c r="C7" s="11">
        <f t="shared" si="0"/>
        <v>9.6946695652173922</v>
      </c>
      <c r="D7" s="12">
        <f t="shared" si="1"/>
        <v>0.47727910730569367</v>
      </c>
      <c r="E7" s="12">
        <f t="shared" si="6"/>
        <v>2.2109122146777809</v>
      </c>
      <c r="F7" s="7">
        <f>+E7*100/E229</f>
        <v>0.67939225256420477</v>
      </c>
      <c r="I7" s="10">
        <v>5</v>
      </c>
      <c r="J7" s="30">
        <v>11.347049999999999</v>
      </c>
      <c r="K7" s="11">
        <f t="shared" si="2"/>
        <v>9.8670000000000009</v>
      </c>
      <c r="L7" s="12">
        <f t="shared" si="3"/>
        <v>0.50318626147585721</v>
      </c>
      <c r="M7" s="12">
        <f t="shared" si="7"/>
        <v>1.9817471739714718</v>
      </c>
      <c r="N7" s="7">
        <f>+M7*100/M229</f>
        <v>0.37354239007382284</v>
      </c>
      <c r="Q7" s="10">
        <v>5</v>
      </c>
      <c r="R7" s="30">
        <v>11.43317</v>
      </c>
      <c r="S7" s="11">
        <f t="shared" si="4"/>
        <v>9.9418869565217403</v>
      </c>
      <c r="T7" s="12">
        <f t="shared" si="5"/>
        <v>0.51473044043987826</v>
      </c>
      <c r="U7" s="12">
        <f t="shared" si="8"/>
        <v>2.1272811283954756</v>
      </c>
      <c r="V7" s="7">
        <f>+U7*100/U229</f>
        <v>0.6007032073019416</v>
      </c>
    </row>
    <row r="8" spans="1:22" ht="24">
      <c r="A8" s="10">
        <v>6</v>
      </c>
      <c r="B8" s="30">
        <v>11.148870000000001</v>
      </c>
      <c r="C8" s="11">
        <f t="shared" si="0"/>
        <v>9.6946695652173922</v>
      </c>
      <c r="D8" s="12">
        <f t="shared" si="1"/>
        <v>0.47727910730569367</v>
      </c>
      <c r="E8" s="12">
        <f t="shared" si="6"/>
        <v>2.6881913219834743</v>
      </c>
      <c r="F8" s="7">
        <f>E8*100/E229</f>
        <v>0.82605557355069881</v>
      </c>
      <c r="I8" s="10">
        <v>6</v>
      </c>
      <c r="J8" s="30">
        <v>11.47209</v>
      </c>
      <c r="K8" s="11">
        <f t="shared" si="2"/>
        <v>9.9757304347826086</v>
      </c>
      <c r="L8" s="12">
        <f t="shared" si="3"/>
        <v>0.52000498340140811</v>
      </c>
      <c r="M8" s="12">
        <f t="shared" si="7"/>
        <v>2.5017521573728798</v>
      </c>
      <c r="N8" s="7">
        <f>M8*100/M229</f>
        <v>0.47155888122934736</v>
      </c>
      <c r="Q8" s="10">
        <v>6</v>
      </c>
      <c r="R8" s="30">
        <v>11.89939</v>
      </c>
      <c r="S8" s="11">
        <f t="shared" si="4"/>
        <v>10.347295652173914</v>
      </c>
      <c r="T8" s="12">
        <f t="shared" si="5"/>
        <v>0.5803018637241617</v>
      </c>
      <c r="U8" s="12">
        <f t="shared" si="8"/>
        <v>2.7075829921196375</v>
      </c>
      <c r="V8" s="7">
        <f>U8*100/U229</f>
        <v>0.76456927375143124</v>
      </c>
    </row>
    <row r="9" spans="1:22" ht="24">
      <c r="A9" s="10">
        <v>7</v>
      </c>
      <c r="B9" s="30">
        <v>11.22062</v>
      </c>
      <c r="C9" s="11">
        <f t="shared" si="0"/>
        <v>9.757060869565219</v>
      </c>
      <c r="D9" s="12">
        <f t="shared" si="1"/>
        <v>0.48655331233960936</v>
      </c>
      <c r="E9" s="12">
        <f t="shared" si="6"/>
        <v>3.1747446343230838</v>
      </c>
      <c r="F9" s="7">
        <f>+E9*100/E229</f>
        <v>0.97556876935669246</v>
      </c>
      <c r="I9" s="10">
        <v>7</v>
      </c>
      <c r="J9" s="30">
        <v>11.85435</v>
      </c>
      <c r="K9" s="11">
        <f t="shared" si="2"/>
        <v>10.30813043478261</v>
      </c>
      <c r="L9" s="12">
        <f t="shared" si="3"/>
        <v>0.57373732775772301</v>
      </c>
      <c r="M9" s="12">
        <f t="shared" si="7"/>
        <v>3.0754894851306029</v>
      </c>
      <c r="N9" s="7">
        <f>+M9*100/M229</f>
        <v>0.57970345965995262</v>
      </c>
      <c r="Q9" s="10">
        <v>7</v>
      </c>
      <c r="R9" s="30">
        <v>11.921849999999999</v>
      </c>
      <c r="S9" s="11">
        <f t="shared" si="4"/>
        <v>10.366826086956522</v>
      </c>
      <c r="T9" s="12">
        <f t="shared" si="5"/>
        <v>0.58359401469436833</v>
      </c>
      <c r="U9" s="12">
        <f t="shared" si="8"/>
        <v>3.2911770068140056</v>
      </c>
      <c r="V9" s="7">
        <f>+U9*100/U229</f>
        <v>0.92936498020962843</v>
      </c>
    </row>
    <row r="10" spans="1:22" ht="24">
      <c r="A10" s="10">
        <v>8</v>
      </c>
      <c r="B10" s="30">
        <v>11.36276</v>
      </c>
      <c r="C10" s="11">
        <f t="shared" si="0"/>
        <v>9.8806608695652187</v>
      </c>
      <c r="D10" s="12">
        <f t="shared" si="1"/>
        <v>0.50527914176864552</v>
      </c>
      <c r="E10" s="12">
        <f t="shared" si="6"/>
        <v>3.6800237760917294</v>
      </c>
      <c r="F10" s="7">
        <f>E10*100/E229</f>
        <v>1.1308362340804958</v>
      </c>
      <c r="I10" s="10">
        <v>8</v>
      </c>
      <c r="J10" s="30">
        <v>11.8919</v>
      </c>
      <c r="K10" s="11">
        <f t="shared" si="2"/>
        <v>10.340782608695653</v>
      </c>
      <c r="L10" s="12">
        <f t="shared" si="3"/>
        <v>0.57920675069414618</v>
      </c>
      <c r="M10" s="12">
        <f t="shared" si="7"/>
        <v>3.654696235824749</v>
      </c>
      <c r="N10" s="7">
        <f>M10*100/M229</f>
        <v>0.68887897752765159</v>
      </c>
      <c r="Q10" s="10">
        <v>8</v>
      </c>
      <c r="R10" s="30">
        <v>12.092650000000001</v>
      </c>
      <c r="S10" s="11">
        <f t="shared" si="4"/>
        <v>10.515347826086957</v>
      </c>
      <c r="T10" s="12">
        <f t="shared" si="5"/>
        <v>0.6090378994334098</v>
      </c>
      <c r="U10" s="12">
        <f t="shared" si="8"/>
        <v>3.9002149062474154</v>
      </c>
      <c r="V10" s="7">
        <f>U10*100/U229</f>
        <v>1.10134554952631</v>
      </c>
    </row>
    <row r="11" spans="1:22" ht="24">
      <c r="A11" s="10">
        <v>9</v>
      </c>
      <c r="B11" s="30">
        <v>11.40193</v>
      </c>
      <c r="C11" s="11">
        <f t="shared" si="0"/>
        <v>9.9147217391304352</v>
      </c>
      <c r="D11" s="12">
        <f t="shared" si="1"/>
        <v>0.51052260967524055</v>
      </c>
      <c r="E11" s="12">
        <f t="shared" si="6"/>
        <v>4.1905463857669698</v>
      </c>
      <c r="F11" s="7">
        <f>+E11*100/E229</f>
        <v>1.2877149665193444</v>
      </c>
      <c r="I11" s="10">
        <v>9</v>
      </c>
      <c r="J11" s="30">
        <v>11.95173</v>
      </c>
      <c r="K11" s="11">
        <f t="shared" si="2"/>
        <v>10.392808695652175</v>
      </c>
      <c r="L11" s="12">
        <f t="shared" si="3"/>
        <v>0.58799304598408864</v>
      </c>
      <c r="M11" s="12">
        <f t="shared" si="7"/>
        <v>4.242689281808838</v>
      </c>
      <c r="N11" s="7">
        <f>+M11*100/M229</f>
        <v>0.79971063689796307</v>
      </c>
      <c r="Q11" s="10">
        <v>9</v>
      </c>
      <c r="R11" s="30">
        <v>12.15883</v>
      </c>
      <c r="S11" s="11">
        <f t="shared" si="4"/>
        <v>10.572895652173914</v>
      </c>
      <c r="T11" s="12">
        <f t="shared" si="5"/>
        <v>0.61909205194311168</v>
      </c>
      <c r="U11" s="12">
        <f t="shared" si="8"/>
        <v>4.5193069581905272</v>
      </c>
      <c r="V11" s="7">
        <f>+U11*100/U229</f>
        <v>1.2761652178124054</v>
      </c>
    </row>
    <row r="12" spans="1:22" ht="24">
      <c r="A12" s="10">
        <v>10</v>
      </c>
      <c r="B12" s="30">
        <v>11.409750000000001</v>
      </c>
      <c r="C12" s="11">
        <f t="shared" si="0"/>
        <v>9.9215217391304353</v>
      </c>
      <c r="D12" s="12">
        <f t="shared" si="1"/>
        <v>0.51157375422850893</v>
      </c>
      <c r="E12" s="12">
        <f t="shared" si="6"/>
        <v>4.7021201399954791</v>
      </c>
      <c r="F12" s="7">
        <f>E12*100/E229</f>
        <v>1.4449167056615235</v>
      </c>
      <c r="I12" s="10">
        <v>10</v>
      </c>
      <c r="J12" s="30">
        <v>11.95173</v>
      </c>
      <c r="K12" s="11">
        <f t="shared" si="2"/>
        <v>10.392808695652175</v>
      </c>
      <c r="L12" s="12">
        <f t="shared" si="3"/>
        <v>0.58799304598408864</v>
      </c>
      <c r="M12" s="12">
        <f t="shared" si="7"/>
        <v>4.8306823277929265</v>
      </c>
      <c r="N12" s="7">
        <f>M12*100/M229</f>
        <v>0.91054229626827465</v>
      </c>
      <c r="Q12" s="10">
        <v>10</v>
      </c>
      <c r="R12" s="30">
        <v>12.275600000000001</v>
      </c>
      <c r="S12" s="11">
        <f t="shared" si="4"/>
        <v>10.674434782608698</v>
      </c>
      <c r="T12" s="12">
        <f t="shared" si="5"/>
        <v>0.63710065990612808</v>
      </c>
      <c r="U12" s="12">
        <f t="shared" si="8"/>
        <v>5.1564076180966554</v>
      </c>
      <c r="V12" s="7">
        <f>U12*100/U229</f>
        <v>1.4560701700405372</v>
      </c>
    </row>
    <row r="13" spans="1:22" ht="24">
      <c r="A13" s="10">
        <v>11</v>
      </c>
      <c r="B13" s="30">
        <v>11.487629999999999</v>
      </c>
      <c r="C13" s="11">
        <f t="shared" si="0"/>
        <v>9.9892434782608692</v>
      </c>
      <c r="D13" s="12">
        <f t="shared" si="1"/>
        <v>0.52212103078483274</v>
      </c>
      <c r="E13" s="12">
        <f t="shared" si="6"/>
        <v>5.2242411707803118</v>
      </c>
      <c r="F13" s="7">
        <f>+E13*100/E229</f>
        <v>1.6053595223690829</v>
      </c>
      <c r="I13" s="10">
        <v>11</v>
      </c>
      <c r="J13" s="30">
        <v>12.092650000000001</v>
      </c>
      <c r="K13" s="11">
        <f t="shared" si="2"/>
        <v>10.515347826086957</v>
      </c>
      <c r="L13" s="12">
        <f t="shared" si="3"/>
        <v>0.6090378994334098</v>
      </c>
      <c r="M13" s="12">
        <f t="shared" si="7"/>
        <v>5.4397202272263367</v>
      </c>
      <c r="N13" s="7">
        <f>+M13*100/M229</f>
        <v>1.0253407304923428</v>
      </c>
      <c r="Q13" s="10">
        <v>11</v>
      </c>
      <c r="R13" s="30">
        <v>12.54148</v>
      </c>
      <c r="S13" s="11">
        <f t="shared" si="4"/>
        <v>10.905634782608697</v>
      </c>
      <c r="T13" s="12">
        <f t="shared" si="5"/>
        <v>0.67940108971138924</v>
      </c>
      <c r="U13" s="12">
        <f t="shared" si="8"/>
        <v>5.8358087078080443</v>
      </c>
      <c r="V13" s="7">
        <f>+U13*100/U229</f>
        <v>1.6479199487023228</v>
      </c>
    </row>
    <row r="14" spans="1:22" ht="24">
      <c r="A14" s="10">
        <v>12</v>
      </c>
      <c r="B14" s="30">
        <v>11.53411</v>
      </c>
      <c r="C14" s="11">
        <f t="shared" si="0"/>
        <v>10.029660869565218</v>
      </c>
      <c r="D14" s="12">
        <f t="shared" si="1"/>
        <v>0.52848435617985634</v>
      </c>
      <c r="E14" s="12">
        <f t="shared" si="6"/>
        <v>5.7527255269601678</v>
      </c>
      <c r="F14" s="7">
        <f>E14*100/E229</f>
        <v>1.7677577283251271</v>
      </c>
      <c r="I14" s="10">
        <v>12</v>
      </c>
      <c r="J14" s="30">
        <v>12.15883</v>
      </c>
      <c r="K14" s="11">
        <f t="shared" si="2"/>
        <v>10.572895652173914</v>
      </c>
      <c r="L14" s="12">
        <f t="shared" si="3"/>
        <v>0.61909205194311168</v>
      </c>
      <c r="M14" s="12">
        <f t="shared" si="7"/>
        <v>6.0588122791694481</v>
      </c>
      <c r="N14" s="7">
        <f>M14*100/M229</f>
        <v>1.1420342864594704</v>
      </c>
      <c r="Q14" s="10">
        <v>12</v>
      </c>
      <c r="R14" s="30">
        <v>12.654719999999999</v>
      </c>
      <c r="S14" s="11">
        <f t="shared" si="4"/>
        <v>11.004104347826088</v>
      </c>
      <c r="T14" s="12">
        <f t="shared" si="5"/>
        <v>0.69797117983850998</v>
      </c>
      <c r="U14" s="12">
        <f t="shared" si="8"/>
        <v>6.5337798876465545</v>
      </c>
      <c r="V14" s="7">
        <f>U14*100/U229</f>
        <v>1.8450135630519953</v>
      </c>
    </row>
    <row r="15" spans="1:22" ht="24">
      <c r="A15" s="10">
        <v>13</v>
      </c>
      <c r="B15" s="30">
        <v>11.76374</v>
      </c>
      <c r="C15" s="11">
        <f t="shared" si="0"/>
        <v>10.229339130434784</v>
      </c>
      <c r="D15" s="12">
        <f t="shared" si="1"/>
        <v>0.56068136386636025</v>
      </c>
      <c r="E15" s="12">
        <f t="shared" si="6"/>
        <v>6.3134068908265277</v>
      </c>
      <c r="F15" s="7">
        <f>+E15*100/E229</f>
        <v>1.9400497678910003</v>
      </c>
      <c r="I15" s="10">
        <v>13</v>
      </c>
      <c r="J15" s="30">
        <v>12.188129999999999</v>
      </c>
      <c r="K15" s="11">
        <f t="shared" si="2"/>
        <v>10.598373913043478</v>
      </c>
      <c r="L15" s="12">
        <f t="shared" si="3"/>
        <v>0.62357845664643319</v>
      </c>
      <c r="M15" s="12">
        <f t="shared" si="7"/>
        <v>6.6823907358158809</v>
      </c>
      <c r="N15" s="7">
        <f>+M15*100/M229</f>
        <v>1.2595734913356658</v>
      </c>
      <c r="Q15" s="10">
        <v>13</v>
      </c>
      <c r="R15" s="30">
        <v>12.668810000000001</v>
      </c>
      <c r="S15" s="11">
        <f t="shared" si="4"/>
        <v>11.016356521739132</v>
      </c>
      <c r="T15" s="12">
        <f t="shared" si="5"/>
        <v>0.70030517880649967</v>
      </c>
      <c r="U15" s="12">
        <f t="shared" si="8"/>
        <v>7.234085066453054</v>
      </c>
      <c r="V15" s="7">
        <f>+U15*100/U229</f>
        <v>2.0427662537443263</v>
      </c>
    </row>
    <row r="16" spans="1:22" ht="24">
      <c r="A16" s="10">
        <v>14</v>
      </c>
      <c r="B16" s="30">
        <v>11.8919</v>
      </c>
      <c r="C16" s="14">
        <f t="shared" si="0"/>
        <v>10.340782608695653</v>
      </c>
      <c r="D16" s="15">
        <f t="shared" si="1"/>
        <v>0.57920675069414618</v>
      </c>
      <c r="E16" s="15">
        <f t="shared" si="6"/>
        <v>6.8926136415206738</v>
      </c>
      <c r="F16" s="16">
        <f>E16*100/E229</f>
        <v>2.1180344822736288</v>
      </c>
      <c r="I16" s="10">
        <v>14</v>
      </c>
      <c r="J16" s="30">
        <v>12.427210000000001</v>
      </c>
      <c r="K16" s="14">
        <f t="shared" si="2"/>
        <v>10.806269565217393</v>
      </c>
      <c r="L16" s="15">
        <f t="shared" si="3"/>
        <v>0.66099896765499477</v>
      </c>
      <c r="M16" s="15">
        <f t="shared" si="7"/>
        <v>7.3433897034708755</v>
      </c>
      <c r="N16" s="16">
        <f>M16*100/M229</f>
        <v>1.3841661424352305</v>
      </c>
      <c r="Q16" s="10">
        <v>14</v>
      </c>
      <c r="R16" s="30">
        <v>12.668810000000001</v>
      </c>
      <c r="S16" s="14">
        <f t="shared" si="4"/>
        <v>11.016356521739132</v>
      </c>
      <c r="T16" s="15">
        <f t="shared" si="5"/>
        <v>0.70030517880649967</v>
      </c>
      <c r="U16" s="15">
        <f t="shared" si="8"/>
        <v>7.9343902452595536</v>
      </c>
      <c r="V16" s="16">
        <f>U16*100/U229</f>
        <v>2.2405189444366576</v>
      </c>
    </row>
    <row r="17" spans="1:22" ht="24">
      <c r="A17" s="10">
        <v>15</v>
      </c>
      <c r="B17" s="30">
        <v>12.24652</v>
      </c>
      <c r="C17" s="11">
        <f t="shared" si="0"/>
        <v>10.649147826086958</v>
      </c>
      <c r="D17" s="12">
        <f t="shared" si="1"/>
        <v>0.6325836424885618</v>
      </c>
      <c r="E17" s="12">
        <f t="shared" si="6"/>
        <v>7.525197284009236</v>
      </c>
      <c r="F17" s="7">
        <f>+E17*100/E229</f>
        <v>2.3124214067984497</v>
      </c>
      <c r="I17" s="10">
        <v>15</v>
      </c>
      <c r="J17" s="30">
        <v>12.864369999999999</v>
      </c>
      <c r="K17" s="11">
        <f t="shared" si="2"/>
        <v>11.186408695652174</v>
      </c>
      <c r="L17" s="12">
        <f t="shared" si="3"/>
        <v>0.73323879857307739</v>
      </c>
      <c r="M17" s="12">
        <f t="shared" si="7"/>
        <v>8.0766285020439526</v>
      </c>
      <c r="N17" s="7">
        <f>+M17*100/M229</f>
        <v>1.5223753837104188</v>
      </c>
      <c r="Q17" s="10">
        <v>15</v>
      </c>
      <c r="R17" s="30">
        <v>12.675840000000001</v>
      </c>
      <c r="S17" s="11">
        <f t="shared" si="4"/>
        <v>11.022469565217392</v>
      </c>
      <c r="T17" s="12">
        <f t="shared" si="5"/>
        <v>0.70147163669696266</v>
      </c>
      <c r="U17" s="12">
        <f t="shared" si="8"/>
        <v>8.6358618819565169</v>
      </c>
      <c r="V17" s="7">
        <f>+U17*100/U229</f>
        <v>2.4386010203647399</v>
      </c>
    </row>
    <row r="18" spans="1:22" ht="24">
      <c r="A18" s="10">
        <v>16</v>
      </c>
      <c r="B18" s="30">
        <v>12.311870000000001</v>
      </c>
      <c r="C18" s="11">
        <f t="shared" si="0"/>
        <v>10.705973913043479</v>
      </c>
      <c r="D18" s="12">
        <f t="shared" si="1"/>
        <v>0.64276457441396495</v>
      </c>
      <c r="E18" s="12">
        <f t="shared" si="6"/>
        <v>8.167961858423201</v>
      </c>
      <c r="F18" s="7">
        <f>E18*100/E229</f>
        <v>2.5099368346750013</v>
      </c>
      <c r="I18" s="10">
        <v>16</v>
      </c>
      <c r="J18" s="30">
        <v>12.8713</v>
      </c>
      <c r="K18" s="11">
        <f t="shared" si="2"/>
        <v>11.192434782608697</v>
      </c>
      <c r="L18" s="12">
        <f t="shared" si="3"/>
        <v>0.73442441807994518</v>
      </c>
      <c r="M18" s="12">
        <f t="shared" si="7"/>
        <v>8.8110529201238972</v>
      </c>
      <c r="N18" s="7">
        <f>M18*100/M229</f>
        <v>1.6608081041206502</v>
      </c>
      <c r="Q18" s="10">
        <v>16</v>
      </c>
      <c r="R18" s="30">
        <v>12.703950000000001</v>
      </c>
      <c r="S18" s="11">
        <f t="shared" si="4"/>
        <v>11.046913043478263</v>
      </c>
      <c r="T18" s="12">
        <f t="shared" si="5"/>
        <v>0.7061487533785199</v>
      </c>
      <c r="U18" s="12">
        <f t="shared" si="8"/>
        <v>9.3420106353350363</v>
      </c>
      <c r="V18" s="7">
        <f>U18*100/U229</f>
        <v>2.6380038239362125</v>
      </c>
    </row>
    <row r="19" spans="1:22" ht="24">
      <c r="A19" s="10">
        <v>17</v>
      </c>
      <c r="B19" s="30">
        <v>12.534369999999999</v>
      </c>
      <c r="C19" s="11">
        <f t="shared" si="0"/>
        <v>10.899452173913044</v>
      </c>
      <c r="D19" s="12">
        <f t="shared" si="1"/>
        <v>0.67824624903690833</v>
      </c>
      <c r="E19" s="12">
        <f t="shared" si="6"/>
        <v>8.8462081074601091</v>
      </c>
      <c r="F19" s="7">
        <f>+E19*100/E229</f>
        <v>2.7183554430065691</v>
      </c>
      <c r="I19" s="10">
        <v>17</v>
      </c>
      <c r="J19" s="30">
        <v>13.0365</v>
      </c>
      <c r="K19" s="11">
        <f t="shared" si="2"/>
        <v>11.33608695652174</v>
      </c>
      <c r="L19" s="12">
        <f t="shared" si="3"/>
        <v>0.76306739369640353</v>
      </c>
      <c r="M19" s="12">
        <f t="shared" si="7"/>
        <v>9.5741203138203002</v>
      </c>
      <c r="N19" s="7">
        <f>+M19*100/M229</f>
        <v>1.8046397804174474</v>
      </c>
      <c r="Q19" s="10">
        <v>17</v>
      </c>
      <c r="R19" s="30">
        <v>12.78092</v>
      </c>
      <c r="S19" s="11">
        <f t="shared" si="4"/>
        <v>11.11384347826087</v>
      </c>
      <c r="T19" s="12">
        <f t="shared" si="5"/>
        <v>0.71906180196059766</v>
      </c>
      <c r="U19" s="12">
        <f t="shared" si="8"/>
        <v>10.061072437295634</v>
      </c>
      <c r="V19" s="7">
        <f>+U19*100/U229</f>
        <v>2.841053023649577</v>
      </c>
    </row>
    <row r="20" spans="1:22" ht="24">
      <c r="A20" s="10">
        <v>18</v>
      </c>
      <c r="B20" s="30">
        <v>12.55569</v>
      </c>
      <c r="C20" s="11">
        <f t="shared" si="0"/>
        <v>10.917991304347828</v>
      </c>
      <c r="D20" s="12">
        <f t="shared" si="1"/>
        <v>0.68171307338000886</v>
      </c>
      <c r="E20" s="12">
        <f t="shared" si="6"/>
        <v>9.5279211808401172</v>
      </c>
      <c r="F20" s="7">
        <f>E20*100/E229</f>
        <v>2.927839373418347</v>
      </c>
      <c r="I20" s="10">
        <v>18</v>
      </c>
      <c r="J20" s="30">
        <v>13.111520000000001</v>
      </c>
      <c r="K20" s="11">
        <f t="shared" si="2"/>
        <v>11.401321739130436</v>
      </c>
      <c r="L20" s="12">
        <f t="shared" si="3"/>
        <v>0.77631681778183725</v>
      </c>
      <c r="M20" s="12">
        <f t="shared" si="7"/>
        <v>10.350437131602137</v>
      </c>
      <c r="N20" s="7">
        <f>M20*100/M229</f>
        <v>1.950968859816405</v>
      </c>
      <c r="Q20" s="10">
        <v>18</v>
      </c>
      <c r="R20" s="30">
        <v>12.84356</v>
      </c>
      <c r="S20" s="11">
        <f t="shared" si="4"/>
        <v>11.168313043478262</v>
      </c>
      <c r="T20" s="12">
        <f t="shared" si="5"/>
        <v>0.72968618864429058</v>
      </c>
      <c r="U20" s="12">
        <f t="shared" si="8"/>
        <v>10.790758625939924</v>
      </c>
      <c r="V20" s="7">
        <f>U20*100/U229</f>
        <v>3.0471023454771844</v>
      </c>
    </row>
    <row r="21" spans="1:22" ht="24">
      <c r="A21" s="10">
        <v>19</v>
      </c>
      <c r="B21" s="30">
        <v>12.598229999999999</v>
      </c>
      <c r="C21" s="11">
        <f t="shared" si="0"/>
        <v>10.954982608695651</v>
      </c>
      <c r="D21" s="12">
        <f t="shared" si="1"/>
        <v>0.68866572363180079</v>
      </c>
      <c r="E21" s="12">
        <f t="shared" si="6"/>
        <v>10.216586904471917</v>
      </c>
      <c r="F21" s="7">
        <f>+E21*100/E229</f>
        <v>3.1394597869905589</v>
      </c>
      <c r="I21" s="10">
        <v>19</v>
      </c>
      <c r="J21" s="30">
        <v>13.25356</v>
      </c>
      <c r="K21" s="11">
        <f t="shared" si="2"/>
        <v>11.524834782608696</v>
      </c>
      <c r="L21" s="12">
        <f t="shared" si="3"/>
        <v>0.80182116339757115</v>
      </c>
      <c r="M21" s="12">
        <f t="shared" si="7"/>
        <v>11.152258294999708</v>
      </c>
      <c r="N21" s="7">
        <f>+M21*100/M229</f>
        <v>2.1021052901951944</v>
      </c>
      <c r="Q21" s="10">
        <v>19</v>
      </c>
      <c r="R21" s="30">
        <v>12.84356</v>
      </c>
      <c r="S21" s="11">
        <f t="shared" si="4"/>
        <v>11.168313043478262</v>
      </c>
      <c r="T21" s="12">
        <f t="shared" si="5"/>
        <v>0.72968618864429058</v>
      </c>
      <c r="U21" s="12">
        <f t="shared" si="8"/>
        <v>11.520444814584215</v>
      </c>
      <c r="V21" s="7">
        <f>+U21*100/U229</f>
        <v>3.2531516673047913</v>
      </c>
    </row>
    <row r="22" spans="1:22" ht="24">
      <c r="A22" s="10">
        <v>20</v>
      </c>
      <c r="B22" s="30">
        <v>12.675840000000001</v>
      </c>
      <c r="C22" s="11">
        <f t="shared" si="0"/>
        <v>11.022469565217392</v>
      </c>
      <c r="D22" s="12">
        <f t="shared" si="1"/>
        <v>0.70147163669696266</v>
      </c>
      <c r="E22" s="12">
        <f t="shared" si="6"/>
        <v>10.918058541168881</v>
      </c>
      <c r="F22" s="7">
        <f>E22*100/E229</f>
        <v>3.3550153356014771</v>
      </c>
      <c r="I22" s="10">
        <v>20</v>
      </c>
      <c r="J22" s="30">
        <v>13.25356</v>
      </c>
      <c r="K22" s="11">
        <f t="shared" si="2"/>
        <v>11.524834782608696</v>
      </c>
      <c r="L22" s="12">
        <f t="shared" si="3"/>
        <v>0.80182116339757115</v>
      </c>
      <c r="M22" s="12">
        <f t="shared" si="7"/>
        <v>11.954079458397279</v>
      </c>
      <c r="N22" s="7">
        <f>M22*100/M229</f>
        <v>2.2532417205739841</v>
      </c>
      <c r="Q22" s="10">
        <v>20</v>
      </c>
      <c r="R22" s="30">
        <v>12.864369999999999</v>
      </c>
      <c r="S22" s="11">
        <f t="shared" si="4"/>
        <v>11.186408695652174</v>
      </c>
      <c r="T22" s="12">
        <f t="shared" si="5"/>
        <v>0.73323879857307739</v>
      </c>
      <c r="U22" s="12">
        <f t="shared" si="8"/>
        <v>12.253683613157293</v>
      </c>
      <c r="V22" s="7">
        <f>U22*100/U229</f>
        <v>3.460204177733111</v>
      </c>
    </row>
    <row r="23" spans="1:22" ht="24">
      <c r="A23" s="10">
        <v>21</v>
      </c>
      <c r="B23" s="30">
        <v>12.703950000000001</v>
      </c>
      <c r="C23" s="11">
        <f t="shared" si="0"/>
        <v>11.046913043478263</v>
      </c>
      <c r="D23" s="12">
        <f t="shared" si="1"/>
        <v>0.7061487533785199</v>
      </c>
      <c r="E23" s="12">
        <f t="shared" si="6"/>
        <v>11.6242072945474</v>
      </c>
      <c r="F23" s="7">
        <f>+E23*100/E229</f>
        <v>3.572008117593573</v>
      </c>
      <c r="I23" s="10">
        <v>21</v>
      </c>
      <c r="J23" s="30">
        <v>13.260289999999999</v>
      </c>
      <c r="K23" s="11">
        <f t="shared" si="2"/>
        <v>11.530686956521739</v>
      </c>
      <c r="L23" s="12">
        <f t="shared" si="3"/>
        <v>0.80304324947442507</v>
      </c>
      <c r="M23" s="12">
        <f t="shared" si="7"/>
        <v>12.757122707871705</v>
      </c>
      <c r="N23" s="7">
        <f>+M23*100/M229</f>
        <v>2.4046085037243179</v>
      </c>
      <c r="Q23" s="10">
        <v>21</v>
      </c>
      <c r="R23" s="30">
        <v>12.8713</v>
      </c>
      <c r="S23" s="11">
        <f t="shared" si="4"/>
        <v>11.192434782608697</v>
      </c>
      <c r="T23" s="12">
        <f t="shared" si="5"/>
        <v>0.73442441807994518</v>
      </c>
      <c r="U23" s="12">
        <f t="shared" si="8"/>
        <v>12.988108031237237</v>
      </c>
      <c r="V23" s="7">
        <f>+U23*100/U229</f>
        <v>3.6675914842684918</v>
      </c>
    </row>
    <row r="24" spans="1:22" ht="24">
      <c r="A24" s="10">
        <v>22</v>
      </c>
      <c r="B24" s="30">
        <v>12.731999999999999</v>
      </c>
      <c r="C24" s="14">
        <f t="shared" si="0"/>
        <v>11.071304347826088</v>
      </c>
      <c r="D24" s="15">
        <f t="shared" si="1"/>
        <v>0.71083656444161603</v>
      </c>
      <c r="E24" s="15">
        <f t="shared" si="6"/>
        <v>12.335043858989016</v>
      </c>
      <c r="F24" s="16">
        <f>E24*100/E229</f>
        <v>3.7904414192483711</v>
      </c>
      <c r="I24" s="10">
        <v>22</v>
      </c>
      <c r="J24" s="30">
        <v>13.354100000000001</v>
      </c>
      <c r="K24" s="14">
        <f t="shared" si="2"/>
        <v>11.612260869565219</v>
      </c>
      <c r="L24" s="15">
        <f t="shared" si="3"/>
        <v>0.82020751010825199</v>
      </c>
      <c r="M24" s="15">
        <f t="shared" si="7"/>
        <v>13.577330217979958</v>
      </c>
      <c r="N24" s="16">
        <f>M24*100/M229</f>
        <v>2.5592106031779718</v>
      </c>
      <c r="Q24" s="10">
        <v>22</v>
      </c>
      <c r="R24" s="30">
        <v>12.8713</v>
      </c>
      <c r="S24" s="14">
        <f t="shared" si="4"/>
        <v>11.192434782608697</v>
      </c>
      <c r="T24" s="15">
        <f t="shared" si="5"/>
        <v>0.73442441807994518</v>
      </c>
      <c r="U24" s="15">
        <f t="shared" si="8"/>
        <v>13.722532449317182</v>
      </c>
      <c r="V24" s="16">
        <f>U24*100/U229</f>
        <v>3.8749787908038735</v>
      </c>
    </row>
    <row r="25" spans="1:22" ht="24">
      <c r="A25" s="10">
        <v>23</v>
      </c>
      <c r="B25" s="30">
        <v>12.766959999999999</v>
      </c>
      <c r="C25" s="11">
        <f t="shared" si="0"/>
        <v>11.101704347826088</v>
      </c>
      <c r="D25" s="12">
        <f t="shared" si="1"/>
        <v>0.71670818204951314</v>
      </c>
      <c r="E25" s="12">
        <f t="shared" si="6"/>
        <v>13.051752041038529</v>
      </c>
      <c r="F25" s="7">
        <f>E25*100/E229</f>
        <v>4.0106790130348715</v>
      </c>
      <c r="I25" s="10">
        <v>23</v>
      </c>
      <c r="J25" s="30">
        <v>13.473750000000001</v>
      </c>
      <c r="K25" s="11">
        <f t="shared" si="2"/>
        <v>11.716304347826089</v>
      </c>
      <c r="L25" s="12">
        <f t="shared" si="3"/>
        <v>0.8424523074789172</v>
      </c>
      <c r="M25" s="12">
        <f t="shared" si="7"/>
        <v>14.419782525458874</v>
      </c>
      <c r="N25" s="7">
        <f>M25*100/M229</f>
        <v>2.7180056566500208</v>
      </c>
      <c r="Q25" s="10">
        <v>23</v>
      </c>
      <c r="R25" s="30">
        <v>13.0365</v>
      </c>
      <c r="S25" s="11">
        <f t="shared" si="4"/>
        <v>11.33608695652174</v>
      </c>
      <c r="T25" s="12">
        <f t="shared" si="5"/>
        <v>0.76306739369640353</v>
      </c>
      <c r="U25" s="12">
        <f t="shared" si="8"/>
        <v>14.485599843013585</v>
      </c>
      <c r="V25" s="7">
        <f>U25*100/U229</f>
        <v>4.0904543218291023</v>
      </c>
    </row>
    <row r="26" spans="1:22" ht="24">
      <c r="A26" s="10">
        <v>24</v>
      </c>
      <c r="B26" s="30">
        <v>12.8713</v>
      </c>
      <c r="C26" s="11">
        <f t="shared" si="0"/>
        <v>11.192434782608697</v>
      </c>
      <c r="D26" s="12">
        <f t="shared" si="1"/>
        <v>0.73442441807994518</v>
      </c>
      <c r="E26" s="12">
        <f t="shared" si="6"/>
        <v>13.786176459118474</v>
      </c>
      <c r="F26" s="7">
        <f>E26*100/E229</f>
        <v>4.2363606373096765</v>
      </c>
      <c r="I26" s="10">
        <v>24</v>
      </c>
      <c r="J26" s="30">
        <v>13.473750000000001</v>
      </c>
      <c r="K26" s="11">
        <f t="shared" si="2"/>
        <v>11.716304347826089</v>
      </c>
      <c r="L26" s="12">
        <f t="shared" si="3"/>
        <v>0.8424523074789172</v>
      </c>
      <c r="M26" s="12">
        <f t="shared" si="7"/>
        <v>15.262234832937791</v>
      </c>
      <c r="N26" s="7">
        <f>M26*100/M229</f>
        <v>2.8768007101220694</v>
      </c>
      <c r="Q26" s="10">
        <v>24</v>
      </c>
      <c r="R26" s="30">
        <v>13.111520000000001</v>
      </c>
      <c r="S26" s="11">
        <f t="shared" si="4"/>
        <v>11.401321739130436</v>
      </c>
      <c r="T26" s="12">
        <f t="shared" si="5"/>
        <v>0.77631681778183725</v>
      </c>
      <c r="U26" s="12">
        <f t="shared" si="8"/>
        <v>15.261916660795421</v>
      </c>
      <c r="V26" s="7">
        <f>U26*100/U229</f>
        <v>4.3096712349578921</v>
      </c>
    </row>
    <row r="27" spans="1:22" ht="24">
      <c r="A27" s="10">
        <v>25</v>
      </c>
      <c r="B27" s="30">
        <v>13.00911</v>
      </c>
      <c r="C27" s="11">
        <f t="shared" si="0"/>
        <v>11.312269565217392</v>
      </c>
      <c r="D27" s="12">
        <f t="shared" si="1"/>
        <v>0.7582678230162786</v>
      </c>
      <c r="E27" s="12">
        <f t="shared" si="6"/>
        <v>14.544444282134753</v>
      </c>
      <c r="F27" s="7">
        <f>+E27*100/E229</f>
        <v>4.4693691126828448</v>
      </c>
      <c r="I27" s="10">
        <v>25</v>
      </c>
      <c r="J27" s="30">
        <v>13.61856</v>
      </c>
      <c r="K27" s="11">
        <f t="shared" si="2"/>
        <v>11.842226086956524</v>
      </c>
      <c r="L27" s="12">
        <f t="shared" si="3"/>
        <v>0.86990822078078234</v>
      </c>
      <c r="M27" s="12">
        <f t="shared" si="7"/>
        <v>16.132143053718572</v>
      </c>
      <c r="N27" s="7">
        <f>+M27*100/M229</f>
        <v>3.0407709683887263</v>
      </c>
      <c r="Q27" s="10">
        <v>25</v>
      </c>
      <c r="R27" s="30">
        <v>13.15226</v>
      </c>
      <c r="S27" s="11">
        <f t="shared" si="4"/>
        <v>11.436747826086958</v>
      </c>
      <c r="T27" s="12">
        <f t="shared" si="5"/>
        <v>0.78357582067403231</v>
      </c>
      <c r="U27" s="12">
        <f t="shared" si="8"/>
        <v>16.045492481469452</v>
      </c>
      <c r="V27" s="7">
        <f>+U27*100/U229</f>
        <v>4.5309379506543603</v>
      </c>
    </row>
    <row r="28" spans="1:22" ht="24">
      <c r="A28" s="10">
        <v>26</v>
      </c>
      <c r="B28" s="30">
        <v>13.0365</v>
      </c>
      <c r="C28" s="11">
        <f t="shared" si="0"/>
        <v>11.33608695652174</v>
      </c>
      <c r="D28" s="12">
        <f t="shared" si="1"/>
        <v>0.76306739369640353</v>
      </c>
      <c r="E28" s="12">
        <f t="shared" si="6"/>
        <v>15.307511675831156</v>
      </c>
      <c r="F28" s="7">
        <f>E28*100/E229</f>
        <v>4.7038524503839083</v>
      </c>
      <c r="I28" s="10">
        <v>26</v>
      </c>
      <c r="J28" s="30">
        <v>13.67736</v>
      </c>
      <c r="K28" s="11">
        <f t="shared" si="2"/>
        <v>11.893356521739131</v>
      </c>
      <c r="L28" s="12">
        <f t="shared" si="3"/>
        <v>0.88122478530187665</v>
      </c>
      <c r="M28" s="12">
        <f t="shared" si="7"/>
        <v>17.01336783902045</v>
      </c>
      <c r="N28" s="7">
        <f>M28*100/M229</f>
        <v>3.2068743022636932</v>
      </c>
      <c r="Q28" s="10">
        <v>26</v>
      </c>
      <c r="R28" s="30">
        <v>13.25356</v>
      </c>
      <c r="S28" s="11">
        <f t="shared" si="4"/>
        <v>11.524834782608696</v>
      </c>
      <c r="T28" s="12">
        <f t="shared" si="5"/>
        <v>0.80182116339757115</v>
      </c>
      <c r="U28" s="12">
        <f t="shared" si="8"/>
        <v>16.847313644867022</v>
      </c>
      <c r="V28" s="7">
        <f>U28*100/U229</f>
        <v>4.757356799628397</v>
      </c>
    </row>
    <row r="29" spans="1:22" ht="24">
      <c r="A29" s="10">
        <v>27</v>
      </c>
      <c r="B29" s="30">
        <v>13.091100000000001</v>
      </c>
      <c r="C29" s="11">
        <f t="shared" si="0"/>
        <v>11.383565217391306</v>
      </c>
      <c r="D29" s="12">
        <f t="shared" si="1"/>
        <v>0.77269533524258338</v>
      </c>
      <c r="E29" s="12">
        <f t="shared" si="6"/>
        <v>16.080207011073739</v>
      </c>
      <c r="F29" s="7">
        <f>+E29*100/E229</f>
        <v>4.9412943627634194</v>
      </c>
      <c r="I29" s="10">
        <v>27</v>
      </c>
      <c r="J29" s="30">
        <v>13.74888</v>
      </c>
      <c r="K29" s="11">
        <f t="shared" si="2"/>
        <v>11.955547826086958</v>
      </c>
      <c r="L29" s="12">
        <f t="shared" si="3"/>
        <v>0.89512118084181036</v>
      </c>
      <c r="M29" s="12">
        <f t="shared" si="7"/>
        <v>17.908489019862259</v>
      </c>
      <c r="N29" s="7">
        <f>+M29*100/M229</f>
        <v>3.3755969878256837</v>
      </c>
      <c r="Q29" s="10">
        <v>27</v>
      </c>
      <c r="R29" s="30">
        <v>13.414059999999999</v>
      </c>
      <c r="S29" s="11">
        <f t="shared" si="4"/>
        <v>11.664400000000001</v>
      </c>
      <c r="T29" s="12">
        <f t="shared" si="5"/>
        <v>0.83130540282846788</v>
      </c>
      <c r="U29" s="12">
        <f t="shared" si="8"/>
        <v>17.678619047695491</v>
      </c>
      <c r="V29" s="7">
        <f>+U29*100/U229</f>
        <v>4.9921014297860236</v>
      </c>
    </row>
    <row r="30" spans="1:22" ht="24">
      <c r="A30" s="10">
        <v>28</v>
      </c>
      <c r="B30" s="30">
        <v>13.097910000000001</v>
      </c>
      <c r="C30" s="11">
        <f t="shared" si="0"/>
        <v>11.38948695652174</v>
      </c>
      <c r="D30" s="12">
        <f t="shared" si="1"/>
        <v>0.77390183271782642</v>
      </c>
      <c r="E30" s="12">
        <f t="shared" si="6"/>
        <v>16.854108843791565</v>
      </c>
      <c r="F30" s="7">
        <f>E30*100/E229</f>
        <v>5.1791070203185976</v>
      </c>
      <c r="I30" s="10">
        <v>28</v>
      </c>
      <c r="J30" s="30">
        <v>13.74888</v>
      </c>
      <c r="K30" s="11">
        <f t="shared" si="2"/>
        <v>11.955547826086958</v>
      </c>
      <c r="L30" s="12">
        <f t="shared" si="3"/>
        <v>0.89512118084181036</v>
      </c>
      <c r="M30" s="12">
        <f t="shared" si="7"/>
        <v>18.803610200704068</v>
      </c>
      <c r="N30" s="7">
        <f>M30*100/M229</f>
        <v>3.5443196733876743</v>
      </c>
      <c r="Q30" s="10">
        <v>28</v>
      </c>
      <c r="R30" s="30">
        <v>13.4207</v>
      </c>
      <c r="S30" s="11">
        <f t="shared" si="4"/>
        <v>11.670173913043479</v>
      </c>
      <c r="T30" s="12">
        <f t="shared" si="5"/>
        <v>0.83254051002423168</v>
      </c>
      <c r="U30" s="12">
        <f t="shared" si="8"/>
        <v>18.511159557719722</v>
      </c>
      <c r="V30" s="7">
        <f>U30*100/U229</f>
        <v>5.2271948304206459</v>
      </c>
    </row>
    <row r="31" spans="1:22" ht="24">
      <c r="A31" s="10">
        <v>29</v>
      </c>
      <c r="B31" s="30">
        <v>13.111520000000001</v>
      </c>
      <c r="C31" s="11">
        <f t="shared" si="0"/>
        <v>11.401321739130436</v>
      </c>
      <c r="D31" s="12">
        <f t="shared" si="1"/>
        <v>0.77631681778183725</v>
      </c>
      <c r="E31" s="12">
        <f t="shared" si="6"/>
        <v>17.630425661573401</v>
      </c>
      <c r="F31" s="7">
        <f>+E31*100/E229</f>
        <v>5.417661779768034</v>
      </c>
      <c r="I31" s="10">
        <v>29</v>
      </c>
      <c r="J31" s="30">
        <v>13.787739999999999</v>
      </c>
      <c r="K31" s="11">
        <f t="shared" si="2"/>
        <v>11.989339130434782</v>
      </c>
      <c r="L31" s="12">
        <f t="shared" si="3"/>
        <v>0.90273259721606225</v>
      </c>
      <c r="M31" s="12">
        <f t="shared" si="7"/>
        <v>19.706342797920129</v>
      </c>
      <c r="N31" s="7">
        <f>+M31*100/M229</f>
        <v>3.7144770458267939</v>
      </c>
      <c r="Q31" s="10">
        <v>29</v>
      </c>
      <c r="R31" s="30">
        <v>13.440619999999999</v>
      </c>
      <c r="S31" s="11">
        <f t="shared" si="4"/>
        <v>11.687495652173913</v>
      </c>
      <c r="T31" s="12">
        <f t="shared" si="5"/>
        <v>0.8362531706120836</v>
      </c>
      <c r="U31" s="12">
        <f t="shared" si="8"/>
        <v>19.347412728331804</v>
      </c>
      <c r="V31" s="7">
        <f>+U31*100/U229</f>
        <v>5.4633366148786271</v>
      </c>
    </row>
    <row r="32" spans="1:22" ht="24">
      <c r="A32" s="10">
        <v>30</v>
      </c>
      <c r="B32" s="30">
        <v>13.118320000000001</v>
      </c>
      <c r="C32" s="11">
        <f t="shared" si="0"/>
        <v>11.407234782608697</v>
      </c>
      <c r="D32" s="12">
        <f t="shared" si="1"/>
        <v>0.77752530298733569</v>
      </c>
      <c r="E32" s="12">
        <f t="shared" si="6"/>
        <v>18.407950964560737</v>
      </c>
      <c r="F32" s="7">
        <f>E32*100/E229</f>
        <v>5.6565878952037014</v>
      </c>
      <c r="I32" s="10">
        <v>30</v>
      </c>
      <c r="J32" s="30">
        <v>14.03769</v>
      </c>
      <c r="K32" s="11">
        <f t="shared" si="2"/>
        <v>12.20668695652174</v>
      </c>
      <c r="L32" s="12">
        <f t="shared" si="3"/>
        <v>0.95272335541862285</v>
      </c>
      <c r="M32" s="12">
        <f t="shared" si="7"/>
        <v>20.659066153338753</v>
      </c>
      <c r="N32" s="7">
        <f>M32*100/M229</f>
        <v>3.8940572485572096</v>
      </c>
      <c r="Q32" s="10">
        <v>30</v>
      </c>
      <c r="R32" s="30">
        <v>13.51999</v>
      </c>
      <c r="S32" s="11">
        <f t="shared" si="4"/>
        <v>11.756513043478261</v>
      </c>
      <c r="T32" s="12">
        <f t="shared" si="5"/>
        <v>0.85115563854493592</v>
      </c>
      <c r="U32" s="12">
        <f t="shared" si="8"/>
        <v>20.198568366876739</v>
      </c>
      <c r="V32" s="7">
        <f>U32*100/U229</f>
        <v>5.7036865691757921</v>
      </c>
    </row>
    <row r="33" spans="1:22" ht="24">
      <c r="A33" s="10">
        <v>31</v>
      </c>
      <c r="B33" s="30">
        <v>13.192869999999999</v>
      </c>
      <c r="C33" s="11">
        <f t="shared" si="0"/>
        <v>11.472060869565217</v>
      </c>
      <c r="D33" s="12">
        <f t="shared" si="1"/>
        <v>0.79085655456692772</v>
      </c>
      <c r="E33" s="12">
        <f t="shared" si="6"/>
        <v>19.198807519127666</v>
      </c>
      <c r="F33" s="7">
        <f>+E33*10/E229</f>
        <v>0.58996105771968443</v>
      </c>
      <c r="I33" s="10">
        <v>31</v>
      </c>
      <c r="J33" s="30">
        <v>14.364190000000001</v>
      </c>
      <c r="K33" s="11">
        <f t="shared" si="2"/>
        <v>12.490600000000002</v>
      </c>
      <c r="L33" s="12">
        <f t="shared" si="3"/>
        <v>1.0207591756839802</v>
      </c>
      <c r="M33" s="12">
        <f t="shared" si="7"/>
        <v>21.679825329022734</v>
      </c>
      <c r="N33" s="7">
        <f>+M33*10/M229</f>
        <v>0.4086461621417069</v>
      </c>
      <c r="Q33" s="10">
        <v>31</v>
      </c>
      <c r="R33" s="30">
        <v>13.51999</v>
      </c>
      <c r="S33" s="11">
        <f t="shared" si="4"/>
        <v>11.756513043478261</v>
      </c>
      <c r="T33" s="12">
        <f t="shared" si="5"/>
        <v>0.85115563854493592</v>
      </c>
      <c r="U33" s="12">
        <f t="shared" si="8"/>
        <v>21.049724005421673</v>
      </c>
      <c r="V33" s="7">
        <f>+U33*10/U229</f>
        <v>0.59440365234729564</v>
      </c>
    </row>
    <row r="34" spans="1:22" ht="24">
      <c r="A34" s="10">
        <v>32</v>
      </c>
      <c r="B34" s="30">
        <v>13.199630000000001</v>
      </c>
      <c r="C34" s="11">
        <f t="shared" si="0"/>
        <v>11.477939130434784</v>
      </c>
      <c r="D34" s="12">
        <f t="shared" si="1"/>
        <v>0.7920728775096757</v>
      </c>
      <c r="E34" s="12">
        <f t="shared" si="6"/>
        <v>19.990880396637341</v>
      </c>
      <c r="F34" s="7">
        <f>E34*100/E229</f>
        <v>6.1430070236381766</v>
      </c>
      <c r="I34" s="10">
        <v>32</v>
      </c>
      <c r="J34" s="30">
        <v>14.3828</v>
      </c>
      <c r="K34" s="11">
        <f t="shared" si="2"/>
        <v>12.506782608695653</v>
      </c>
      <c r="L34" s="12">
        <f t="shared" si="3"/>
        <v>1.0247317526704185</v>
      </c>
      <c r="M34" s="12">
        <f t="shared" si="7"/>
        <v>22.704557081693153</v>
      </c>
      <c r="N34" s="7">
        <f>M34*100/M229</f>
        <v>4.279614791056737</v>
      </c>
      <c r="Q34" s="10">
        <v>32</v>
      </c>
      <c r="R34" s="30">
        <v>13.51999</v>
      </c>
      <c r="S34" s="11">
        <f t="shared" si="4"/>
        <v>11.756513043478261</v>
      </c>
      <c r="T34" s="12">
        <f t="shared" si="5"/>
        <v>0.85115563854493592</v>
      </c>
      <c r="U34" s="12">
        <f t="shared" si="8"/>
        <v>21.900879643966608</v>
      </c>
      <c r="V34" s="7">
        <f>U34*100/U229</f>
        <v>6.184386477770123</v>
      </c>
    </row>
    <row r="35" spans="1:22" ht="24">
      <c r="A35" s="10">
        <v>33</v>
      </c>
      <c r="B35" s="30">
        <v>13.199630000000001</v>
      </c>
      <c r="C35" s="11">
        <f t="shared" si="0"/>
        <v>11.477939130434784</v>
      </c>
      <c r="D35" s="12">
        <f t="shared" si="1"/>
        <v>0.7920728775096757</v>
      </c>
      <c r="E35" s="12">
        <f t="shared" si="6"/>
        <v>20.782953274147015</v>
      </c>
      <c r="F35" s="7">
        <f>+E35*100/E229</f>
        <v>6.38640347007951</v>
      </c>
      <c r="I35" s="10">
        <v>33</v>
      </c>
      <c r="J35" s="30">
        <v>14.3828</v>
      </c>
      <c r="K35" s="11">
        <f t="shared" si="2"/>
        <v>12.506782608695653</v>
      </c>
      <c r="L35" s="12">
        <f t="shared" si="3"/>
        <v>1.0247317526704185</v>
      </c>
      <c r="M35" s="12">
        <f t="shared" si="7"/>
        <v>23.729288834363572</v>
      </c>
      <c r="N35" s="7">
        <f>+M35*100/M229</f>
        <v>4.472767960696407</v>
      </c>
      <c r="Q35" s="10">
        <v>33</v>
      </c>
      <c r="R35" s="30">
        <v>13.539759999999999</v>
      </c>
      <c r="S35" s="11">
        <f t="shared" si="4"/>
        <v>11.773704347826087</v>
      </c>
      <c r="T35" s="12">
        <f t="shared" si="5"/>
        <v>0.85489498271169639</v>
      </c>
      <c r="U35" s="12">
        <f t="shared" si="8"/>
        <v>22.755774626678303</v>
      </c>
      <c r="V35" s="7">
        <f>+U35*100/U229</f>
        <v>6.4257923508192549</v>
      </c>
    </row>
    <row r="36" spans="1:22" ht="24">
      <c r="A36" s="10">
        <v>34</v>
      </c>
      <c r="B36" s="30">
        <v>13.25356</v>
      </c>
      <c r="C36" s="11">
        <f t="shared" si="0"/>
        <v>11.524834782608696</v>
      </c>
      <c r="D36" s="12">
        <f t="shared" si="1"/>
        <v>0.80182116339757115</v>
      </c>
      <c r="E36" s="12">
        <f t="shared" si="6"/>
        <v>21.584774437544585</v>
      </c>
      <c r="F36" s="7">
        <f>E36*100/E229</f>
        <v>6.6327954718685618</v>
      </c>
      <c r="I36" s="10">
        <v>34</v>
      </c>
      <c r="J36" s="30">
        <v>14.432309999999999</v>
      </c>
      <c r="K36" s="11">
        <f t="shared" si="2"/>
        <v>12.549834782608697</v>
      </c>
      <c r="L36" s="12">
        <f t="shared" si="3"/>
        <v>1.0353505431087227</v>
      </c>
      <c r="M36" s="12">
        <f t="shared" si="7"/>
        <v>24.764639377472296</v>
      </c>
      <c r="N36" s="7">
        <f>M36*100/M229</f>
        <v>4.6679226814986627</v>
      </c>
      <c r="Q36" s="10">
        <v>34</v>
      </c>
      <c r="R36" s="30">
        <v>13.5989</v>
      </c>
      <c r="S36" s="11">
        <f t="shared" si="4"/>
        <v>11.82513043478261</v>
      </c>
      <c r="T36" s="12">
        <f t="shared" si="5"/>
        <v>0.86614621110289292</v>
      </c>
      <c r="U36" s="12">
        <f t="shared" si="8"/>
        <v>23.621920837781197</v>
      </c>
      <c r="V36" s="7">
        <f>U36*100/U229</f>
        <v>6.670375354004344</v>
      </c>
    </row>
    <row r="37" spans="1:22" ht="24">
      <c r="A37" s="10">
        <v>35</v>
      </c>
      <c r="B37" s="30">
        <v>13.25356</v>
      </c>
      <c r="C37" s="11">
        <f t="shared" si="0"/>
        <v>11.524834782608696</v>
      </c>
      <c r="D37" s="12">
        <f t="shared" si="1"/>
        <v>0.80182116339757115</v>
      </c>
      <c r="E37" s="12">
        <f t="shared" si="6"/>
        <v>22.386595600942155</v>
      </c>
      <c r="F37" s="7">
        <f>+E37*100/E229</f>
        <v>6.8791874736576153</v>
      </c>
      <c r="I37" s="10">
        <v>35</v>
      </c>
      <c r="J37" s="30">
        <v>14.579840000000001</v>
      </c>
      <c r="K37" s="11">
        <f t="shared" si="2"/>
        <v>12.678121739130436</v>
      </c>
      <c r="L37" s="12">
        <f t="shared" si="3"/>
        <v>1.0674269007401016</v>
      </c>
      <c r="M37" s="12">
        <f t="shared" si="7"/>
        <v>25.832066278212398</v>
      </c>
      <c r="N37" s="7">
        <f>+M37*100/M229</f>
        <v>4.8691235213275332</v>
      </c>
      <c r="Q37" s="10">
        <v>35</v>
      </c>
      <c r="R37" s="30">
        <v>13.61856</v>
      </c>
      <c r="S37" s="11">
        <f t="shared" si="4"/>
        <v>11.842226086956524</v>
      </c>
      <c r="T37" s="12">
        <f t="shared" si="5"/>
        <v>0.86990822078078234</v>
      </c>
      <c r="U37" s="12">
        <f t="shared" si="8"/>
        <v>24.491829058561979</v>
      </c>
      <c r="V37" s="7">
        <f>+U37*100/U229</f>
        <v>6.91602067624508</v>
      </c>
    </row>
    <row r="38" spans="1:22" ht="24">
      <c r="A38" s="10">
        <v>36</v>
      </c>
      <c r="B38" s="30">
        <v>13.260289999999999</v>
      </c>
      <c r="C38" s="11">
        <f t="shared" si="0"/>
        <v>11.530686956521739</v>
      </c>
      <c r="D38" s="12">
        <f t="shared" si="1"/>
        <v>0.80304324947442507</v>
      </c>
      <c r="E38" s="12">
        <f t="shared" si="6"/>
        <v>23.189638850416578</v>
      </c>
      <c r="F38" s="7">
        <f>E38*10/E229</f>
        <v>0.71259550108510439</v>
      </c>
      <c r="I38" s="10">
        <v>36</v>
      </c>
      <c r="J38" s="30">
        <v>14.63477</v>
      </c>
      <c r="K38" s="11">
        <f t="shared" si="2"/>
        <v>12.725886956521739</v>
      </c>
      <c r="L38" s="12">
        <f t="shared" si="3"/>
        <v>1.0795371039226456</v>
      </c>
      <c r="M38" s="12">
        <f t="shared" si="7"/>
        <v>26.911603382135045</v>
      </c>
      <c r="N38" s="7">
        <f>M38*10/M229</f>
        <v>0.50726070308634696</v>
      </c>
      <c r="Q38" s="10">
        <v>36</v>
      </c>
      <c r="R38" s="30">
        <v>13.94209</v>
      </c>
      <c r="S38" s="11">
        <f t="shared" si="4"/>
        <v>12.123556521739131</v>
      </c>
      <c r="T38" s="12">
        <f t="shared" si="5"/>
        <v>0.93339079812939085</v>
      </c>
      <c r="U38" s="12">
        <f t="shared" si="8"/>
        <v>25.425219856691371</v>
      </c>
      <c r="V38" s="7">
        <f>U38*10/U229</f>
        <v>0.71795922552988334</v>
      </c>
    </row>
    <row r="39" spans="1:22" ht="24">
      <c r="A39" s="10">
        <v>37</v>
      </c>
      <c r="B39" s="30">
        <v>13.4207</v>
      </c>
      <c r="C39" s="11">
        <f t="shared" si="0"/>
        <v>11.670173913043479</v>
      </c>
      <c r="D39" s="12">
        <f t="shared" si="1"/>
        <v>0.83254051002423168</v>
      </c>
      <c r="E39" s="12">
        <f t="shared" si="6"/>
        <v>24.022179360440809</v>
      </c>
      <c r="F39" s="7">
        <f>+E39*100/E229</f>
        <v>7.381786775089024</v>
      </c>
      <c r="I39" s="10">
        <v>37</v>
      </c>
      <c r="J39" s="30">
        <v>14.64087</v>
      </c>
      <c r="K39" s="11">
        <f t="shared" si="2"/>
        <v>12.731191304347826</v>
      </c>
      <c r="L39" s="12">
        <f t="shared" si="3"/>
        <v>1.0808875702817304</v>
      </c>
      <c r="M39" s="12">
        <f t="shared" si="7"/>
        <v>27.992490952416777</v>
      </c>
      <c r="N39" s="7">
        <f>+M39*100/M229</f>
        <v>5.2763450917559629</v>
      </c>
      <c r="Q39" s="10">
        <v>37</v>
      </c>
      <c r="R39" s="30">
        <v>13.94209</v>
      </c>
      <c r="S39" s="11">
        <f t="shared" si="4"/>
        <v>12.123556521739131</v>
      </c>
      <c r="T39" s="12">
        <f t="shared" si="5"/>
        <v>0.93339079812939085</v>
      </c>
      <c r="U39" s="12">
        <f t="shared" si="8"/>
        <v>26.358610654820762</v>
      </c>
      <c r="V39" s="7">
        <f>+U39*100/U229</f>
        <v>7.4431638343525863</v>
      </c>
    </row>
    <row r="40" spans="1:22" ht="24">
      <c r="A40" s="10">
        <v>38</v>
      </c>
      <c r="B40" s="30">
        <v>13.4207</v>
      </c>
      <c r="C40" s="11">
        <f t="shared" si="0"/>
        <v>11.670173913043479</v>
      </c>
      <c r="D40" s="12">
        <f t="shared" si="1"/>
        <v>0.83254051002423168</v>
      </c>
      <c r="E40" s="12">
        <f t="shared" si="6"/>
        <v>24.85471987046504</v>
      </c>
      <c r="F40" s="7">
        <f>E40*100/E229</f>
        <v>7.6376185393270033</v>
      </c>
      <c r="I40" s="10">
        <v>38</v>
      </c>
      <c r="J40" s="30">
        <v>14.64087</v>
      </c>
      <c r="K40" s="11">
        <f t="shared" si="2"/>
        <v>12.731191304347826</v>
      </c>
      <c r="L40" s="12">
        <f t="shared" si="3"/>
        <v>1.0808875702817304</v>
      </c>
      <c r="M40" s="12">
        <f t="shared" si="7"/>
        <v>29.073378522698508</v>
      </c>
      <c r="N40" s="7">
        <f>M40*100/M229</f>
        <v>5.4800831526484552</v>
      </c>
      <c r="Q40" s="10">
        <v>38</v>
      </c>
      <c r="R40" s="30">
        <v>14.03769</v>
      </c>
      <c r="S40" s="11">
        <f t="shared" si="4"/>
        <v>12.20668695652174</v>
      </c>
      <c r="T40" s="12">
        <f t="shared" si="5"/>
        <v>0.95272335541862285</v>
      </c>
      <c r="U40" s="12">
        <f t="shared" si="8"/>
        <v>27.311334010239385</v>
      </c>
      <c r="V40" s="7">
        <f>U40*100/U229</f>
        <v>7.7121945551314139</v>
      </c>
    </row>
    <row r="41" spans="1:22" ht="24">
      <c r="A41" s="10">
        <v>39</v>
      </c>
      <c r="B41" s="30">
        <v>13.467129999999999</v>
      </c>
      <c r="C41" s="11">
        <f t="shared" si="0"/>
        <v>11.710547826086957</v>
      </c>
      <c r="D41" s="12">
        <f t="shared" si="1"/>
        <v>0.84121116201075918</v>
      </c>
      <c r="E41" s="12">
        <f t="shared" si="6"/>
        <v>25.695931032475798</v>
      </c>
      <c r="F41" s="7">
        <f>+E41*100/E229</f>
        <v>7.8961147122851552</v>
      </c>
      <c r="I41" s="10">
        <v>39</v>
      </c>
      <c r="J41" s="30">
        <v>14.68951</v>
      </c>
      <c r="K41" s="11">
        <f t="shared" si="2"/>
        <v>12.77348695652174</v>
      </c>
      <c r="L41" s="12">
        <f t="shared" si="3"/>
        <v>1.091696195954083</v>
      </c>
      <c r="M41" s="12">
        <f t="shared" si="7"/>
        <v>30.16507471865259</v>
      </c>
      <c r="N41" s="7">
        <f>+M41*100/M229</f>
        <v>5.6858585470212688</v>
      </c>
      <c r="Q41" s="10">
        <v>39</v>
      </c>
      <c r="R41" s="30">
        <v>14.18932</v>
      </c>
      <c r="S41" s="11">
        <f t="shared" si="4"/>
        <v>12.338539130434784</v>
      </c>
      <c r="T41" s="12">
        <f t="shared" si="5"/>
        <v>0.98393094309402374</v>
      </c>
      <c r="U41" s="12">
        <f t="shared" si="8"/>
        <v>28.295264953333408</v>
      </c>
      <c r="V41" s="7">
        <f>+U41*100/U229</f>
        <v>7.9900376974367333</v>
      </c>
    </row>
    <row r="42" spans="1:22" ht="24">
      <c r="A42" s="10">
        <v>40</v>
      </c>
      <c r="B42" s="30">
        <v>13.473750000000001</v>
      </c>
      <c r="C42" s="11">
        <f t="shared" si="0"/>
        <v>11.716304347826089</v>
      </c>
      <c r="D42" s="12">
        <f t="shared" si="1"/>
        <v>0.8424523074789172</v>
      </c>
      <c r="E42" s="12">
        <f t="shared" si="6"/>
        <v>26.538383339954716</v>
      </c>
      <c r="F42" s="7">
        <f>E42*100/E229</f>
        <v>8.154992277416989</v>
      </c>
      <c r="I42" s="10">
        <v>40</v>
      </c>
      <c r="J42" s="30">
        <v>14.78631</v>
      </c>
      <c r="K42" s="11">
        <f t="shared" si="2"/>
        <v>12.857660869565219</v>
      </c>
      <c r="L42" s="12">
        <f t="shared" si="3"/>
        <v>1.1134206986110051</v>
      </c>
      <c r="M42" s="12">
        <f t="shared" si="7"/>
        <v>31.278495417263596</v>
      </c>
      <c r="N42" s="7">
        <f>M42*100/M229</f>
        <v>5.8957288243096304</v>
      </c>
      <c r="Q42" s="10">
        <v>40</v>
      </c>
      <c r="R42" s="30">
        <v>14.18932</v>
      </c>
      <c r="S42" s="11">
        <f t="shared" si="4"/>
        <v>12.338539130434784</v>
      </c>
      <c r="T42" s="12">
        <f t="shared" si="5"/>
        <v>0.98393094309402374</v>
      </c>
      <c r="U42" s="12">
        <f t="shared" si="8"/>
        <v>29.279195896427431</v>
      </c>
      <c r="V42" s="7">
        <f>U42*100/U229</f>
        <v>8.2678808397420536</v>
      </c>
    </row>
    <row r="43" spans="1:22" ht="24">
      <c r="A43" s="10">
        <v>41</v>
      </c>
      <c r="B43" s="30">
        <v>13.539759999999999</v>
      </c>
      <c r="C43" s="11">
        <f t="shared" si="0"/>
        <v>11.773704347826087</v>
      </c>
      <c r="D43" s="12">
        <f t="shared" si="1"/>
        <v>0.85489498271169639</v>
      </c>
      <c r="E43" s="12">
        <f t="shared" si="6"/>
        <v>27.393278322666411</v>
      </c>
      <c r="F43" s="7">
        <f>+E43*100/E229</f>
        <v>8.4176933580634596</v>
      </c>
      <c r="I43" s="10">
        <v>41</v>
      </c>
      <c r="J43" s="30">
        <v>14.87649</v>
      </c>
      <c r="K43" s="11">
        <f t="shared" si="2"/>
        <v>12.936078260869566</v>
      </c>
      <c r="L43" s="12">
        <f t="shared" si="3"/>
        <v>1.1339170703341741</v>
      </c>
      <c r="M43" s="12">
        <f t="shared" si="7"/>
        <v>32.41241248759777</v>
      </c>
      <c r="N43" s="7">
        <f>+M43*100/M229</f>
        <v>6.1094624923381806</v>
      </c>
      <c r="Q43" s="10">
        <v>41</v>
      </c>
      <c r="R43" s="30">
        <v>14.195600000000001</v>
      </c>
      <c r="S43" s="11">
        <f t="shared" si="4"/>
        <v>12.344000000000001</v>
      </c>
      <c r="T43" s="12">
        <f t="shared" si="5"/>
        <v>0.98523794473447623</v>
      </c>
      <c r="U43" s="12">
        <f t="shared" si="8"/>
        <v>30.264433841161907</v>
      </c>
      <c r="V43" s="7">
        <f>+U43*100/U229</f>
        <v>8.5460930541304592</v>
      </c>
    </row>
    <row r="44" spans="1:22" ht="24">
      <c r="A44" s="10">
        <v>42</v>
      </c>
      <c r="B44" s="30">
        <v>13.539759999999999</v>
      </c>
      <c r="C44" s="11">
        <f t="shared" si="0"/>
        <v>11.773704347826087</v>
      </c>
      <c r="D44" s="12">
        <f t="shared" si="1"/>
        <v>0.85489498271169639</v>
      </c>
      <c r="E44" s="12">
        <f t="shared" si="6"/>
        <v>28.248173305378106</v>
      </c>
      <c r="F44" s="7">
        <f>E44*100/E229</f>
        <v>8.6803944387099303</v>
      </c>
      <c r="I44" s="10">
        <v>42</v>
      </c>
      <c r="J44" s="30">
        <v>14.96612</v>
      </c>
      <c r="K44" s="11">
        <f t="shared" si="2"/>
        <v>13.01401739130435</v>
      </c>
      <c r="L44" s="12">
        <f t="shared" si="3"/>
        <v>1.1545361578397659</v>
      </c>
      <c r="M44" s="12">
        <f t="shared" si="7"/>
        <v>33.566948645437535</v>
      </c>
      <c r="N44" s="7">
        <f>M44*100/M229</f>
        <v>6.3270826819821702</v>
      </c>
      <c r="Q44" s="10">
        <v>42</v>
      </c>
      <c r="R44" s="30">
        <v>14.245760000000001</v>
      </c>
      <c r="S44" s="11">
        <f t="shared" si="4"/>
        <v>12.387617391304349</v>
      </c>
      <c r="T44" s="12">
        <f t="shared" si="5"/>
        <v>0.99571887496242162</v>
      </c>
      <c r="U44" s="12">
        <f t="shared" si="8"/>
        <v>31.260152716124328</v>
      </c>
      <c r="V44" s="7">
        <f>U44*100/U229</f>
        <v>8.8272648812937788</v>
      </c>
    </row>
    <row r="45" spans="1:22" ht="24">
      <c r="A45" s="10">
        <v>43</v>
      </c>
      <c r="B45" s="30">
        <v>13.890829999999999</v>
      </c>
      <c r="C45" s="11">
        <f t="shared" si="0"/>
        <v>12.078982608695652</v>
      </c>
      <c r="D45" s="12">
        <f t="shared" si="1"/>
        <v>0.9231333868738274</v>
      </c>
      <c r="E45" s="12">
        <f t="shared" si="6"/>
        <v>29.171306692251935</v>
      </c>
      <c r="F45" s="7">
        <f>+E45*100/E229</f>
        <v>8.9640645306121733</v>
      </c>
      <c r="I45" s="10">
        <v>43</v>
      </c>
      <c r="J45" s="30">
        <v>14.97804</v>
      </c>
      <c r="K45" s="11">
        <f t="shared" si="2"/>
        <v>13.024382608695653</v>
      </c>
      <c r="L45" s="12">
        <f t="shared" si="3"/>
        <v>1.1572970006489598</v>
      </c>
      <c r="M45" s="12">
        <f t="shared" si="7"/>
        <v>34.724245646086494</v>
      </c>
      <c r="N45" s="7">
        <f>+M45*100/M229</f>
        <v>6.545223266878951</v>
      </c>
      <c r="Q45" s="10">
        <v>43</v>
      </c>
      <c r="R45" s="30">
        <v>14.28951</v>
      </c>
      <c r="S45" s="11">
        <f t="shared" si="4"/>
        <v>12.425660869565219</v>
      </c>
      <c r="T45" s="12">
        <f t="shared" si="5"/>
        <v>1.004920901953392</v>
      </c>
      <c r="U45" s="12">
        <f t="shared" si="8"/>
        <v>32.265073618077722</v>
      </c>
      <c r="V45" s="7">
        <f>+U45*100/U229</f>
        <v>9.1110351835967389</v>
      </c>
    </row>
    <row r="46" spans="1:22" ht="24">
      <c r="A46" s="10">
        <v>44</v>
      </c>
      <c r="B46" s="30">
        <v>13.94209</v>
      </c>
      <c r="C46" s="11">
        <f t="shared" si="0"/>
        <v>12.123556521739131</v>
      </c>
      <c r="D46" s="12">
        <f t="shared" si="1"/>
        <v>0.93339079812939085</v>
      </c>
      <c r="E46" s="12">
        <f t="shared" si="6"/>
        <v>30.104697490381326</v>
      </c>
      <c r="F46" s="7">
        <f>E46*100/E229</f>
        <v>9.2508866272354204</v>
      </c>
      <c r="I46" s="10">
        <v>44</v>
      </c>
      <c r="J46" s="30">
        <v>15.072979999999999</v>
      </c>
      <c r="K46" s="11">
        <f t="shared" si="2"/>
        <v>13.106939130434784</v>
      </c>
      <c r="L46" s="12">
        <f t="shared" si="3"/>
        <v>1.1794437627295948</v>
      </c>
      <c r="M46" s="12">
        <f t="shared" si="7"/>
        <v>35.903689408816092</v>
      </c>
      <c r="N46" s="7">
        <f>M46*100/M229</f>
        <v>6.7675383269805671</v>
      </c>
      <c r="Q46" s="10">
        <v>44</v>
      </c>
      <c r="R46" s="30">
        <v>14.28951</v>
      </c>
      <c r="S46" s="11">
        <f t="shared" si="4"/>
        <v>12.425660869565219</v>
      </c>
      <c r="T46" s="12">
        <f t="shared" si="5"/>
        <v>1.004920901953392</v>
      </c>
      <c r="U46" s="12">
        <f t="shared" si="8"/>
        <v>33.269994520031112</v>
      </c>
      <c r="V46" s="7">
        <f>U46*100/U229</f>
        <v>9.3948054858996972</v>
      </c>
    </row>
    <row r="47" spans="1:22" ht="24">
      <c r="A47" s="10">
        <v>45</v>
      </c>
      <c r="B47" s="30">
        <v>13.980409999999999</v>
      </c>
      <c r="C47" s="11">
        <f t="shared" si="0"/>
        <v>12.156878260869565</v>
      </c>
      <c r="D47" s="12">
        <f t="shared" si="1"/>
        <v>0.94110827799360508</v>
      </c>
      <c r="E47" s="12">
        <f t="shared" si="6"/>
        <v>31.045805768374933</v>
      </c>
      <c r="F47" s="7">
        <f>+E47*100/E229</f>
        <v>9.5400802318698226</v>
      </c>
      <c r="I47" s="10">
        <v>45</v>
      </c>
      <c r="J47" s="30">
        <v>15.090719999999999</v>
      </c>
      <c r="K47" s="11">
        <f t="shared" si="2"/>
        <v>13.122365217391305</v>
      </c>
      <c r="L47" s="12">
        <f t="shared" si="3"/>
        <v>1.1836130711599371</v>
      </c>
      <c r="M47" s="12">
        <f t="shared" si="7"/>
        <v>37.087302479976032</v>
      </c>
      <c r="N47" s="7">
        <f>+M47*100/M229</f>
        <v>6.9906392660562942</v>
      </c>
      <c r="Q47" s="10">
        <v>45</v>
      </c>
      <c r="R47" s="30">
        <v>14.333119999999999</v>
      </c>
      <c r="S47" s="11">
        <f t="shared" si="4"/>
        <v>12.463582608695653</v>
      </c>
      <c r="T47" s="12">
        <f t="shared" si="5"/>
        <v>1.014149731580849</v>
      </c>
      <c r="U47" s="12">
        <f t="shared" si="8"/>
        <v>34.284144251611963</v>
      </c>
      <c r="V47" s="7">
        <f>+U47*100/U229</f>
        <v>9.6811818318904663</v>
      </c>
    </row>
    <row r="48" spans="1:22" ht="24">
      <c r="A48" s="10">
        <v>46</v>
      </c>
      <c r="B48" s="30">
        <v>13.980409999999999</v>
      </c>
      <c r="C48" s="11">
        <f t="shared" si="0"/>
        <v>12.156878260869565</v>
      </c>
      <c r="D48" s="12">
        <f t="shared" si="1"/>
        <v>0.94110827799360508</v>
      </c>
      <c r="E48" s="12">
        <f t="shared" si="6"/>
        <v>31.98691404636854</v>
      </c>
      <c r="F48" s="7">
        <f>E48*100/E229</f>
        <v>9.8292738365042229</v>
      </c>
      <c r="I48" s="10">
        <v>46</v>
      </c>
      <c r="J48" s="30">
        <v>15.26111</v>
      </c>
      <c r="K48" s="11">
        <f t="shared" si="2"/>
        <v>13.270530434782611</v>
      </c>
      <c r="L48" s="12">
        <f t="shared" si="3"/>
        <v>1.2241601489325606</v>
      </c>
      <c r="M48" s="12">
        <f t="shared" si="7"/>
        <v>38.311462628908593</v>
      </c>
      <c r="N48" s="7">
        <f>M48*100/M229</f>
        <v>7.2213829824452036</v>
      </c>
      <c r="Q48" s="10">
        <v>46</v>
      </c>
      <c r="R48" s="30">
        <v>14.333119999999999</v>
      </c>
      <c r="S48" s="28">
        <f t="shared" si="4"/>
        <v>12.463582608695653</v>
      </c>
      <c r="T48" s="12">
        <f t="shared" si="5"/>
        <v>1.014149731580849</v>
      </c>
      <c r="U48" s="12">
        <f t="shared" si="8"/>
        <v>35.298293983192814</v>
      </c>
      <c r="V48" s="27">
        <f>U48*100/U229</f>
        <v>9.9675581778812372</v>
      </c>
    </row>
    <row r="49" spans="1:22" ht="24">
      <c r="A49" s="10">
        <v>47</v>
      </c>
      <c r="B49" s="30">
        <v>13.980409999999999</v>
      </c>
      <c r="C49" s="28">
        <f t="shared" si="0"/>
        <v>12.156878260869565</v>
      </c>
      <c r="D49" s="12">
        <f t="shared" si="1"/>
        <v>0.94110827799360508</v>
      </c>
      <c r="E49" s="12">
        <f t="shared" si="6"/>
        <v>32.928022324362146</v>
      </c>
      <c r="F49" s="27">
        <f>+E49*100/E229</f>
        <v>10.118467441138625</v>
      </c>
      <c r="I49" s="10">
        <v>47</v>
      </c>
      <c r="J49" s="30">
        <v>15.3485</v>
      </c>
      <c r="K49" s="11">
        <f t="shared" si="2"/>
        <v>13.346521739130436</v>
      </c>
      <c r="L49" s="12">
        <f t="shared" si="3"/>
        <v>1.2453106005221111</v>
      </c>
      <c r="M49" s="12">
        <f t="shared" si="7"/>
        <v>39.556773229430704</v>
      </c>
      <c r="N49" s="7">
        <f>+M49*100/M229</f>
        <v>7.4561133780339972</v>
      </c>
      <c r="Q49" s="10">
        <v>47</v>
      </c>
      <c r="R49" s="30">
        <v>14.35798</v>
      </c>
      <c r="S49" s="11">
        <f t="shared" si="4"/>
        <v>12.485200000000001</v>
      </c>
      <c r="T49" s="12">
        <f t="shared" si="5"/>
        <v>1.0194358484923947</v>
      </c>
      <c r="U49" s="12">
        <f t="shared" si="8"/>
        <v>36.317729831685206</v>
      </c>
      <c r="V49" s="7">
        <f>+U49*100/U229</f>
        <v>10.25542722144759</v>
      </c>
    </row>
    <row r="50" spans="1:22" ht="24">
      <c r="A50" s="10">
        <v>48</v>
      </c>
      <c r="B50" s="30">
        <v>13.98678</v>
      </c>
      <c r="C50" s="11">
        <f t="shared" si="0"/>
        <v>12.162417391304349</v>
      </c>
      <c r="D50" s="12">
        <f t="shared" si="1"/>
        <v>0.94239527707924953</v>
      </c>
      <c r="E50" s="12">
        <f t="shared" si="6"/>
        <v>33.870417601441396</v>
      </c>
      <c r="F50" s="7">
        <f>E50*100/E229</f>
        <v>10.408056528326355</v>
      </c>
      <c r="I50" s="10">
        <v>48</v>
      </c>
      <c r="J50" s="30">
        <v>15.37172</v>
      </c>
      <c r="K50" s="11">
        <f t="shared" si="2"/>
        <v>13.366713043478262</v>
      </c>
      <c r="L50" s="12">
        <f t="shared" si="3"/>
        <v>1.2509710650598236</v>
      </c>
      <c r="M50" s="12">
        <f t="shared" si="7"/>
        <v>40.807744294490526</v>
      </c>
      <c r="N50" s="7">
        <f>M50*100/M229</f>
        <v>7.6919107227675223</v>
      </c>
      <c r="Q50" s="10">
        <v>48</v>
      </c>
      <c r="R50" s="30">
        <v>14.457000000000001</v>
      </c>
      <c r="S50" s="11">
        <f t="shared" si="4"/>
        <v>12.571304347826089</v>
      </c>
      <c r="T50" s="12">
        <f t="shared" si="5"/>
        <v>1.0406733004394562</v>
      </c>
      <c r="U50" s="12">
        <f t="shared" si="8"/>
        <v>37.358403132124664</v>
      </c>
      <c r="V50" s="7">
        <f>U50*100/U229</f>
        <v>10.549293312291443</v>
      </c>
    </row>
    <row r="51" spans="1:22" ht="24">
      <c r="A51" s="10">
        <v>49</v>
      </c>
      <c r="B51" s="30">
        <v>14.03769</v>
      </c>
      <c r="C51" s="11">
        <f t="shared" si="0"/>
        <v>12.20668695652174</v>
      </c>
      <c r="D51" s="12">
        <f t="shared" si="1"/>
        <v>0.95272335541862285</v>
      </c>
      <c r="E51" s="12">
        <f t="shared" si="6"/>
        <v>34.823140956860016</v>
      </c>
      <c r="F51" s="7">
        <f>E51*100/E229</f>
        <v>10.700819335556455</v>
      </c>
      <c r="I51" s="10">
        <v>49</v>
      </c>
      <c r="J51" s="30">
        <v>15.50456</v>
      </c>
      <c r="K51" s="11">
        <f t="shared" si="2"/>
        <v>13.482226086956523</v>
      </c>
      <c r="L51" s="12">
        <f t="shared" si="3"/>
        <v>1.283684234309648</v>
      </c>
      <c r="M51" s="12">
        <f t="shared" si="7"/>
        <v>42.091428528800172</v>
      </c>
      <c r="N51" s="7">
        <f>M51*100/M229</f>
        <v>7.9338742200703383</v>
      </c>
      <c r="Q51" s="10">
        <v>49</v>
      </c>
      <c r="R51" s="30">
        <v>14.457000000000001</v>
      </c>
      <c r="S51" s="11">
        <f t="shared" si="4"/>
        <v>12.571304347826089</v>
      </c>
      <c r="T51" s="12">
        <f t="shared" si="5"/>
        <v>1.0406733004394562</v>
      </c>
      <c r="U51" s="12">
        <f t="shared" si="8"/>
        <v>38.399076432564122</v>
      </c>
      <c r="V51" s="7">
        <f>U51*100/U229</f>
        <v>10.843159403135298</v>
      </c>
    </row>
    <row r="52" spans="1:22" ht="24">
      <c r="A52" s="10">
        <v>50</v>
      </c>
      <c r="B52" s="30">
        <v>14.03769</v>
      </c>
      <c r="C52" s="11">
        <f t="shared" si="0"/>
        <v>12.20668695652174</v>
      </c>
      <c r="D52" s="12">
        <f t="shared" si="1"/>
        <v>0.95272335541862285</v>
      </c>
      <c r="E52" s="12">
        <f t="shared" si="6"/>
        <v>35.775864312278635</v>
      </c>
      <c r="F52" s="7">
        <f>E52*100/E229</f>
        <v>10.993582142786554</v>
      </c>
      <c r="I52" s="10">
        <v>50</v>
      </c>
      <c r="J52" s="30">
        <v>15.57342</v>
      </c>
      <c r="K52" s="11">
        <f t="shared" si="2"/>
        <v>13.542104347826088</v>
      </c>
      <c r="L52" s="12">
        <f t="shared" si="3"/>
        <v>1.3008638888916955</v>
      </c>
      <c r="M52" s="12">
        <f t="shared" si="7"/>
        <v>43.39229241769187</v>
      </c>
      <c r="N52" s="7">
        <f>M52*100/M229</f>
        <v>8.1790759353040343</v>
      </c>
      <c r="Q52" s="10">
        <v>50</v>
      </c>
      <c r="R52" s="30">
        <v>14.56148</v>
      </c>
      <c r="S52" s="11">
        <f t="shared" si="4"/>
        <v>12.662156521739131</v>
      </c>
      <c r="T52" s="12">
        <f t="shared" si="5"/>
        <v>1.0633994308070793</v>
      </c>
      <c r="U52" s="12">
        <f t="shared" si="8"/>
        <v>39.462475863371203</v>
      </c>
      <c r="V52" s="7">
        <f>U52*100/U229</f>
        <v>11.143442915362328</v>
      </c>
    </row>
    <row r="53" spans="1:22" ht="24">
      <c r="A53" s="10">
        <v>51</v>
      </c>
      <c r="B53" s="30">
        <v>14.157859999999999</v>
      </c>
      <c r="C53" s="11">
        <f t="shared" si="0"/>
        <v>12.311182608695653</v>
      </c>
      <c r="D53" s="12">
        <f t="shared" si="1"/>
        <v>0.97740084429391549</v>
      </c>
      <c r="E53" s="12">
        <f t="shared" si="6"/>
        <v>36.753265156572553</v>
      </c>
      <c r="F53" s="7">
        <f>E53*100/E229</f>
        <v>11.293928107160257</v>
      </c>
      <c r="I53" s="10">
        <v>51</v>
      </c>
      <c r="J53" s="30">
        <v>15.57342</v>
      </c>
      <c r="K53" s="11">
        <f t="shared" si="2"/>
        <v>13.542104347826088</v>
      </c>
      <c r="L53" s="12">
        <f t="shared" si="3"/>
        <v>1.3008638888916955</v>
      </c>
      <c r="M53" s="12">
        <f t="shared" si="7"/>
        <v>44.693156306583568</v>
      </c>
      <c r="N53" s="7">
        <f>M53*100/M229</f>
        <v>8.4242776505377286</v>
      </c>
      <c r="Q53" s="10">
        <v>51</v>
      </c>
      <c r="R53" s="30">
        <v>14.63477</v>
      </c>
      <c r="S53" s="11">
        <f t="shared" si="4"/>
        <v>12.725886956521739</v>
      </c>
      <c r="T53" s="12">
        <f t="shared" si="5"/>
        <v>1.0795371039226456</v>
      </c>
      <c r="U53" s="12">
        <f t="shared" si="8"/>
        <v>40.54201296729385</v>
      </c>
      <c r="V53" s="7">
        <f>U53*100/U229</f>
        <v>11.448283395575164</v>
      </c>
    </row>
    <row r="54" spans="1:22" ht="24">
      <c r="A54" s="10">
        <v>52</v>
      </c>
      <c r="B54" s="30">
        <v>14.195600000000001</v>
      </c>
      <c r="C54" s="11">
        <f t="shared" si="0"/>
        <v>12.344000000000001</v>
      </c>
      <c r="D54" s="12">
        <f t="shared" si="1"/>
        <v>0.98523794473447623</v>
      </c>
      <c r="E54" s="12">
        <f t="shared" si="6"/>
        <v>37.738503101307032</v>
      </c>
      <c r="F54" s="7">
        <f>E54*100/E229</f>
        <v>11.59668233780819</v>
      </c>
      <c r="I54" s="10">
        <v>52</v>
      </c>
      <c r="J54" s="30">
        <v>15.62486</v>
      </c>
      <c r="K54" s="11">
        <f t="shared" si="2"/>
        <v>13.586834782608697</v>
      </c>
      <c r="L54" s="12">
        <f t="shared" si="3"/>
        <v>1.3137970232453509</v>
      </c>
      <c r="M54" s="12">
        <f t="shared" si="7"/>
        <v>46.006953329828917</v>
      </c>
      <c r="N54" s="7">
        <f>M54*100/M229</f>
        <v>8.6719171509647435</v>
      </c>
      <c r="Q54" s="10">
        <v>52</v>
      </c>
      <c r="R54" s="30">
        <v>14.68951</v>
      </c>
      <c r="S54" s="11">
        <f t="shared" si="4"/>
        <v>12.77348695652174</v>
      </c>
      <c r="T54" s="12">
        <f t="shared" si="5"/>
        <v>1.091696195954083</v>
      </c>
      <c r="U54" s="12">
        <f t="shared" si="8"/>
        <v>41.633709163247936</v>
      </c>
      <c r="V54" s="7">
        <f>U54*100/U229</f>
        <v>11.756557369125421</v>
      </c>
    </row>
    <row r="55" spans="1:22" ht="24">
      <c r="A55" s="10">
        <v>53</v>
      </c>
      <c r="B55" s="30">
        <v>14.35798</v>
      </c>
      <c r="C55" s="11">
        <f t="shared" si="0"/>
        <v>12.485200000000001</v>
      </c>
      <c r="D55" s="12">
        <f t="shared" si="1"/>
        <v>1.0194358484923947</v>
      </c>
      <c r="E55" s="12">
        <f t="shared" si="6"/>
        <v>38.757938949799424</v>
      </c>
      <c r="F55" s="7">
        <f>E55*100/E229</f>
        <v>11.909945258359237</v>
      </c>
      <c r="I55" s="10">
        <v>53</v>
      </c>
      <c r="J55" s="30">
        <v>15.630570000000001</v>
      </c>
      <c r="K55" s="11">
        <f t="shared" si="2"/>
        <v>13.591800000000001</v>
      </c>
      <c r="L55" s="12">
        <f t="shared" si="3"/>
        <v>1.3152379045355693</v>
      </c>
      <c r="M55" s="12">
        <f t="shared" si="7"/>
        <v>47.322191234364489</v>
      </c>
      <c r="N55" s="7">
        <f>M55*100/M229</f>
        <v>8.9198282451894073</v>
      </c>
      <c r="Q55" s="10">
        <v>53</v>
      </c>
      <c r="R55" s="30">
        <v>14.68951</v>
      </c>
      <c r="S55" s="11">
        <f t="shared" si="4"/>
        <v>12.77348695652174</v>
      </c>
      <c r="T55" s="12">
        <f t="shared" si="5"/>
        <v>1.091696195954083</v>
      </c>
      <c r="U55" s="12">
        <f t="shared" si="8"/>
        <v>42.725405359202021</v>
      </c>
      <c r="V55" s="7">
        <f>U55*100/U229</f>
        <v>12.06483134267568</v>
      </c>
    </row>
    <row r="56" spans="1:22" ht="24">
      <c r="A56" s="10">
        <v>54</v>
      </c>
      <c r="B56" s="30">
        <v>14.35798</v>
      </c>
      <c r="C56" s="11">
        <f t="shared" si="0"/>
        <v>12.485200000000001</v>
      </c>
      <c r="D56" s="12">
        <f t="shared" si="1"/>
        <v>1.0194358484923947</v>
      </c>
      <c r="E56" s="12">
        <f t="shared" si="6"/>
        <v>39.777374798291817</v>
      </c>
      <c r="F56" s="7">
        <f>E56*100/E229</f>
        <v>12.223208178910285</v>
      </c>
      <c r="I56" s="10">
        <v>54</v>
      </c>
      <c r="J56" s="30">
        <v>15.64767</v>
      </c>
      <c r="K56" s="11">
        <f t="shared" si="2"/>
        <v>13.606669565217393</v>
      </c>
      <c r="L56" s="12">
        <f t="shared" si="3"/>
        <v>1.3195592790049984</v>
      </c>
      <c r="M56" s="12">
        <f t="shared" si="7"/>
        <v>48.641750513369487</v>
      </c>
      <c r="N56" s="7">
        <f>M56*100/M229</f>
        <v>9.1685538815357486</v>
      </c>
      <c r="Q56" s="10">
        <v>54</v>
      </c>
      <c r="R56" s="30">
        <v>14.73194</v>
      </c>
      <c r="S56" s="11">
        <f t="shared" si="4"/>
        <v>12.810382608695653</v>
      </c>
      <c r="T56" s="12">
        <f t="shared" si="5"/>
        <v>1.1011834954529351</v>
      </c>
      <c r="U56" s="12">
        <f t="shared" si="8"/>
        <v>43.826588854654958</v>
      </c>
      <c r="V56" s="7">
        <f>U56*100/U229</f>
        <v>12.375784346825851</v>
      </c>
    </row>
    <row r="57" spans="1:22" ht="24">
      <c r="A57" s="10">
        <v>55</v>
      </c>
      <c r="B57" s="30">
        <v>14.364190000000001</v>
      </c>
      <c r="C57" s="11">
        <f t="shared" si="0"/>
        <v>12.490600000000002</v>
      </c>
      <c r="D57" s="12">
        <f t="shared" si="1"/>
        <v>1.0207591756839802</v>
      </c>
      <c r="E57" s="12">
        <f t="shared" si="6"/>
        <v>40.798133973975794</v>
      </c>
      <c r="F57" s="7">
        <f>E57*100/E229</f>
        <v>12.536877745295394</v>
      </c>
      <c r="I57" s="10">
        <v>55</v>
      </c>
      <c r="J57" s="30">
        <v>15.670450000000001</v>
      </c>
      <c r="K57" s="11">
        <f t="shared" si="2"/>
        <v>13.626478260869566</v>
      </c>
      <c r="L57" s="12">
        <f t="shared" si="3"/>
        <v>1.3253307470677762</v>
      </c>
      <c r="M57" s="12">
        <f t="shared" si="7"/>
        <v>49.967081260437261</v>
      </c>
      <c r="N57" s="7">
        <f>M57*100/M229</f>
        <v>9.4183673902417535</v>
      </c>
      <c r="Q57" s="10">
        <v>55</v>
      </c>
      <c r="R57" s="30">
        <v>14.750080000000001</v>
      </c>
      <c r="S57" s="11">
        <f t="shared" si="4"/>
        <v>12.826156521739131</v>
      </c>
      <c r="T57" s="12">
        <f t="shared" si="5"/>
        <v>1.1052562941325352</v>
      </c>
      <c r="U57" s="12">
        <f t="shared" si="8"/>
        <v>44.931845148787495</v>
      </c>
      <c r="V57" s="7">
        <f>U57*100/U229</f>
        <v>12.687887430858215</v>
      </c>
    </row>
    <row r="58" spans="1:22" ht="24">
      <c r="A58" s="10">
        <v>56</v>
      </c>
      <c r="B58" s="30">
        <v>14.364190000000001</v>
      </c>
      <c r="C58" s="11">
        <f t="shared" si="0"/>
        <v>12.490600000000002</v>
      </c>
      <c r="D58" s="12">
        <f t="shared" si="1"/>
        <v>1.0207591756839802</v>
      </c>
      <c r="E58" s="12">
        <f t="shared" si="6"/>
        <v>41.818893149659772</v>
      </c>
      <c r="F58" s="7">
        <f>E58*100/E229</f>
        <v>12.850547311680501</v>
      </c>
      <c r="I58" s="10">
        <v>56</v>
      </c>
      <c r="J58" s="30">
        <v>15.896420000000001</v>
      </c>
      <c r="K58" s="11">
        <f t="shared" si="2"/>
        <v>13.82297391304348</v>
      </c>
      <c r="L58" s="12">
        <f t="shared" si="3"/>
        <v>1.3834958338005734</v>
      </c>
      <c r="M58" s="12">
        <f t="shared" si="7"/>
        <v>51.350577094237835</v>
      </c>
      <c r="N58" s="7">
        <f>M58*100/M229</f>
        <v>9.6791445202423336</v>
      </c>
      <c r="Q58" s="10">
        <v>56</v>
      </c>
      <c r="R58" s="30">
        <v>14.80439</v>
      </c>
      <c r="S58" s="11">
        <f t="shared" si="4"/>
        <v>12.873382608695653</v>
      </c>
      <c r="T58" s="12">
        <f t="shared" si="5"/>
        <v>1.117510009141802</v>
      </c>
      <c r="U58" s="12">
        <f t="shared" si="8"/>
        <v>46.049355157929298</v>
      </c>
      <c r="V58" s="7">
        <f>U58*100/U229</f>
        <v>13.003450727933966</v>
      </c>
    </row>
    <row r="59" spans="1:22" ht="24">
      <c r="A59" s="10">
        <v>57</v>
      </c>
      <c r="B59" s="30">
        <v>14.3828</v>
      </c>
      <c r="C59" s="11">
        <f t="shared" si="0"/>
        <v>12.506782608695653</v>
      </c>
      <c r="D59" s="12">
        <f t="shared" si="1"/>
        <v>1.0247317526704185</v>
      </c>
      <c r="E59" s="12">
        <f t="shared" si="6"/>
        <v>42.843624902330191</v>
      </c>
      <c r="F59" s="7">
        <f>E59*100/E229</f>
        <v>13.165437613113065</v>
      </c>
      <c r="I59" s="10">
        <v>57</v>
      </c>
      <c r="J59" s="30">
        <v>15.96359</v>
      </c>
      <c r="K59" s="28">
        <f t="shared" si="2"/>
        <v>13.881382608695652</v>
      </c>
      <c r="L59" s="12">
        <f t="shared" si="3"/>
        <v>1.4011078444775431</v>
      </c>
      <c r="M59" s="12">
        <f t="shared" si="7"/>
        <v>52.751684938715378</v>
      </c>
      <c r="N59" s="27">
        <f>M59*100/M229</f>
        <v>9.9432413635992347</v>
      </c>
      <c r="Q59" s="10">
        <v>57</v>
      </c>
      <c r="R59" s="30">
        <v>14.87649</v>
      </c>
      <c r="S59" s="11">
        <f t="shared" si="4"/>
        <v>12.936078260869566</v>
      </c>
      <c r="T59" s="12">
        <f t="shared" si="5"/>
        <v>1.1339170703341741</v>
      </c>
      <c r="U59" s="12">
        <f t="shared" si="8"/>
        <v>47.183272228263469</v>
      </c>
      <c r="V59" s="7">
        <f>U59*100/U229</f>
        <v>13.323647062998491</v>
      </c>
    </row>
    <row r="60" spans="1:22" ht="24">
      <c r="A60" s="10">
        <v>58</v>
      </c>
      <c r="B60" s="30">
        <v>14.3828</v>
      </c>
      <c r="C60" s="11">
        <f t="shared" si="0"/>
        <v>12.506782608695653</v>
      </c>
      <c r="D60" s="12">
        <f t="shared" si="1"/>
        <v>1.0247317526704185</v>
      </c>
      <c r="E60" s="12">
        <f t="shared" si="6"/>
        <v>43.868356655000611</v>
      </c>
      <c r="F60" s="7">
        <f>E60*100/E229</f>
        <v>13.480327914545626</v>
      </c>
      <c r="I60" s="10">
        <v>58</v>
      </c>
      <c r="J60" s="30">
        <v>16.080459999999999</v>
      </c>
      <c r="K60" s="11">
        <f t="shared" si="2"/>
        <v>13.983008695652174</v>
      </c>
      <c r="L60" s="12">
        <f t="shared" si="3"/>
        <v>1.4321063605219893</v>
      </c>
      <c r="M60" s="12">
        <f t="shared" si="7"/>
        <v>54.18379129923737</v>
      </c>
      <c r="N60" s="7">
        <f>M60*100/M229</f>
        <v>10.213181162063663</v>
      </c>
      <c r="Q60" s="10">
        <v>58</v>
      </c>
      <c r="R60" s="30">
        <v>14.93033</v>
      </c>
      <c r="S60" s="11">
        <f t="shared" si="4"/>
        <v>12.982895652173914</v>
      </c>
      <c r="T60" s="12">
        <f t="shared" si="5"/>
        <v>1.1462730716580083</v>
      </c>
      <c r="U60" s="12">
        <f t="shared" si="8"/>
        <v>48.329545299921477</v>
      </c>
      <c r="V60" s="7">
        <f>U60*100/U229</f>
        <v>13.647332494791032</v>
      </c>
    </row>
    <row r="61" spans="1:22" ht="24">
      <c r="A61" s="10">
        <v>59</v>
      </c>
      <c r="B61" s="30">
        <v>14.41377</v>
      </c>
      <c r="C61" s="11">
        <f t="shared" si="0"/>
        <v>12.533713043478262</v>
      </c>
      <c r="D61" s="12">
        <f t="shared" si="1"/>
        <v>1.0313655779409798</v>
      </c>
      <c r="E61" s="12">
        <f t="shared" si="6"/>
        <v>44.899722232941592</v>
      </c>
      <c r="F61" s="7">
        <f>E61*100/E229</f>
        <v>13.797256727260441</v>
      </c>
      <c r="I61" s="10">
        <v>59</v>
      </c>
      <c r="J61" s="30">
        <v>16.185469999999999</v>
      </c>
      <c r="K61" s="11">
        <f t="shared" si="2"/>
        <v>14.074321739130434</v>
      </c>
      <c r="L61" s="12">
        <f t="shared" si="3"/>
        <v>1.4603461658863257</v>
      </c>
      <c r="M61" s="12">
        <f t="shared" si="7"/>
        <v>55.644137465123698</v>
      </c>
      <c r="N61" s="7">
        <f>M61*100/M229</f>
        <v>10.488443922270919</v>
      </c>
      <c r="Q61" s="10">
        <v>59</v>
      </c>
      <c r="R61" s="30">
        <v>14.97804</v>
      </c>
      <c r="S61" s="11">
        <f t="shared" si="4"/>
        <v>13.024382608695653</v>
      </c>
      <c r="T61" s="12">
        <f t="shared" si="5"/>
        <v>1.1572970006489598</v>
      </c>
      <c r="U61" s="12">
        <f t="shared" si="8"/>
        <v>49.486842300570437</v>
      </c>
      <c r="V61" s="7">
        <f>U61*100/U229</f>
        <v>13.974130871747962</v>
      </c>
    </row>
    <row r="62" spans="1:22" ht="24">
      <c r="A62" s="10">
        <v>60</v>
      </c>
      <c r="B62" s="30">
        <v>14.444660000000001</v>
      </c>
      <c r="C62" s="11">
        <f t="shared" si="0"/>
        <v>12.560573913043481</v>
      </c>
      <c r="D62" s="12">
        <f t="shared" si="1"/>
        <v>1.0380107251680422</v>
      </c>
      <c r="E62" s="12">
        <f t="shared" si="6"/>
        <v>45.937732958109635</v>
      </c>
      <c r="F62" s="7">
        <f>E62*100/E229</f>
        <v>14.116227530386832</v>
      </c>
      <c r="I62" s="10">
        <v>60</v>
      </c>
      <c r="J62" s="30">
        <v>16.39892</v>
      </c>
      <c r="K62" s="11">
        <f t="shared" si="2"/>
        <v>14.259930434782611</v>
      </c>
      <c r="L62" s="12">
        <f t="shared" si="3"/>
        <v>1.518887510615109</v>
      </c>
      <c r="M62" s="12">
        <f t="shared" si="7"/>
        <v>57.163024975738807</v>
      </c>
      <c r="N62" s="7">
        <f>M62*100/M229</f>
        <v>10.774741225186421</v>
      </c>
      <c r="Q62" s="10">
        <v>60</v>
      </c>
      <c r="R62" s="30">
        <v>14.99588</v>
      </c>
      <c r="S62" s="11">
        <f t="shared" si="4"/>
        <v>13.039895652173914</v>
      </c>
      <c r="T62" s="12">
        <f t="shared" si="5"/>
        <v>1.1614372178158321</v>
      </c>
      <c r="U62" s="12">
        <f t="shared" si="8"/>
        <v>50.648279518386268</v>
      </c>
      <c r="V62" s="7">
        <f>U62*100/U229</f>
        <v>14.30209836626903</v>
      </c>
    </row>
    <row r="63" spans="1:22" ht="24">
      <c r="A63" s="10">
        <v>61</v>
      </c>
      <c r="B63" s="30">
        <v>14.457000000000001</v>
      </c>
      <c r="C63" s="11">
        <f t="shared" si="0"/>
        <v>12.571304347826089</v>
      </c>
      <c r="D63" s="12">
        <f t="shared" si="1"/>
        <v>1.0406733004394562</v>
      </c>
      <c r="E63" s="12">
        <f t="shared" si="6"/>
        <v>46.978406258549093</v>
      </c>
      <c r="F63" s="7">
        <f>E63*100/E229</f>
        <v>14.436016517518567</v>
      </c>
      <c r="I63" s="10">
        <v>61</v>
      </c>
      <c r="J63" s="30">
        <v>16.49109</v>
      </c>
      <c r="K63" s="11">
        <f t="shared" si="2"/>
        <v>14.340078260869566</v>
      </c>
      <c r="L63" s="12">
        <f t="shared" si="3"/>
        <v>1.544642410627955</v>
      </c>
      <c r="M63" s="12">
        <f t="shared" si="7"/>
        <v>58.707667386366765</v>
      </c>
      <c r="N63" s="7">
        <f>M63*100/M229</f>
        <v>11.065893106442322</v>
      </c>
      <c r="Q63" s="10">
        <v>61</v>
      </c>
      <c r="R63" s="30">
        <v>14.99588</v>
      </c>
      <c r="S63" s="11">
        <f t="shared" si="4"/>
        <v>13.039895652173914</v>
      </c>
      <c r="T63" s="12">
        <f t="shared" si="5"/>
        <v>1.1614372178158321</v>
      </c>
      <c r="U63" s="12">
        <f t="shared" si="8"/>
        <v>51.809716736202098</v>
      </c>
      <c r="V63" s="7">
        <f>U63*100/U229</f>
        <v>14.630065860790097</v>
      </c>
    </row>
    <row r="64" spans="1:22" ht="24">
      <c r="A64" s="10">
        <v>62</v>
      </c>
      <c r="B64" s="30">
        <v>14.457000000000001</v>
      </c>
      <c r="C64" s="11">
        <f t="shared" si="0"/>
        <v>12.571304347826089</v>
      </c>
      <c r="D64" s="12">
        <f t="shared" si="1"/>
        <v>1.0406733004394562</v>
      </c>
      <c r="E64" s="12">
        <f t="shared" si="6"/>
        <v>48.019079558988551</v>
      </c>
      <c r="F64" s="7">
        <f>E64*100/E229</f>
        <v>14.755805504650301</v>
      </c>
      <c r="I64" s="10">
        <v>62</v>
      </c>
      <c r="J64" s="30">
        <v>16.49109</v>
      </c>
      <c r="K64" s="11">
        <f t="shared" si="2"/>
        <v>14.340078260869566</v>
      </c>
      <c r="L64" s="12">
        <f t="shared" si="3"/>
        <v>1.544642410627955</v>
      </c>
      <c r="M64" s="12">
        <f t="shared" si="7"/>
        <v>60.252309796994723</v>
      </c>
      <c r="N64" s="7">
        <f>M64*100/M229</f>
        <v>11.357044987698222</v>
      </c>
      <c r="Q64" s="10">
        <v>62</v>
      </c>
      <c r="R64" s="30">
        <v>15.137919999999999</v>
      </c>
      <c r="S64" s="11">
        <f t="shared" si="4"/>
        <v>13.163408695652175</v>
      </c>
      <c r="T64" s="12">
        <f t="shared" si="5"/>
        <v>1.1947539820705648</v>
      </c>
      <c r="U64" s="12">
        <f t="shared" si="8"/>
        <v>53.004470718272664</v>
      </c>
      <c r="V64" s="7">
        <f>U64*100/U229</f>
        <v>14.967441367669096</v>
      </c>
    </row>
    <row r="65" spans="1:22" ht="24">
      <c r="A65" s="10">
        <v>63</v>
      </c>
      <c r="B65" s="30">
        <v>14.512409999999999</v>
      </c>
      <c r="C65" s="11">
        <f t="shared" si="0"/>
        <v>12.61948695652174</v>
      </c>
      <c r="D65" s="12">
        <f t="shared" si="1"/>
        <v>1.0526851286704315</v>
      </c>
      <c r="E65" s="12">
        <f t="shared" si="6"/>
        <v>49.071764687658984</v>
      </c>
      <c r="F65" s="7">
        <f>E65*100/E229</f>
        <v>15.07928561211919</v>
      </c>
      <c r="I65" s="10">
        <v>63</v>
      </c>
      <c r="J65" s="30">
        <v>16.49109</v>
      </c>
      <c r="K65" s="11">
        <f t="shared" si="2"/>
        <v>14.340078260869566</v>
      </c>
      <c r="L65" s="12">
        <f t="shared" si="3"/>
        <v>1.544642410627955</v>
      </c>
      <c r="M65" s="12">
        <f t="shared" si="7"/>
        <v>61.796952207622681</v>
      </c>
      <c r="N65" s="7">
        <f>M65*100/M229</f>
        <v>11.648196868954123</v>
      </c>
      <c r="Q65" s="10">
        <v>63</v>
      </c>
      <c r="R65" s="30">
        <v>15.22601</v>
      </c>
      <c r="S65" s="11">
        <f t="shared" si="4"/>
        <v>13.240008695652175</v>
      </c>
      <c r="T65" s="12">
        <f t="shared" si="5"/>
        <v>1.2157329888963146</v>
      </c>
      <c r="U65" s="12">
        <f t="shared" si="8"/>
        <v>54.220203707168977</v>
      </c>
      <c r="V65" s="7">
        <f>U65*100/U229</f>
        <v>15.31074094190244</v>
      </c>
    </row>
    <row r="66" spans="1:22" ht="24">
      <c r="A66" s="10">
        <v>64</v>
      </c>
      <c r="B66" s="30">
        <v>14.543100000000001</v>
      </c>
      <c r="C66" s="11">
        <f t="shared" si="0"/>
        <v>12.64617391304348</v>
      </c>
      <c r="D66" s="12">
        <f t="shared" si="1"/>
        <v>1.0593777335909518</v>
      </c>
      <c r="E66" s="12">
        <f t="shared" si="6"/>
        <v>50.131142421249933</v>
      </c>
      <c r="F66" s="7">
        <f>E66*100/E229</f>
        <v>15.40482229329656</v>
      </c>
      <c r="I66" s="10">
        <v>64</v>
      </c>
      <c r="J66" s="30">
        <v>16.55585</v>
      </c>
      <c r="K66" s="11">
        <f t="shared" si="2"/>
        <v>14.396391304347826</v>
      </c>
      <c r="L66" s="12">
        <f t="shared" si="3"/>
        <v>1.5629112531694425</v>
      </c>
      <c r="M66" s="12">
        <f t="shared" si="7"/>
        <v>63.359863460792127</v>
      </c>
      <c r="N66" s="7">
        <f>M66*100/M229</f>
        <v>11.942792270754149</v>
      </c>
      <c r="Q66" s="10">
        <v>64</v>
      </c>
      <c r="R66" s="30">
        <v>15.22601</v>
      </c>
      <c r="S66" s="11">
        <f t="shared" si="4"/>
        <v>13.240008695652175</v>
      </c>
      <c r="T66" s="12">
        <f t="shared" si="5"/>
        <v>1.2157329888963146</v>
      </c>
      <c r="U66" s="12">
        <f t="shared" si="8"/>
        <v>55.435936696065291</v>
      </c>
      <c r="V66" s="7">
        <f>U66*100/U229</f>
        <v>15.654040516135783</v>
      </c>
    </row>
    <row r="67" spans="1:22" ht="24">
      <c r="A67" s="10">
        <v>65</v>
      </c>
      <c r="B67" s="30">
        <v>14.56148</v>
      </c>
      <c r="C67" s="11">
        <f t="shared" ref="C67:C130" si="9">B67/1.15</f>
        <v>12.662156521739131</v>
      </c>
      <c r="D67" s="12">
        <f t="shared" ref="D67:D130" si="10">((4/3)*(22/7)*((C67/2)^3))/10^3</f>
        <v>1.0633994308070793</v>
      </c>
      <c r="E67" s="12">
        <f t="shared" si="6"/>
        <v>51.194541852057014</v>
      </c>
      <c r="F67" s="7">
        <f>E67*100/E229</f>
        <v>15.731594803699833</v>
      </c>
      <c r="I67" s="10">
        <v>65</v>
      </c>
      <c r="J67" s="30">
        <v>16.663219999999999</v>
      </c>
      <c r="K67" s="11">
        <f t="shared" ref="K67:K130" si="11">J67/1.15</f>
        <v>14.48975652173913</v>
      </c>
      <c r="L67" s="12">
        <f t="shared" ref="L67:L130" si="12">((4/3)*(22/7)*((K67/2)^3))/10^3</f>
        <v>1.5935168277898353</v>
      </c>
      <c r="M67" s="12">
        <f t="shared" si="7"/>
        <v>64.953380288581968</v>
      </c>
      <c r="N67" s="7">
        <f>M67*100/M229</f>
        <v>12.243156561564556</v>
      </c>
      <c r="Q67" s="10">
        <v>65</v>
      </c>
      <c r="R67" s="30">
        <v>15.22601</v>
      </c>
      <c r="S67" s="11">
        <f t="shared" ref="S67:S130" si="13">R67/1.15</f>
        <v>13.240008695652175</v>
      </c>
      <c r="T67" s="12">
        <f t="shared" ref="T67:T130" si="14">((4/3)*(22/7)*((S67/2)^3))/10^3</f>
        <v>1.2157329888963146</v>
      </c>
      <c r="U67" s="12">
        <f t="shared" si="8"/>
        <v>56.651669684961604</v>
      </c>
      <c r="V67" s="7">
        <f>U67*100/U229</f>
        <v>15.997340090369127</v>
      </c>
    </row>
    <row r="68" spans="1:22" ht="24">
      <c r="A68" s="10">
        <v>66</v>
      </c>
      <c r="B68" s="30">
        <v>14.579840000000001</v>
      </c>
      <c r="C68" s="11">
        <f t="shared" si="9"/>
        <v>12.678121739130436</v>
      </c>
      <c r="D68" s="12">
        <f t="shared" si="10"/>
        <v>1.0674269007401016</v>
      </c>
      <c r="E68" s="12">
        <f t="shared" ref="E68:E131" si="15">+E67+D68</f>
        <v>52.261968752797117</v>
      </c>
      <c r="F68" s="7">
        <f>E68*100/E229</f>
        <v>16.05960491722989</v>
      </c>
      <c r="I68" s="10">
        <v>66</v>
      </c>
      <c r="J68" s="30">
        <v>16.73264</v>
      </c>
      <c r="K68" s="11">
        <f t="shared" si="11"/>
        <v>14.550121739130436</v>
      </c>
      <c r="L68" s="12">
        <f t="shared" si="12"/>
        <v>1.6135159820904124</v>
      </c>
      <c r="M68" s="12">
        <f t="shared" ref="M68:M131" si="16">+M67+L68</f>
        <v>66.566896270672387</v>
      </c>
      <c r="N68" s="7">
        <f>M68*100/M229</f>
        <v>12.547290521884282</v>
      </c>
      <c r="Q68" s="10">
        <v>66</v>
      </c>
      <c r="R68" s="30">
        <v>15.255269999999999</v>
      </c>
      <c r="S68" s="11">
        <f t="shared" si="13"/>
        <v>13.265452173913044</v>
      </c>
      <c r="T68" s="12">
        <f t="shared" si="14"/>
        <v>1.2227553310929851</v>
      </c>
      <c r="U68" s="12">
        <f t="shared" ref="U68:U131" si="17">+U67+T68</f>
        <v>57.874425016054587</v>
      </c>
      <c r="V68" s="7">
        <f>U68*100/U229</f>
        <v>16.342622638749138</v>
      </c>
    </row>
    <row r="69" spans="1:22" ht="24">
      <c r="A69" s="10">
        <v>67</v>
      </c>
      <c r="B69" s="30">
        <v>14.579840000000001</v>
      </c>
      <c r="C69" s="11">
        <f t="shared" si="9"/>
        <v>12.678121739130436</v>
      </c>
      <c r="D69" s="12">
        <f t="shared" si="10"/>
        <v>1.0674269007401016</v>
      </c>
      <c r="E69" s="12">
        <f t="shared" si="15"/>
        <v>53.329395653537219</v>
      </c>
      <c r="F69" s="7">
        <f>E69*100/E229</f>
        <v>16.387615030759946</v>
      </c>
      <c r="I69" s="10">
        <v>67</v>
      </c>
      <c r="J69" s="30">
        <v>16.748609999999999</v>
      </c>
      <c r="K69" s="11">
        <f t="shared" si="11"/>
        <v>14.564008695652175</v>
      </c>
      <c r="L69" s="12">
        <f t="shared" si="12"/>
        <v>1.6181403183807483</v>
      </c>
      <c r="M69" s="12">
        <f t="shared" si="16"/>
        <v>68.185036589053141</v>
      </c>
      <c r="N69" s="7">
        <f>M69*100/M229</f>
        <v>12.852296130037335</v>
      </c>
      <c r="Q69" s="10">
        <v>67</v>
      </c>
      <c r="R69" s="30">
        <v>15.307779999999999</v>
      </c>
      <c r="S69" s="11">
        <f t="shared" si="13"/>
        <v>13.311113043478262</v>
      </c>
      <c r="T69" s="12">
        <f t="shared" si="14"/>
        <v>1.2354253412256944</v>
      </c>
      <c r="U69" s="12">
        <f t="shared" si="17"/>
        <v>59.10985035728028</v>
      </c>
      <c r="V69" s="7">
        <f>U69*100/U229</f>
        <v>16.691482953895228</v>
      </c>
    </row>
    <row r="70" spans="1:22" ht="24">
      <c r="A70" s="10">
        <v>68</v>
      </c>
      <c r="B70" s="30">
        <v>14.65912</v>
      </c>
      <c r="C70" s="11">
        <f t="shared" si="9"/>
        <v>12.747060869565217</v>
      </c>
      <c r="D70" s="12">
        <f t="shared" si="10"/>
        <v>1.0849346243072082</v>
      </c>
      <c r="E70" s="12">
        <f t="shared" si="15"/>
        <v>54.414330277844428</v>
      </c>
      <c r="F70" s="7">
        <f>E70*100/E229</f>
        <v>16.721005100885545</v>
      </c>
      <c r="I70" s="10">
        <v>68</v>
      </c>
      <c r="J70" s="30">
        <v>16.897020000000001</v>
      </c>
      <c r="K70" s="11">
        <f t="shared" si="11"/>
        <v>14.693060869565219</v>
      </c>
      <c r="L70" s="12">
        <f t="shared" si="12"/>
        <v>1.6615377916036114</v>
      </c>
      <c r="M70" s="12">
        <f t="shared" si="16"/>
        <v>69.846574380656747</v>
      </c>
      <c r="N70" s="7">
        <f>M70*100/M229</f>
        <v>13.165481790663147</v>
      </c>
      <c r="Q70" s="10">
        <v>68</v>
      </c>
      <c r="R70" s="30">
        <v>15.412269999999999</v>
      </c>
      <c r="S70" s="11">
        <f t="shared" si="13"/>
        <v>13.401973913043479</v>
      </c>
      <c r="T70" s="12">
        <f t="shared" si="14"/>
        <v>1.2608972431097045</v>
      </c>
      <c r="U70" s="12">
        <f t="shared" si="17"/>
        <v>60.370747600389983</v>
      </c>
      <c r="V70" s="7">
        <f>U70*100/U229</f>
        <v>17.04753604340177</v>
      </c>
    </row>
    <row r="71" spans="1:22" ht="24">
      <c r="A71" s="10">
        <v>69</v>
      </c>
      <c r="B71" s="30">
        <v>14.65912</v>
      </c>
      <c r="C71" s="11">
        <f t="shared" si="9"/>
        <v>12.747060869565217</v>
      </c>
      <c r="D71" s="12">
        <f t="shared" si="10"/>
        <v>1.0849346243072082</v>
      </c>
      <c r="E71" s="12">
        <f t="shared" si="15"/>
        <v>55.499264902151637</v>
      </c>
      <c r="F71" s="7">
        <f>E71*100/E229</f>
        <v>17.054395171011144</v>
      </c>
      <c r="I71" s="10">
        <v>69</v>
      </c>
      <c r="J71" s="30">
        <v>16.897020000000001</v>
      </c>
      <c r="K71" s="11">
        <f t="shared" si="11"/>
        <v>14.693060869565219</v>
      </c>
      <c r="L71" s="12">
        <f t="shared" si="12"/>
        <v>1.6615377916036114</v>
      </c>
      <c r="M71" s="12">
        <f t="shared" si="16"/>
        <v>71.508112172260354</v>
      </c>
      <c r="N71" s="7">
        <f>M71*100/M229</f>
        <v>13.47866745128896</v>
      </c>
      <c r="Q71" s="10">
        <v>69</v>
      </c>
      <c r="R71" s="30">
        <v>15.487299999999999</v>
      </c>
      <c r="S71" s="11">
        <f t="shared" si="13"/>
        <v>13.467217391304349</v>
      </c>
      <c r="T71" s="12">
        <f t="shared" si="14"/>
        <v>1.27940193270017</v>
      </c>
      <c r="U71" s="12">
        <f t="shared" si="17"/>
        <v>61.650149533090151</v>
      </c>
      <c r="V71" s="7">
        <f>U71*100/U229</f>
        <v>17.408814500744629</v>
      </c>
    </row>
    <row r="72" spans="1:22" ht="24">
      <c r="A72" s="10">
        <v>70</v>
      </c>
      <c r="B72" s="30">
        <v>14.65912</v>
      </c>
      <c r="C72" s="11">
        <f t="shared" si="9"/>
        <v>12.747060869565217</v>
      </c>
      <c r="D72" s="12">
        <f t="shared" si="10"/>
        <v>1.0849346243072082</v>
      </c>
      <c r="E72" s="12">
        <f t="shared" si="15"/>
        <v>56.584199526458846</v>
      </c>
      <c r="F72" s="7">
        <f>E72*100/E229</f>
        <v>17.387785241136747</v>
      </c>
      <c r="I72" s="10">
        <v>70</v>
      </c>
      <c r="J72" s="30">
        <v>16.93919</v>
      </c>
      <c r="K72" s="11">
        <f t="shared" si="11"/>
        <v>14.72973043478261</v>
      </c>
      <c r="L72" s="12">
        <f t="shared" si="12"/>
        <v>1.6740089955653406</v>
      </c>
      <c r="M72" s="12">
        <f t="shared" si="16"/>
        <v>73.182121167825699</v>
      </c>
      <c r="N72" s="7">
        <f>M72*100/M229</f>
        <v>13.794203827180651</v>
      </c>
      <c r="Q72" s="10">
        <v>70</v>
      </c>
      <c r="R72" s="30">
        <v>15.52755</v>
      </c>
      <c r="S72" s="11">
        <f t="shared" si="13"/>
        <v>13.502217391304349</v>
      </c>
      <c r="T72" s="12">
        <f t="shared" si="14"/>
        <v>1.2894030064865372</v>
      </c>
      <c r="U72" s="12">
        <f t="shared" si="17"/>
        <v>62.939552539576688</v>
      </c>
      <c r="V72" s="7">
        <f>U72*100/U229</f>
        <v>17.772917068648027</v>
      </c>
    </row>
    <row r="73" spans="1:22" ht="24">
      <c r="A73" s="10">
        <v>71</v>
      </c>
      <c r="B73" s="30">
        <v>14.73194</v>
      </c>
      <c r="C73" s="11">
        <f t="shared" si="9"/>
        <v>12.810382608695653</v>
      </c>
      <c r="D73" s="12">
        <f t="shared" si="10"/>
        <v>1.1011834954529351</v>
      </c>
      <c r="E73" s="12">
        <f t="shared" si="15"/>
        <v>57.685383021911782</v>
      </c>
      <c r="F73" s="7">
        <f>E73*100/E229</f>
        <v>17.726168434506246</v>
      </c>
      <c r="I73" s="10">
        <v>71</v>
      </c>
      <c r="J73" s="30">
        <v>16.93919</v>
      </c>
      <c r="K73" s="11">
        <f t="shared" si="11"/>
        <v>14.72973043478261</v>
      </c>
      <c r="L73" s="12">
        <f t="shared" si="12"/>
        <v>1.6740089955653406</v>
      </c>
      <c r="M73" s="12">
        <f t="shared" si="16"/>
        <v>74.856130163391043</v>
      </c>
      <c r="N73" s="7">
        <f>M73*100/M229</f>
        <v>14.109740203072342</v>
      </c>
      <c r="Q73" s="10">
        <v>71</v>
      </c>
      <c r="R73" s="30">
        <v>15.57342</v>
      </c>
      <c r="S73" s="11">
        <f t="shared" si="13"/>
        <v>13.542104347826088</v>
      </c>
      <c r="T73" s="12">
        <f t="shared" si="14"/>
        <v>1.3008638888916955</v>
      </c>
      <c r="U73" s="12">
        <f t="shared" si="17"/>
        <v>64.240416428468379</v>
      </c>
      <c r="V73" s="7">
        <f>U73*100/U229</f>
        <v>18.140255968941812</v>
      </c>
    </row>
    <row r="74" spans="1:22" ht="24">
      <c r="A74" s="10">
        <v>72</v>
      </c>
      <c r="B74" s="30">
        <v>14.750080000000001</v>
      </c>
      <c r="C74" s="11">
        <f t="shared" si="9"/>
        <v>12.826156521739131</v>
      </c>
      <c r="D74" s="12">
        <f t="shared" si="10"/>
        <v>1.1052562941325352</v>
      </c>
      <c r="E74" s="12">
        <f t="shared" si="15"/>
        <v>58.79063931604432</v>
      </c>
      <c r="F74" s="7">
        <f>E74*100/E229</f>
        <v>18.065803160094344</v>
      </c>
      <c r="I74" s="10">
        <v>72</v>
      </c>
      <c r="J74" s="30">
        <v>16.975989999999999</v>
      </c>
      <c r="K74" s="11">
        <f t="shared" si="11"/>
        <v>14.76173043478261</v>
      </c>
      <c r="L74" s="12">
        <f t="shared" si="12"/>
        <v>1.6849429528923103</v>
      </c>
      <c r="M74" s="12">
        <f t="shared" si="16"/>
        <v>76.541073116283357</v>
      </c>
      <c r="N74" s="7">
        <f>M74*100/M229</f>
        <v>14.427337536389139</v>
      </c>
      <c r="Q74" s="10">
        <v>72</v>
      </c>
      <c r="R74" s="30">
        <v>15.62486</v>
      </c>
      <c r="S74" s="11">
        <f t="shared" si="13"/>
        <v>13.586834782608697</v>
      </c>
      <c r="T74" s="12">
        <f t="shared" si="14"/>
        <v>1.3137970232453509</v>
      </c>
      <c r="U74" s="12">
        <f t="shared" si="17"/>
        <v>65.554213451713736</v>
      </c>
      <c r="V74" s="7">
        <f>U74*100/U229</f>
        <v>18.51124693721242</v>
      </c>
    </row>
    <row r="75" spans="1:22" ht="24">
      <c r="A75" s="10">
        <v>73</v>
      </c>
      <c r="B75" s="30">
        <v>14.78631</v>
      </c>
      <c r="C75" s="14">
        <f t="shared" si="9"/>
        <v>12.857660869565219</v>
      </c>
      <c r="D75" s="12">
        <f t="shared" si="10"/>
        <v>1.1134206986110051</v>
      </c>
      <c r="E75" s="12">
        <f t="shared" si="15"/>
        <v>59.904060014655329</v>
      </c>
      <c r="F75" s="16">
        <f>E75*100/E229</f>
        <v>18.40794672936817</v>
      </c>
      <c r="I75" s="10">
        <v>73</v>
      </c>
      <c r="J75" s="30">
        <v>16.975989999999999</v>
      </c>
      <c r="K75" s="14">
        <f t="shared" si="11"/>
        <v>14.76173043478261</v>
      </c>
      <c r="L75" s="12">
        <f t="shared" si="12"/>
        <v>1.6849429528923103</v>
      </c>
      <c r="M75" s="12">
        <f t="shared" si="16"/>
        <v>78.226016069175671</v>
      </c>
      <c r="N75" s="16">
        <f>M75*100/M229</f>
        <v>14.744934869705938</v>
      </c>
      <c r="Q75" s="10">
        <v>73</v>
      </c>
      <c r="R75" s="30">
        <v>15.64767</v>
      </c>
      <c r="S75" s="14">
        <f t="shared" si="13"/>
        <v>13.606669565217393</v>
      </c>
      <c r="T75" s="12">
        <f t="shared" si="14"/>
        <v>1.3195592790049984</v>
      </c>
      <c r="U75" s="12">
        <f t="shared" si="17"/>
        <v>66.873772730718727</v>
      </c>
      <c r="V75" s="16">
        <f>U75*100/U229</f>
        <v>18.883865055496209</v>
      </c>
    </row>
    <row r="76" spans="1:22" ht="24">
      <c r="A76" s="10">
        <v>74</v>
      </c>
      <c r="B76" s="30">
        <v>14.93033</v>
      </c>
      <c r="C76" s="11">
        <f t="shared" si="9"/>
        <v>12.982895652173914</v>
      </c>
      <c r="D76" s="12">
        <f t="shared" si="10"/>
        <v>1.1462730716580083</v>
      </c>
      <c r="E76" s="12">
        <f t="shared" si="15"/>
        <v>61.050333086313337</v>
      </c>
      <c r="F76" s="7">
        <f>E76*100/E229</f>
        <v>18.760185519781167</v>
      </c>
      <c r="I76" s="10">
        <v>74</v>
      </c>
      <c r="J76" s="30">
        <v>16.975989999999999</v>
      </c>
      <c r="K76" s="11">
        <f t="shared" si="11"/>
        <v>14.76173043478261</v>
      </c>
      <c r="L76" s="12">
        <f t="shared" si="12"/>
        <v>1.6849429528923103</v>
      </c>
      <c r="M76" s="12">
        <f t="shared" si="16"/>
        <v>79.910959022067985</v>
      </c>
      <c r="N76" s="7">
        <f>M76*100/M229</f>
        <v>15.062532203022734</v>
      </c>
      <c r="Q76" s="10">
        <v>74</v>
      </c>
      <c r="R76" s="30">
        <v>15.69319</v>
      </c>
      <c r="S76" s="11">
        <f t="shared" si="13"/>
        <v>13.646252173913044</v>
      </c>
      <c r="T76" s="12">
        <f t="shared" si="14"/>
        <v>1.3311088408938581</v>
      </c>
      <c r="U76" s="12">
        <f t="shared" si="17"/>
        <v>68.204881571612589</v>
      </c>
      <c r="V76" s="7">
        <f>U76*100/U229</f>
        <v>19.25974454754812</v>
      </c>
    </row>
    <row r="77" spans="1:22" ht="24">
      <c r="A77" s="10">
        <v>75</v>
      </c>
      <c r="B77" s="30">
        <v>14.93033</v>
      </c>
      <c r="C77" s="11">
        <f t="shared" si="9"/>
        <v>12.982895652173914</v>
      </c>
      <c r="D77" s="12">
        <f t="shared" si="10"/>
        <v>1.1462730716580083</v>
      </c>
      <c r="E77" s="12">
        <f t="shared" si="15"/>
        <v>62.196606157971345</v>
      </c>
      <c r="F77" s="7">
        <f>E77*100/E229</f>
        <v>19.112424310194164</v>
      </c>
      <c r="I77" s="10">
        <v>75</v>
      </c>
      <c r="J77" s="30">
        <v>16.975989999999999</v>
      </c>
      <c r="K77" s="11">
        <f t="shared" si="11"/>
        <v>14.76173043478261</v>
      </c>
      <c r="L77" s="12">
        <f t="shared" si="12"/>
        <v>1.6849429528923103</v>
      </c>
      <c r="M77" s="12">
        <f t="shared" si="16"/>
        <v>81.595901974960299</v>
      </c>
      <c r="N77" s="7">
        <f>M77*100/M229</f>
        <v>15.380129536339533</v>
      </c>
      <c r="Q77" s="10">
        <v>75</v>
      </c>
      <c r="R77" s="30">
        <v>15.715909999999999</v>
      </c>
      <c r="S77" s="11">
        <f t="shared" si="13"/>
        <v>13.666008695652174</v>
      </c>
      <c r="T77" s="12">
        <f t="shared" si="14"/>
        <v>1.3368986003410803</v>
      </c>
      <c r="U77" s="12">
        <f t="shared" si="17"/>
        <v>69.541780171953675</v>
      </c>
      <c r="V77" s="7">
        <f>U77*100/U229</f>
        <v>19.637258956124715</v>
      </c>
    </row>
    <row r="78" spans="1:22" ht="24">
      <c r="A78" s="10">
        <v>76</v>
      </c>
      <c r="B78" s="30">
        <v>14.942270000000001</v>
      </c>
      <c r="C78" s="11">
        <f t="shared" si="9"/>
        <v>12.993278260869566</v>
      </c>
      <c r="D78" s="12">
        <f t="shared" si="10"/>
        <v>1.1490253447862462</v>
      </c>
      <c r="E78" s="12">
        <f t="shared" si="15"/>
        <v>63.345631502757591</v>
      </c>
      <c r="F78" s="7">
        <f>E78*100/E229</f>
        <v>19.465508847909042</v>
      </c>
      <c r="I78" s="10">
        <v>76</v>
      </c>
      <c r="J78" s="30">
        <v>16.986499999999999</v>
      </c>
      <c r="K78" s="11">
        <f t="shared" si="11"/>
        <v>14.770869565217392</v>
      </c>
      <c r="L78" s="12">
        <f t="shared" si="12"/>
        <v>1.6880743843475403</v>
      </c>
      <c r="M78" s="12">
        <f t="shared" si="16"/>
        <v>83.283976359307843</v>
      </c>
      <c r="N78" s="7">
        <f>M78*100/M229</f>
        <v>15.698317117698815</v>
      </c>
      <c r="Q78" s="10">
        <v>76</v>
      </c>
      <c r="R78" s="30">
        <v>15.715909999999999</v>
      </c>
      <c r="S78" s="11">
        <f t="shared" si="13"/>
        <v>13.666008695652174</v>
      </c>
      <c r="T78" s="12">
        <f t="shared" si="14"/>
        <v>1.3368986003410803</v>
      </c>
      <c r="U78" s="12">
        <f t="shared" si="17"/>
        <v>70.878678772294762</v>
      </c>
      <c r="V78" s="7">
        <f>U78*100/U229</f>
        <v>20.014773364701309</v>
      </c>
    </row>
    <row r="79" spans="1:22" ht="24">
      <c r="A79" s="10">
        <v>77</v>
      </c>
      <c r="B79" s="30">
        <v>14.96612</v>
      </c>
      <c r="C79" s="11">
        <f t="shared" si="9"/>
        <v>13.01401739130435</v>
      </c>
      <c r="D79" s="12">
        <f t="shared" si="10"/>
        <v>1.1545361578397659</v>
      </c>
      <c r="E79" s="12">
        <f t="shared" si="15"/>
        <v>64.500167660597356</v>
      </c>
      <c r="F79" s="7">
        <f>E79*100/E229</f>
        <v>19.820286805954698</v>
      </c>
      <c r="I79" s="10">
        <v>77</v>
      </c>
      <c r="J79" s="30">
        <v>16.99699</v>
      </c>
      <c r="K79" s="11">
        <f t="shared" si="11"/>
        <v>14.779991304347828</v>
      </c>
      <c r="L79" s="12">
        <f t="shared" si="12"/>
        <v>1.6912037231830401</v>
      </c>
      <c r="M79" s="12">
        <f t="shared" si="16"/>
        <v>84.97518008249088</v>
      </c>
      <c r="N79" s="7">
        <f>M79*100/M229</f>
        <v>16.017094552659668</v>
      </c>
      <c r="Q79" s="10">
        <v>77</v>
      </c>
      <c r="R79" s="30">
        <v>15.76689</v>
      </c>
      <c r="S79" s="11">
        <f t="shared" si="13"/>
        <v>13.710339130434784</v>
      </c>
      <c r="T79" s="12">
        <f t="shared" si="14"/>
        <v>1.3499509303087487</v>
      </c>
      <c r="U79" s="12">
        <f t="shared" si="17"/>
        <v>72.228629702603513</v>
      </c>
      <c r="V79" s="7">
        <f>U79*100/U229</f>
        <v>20.395973499799744</v>
      </c>
    </row>
    <row r="80" spans="1:22" ht="24">
      <c r="A80" s="10">
        <v>78</v>
      </c>
      <c r="B80" s="30">
        <v>14.96612</v>
      </c>
      <c r="C80" s="11">
        <f t="shared" si="9"/>
        <v>13.01401739130435</v>
      </c>
      <c r="D80" s="12">
        <f t="shared" si="10"/>
        <v>1.1545361578397659</v>
      </c>
      <c r="E80" s="12">
        <f t="shared" si="15"/>
        <v>65.654703818437127</v>
      </c>
      <c r="F80" s="7">
        <f>E80*100/E229</f>
        <v>20.175064764000357</v>
      </c>
      <c r="I80" s="10">
        <v>78</v>
      </c>
      <c r="J80" s="30">
        <v>17.112010000000001</v>
      </c>
      <c r="K80" s="11">
        <f t="shared" si="11"/>
        <v>14.880008695652176</v>
      </c>
      <c r="L80" s="12">
        <f t="shared" si="12"/>
        <v>1.7257701203972966</v>
      </c>
      <c r="M80" s="12">
        <f t="shared" si="16"/>
        <v>86.70095020288818</v>
      </c>
      <c r="N80" s="7">
        <f>M80*100/M229</f>
        <v>16.342387457808261</v>
      </c>
      <c r="Q80" s="10">
        <v>78</v>
      </c>
      <c r="R80" s="30">
        <v>15.77819</v>
      </c>
      <c r="S80" s="11">
        <f t="shared" si="13"/>
        <v>13.720165217391306</v>
      </c>
      <c r="T80" s="12">
        <f t="shared" si="14"/>
        <v>1.3528555070882318</v>
      </c>
      <c r="U80" s="12">
        <f t="shared" si="17"/>
        <v>73.581485209691749</v>
      </c>
      <c r="V80" s="7">
        <f>U80*100/U229</f>
        <v>20.777993831422275</v>
      </c>
    </row>
    <row r="81" spans="1:22" ht="24">
      <c r="A81" s="10">
        <v>79</v>
      </c>
      <c r="B81" s="30">
        <v>14.97804</v>
      </c>
      <c r="C81" s="11">
        <f t="shared" si="9"/>
        <v>13.024382608695653</v>
      </c>
      <c r="D81" s="12">
        <f t="shared" si="10"/>
        <v>1.1572970006489598</v>
      </c>
      <c r="E81" s="12">
        <f t="shared" si="15"/>
        <v>66.81200081908608</v>
      </c>
      <c r="F81" s="7">
        <f>E81*100/E229</f>
        <v>20.530691102729179</v>
      </c>
      <c r="I81" s="10">
        <v>79</v>
      </c>
      <c r="J81" s="30">
        <v>17.231439999999999</v>
      </c>
      <c r="K81" s="11">
        <f t="shared" si="11"/>
        <v>14.983860869565218</v>
      </c>
      <c r="L81" s="12">
        <f t="shared" si="12"/>
        <v>1.7621569449375263</v>
      </c>
      <c r="M81" s="12">
        <f t="shared" si="16"/>
        <v>88.46310714782571</v>
      </c>
      <c r="N81" s="7">
        <f>M81*100/M229</f>
        <v>16.674538968123283</v>
      </c>
      <c r="Q81" s="10">
        <v>79</v>
      </c>
      <c r="R81" s="30">
        <v>15.82897</v>
      </c>
      <c r="S81" s="11">
        <f t="shared" si="13"/>
        <v>13.764321739130436</v>
      </c>
      <c r="T81" s="12">
        <f t="shared" si="14"/>
        <v>1.3659595453582263</v>
      </c>
      <c r="U81" s="12">
        <f t="shared" si="17"/>
        <v>74.947444755049972</v>
      </c>
      <c r="V81" s="7">
        <f>U81*100/U229</f>
        <v>21.163714490995037</v>
      </c>
    </row>
    <row r="82" spans="1:22" ht="24">
      <c r="A82" s="10">
        <v>80</v>
      </c>
      <c r="B82" s="30">
        <v>14.97804</v>
      </c>
      <c r="C82" s="11">
        <f t="shared" si="9"/>
        <v>13.024382608695653</v>
      </c>
      <c r="D82" s="12">
        <f t="shared" si="10"/>
        <v>1.1572970006489598</v>
      </c>
      <c r="E82" s="12">
        <f t="shared" si="15"/>
        <v>67.969297819735033</v>
      </c>
      <c r="F82" s="7">
        <f>E82*100/E229</f>
        <v>20.886317441458001</v>
      </c>
      <c r="I82" s="10">
        <v>80</v>
      </c>
      <c r="J82" s="30">
        <v>17.334630000000001</v>
      </c>
      <c r="K82" s="11">
        <f t="shared" si="11"/>
        <v>15.073591304347827</v>
      </c>
      <c r="L82" s="12">
        <f t="shared" si="12"/>
        <v>1.7940047895446005</v>
      </c>
      <c r="M82" s="12">
        <f t="shared" si="16"/>
        <v>90.257111937370311</v>
      </c>
      <c r="N82" s="7">
        <f>M82*100/M229</f>
        <v>17.012693524714578</v>
      </c>
      <c r="Q82" s="10">
        <v>80</v>
      </c>
      <c r="R82" s="30">
        <v>15.82897</v>
      </c>
      <c r="S82" s="11">
        <f t="shared" si="13"/>
        <v>13.764321739130436</v>
      </c>
      <c r="T82" s="12">
        <f t="shared" si="14"/>
        <v>1.3659595453582263</v>
      </c>
      <c r="U82" s="12">
        <f t="shared" si="17"/>
        <v>76.313404300408195</v>
      </c>
      <c r="V82" s="7">
        <f>U82*100/U229</f>
        <v>21.549435150567795</v>
      </c>
    </row>
    <row r="83" spans="1:22" ht="24">
      <c r="A83" s="10">
        <v>81</v>
      </c>
      <c r="B83" s="30">
        <v>14.99588</v>
      </c>
      <c r="C83" s="11">
        <f t="shared" si="9"/>
        <v>13.039895652173914</v>
      </c>
      <c r="D83" s="12">
        <f t="shared" si="10"/>
        <v>1.1614372178158321</v>
      </c>
      <c r="E83" s="12">
        <f t="shared" si="15"/>
        <v>69.130735037550863</v>
      </c>
      <c r="F83" s="7">
        <f>E83*100/E229</f>
        <v>21.243216029464037</v>
      </c>
      <c r="I83" s="10">
        <v>81</v>
      </c>
      <c r="J83" s="30">
        <v>17.360330000000001</v>
      </c>
      <c r="K83" s="11">
        <f t="shared" si="11"/>
        <v>15.095939130434784</v>
      </c>
      <c r="L83" s="12">
        <f t="shared" si="12"/>
        <v>1.8019958997078291</v>
      </c>
      <c r="M83" s="12">
        <f t="shared" si="16"/>
        <v>92.059107837078145</v>
      </c>
      <c r="N83" s="7">
        <f>M83*100/M229</f>
        <v>17.352354337214255</v>
      </c>
      <c r="Q83" s="10">
        <v>81</v>
      </c>
      <c r="R83" s="30">
        <v>15.86835</v>
      </c>
      <c r="S83" s="11">
        <f t="shared" si="13"/>
        <v>13.798565217391305</v>
      </c>
      <c r="T83" s="12">
        <f t="shared" si="14"/>
        <v>1.3761798103549745</v>
      </c>
      <c r="U83" s="12">
        <f t="shared" si="17"/>
        <v>77.689584110763164</v>
      </c>
      <c r="V83" s="7">
        <f>U83*100/U229</f>
        <v>21.938041816076051</v>
      </c>
    </row>
    <row r="84" spans="1:22" ht="24">
      <c r="A84" s="10">
        <v>82</v>
      </c>
      <c r="B84" s="30">
        <v>15.090719999999999</v>
      </c>
      <c r="C84" s="11">
        <f t="shared" si="9"/>
        <v>13.122365217391305</v>
      </c>
      <c r="D84" s="12">
        <f t="shared" si="10"/>
        <v>1.1836130711599371</v>
      </c>
      <c r="E84" s="12">
        <f t="shared" si="15"/>
        <v>70.314348108710803</v>
      </c>
      <c r="F84" s="7">
        <f>E84*100/E229</f>
        <v>21.606929045856678</v>
      </c>
      <c r="I84" s="10">
        <v>82</v>
      </c>
      <c r="J84" s="30">
        <v>17.360330000000001</v>
      </c>
      <c r="K84" s="11">
        <f t="shared" si="11"/>
        <v>15.095939130434784</v>
      </c>
      <c r="L84" s="12">
        <f t="shared" si="12"/>
        <v>1.8019958997078291</v>
      </c>
      <c r="M84" s="12">
        <f t="shared" si="16"/>
        <v>93.861103736785978</v>
      </c>
      <c r="N84" s="7">
        <f>M84*100/M229</f>
        <v>17.692015149713935</v>
      </c>
      <c r="Q84" s="10">
        <v>82</v>
      </c>
      <c r="R84" s="30">
        <v>15.86835</v>
      </c>
      <c r="S84" s="11">
        <f t="shared" si="13"/>
        <v>13.798565217391305</v>
      </c>
      <c r="T84" s="12">
        <f t="shared" si="14"/>
        <v>1.3761798103549745</v>
      </c>
      <c r="U84" s="12">
        <f t="shared" si="17"/>
        <v>79.065763921118133</v>
      </c>
      <c r="V84" s="7">
        <f>U84*100/U229</f>
        <v>22.326648481584311</v>
      </c>
    </row>
    <row r="85" spans="1:22" ht="24">
      <c r="A85" s="10">
        <v>83</v>
      </c>
      <c r="B85" s="30">
        <v>15.090719999999999</v>
      </c>
      <c r="C85" s="11">
        <f t="shared" si="9"/>
        <v>13.122365217391305</v>
      </c>
      <c r="D85" s="12">
        <f t="shared" si="10"/>
        <v>1.1836130711599371</v>
      </c>
      <c r="E85" s="12">
        <f t="shared" si="15"/>
        <v>71.497961179870742</v>
      </c>
      <c r="F85" s="7">
        <f>E85*100/E229</f>
        <v>21.970642062249318</v>
      </c>
      <c r="I85" s="10">
        <v>83</v>
      </c>
      <c r="J85" s="30">
        <v>17.483160000000002</v>
      </c>
      <c r="K85" s="11">
        <f t="shared" si="11"/>
        <v>15.202747826086959</v>
      </c>
      <c r="L85" s="12">
        <f t="shared" si="12"/>
        <v>1.8405162901416441</v>
      </c>
      <c r="M85" s="12">
        <f t="shared" si="16"/>
        <v>95.701620026927628</v>
      </c>
      <c r="N85" s="7">
        <f>M85*100/M229</f>
        <v>18.038936726300079</v>
      </c>
      <c r="Q85" s="10">
        <v>83</v>
      </c>
      <c r="R85" s="30">
        <v>15.896420000000001</v>
      </c>
      <c r="S85" s="11">
        <f t="shared" si="13"/>
        <v>13.82297391304348</v>
      </c>
      <c r="T85" s="12">
        <f t="shared" si="14"/>
        <v>1.3834958338005734</v>
      </c>
      <c r="U85" s="12">
        <f t="shared" si="17"/>
        <v>80.4492597549187</v>
      </c>
      <c r="V85" s="7">
        <f>U85*100/U229</f>
        <v>22.717321051165989</v>
      </c>
    </row>
    <row r="86" spans="1:22" ht="24">
      <c r="A86" s="10">
        <v>84</v>
      </c>
      <c r="B86" s="30">
        <v>15.137919999999999</v>
      </c>
      <c r="C86" s="11">
        <f t="shared" si="9"/>
        <v>13.163408695652175</v>
      </c>
      <c r="D86" s="12">
        <f t="shared" si="10"/>
        <v>1.1947539820705648</v>
      </c>
      <c r="E86" s="12">
        <f t="shared" si="15"/>
        <v>72.692715161941308</v>
      </c>
      <c r="F86" s="7">
        <f>E86*100/E229</f>
        <v>22.337778574386807</v>
      </c>
      <c r="I86" s="10">
        <v>84</v>
      </c>
      <c r="J86" s="30">
        <v>17.518820000000002</v>
      </c>
      <c r="K86" s="11">
        <f t="shared" si="11"/>
        <v>15.233756521739133</v>
      </c>
      <c r="L86" s="12">
        <f t="shared" si="12"/>
        <v>1.8518014534063154</v>
      </c>
      <c r="M86" s="12">
        <f t="shared" si="16"/>
        <v>97.553421480333938</v>
      </c>
      <c r="N86" s="7">
        <f>M86*100/M229</f>
        <v>18.387985459626307</v>
      </c>
      <c r="Q86" s="10">
        <v>84</v>
      </c>
      <c r="R86" s="30">
        <v>15.896420000000001</v>
      </c>
      <c r="S86" s="11">
        <f t="shared" si="13"/>
        <v>13.82297391304348</v>
      </c>
      <c r="T86" s="12">
        <f t="shared" si="14"/>
        <v>1.3834958338005734</v>
      </c>
      <c r="U86" s="12">
        <f t="shared" si="17"/>
        <v>81.832755588719266</v>
      </c>
      <c r="V86" s="7">
        <f>U86*100/U229</f>
        <v>23.107993620747667</v>
      </c>
    </row>
    <row r="87" spans="1:22" ht="24">
      <c r="A87" s="10">
        <v>85</v>
      </c>
      <c r="B87" s="30">
        <v>15.20257</v>
      </c>
      <c r="C87" s="11">
        <f t="shared" si="9"/>
        <v>13.219626086956522</v>
      </c>
      <c r="D87" s="12">
        <f t="shared" si="10"/>
        <v>1.2101268713766609</v>
      </c>
      <c r="E87" s="12">
        <f t="shared" si="15"/>
        <v>73.902842033317967</v>
      </c>
      <c r="F87" s="7">
        <f>E87*100/E229</f>
        <v>22.709639028897382</v>
      </c>
      <c r="I87" s="10">
        <v>85</v>
      </c>
      <c r="J87" s="30">
        <v>17.736329999999999</v>
      </c>
      <c r="K87" s="11">
        <f t="shared" si="11"/>
        <v>15.422895652173914</v>
      </c>
      <c r="L87" s="12">
        <f t="shared" si="12"/>
        <v>1.9216361105091819</v>
      </c>
      <c r="M87" s="12">
        <f t="shared" si="16"/>
        <v>99.475057590843122</v>
      </c>
      <c r="N87" s="7">
        <f>M87*100/M229</f>
        <v>18.750197428438277</v>
      </c>
      <c r="Q87" s="10">
        <v>85</v>
      </c>
      <c r="R87" s="30">
        <v>15.90203</v>
      </c>
      <c r="S87" s="11">
        <f t="shared" si="13"/>
        <v>13.827852173913044</v>
      </c>
      <c r="T87" s="12">
        <f t="shared" si="14"/>
        <v>1.3849610978713929</v>
      </c>
      <c r="U87" s="12">
        <f t="shared" si="17"/>
        <v>83.217716686590663</v>
      </c>
      <c r="V87" s="7">
        <f>U87*100/U229</f>
        <v>23.499079952673753</v>
      </c>
    </row>
    <row r="88" spans="1:22" ht="24">
      <c r="A88" s="10">
        <v>86</v>
      </c>
      <c r="B88" s="30">
        <v>15.20843</v>
      </c>
      <c r="C88" s="11">
        <f t="shared" si="9"/>
        <v>13.224721739130436</v>
      </c>
      <c r="D88" s="12">
        <f t="shared" si="10"/>
        <v>1.2115267815079411</v>
      </c>
      <c r="E88" s="12">
        <f t="shared" si="15"/>
        <v>75.114368814825909</v>
      </c>
      <c r="F88" s="7">
        <f>E88*100/E229</f>
        <v>23.081929662449518</v>
      </c>
      <c r="I88" s="10">
        <v>86</v>
      </c>
      <c r="J88" s="30">
        <v>17.78152</v>
      </c>
      <c r="K88" s="11">
        <f t="shared" si="11"/>
        <v>15.462191304347828</v>
      </c>
      <c r="L88" s="12">
        <f t="shared" si="12"/>
        <v>1.9363618477203908</v>
      </c>
      <c r="M88" s="12">
        <f t="shared" si="16"/>
        <v>101.41141943856351</v>
      </c>
      <c r="N88" s="7">
        <f>M88*100/M229</f>
        <v>19.11518507274797</v>
      </c>
      <c r="Q88" s="10">
        <v>86</v>
      </c>
      <c r="R88" s="30">
        <v>15.90203</v>
      </c>
      <c r="S88" s="11">
        <f t="shared" si="13"/>
        <v>13.827852173913044</v>
      </c>
      <c r="T88" s="12">
        <f t="shared" si="14"/>
        <v>1.3849610978713929</v>
      </c>
      <c r="U88" s="12">
        <f t="shared" si="17"/>
        <v>84.60267778446206</v>
      </c>
      <c r="V88" s="7">
        <f>U88*100/U229</f>
        <v>23.890166284599836</v>
      </c>
    </row>
    <row r="89" spans="1:22" ht="24">
      <c r="A89" s="10">
        <v>87</v>
      </c>
      <c r="B89" s="30">
        <v>15.26111</v>
      </c>
      <c r="C89" s="11">
        <f t="shared" si="9"/>
        <v>13.270530434782611</v>
      </c>
      <c r="D89" s="12">
        <f t="shared" si="10"/>
        <v>1.2241601489325606</v>
      </c>
      <c r="E89" s="12">
        <f t="shared" si="15"/>
        <v>76.338528963758463</v>
      </c>
      <c r="F89" s="7">
        <f>E89*100/E229</f>
        <v>23.458102409409456</v>
      </c>
      <c r="I89" s="10">
        <v>87</v>
      </c>
      <c r="J89" s="30">
        <v>17.801570000000002</v>
      </c>
      <c r="K89" s="11">
        <f t="shared" si="11"/>
        <v>15.479626086956525</v>
      </c>
      <c r="L89" s="12">
        <f t="shared" si="12"/>
        <v>1.9429194167932733</v>
      </c>
      <c r="M89" s="12">
        <f t="shared" si="16"/>
        <v>103.35433885535679</v>
      </c>
      <c r="N89" s="7">
        <f>M89*100/M229</f>
        <v>19.481408762733281</v>
      </c>
      <c r="Q89" s="10">
        <v>87</v>
      </c>
      <c r="R89" s="30">
        <v>15.96359</v>
      </c>
      <c r="S89" s="11">
        <f t="shared" si="13"/>
        <v>13.881382608695652</v>
      </c>
      <c r="T89" s="12">
        <f t="shared" si="14"/>
        <v>1.4011078444775431</v>
      </c>
      <c r="U89" s="12">
        <f t="shared" si="17"/>
        <v>86.003785628939596</v>
      </c>
      <c r="V89" s="7">
        <f>U89*100/U229</f>
        <v>24.28581214669066</v>
      </c>
    </row>
    <row r="90" spans="1:22" ht="24">
      <c r="A90" s="10">
        <v>88</v>
      </c>
      <c r="B90" s="30">
        <v>15.29613</v>
      </c>
      <c r="C90" s="11">
        <f t="shared" si="9"/>
        <v>13.300982608695653</v>
      </c>
      <c r="D90" s="12">
        <f t="shared" si="10"/>
        <v>1.232606822585659</v>
      </c>
      <c r="E90" s="12">
        <f t="shared" si="15"/>
        <v>77.571135786344129</v>
      </c>
      <c r="F90" s="7">
        <f>E90*100/E229</f>
        <v>23.836870738682325</v>
      </c>
      <c r="I90" s="10">
        <v>88</v>
      </c>
      <c r="J90" s="30">
        <v>17.86157</v>
      </c>
      <c r="K90" s="11">
        <f t="shared" si="11"/>
        <v>15.531800000000002</v>
      </c>
      <c r="L90" s="12">
        <f t="shared" si="12"/>
        <v>1.9626314739519888</v>
      </c>
      <c r="M90" s="12">
        <f t="shared" si="16"/>
        <v>105.31697032930877</v>
      </c>
      <c r="N90" s="7">
        <f>M90*100/M229</f>
        <v>19.851348006872549</v>
      </c>
      <c r="Q90" s="10">
        <v>88</v>
      </c>
      <c r="R90" s="30">
        <v>15.98592</v>
      </c>
      <c r="S90" s="11">
        <f t="shared" si="13"/>
        <v>13.900800000000002</v>
      </c>
      <c r="T90" s="12">
        <f t="shared" si="14"/>
        <v>1.4069957160749351</v>
      </c>
      <c r="U90" s="12">
        <f t="shared" si="17"/>
        <v>87.410781345014527</v>
      </c>
      <c r="V90" s="7">
        <f>U90*100/U229</f>
        <v>24.683120630287181</v>
      </c>
    </row>
    <row r="91" spans="1:22" ht="24">
      <c r="A91" s="10">
        <v>89</v>
      </c>
      <c r="B91" s="30">
        <v>15.29613</v>
      </c>
      <c r="C91" s="11">
        <f t="shared" si="9"/>
        <v>13.300982608695653</v>
      </c>
      <c r="D91" s="12">
        <f t="shared" si="10"/>
        <v>1.232606822585659</v>
      </c>
      <c r="E91" s="12">
        <f t="shared" si="15"/>
        <v>78.803742608929795</v>
      </c>
      <c r="F91" s="7">
        <f>E91*100/E229</f>
        <v>24.215639067955195</v>
      </c>
      <c r="I91" s="10">
        <v>89</v>
      </c>
      <c r="J91" s="30">
        <v>17.89648</v>
      </c>
      <c r="K91" s="11">
        <f t="shared" si="11"/>
        <v>15.562156521739132</v>
      </c>
      <c r="L91" s="12">
        <f t="shared" si="12"/>
        <v>1.9741617252890771</v>
      </c>
      <c r="M91" s="12">
        <f t="shared" si="16"/>
        <v>107.29113205459785</v>
      </c>
      <c r="N91" s="7">
        <f>M91*100/M229</f>
        <v>20.223460604757026</v>
      </c>
      <c r="Q91" s="10">
        <v>89</v>
      </c>
      <c r="R91" s="30">
        <v>16.047160000000002</v>
      </c>
      <c r="S91" s="11">
        <f t="shared" si="13"/>
        <v>13.954052173913047</v>
      </c>
      <c r="T91" s="12">
        <f t="shared" si="14"/>
        <v>1.4232277985462034</v>
      </c>
      <c r="U91" s="12">
        <f t="shared" si="17"/>
        <v>88.834009143560735</v>
      </c>
      <c r="V91" s="7">
        <f>U91*100/U229</f>
        <v>25.085012741252712</v>
      </c>
    </row>
    <row r="92" spans="1:22" ht="24">
      <c r="A92" s="10">
        <v>90</v>
      </c>
      <c r="B92" s="30">
        <v>15.37172</v>
      </c>
      <c r="C92" s="11">
        <f t="shared" si="9"/>
        <v>13.366713043478262</v>
      </c>
      <c r="D92" s="12">
        <f t="shared" si="10"/>
        <v>1.2509710650598236</v>
      </c>
      <c r="E92" s="12">
        <f t="shared" si="15"/>
        <v>80.054713673989625</v>
      </c>
      <c r="F92" s="7">
        <f>E92*100/E229</f>
        <v>24.600050553920731</v>
      </c>
      <c r="I92" s="10">
        <v>90</v>
      </c>
      <c r="J92" s="30">
        <v>17.926349999999999</v>
      </c>
      <c r="K92" s="11">
        <f t="shared" si="11"/>
        <v>15.58813043478261</v>
      </c>
      <c r="L92" s="12">
        <f t="shared" si="12"/>
        <v>1.9840631169572693</v>
      </c>
      <c r="M92" s="12">
        <f t="shared" si="16"/>
        <v>109.27519517155513</v>
      </c>
      <c r="N92" s="7">
        <f>M92*100/M229</f>
        <v>20.597439530272684</v>
      </c>
      <c r="Q92" s="10">
        <v>90</v>
      </c>
      <c r="R92" s="30">
        <v>16.052710000000001</v>
      </c>
      <c r="S92" s="11">
        <f t="shared" si="13"/>
        <v>13.958878260869568</v>
      </c>
      <c r="T92" s="12">
        <f t="shared" si="14"/>
        <v>1.4247050032005859</v>
      </c>
      <c r="U92" s="12">
        <f t="shared" si="17"/>
        <v>90.258714146761321</v>
      </c>
      <c r="V92" s="7">
        <f>U92*100/U229</f>
        <v>25.487321986353393</v>
      </c>
    </row>
    <row r="93" spans="1:22" ht="24">
      <c r="A93" s="10">
        <v>91</v>
      </c>
      <c r="B93" s="30">
        <v>15.46425</v>
      </c>
      <c r="C93" s="11">
        <f t="shared" si="9"/>
        <v>13.447173913043478</v>
      </c>
      <c r="D93" s="12">
        <f t="shared" si="10"/>
        <v>1.2736979664391401</v>
      </c>
      <c r="E93" s="12">
        <f t="shared" si="15"/>
        <v>81.328411640428769</v>
      </c>
      <c r="F93" s="7">
        <f>E93*100/E229</f>
        <v>24.991445800082346</v>
      </c>
      <c r="I93" s="10">
        <v>91</v>
      </c>
      <c r="J93" s="30">
        <v>17.966100000000001</v>
      </c>
      <c r="K93" s="11">
        <f t="shared" si="11"/>
        <v>15.622695652173915</v>
      </c>
      <c r="L93" s="12">
        <f t="shared" si="12"/>
        <v>1.9972908265432918</v>
      </c>
      <c r="M93" s="12">
        <f t="shared" si="16"/>
        <v>111.27248599809842</v>
      </c>
      <c r="N93" s="7">
        <f>M93*100/M229</f>
        <v>20.97391176589311</v>
      </c>
      <c r="Q93" s="10">
        <v>91</v>
      </c>
      <c r="R93" s="30">
        <v>16.052710000000001</v>
      </c>
      <c r="S93" s="11">
        <f t="shared" si="13"/>
        <v>13.958878260869568</v>
      </c>
      <c r="T93" s="12">
        <f t="shared" si="14"/>
        <v>1.4247050032005859</v>
      </c>
      <c r="U93" s="12">
        <f t="shared" si="17"/>
        <v>91.683419149961907</v>
      </c>
      <c r="V93" s="7">
        <f>U93*100/U229</f>
        <v>25.889631231454075</v>
      </c>
    </row>
    <row r="94" spans="1:22" ht="24">
      <c r="A94" s="10">
        <v>92</v>
      </c>
      <c r="B94" s="30">
        <v>15.487299999999999</v>
      </c>
      <c r="C94" s="11">
        <f t="shared" si="9"/>
        <v>13.467217391304349</v>
      </c>
      <c r="D94" s="12">
        <f t="shared" si="10"/>
        <v>1.27940193270017</v>
      </c>
      <c r="E94" s="12">
        <f t="shared" si="15"/>
        <v>82.607813573128936</v>
      </c>
      <c r="F94" s="7">
        <f>E94*100/E229</f>
        <v>25.384593820714564</v>
      </c>
      <c r="I94" s="10">
        <v>92</v>
      </c>
      <c r="J94" s="30">
        <v>17.980979999999999</v>
      </c>
      <c r="K94" s="11">
        <f t="shared" si="11"/>
        <v>15.635634782608696</v>
      </c>
      <c r="L94" s="12">
        <f t="shared" si="12"/>
        <v>2.0022575653892871</v>
      </c>
      <c r="M94" s="12">
        <f t="shared" si="16"/>
        <v>113.2747435634877</v>
      </c>
      <c r="N94" s="7">
        <f>M94*100/M229</f>
        <v>21.351320189299631</v>
      </c>
      <c r="Q94" s="10">
        <v>92</v>
      </c>
      <c r="R94" s="30">
        <v>16.080459999999999</v>
      </c>
      <c r="S94" s="11">
        <f t="shared" si="13"/>
        <v>13.983008695652174</v>
      </c>
      <c r="T94" s="12">
        <f t="shared" si="14"/>
        <v>1.4321063605219893</v>
      </c>
      <c r="U94" s="12">
        <f t="shared" si="17"/>
        <v>93.115525510483891</v>
      </c>
      <c r="V94" s="7">
        <f>U94*100/U229</f>
        <v>26.294030477270699</v>
      </c>
    </row>
    <row r="95" spans="1:22" ht="24">
      <c r="A95" s="10">
        <v>93</v>
      </c>
      <c r="B95" s="30">
        <v>15.52755</v>
      </c>
      <c r="C95" s="11">
        <f t="shared" si="9"/>
        <v>13.502217391304349</v>
      </c>
      <c r="D95" s="12">
        <f t="shared" si="10"/>
        <v>1.2894030064865372</v>
      </c>
      <c r="E95" s="12">
        <f t="shared" si="15"/>
        <v>83.897216579615474</v>
      </c>
      <c r="F95" s="7">
        <f>E95*100/E229</f>
        <v>25.780815076006519</v>
      </c>
      <c r="I95" s="10">
        <v>93</v>
      </c>
      <c r="J95" s="30">
        <v>18.040389999999999</v>
      </c>
      <c r="K95" s="11">
        <f t="shared" si="11"/>
        <v>15.687295652173914</v>
      </c>
      <c r="L95" s="12">
        <f t="shared" si="12"/>
        <v>2.0221698701934843</v>
      </c>
      <c r="M95" s="12">
        <f t="shared" si="16"/>
        <v>115.29691343368118</v>
      </c>
      <c r="N95" s="7">
        <f>M95*100/M229</f>
        <v>21.73248191182833</v>
      </c>
      <c r="Q95" s="10">
        <v>93</v>
      </c>
      <c r="R95" s="30">
        <v>16.080459999999999</v>
      </c>
      <c r="S95" s="11">
        <f t="shared" si="13"/>
        <v>13.983008695652174</v>
      </c>
      <c r="T95" s="12">
        <f t="shared" si="14"/>
        <v>1.4321063605219893</v>
      </c>
      <c r="U95" s="12">
        <f t="shared" si="17"/>
        <v>94.547631871005876</v>
      </c>
      <c r="V95" s="7">
        <f>U95*100/U229</f>
        <v>26.698429723087322</v>
      </c>
    </row>
    <row r="96" spans="1:22" ht="24">
      <c r="A96" s="10">
        <v>94</v>
      </c>
      <c r="B96" s="30">
        <v>15.57342</v>
      </c>
      <c r="C96" s="11">
        <f t="shared" si="9"/>
        <v>13.542104347826088</v>
      </c>
      <c r="D96" s="12">
        <f t="shared" si="10"/>
        <v>1.3008638888916955</v>
      </c>
      <c r="E96" s="12">
        <f t="shared" si="15"/>
        <v>85.198080468507172</v>
      </c>
      <c r="F96" s="7">
        <f>E96*100/E229</f>
        <v>26.180558151234123</v>
      </c>
      <c r="I96" s="10">
        <v>94</v>
      </c>
      <c r="J96" s="30">
        <v>18.040389999999999</v>
      </c>
      <c r="K96" s="11">
        <f t="shared" si="11"/>
        <v>15.687295652173914</v>
      </c>
      <c r="L96" s="12">
        <f t="shared" si="12"/>
        <v>2.0221698701934843</v>
      </c>
      <c r="M96" s="12">
        <f t="shared" si="16"/>
        <v>117.31908330387466</v>
      </c>
      <c r="N96" s="7">
        <f>M96*100/M229</f>
        <v>22.113643634357029</v>
      </c>
      <c r="Q96" s="10">
        <v>94</v>
      </c>
      <c r="R96" s="30">
        <v>16.080459999999999</v>
      </c>
      <c r="S96" s="11">
        <f t="shared" si="13"/>
        <v>13.983008695652174</v>
      </c>
      <c r="T96" s="12">
        <f t="shared" si="14"/>
        <v>1.4321063605219893</v>
      </c>
      <c r="U96" s="12">
        <f t="shared" si="17"/>
        <v>95.979738231527861</v>
      </c>
      <c r="V96" s="7">
        <f>U96*100/U229</f>
        <v>27.102828968903946</v>
      </c>
    </row>
    <row r="97" spans="1:22" ht="24">
      <c r="A97" s="10">
        <v>95</v>
      </c>
      <c r="B97" s="30">
        <v>15.57342</v>
      </c>
      <c r="C97" s="11">
        <f t="shared" si="9"/>
        <v>13.542104347826088</v>
      </c>
      <c r="D97" s="12">
        <f t="shared" si="10"/>
        <v>1.3008638888916955</v>
      </c>
      <c r="E97" s="12">
        <f t="shared" si="15"/>
        <v>86.498944357398869</v>
      </c>
      <c r="F97" s="7">
        <f>E97*100/E229</f>
        <v>26.580301226461721</v>
      </c>
      <c r="I97" s="10">
        <v>95</v>
      </c>
      <c r="J97" s="30">
        <v>18.158629999999999</v>
      </c>
      <c r="K97" s="11">
        <f t="shared" si="11"/>
        <v>15.790113043478261</v>
      </c>
      <c r="L97" s="12">
        <f t="shared" si="12"/>
        <v>2.0621920487120691</v>
      </c>
      <c r="M97" s="12">
        <f t="shared" si="16"/>
        <v>119.38127535258673</v>
      </c>
      <c r="N97" s="7">
        <f>M97*100/M229</f>
        <v>22.502349195179605</v>
      </c>
      <c r="Q97" s="10">
        <v>95</v>
      </c>
      <c r="R97" s="30">
        <v>16.080459999999999</v>
      </c>
      <c r="S97" s="11">
        <f t="shared" si="13"/>
        <v>13.983008695652174</v>
      </c>
      <c r="T97" s="12">
        <f t="shared" si="14"/>
        <v>1.4321063605219893</v>
      </c>
      <c r="U97" s="12">
        <f t="shared" si="17"/>
        <v>97.411844592049846</v>
      </c>
      <c r="V97" s="7">
        <f>U97*100/U229</f>
        <v>27.50722821472057</v>
      </c>
    </row>
    <row r="98" spans="1:22" ht="24">
      <c r="A98" s="10">
        <v>96</v>
      </c>
      <c r="B98" s="30">
        <v>15.630570000000001</v>
      </c>
      <c r="C98" s="11">
        <f t="shared" si="9"/>
        <v>13.591800000000001</v>
      </c>
      <c r="D98" s="12">
        <f t="shared" si="10"/>
        <v>1.3152379045355693</v>
      </c>
      <c r="E98" s="12">
        <f t="shared" si="15"/>
        <v>87.814182261934434</v>
      </c>
      <c r="F98" s="7">
        <f>E98*100/E229</f>
        <v>26.984461299705728</v>
      </c>
      <c r="I98" s="10">
        <v>96</v>
      </c>
      <c r="J98" s="30">
        <v>18.158629999999999</v>
      </c>
      <c r="K98" s="11">
        <f t="shared" si="11"/>
        <v>15.790113043478261</v>
      </c>
      <c r="L98" s="12">
        <f t="shared" si="12"/>
        <v>2.0621920487120691</v>
      </c>
      <c r="M98" s="12">
        <f t="shared" si="16"/>
        <v>121.44346740129879</v>
      </c>
      <c r="N98" s="7">
        <f>M98*100/M229</f>
        <v>22.89105475600218</v>
      </c>
      <c r="Q98" s="10">
        <v>96</v>
      </c>
      <c r="R98" s="30">
        <v>16.185469999999999</v>
      </c>
      <c r="S98" s="11">
        <f t="shared" si="13"/>
        <v>14.074321739130434</v>
      </c>
      <c r="T98" s="12">
        <f t="shared" si="14"/>
        <v>1.4603461658863257</v>
      </c>
      <c r="U98" s="12">
        <f t="shared" si="17"/>
        <v>98.872190757936167</v>
      </c>
      <c r="V98" s="7">
        <f>U98*100/U229</f>
        <v>27.919601837515163</v>
      </c>
    </row>
    <row r="99" spans="1:22" ht="24">
      <c r="A99" s="10">
        <v>97</v>
      </c>
      <c r="B99" s="30">
        <v>15.630570000000001</v>
      </c>
      <c r="C99" s="11">
        <f t="shared" si="9"/>
        <v>13.591800000000001</v>
      </c>
      <c r="D99" s="12">
        <f t="shared" si="10"/>
        <v>1.3152379045355693</v>
      </c>
      <c r="E99" s="12">
        <f t="shared" si="15"/>
        <v>89.129420166469998</v>
      </c>
      <c r="F99" s="7">
        <f>E99*100/E229</f>
        <v>27.388621372949732</v>
      </c>
      <c r="I99" s="10">
        <v>97</v>
      </c>
      <c r="J99" s="30">
        <v>18.178260000000002</v>
      </c>
      <c r="K99" s="11">
        <f t="shared" si="11"/>
        <v>15.807182608695655</v>
      </c>
      <c r="L99" s="12">
        <f t="shared" si="12"/>
        <v>2.0688871473990904</v>
      </c>
      <c r="M99" s="12">
        <f t="shared" si="16"/>
        <v>123.51235454869789</v>
      </c>
      <c r="N99" s="7">
        <f>M99*100/M229</f>
        <v>23.281022285656189</v>
      </c>
      <c r="Q99" s="10">
        <v>97</v>
      </c>
      <c r="R99" s="30">
        <v>16.185469999999999</v>
      </c>
      <c r="S99" s="11">
        <f t="shared" si="13"/>
        <v>14.074321739130434</v>
      </c>
      <c r="T99" s="12">
        <f t="shared" si="14"/>
        <v>1.4603461658863257</v>
      </c>
      <c r="U99" s="12">
        <f t="shared" si="17"/>
        <v>100.33253692382249</v>
      </c>
      <c r="V99" s="7">
        <f>U99*100/U229</f>
        <v>28.331975460309749</v>
      </c>
    </row>
    <row r="100" spans="1:22" ht="24">
      <c r="A100" s="10">
        <v>98</v>
      </c>
      <c r="B100" s="30">
        <v>15.670450000000001</v>
      </c>
      <c r="C100" s="11">
        <f t="shared" si="9"/>
        <v>13.626478260869566</v>
      </c>
      <c r="D100" s="12">
        <f t="shared" si="10"/>
        <v>1.3253307470677762</v>
      </c>
      <c r="E100" s="12">
        <f t="shared" si="15"/>
        <v>90.454750913537779</v>
      </c>
      <c r="F100" s="7">
        <f>E100*100/E229</f>
        <v>27.795882880514476</v>
      </c>
      <c r="I100" s="10">
        <v>98</v>
      </c>
      <c r="J100" s="30">
        <v>18.178260000000002</v>
      </c>
      <c r="K100" s="11">
        <f t="shared" si="11"/>
        <v>15.807182608695655</v>
      </c>
      <c r="L100" s="12">
        <f t="shared" si="12"/>
        <v>2.0688871473990904</v>
      </c>
      <c r="M100" s="12">
        <f t="shared" si="16"/>
        <v>125.58124169609698</v>
      </c>
      <c r="N100" s="7">
        <f>M100*100/M229</f>
        <v>23.670989815310204</v>
      </c>
      <c r="Q100" s="10">
        <v>98</v>
      </c>
      <c r="R100" s="30">
        <v>16.223990000000001</v>
      </c>
      <c r="S100" s="11">
        <f t="shared" si="13"/>
        <v>14.10781739130435</v>
      </c>
      <c r="T100" s="12">
        <f t="shared" si="14"/>
        <v>1.4707974873398999</v>
      </c>
      <c r="U100" s="12">
        <f t="shared" si="17"/>
        <v>101.80333441116238</v>
      </c>
      <c r="V100" s="7">
        <f>U100*100/U229</f>
        <v>28.747300334931804</v>
      </c>
    </row>
    <row r="101" spans="1:22" ht="24">
      <c r="A101" s="10">
        <v>99</v>
      </c>
      <c r="B101" s="30">
        <v>15.67614</v>
      </c>
      <c r="C101" s="11">
        <f t="shared" si="9"/>
        <v>13.631426086956523</v>
      </c>
      <c r="D101" s="12">
        <f t="shared" si="10"/>
        <v>1.3267749692495121</v>
      </c>
      <c r="E101" s="12">
        <f t="shared" si="15"/>
        <v>91.781525882787292</v>
      </c>
      <c r="F101" s="7">
        <f>E101*100/E229</f>
        <v>28.203588183791574</v>
      </c>
      <c r="I101" s="10">
        <v>99</v>
      </c>
      <c r="J101" s="30">
        <v>18.192969999999999</v>
      </c>
      <c r="K101" s="11">
        <f t="shared" si="11"/>
        <v>15.819973913043478</v>
      </c>
      <c r="L101" s="12">
        <f t="shared" si="12"/>
        <v>2.0739136950696713</v>
      </c>
      <c r="M101" s="12">
        <f t="shared" si="16"/>
        <v>127.65515539116666</v>
      </c>
      <c r="N101" s="7">
        <f>M101*100/M229</f>
        <v>24.061904806202129</v>
      </c>
      <c r="Q101" s="10">
        <v>99</v>
      </c>
      <c r="R101" s="30">
        <v>16.295280000000002</v>
      </c>
      <c r="S101" s="11">
        <f t="shared" si="13"/>
        <v>14.169808695652177</v>
      </c>
      <c r="T101" s="12">
        <f t="shared" si="14"/>
        <v>1.490271346240837</v>
      </c>
      <c r="U101" s="12">
        <f t="shared" si="17"/>
        <v>103.29360575740321</v>
      </c>
      <c r="V101" s="7">
        <f>U101*100/U229</f>
        <v>29.168124252131822</v>
      </c>
    </row>
    <row r="102" spans="1:22" ht="24">
      <c r="A102" s="10">
        <v>100</v>
      </c>
      <c r="B102" s="30">
        <v>15.67614</v>
      </c>
      <c r="C102" s="11">
        <f t="shared" si="9"/>
        <v>13.631426086956523</v>
      </c>
      <c r="D102" s="12">
        <f t="shared" si="10"/>
        <v>1.3267749692495121</v>
      </c>
      <c r="E102" s="12">
        <f t="shared" si="15"/>
        <v>93.108300852036805</v>
      </c>
      <c r="F102" s="7">
        <f>E102*100/E229</f>
        <v>28.611293487068664</v>
      </c>
      <c r="I102" s="10">
        <v>100</v>
      </c>
      <c r="J102" s="30">
        <v>18.237020000000001</v>
      </c>
      <c r="K102" s="11">
        <f t="shared" si="11"/>
        <v>15.858278260869568</v>
      </c>
      <c r="L102" s="12">
        <f t="shared" si="12"/>
        <v>2.0890146830267753</v>
      </c>
      <c r="M102" s="12">
        <f t="shared" si="16"/>
        <v>129.74417007419345</v>
      </c>
      <c r="N102" s="7">
        <f>M102*100/M229</f>
        <v>24.45566620414742</v>
      </c>
      <c r="Q102" s="10">
        <v>100</v>
      </c>
      <c r="R102" s="30">
        <v>16.300750000000001</v>
      </c>
      <c r="S102" s="11">
        <f t="shared" si="13"/>
        <v>14.174565217391306</v>
      </c>
      <c r="T102" s="12">
        <f t="shared" si="14"/>
        <v>1.4917726130422544</v>
      </c>
      <c r="U102" s="12">
        <f t="shared" si="17"/>
        <v>104.78537837044547</v>
      </c>
      <c r="V102" s="7">
        <f>U102*100/U229</f>
        <v>29.589372098153742</v>
      </c>
    </row>
    <row r="103" spans="1:22" ht="24">
      <c r="A103" s="10">
        <v>101</v>
      </c>
      <c r="B103" s="30">
        <v>15.67614</v>
      </c>
      <c r="C103" s="11">
        <f t="shared" si="9"/>
        <v>13.631426086956523</v>
      </c>
      <c r="D103" s="12">
        <f t="shared" si="10"/>
        <v>1.3267749692495121</v>
      </c>
      <c r="E103" s="12">
        <f t="shared" si="15"/>
        <v>94.435075821286318</v>
      </c>
      <c r="F103" s="7">
        <f>E103*100/E229</f>
        <v>29.018998790345751</v>
      </c>
      <c r="I103" s="10">
        <v>101</v>
      </c>
      <c r="J103" s="30">
        <v>18.237020000000001</v>
      </c>
      <c r="K103" s="11">
        <f t="shared" si="11"/>
        <v>15.858278260869568</v>
      </c>
      <c r="L103" s="12">
        <f t="shared" si="12"/>
        <v>2.0890146830267753</v>
      </c>
      <c r="M103" s="12">
        <f t="shared" si="16"/>
        <v>131.83318475722024</v>
      </c>
      <c r="N103" s="7">
        <f>M103*100/M229</f>
        <v>24.849427602092714</v>
      </c>
      <c r="Q103" s="10">
        <v>101</v>
      </c>
      <c r="R103" s="30">
        <v>16.311689999999999</v>
      </c>
      <c r="S103" s="11">
        <f t="shared" si="13"/>
        <v>14.184078260869565</v>
      </c>
      <c r="T103" s="12">
        <f t="shared" si="14"/>
        <v>1.4947781706548562</v>
      </c>
      <c r="U103" s="12">
        <f t="shared" si="17"/>
        <v>106.28015654110033</v>
      </c>
      <c r="V103" s="7">
        <f>U103*100/U229</f>
        <v>30.011468655741581</v>
      </c>
    </row>
    <row r="104" spans="1:22" ht="24">
      <c r="A104" s="10">
        <v>102</v>
      </c>
      <c r="B104" s="30">
        <v>15.715909999999999</v>
      </c>
      <c r="C104" s="11">
        <f t="shared" si="9"/>
        <v>13.666008695652174</v>
      </c>
      <c r="D104" s="12">
        <f t="shared" si="10"/>
        <v>1.3368986003410803</v>
      </c>
      <c r="E104" s="12">
        <f t="shared" si="15"/>
        <v>95.771974421627405</v>
      </c>
      <c r="F104" s="7">
        <f>E104*100/E229</f>
        <v>29.429814988974442</v>
      </c>
      <c r="I104" s="10">
        <v>102</v>
      </c>
      <c r="J104" s="30">
        <v>18.2956</v>
      </c>
      <c r="K104" s="11">
        <f t="shared" si="11"/>
        <v>15.909217391304349</v>
      </c>
      <c r="L104" s="12">
        <f t="shared" si="12"/>
        <v>2.1092100854400697</v>
      </c>
      <c r="M104" s="12">
        <f t="shared" si="16"/>
        <v>133.94239484266032</v>
      </c>
      <c r="N104" s="7">
        <f>M104*100/M229</f>
        <v>25.246995660637825</v>
      </c>
      <c r="Q104" s="10">
        <v>102</v>
      </c>
      <c r="R104" s="30">
        <v>16.469449999999998</v>
      </c>
      <c r="S104" s="11">
        <f t="shared" si="13"/>
        <v>14.321260869565217</v>
      </c>
      <c r="T104" s="12">
        <f t="shared" si="14"/>
        <v>1.5385696370612134</v>
      </c>
      <c r="U104" s="12">
        <f t="shared" si="17"/>
        <v>107.81872617816154</v>
      </c>
      <c r="V104" s="7">
        <f>U104*100/U229</f>
        <v>30.445931079773501</v>
      </c>
    </row>
    <row r="105" spans="1:22" ht="24">
      <c r="A105" s="10">
        <v>103</v>
      </c>
      <c r="B105" s="30">
        <v>15.76689</v>
      </c>
      <c r="C105" s="11">
        <f t="shared" si="9"/>
        <v>13.710339130434784</v>
      </c>
      <c r="D105" s="12">
        <f t="shared" si="10"/>
        <v>1.3499509303087487</v>
      </c>
      <c r="E105" s="12">
        <f t="shared" si="15"/>
        <v>97.121925351936156</v>
      </c>
      <c r="F105" s="7">
        <f>E105*100/E229</f>
        <v>29.844642044207511</v>
      </c>
      <c r="I105" s="10">
        <v>103</v>
      </c>
      <c r="J105" s="30">
        <v>18.33455</v>
      </c>
      <c r="K105" s="11">
        <f t="shared" si="11"/>
        <v>15.943086956521741</v>
      </c>
      <c r="L105" s="12">
        <f t="shared" si="12"/>
        <v>2.12270984870415</v>
      </c>
      <c r="M105" s="12">
        <f t="shared" si="16"/>
        <v>136.06510469136447</v>
      </c>
      <c r="N105" s="7">
        <f>M105*100/M229</f>
        <v>25.647108309078821</v>
      </c>
      <c r="Q105" s="10">
        <v>103</v>
      </c>
      <c r="R105" s="30">
        <v>16.51811</v>
      </c>
      <c r="S105" s="11">
        <f t="shared" si="13"/>
        <v>14.36357391304348</v>
      </c>
      <c r="T105" s="12">
        <f t="shared" si="14"/>
        <v>1.5522473642958909</v>
      </c>
      <c r="U105" s="12">
        <f t="shared" si="17"/>
        <v>109.37097354245743</v>
      </c>
      <c r="V105" s="7">
        <f>U105*100/U229</f>
        <v>30.88425583046681</v>
      </c>
    </row>
    <row r="106" spans="1:22" ht="24">
      <c r="A106" s="10">
        <v>104</v>
      </c>
      <c r="B106" s="30">
        <v>15.76689</v>
      </c>
      <c r="C106" s="14">
        <f t="shared" si="9"/>
        <v>13.710339130434784</v>
      </c>
      <c r="D106" s="15">
        <f t="shared" si="10"/>
        <v>1.3499509303087487</v>
      </c>
      <c r="E106" s="15">
        <f t="shared" si="15"/>
        <v>98.471876282244907</v>
      </c>
      <c r="F106" s="16">
        <f>E106*100/E229</f>
        <v>30.259469099440579</v>
      </c>
      <c r="I106" s="10">
        <v>104</v>
      </c>
      <c r="J106" s="30">
        <v>18.35399</v>
      </c>
      <c r="K106" s="14">
        <f t="shared" si="11"/>
        <v>15.959991304347827</v>
      </c>
      <c r="L106" s="15">
        <f t="shared" si="12"/>
        <v>2.1294690953340707</v>
      </c>
      <c r="M106" s="15">
        <f t="shared" si="16"/>
        <v>138.19457378669853</v>
      </c>
      <c r="N106" s="16">
        <f>M106*100/M229</f>
        <v>26.048495017689756</v>
      </c>
      <c r="Q106" s="10">
        <v>104</v>
      </c>
      <c r="R106" s="30">
        <v>16.51811</v>
      </c>
      <c r="S106" s="14">
        <f t="shared" si="13"/>
        <v>14.36357391304348</v>
      </c>
      <c r="T106" s="15">
        <f t="shared" si="14"/>
        <v>1.5522473642958909</v>
      </c>
      <c r="U106" s="15">
        <f t="shared" si="17"/>
        <v>110.92322090675333</v>
      </c>
      <c r="V106" s="16">
        <f>U106*100/U229</f>
        <v>31.322580581160118</v>
      </c>
    </row>
    <row r="107" spans="1:22" ht="24">
      <c r="A107" s="10">
        <v>105</v>
      </c>
      <c r="B107" s="30">
        <v>15.76689</v>
      </c>
      <c r="C107" s="14">
        <f t="shared" si="9"/>
        <v>13.710339130434784</v>
      </c>
      <c r="D107" s="12">
        <f t="shared" si="10"/>
        <v>1.3499509303087487</v>
      </c>
      <c r="E107" s="12">
        <f t="shared" si="15"/>
        <v>99.821827212553657</v>
      </c>
      <c r="F107" s="16">
        <f>E107*100/E229</f>
        <v>30.674296154673648</v>
      </c>
      <c r="I107" s="10">
        <v>105</v>
      </c>
      <c r="J107" s="30">
        <v>18.508800000000001</v>
      </c>
      <c r="K107" s="14">
        <f t="shared" si="11"/>
        <v>16.094608695652177</v>
      </c>
      <c r="L107" s="12">
        <f t="shared" si="12"/>
        <v>2.1838090286251641</v>
      </c>
      <c r="M107" s="12">
        <f t="shared" si="16"/>
        <v>140.3783828153237</v>
      </c>
      <c r="N107" s="16">
        <f>M107*100/M229</f>
        <v>26.460124338892555</v>
      </c>
      <c r="Q107" s="10">
        <v>105</v>
      </c>
      <c r="R107" s="30">
        <v>16.60425</v>
      </c>
      <c r="S107" s="14">
        <f t="shared" si="13"/>
        <v>14.438478260869566</v>
      </c>
      <c r="T107" s="12">
        <f t="shared" si="14"/>
        <v>1.5766585865900167</v>
      </c>
      <c r="U107" s="12">
        <f t="shared" si="17"/>
        <v>112.49987949334334</v>
      </c>
      <c r="V107" s="16">
        <f>U107*100/U229</f>
        <v>31.767798590732333</v>
      </c>
    </row>
    <row r="108" spans="1:22" ht="24">
      <c r="A108" s="10">
        <v>106</v>
      </c>
      <c r="B108" s="30">
        <v>15.77819</v>
      </c>
      <c r="C108" s="11">
        <f t="shared" si="9"/>
        <v>13.720165217391306</v>
      </c>
      <c r="D108" s="12">
        <f t="shared" si="10"/>
        <v>1.3528555070882318</v>
      </c>
      <c r="E108" s="12">
        <f t="shared" si="15"/>
        <v>101.17468271964189</v>
      </c>
      <c r="F108" s="7">
        <f>E108*100/E229</f>
        <v>31.090015758669107</v>
      </c>
      <c r="I108" s="10">
        <v>106</v>
      </c>
      <c r="J108" s="30">
        <v>18.508800000000001</v>
      </c>
      <c r="K108" s="11">
        <f t="shared" si="11"/>
        <v>16.094608695652177</v>
      </c>
      <c r="L108" s="12">
        <f t="shared" si="12"/>
        <v>2.1838090286251641</v>
      </c>
      <c r="M108" s="12">
        <f t="shared" si="16"/>
        <v>142.56219184394888</v>
      </c>
      <c r="N108" s="7">
        <f>M108*100/M229</f>
        <v>26.871753660095351</v>
      </c>
      <c r="Q108" s="10">
        <v>106</v>
      </c>
      <c r="R108" s="30">
        <v>16.63644</v>
      </c>
      <c r="S108" s="11">
        <f t="shared" si="13"/>
        <v>14.466469565217393</v>
      </c>
      <c r="T108" s="12">
        <f t="shared" si="14"/>
        <v>1.5858461913802109</v>
      </c>
      <c r="U108" s="12">
        <f t="shared" si="17"/>
        <v>114.08572568472356</v>
      </c>
      <c r="V108" s="7">
        <f>U108*100/U229</f>
        <v>32.215611002892537</v>
      </c>
    </row>
    <row r="109" spans="1:22" ht="24">
      <c r="A109" s="10">
        <v>107</v>
      </c>
      <c r="B109" s="30">
        <v>15.82897</v>
      </c>
      <c r="C109" s="11">
        <f t="shared" si="9"/>
        <v>13.764321739130436</v>
      </c>
      <c r="D109" s="12">
        <f t="shared" si="10"/>
        <v>1.3659595453582263</v>
      </c>
      <c r="E109" s="12">
        <f t="shared" si="15"/>
        <v>102.54064226500012</v>
      </c>
      <c r="F109" s="7">
        <f>E109*100/E229</f>
        <v>31.509762108737441</v>
      </c>
      <c r="I109" s="10">
        <v>107</v>
      </c>
      <c r="J109" s="30">
        <v>18.552099999999999</v>
      </c>
      <c r="K109" s="11">
        <f t="shared" si="11"/>
        <v>16.132260869565219</v>
      </c>
      <c r="L109" s="12">
        <f t="shared" si="12"/>
        <v>2.1991715022424709</v>
      </c>
      <c r="M109" s="12">
        <f t="shared" si="16"/>
        <v>144.76136334619136</v>
      </c>
      <c r="N109" s="7">
        <f>M109*100/M229</f>
        <v>27.286278676161665</v>
      </c>
      <c r="Q109" s="10">
        <v>107</v>
      </c>
      <c r="R109" s="30">
        <v>16.657859999999999</v>
      </c>
      <c r="S109" s="11">
        <f t="shared" si="13"/>
        <v>14.485095652173914</v>
      </c>
      <c r="T109" s="12">
        <f t="shared" si="14"/>
        <v>1.5919795793365406</v>
      </c>
      <c r="U109" s="12">
        <f t="shared" si="17"/>
        <v>115.67770526406009</v>
      </c>
      <c r="V109" s="7">
        <f>U109*100/U229</f>
        <v>32.665155365648182</v>
      </c>
    </row>
    <row r="110" spans="1:22" ht="24">
      <c r="A110" s="10">
        <v>108</v>
      </c>
      <c r="B110" s="30">
        <v>15.82897</v>
      </c>
      <c r="C110" s="11">
        <f t="shared" si="9"/>
        <v>13.764321739130436</v>
      </c>
      <c r="D110" s="12">
        <f t="shared" si="10"/>
        <v>1.3659595453582263</v>
      </c>
      <c r="E110" s="12">
        <f t="shared" si="15"/>
        <v>103.90660181035834</v>
      </c>
      <c r="F110" s="7">
        <f>E110*100/E229</f>
        <v>31.929508458805778</v>
      </c>
      <c r="I110" s="10">
        <v>108</v>
      </c>
      <c r="J110" s="30">
        <v>18.552099999999999</v>
      </c>
      <c r="K110" s="11">
        <f t="shared" si="11"/>
        <v>16.132260869565219</v>
      </c>
      <c r="L110" s="12">
        <f t="shared" si="12"/>
        <v>2.1991715022424709</v>
      </c>
      <c r="M110" s="12">
        <f t="shared" si="16"/>
        <v>146.96053484843384</v>
      </c>
      <c r="N110" s="7">
        <f>M110*100/M229</f>
        <v>27.700803692227979</v>
      </c>
      <c r="Q110" s="10">
        <v>108</v>
      </c>
      <c r="R110" s="30">
        <v>16.663219999999999</v>
      </c>
      <c r="S110" s="11">
        <f t="shared" si="13"/>
        <v>14.48975652173913</v>
      </c>
      <c r="T110" s="12">
        <f t="shared" si="14"/>
        <v>1.5935168277898353</v>
      </c>
      <c r="U110" s="12">
        <f t="shared" si="17"/>
        <v>117.27122209184994</v>
      </c>
      <c r="V110" s="7">
        <f>U110*100/U229</f>
        <v>33.115133817751023</v>
      </c>
    </row>
    <row r="111" spans="1:22" ht="24">
      <c r="A111" s="10">
        <v>109</v>
      </c>
      <c r="B111" s="30">
        <v>15.85149</v>
      </c>
      <c r="C111" s="11">
        <f t="shared" si="9"/>
        <v>13.783904347826088</v>
      </c>
      <c r="D111" s="12">
        <f t="shared" si="10"/>
        <v>1.3717979279341761</v>
      </c>
      <c r="E111" s="12">
        <f t="shared" si="15"/>
        <v>105.27839973829252</v>
      </c>
      <c r="F111" s="7">
        <f>E111*100/E229</f>
        <v>32.351048888197248</v>
      </c>
      <c r="I111" s="10">
        <v>109</v>
      </c>
      <c r="J111" s="30">
        <v>18.695740000000001</v>
      </c>
      <c r="K111" s="11">
        <f t="shared" si="11"/>
        <v>16.257165217391307</v>
      </c>
      <c r="L111" s="12">
        <f t="shared" si="12"/>
        <v>2.2506494077370429</v>
      </c>
      <c r="M111" s="12">
        <f t="shared" si="16"/>
        <v>149.21118425617087</v>
      </c>
      <c r="N111" s="7">
        <f>M111*100/M229</f>
        <v>28.125031853128803</v>
      </c>
      <c r="Q111" s="10">
        <v>109</v>
      </c>
      <c r="R111" s="30">
        <v>16.705970000000001</v>
      </c>
      <c r="S111" s="11">
        <f t="shared" si="13"/>
        <v>14.52693043478261</v>
      </c>
      <c r="T111" s="12">
        <f t="shared" si="14"/>
        <v>1.6058129683473417</v>
      </c>
      <c r="U111" s="12">
        <f t="shared" si="17"/>
        <v>118.87703506019727</v>
      </c>
      <c r="V111" s="7">
        <f>U111*100/U229</f>
        <v>33.568584463054712</v>
      </c>
    </row>
    <row r="112" spans="1:22" ht="24">
      <c r="A112" s="10">
        <v>110</v>
      </c>
      <c r="B112" s="30">
        <v>15.85149</v>
      </c>
      <c r="C112" s="11">
        <f t="shared" si="9"/>
        <v>13.783904347826088</v>
      </c>
      <c r="D112" s="12">
        <f t="shared" si="10"/>
        <v>1.3717979279341761</v>
      </c>
      <c r="E112" s="12">
        <f t="shared" si="15"/>
        <v>106.6501976662267</v>
      </c>
      <c r="F112" s="7">
        <f>E112*100/E229</f>
        <v>32.772589317588711</v>
      </c>
      <c r="I112" s="10">
        <v>110</v>
      </c>
      <c r="J112" s="30">
        <v>18.700500000000002</v>
      </c>
      <c r="K112" s="11">
        <f t="shared" si="11"/>
        <v>16.261304347826091</v>
      </c>
      <c r="L112" s="12">
        <f t="shared" si="12"/>
        <v>2.2523689148015955</v>
      </c>
      <c r="M112" s="12">
        <f t="shared" si="16"/>
        <v>151.46355317097246</v>
      </c>
      <c r="N112" s="7">
        <f>M112*100/M229</f>
        <v>28.549584126402326</v>
      </c>
      <c r="Q112" s="10">
        <v>110</v>
      </c>
      <c r="R112" s="30">
        <v>16.73264</v>
      </c>
      <c r="S112" s="11">
        <f t="shared" si="13"/>
        <v>14.550121739130436</v>
      </c>
      <c r="T112" s="12">
        <f t="shared" si="14"/>
        <v>1.6135159820904124</v>
      </c>
      <c r="U112" s="12">
        <f t="shared" si="17"/>
        <v>120.49055104228769</v>
      </c>
      <c r="V112" s="7">
        <f>U112*100/U229</f>
        <v>34.024210291036241</v>
      </c>
    </row>
    <row r="113" spans="1:22" ht="24">
      <c r="A113" s="10">
        <v>111</v>
      </c>
      <c r="B113" s="30">
        <v>15.896420000000001</v>
      </c>
      <c r="C113" s="11">
        <f t="shared" si="9"/>
        <v>13.82297391304348</v>
      </c>
      <c r="D113" s="12">
        <f t="shared" si="10"/>
        <v>1.3834958338005734</v>
      </c>
      <c r="E113" s="12">
        <f t="shared" si="15"/>
        <v>108.03369350002728</v>
      </c>
      <c r="F113" s="7">
        <f>E113*100/E229</f>
        <v>33.197724401966518</v>
      </c>
      <c r="I113" s="10">
        <v>111</v>
      </c>
      <c r="J113" s="30">
        <v>18.833539999999999</v>
      </c>
      <c r="K113" s="11">
        <f t="shared" si="11"/>
        <v>16.376991304347825</v>
      </c>
      <c r="L113" s="12">
        <f t="shared" si="12"/>
        <v>2.3007834551193316</v>
      </c>
      <c r="M113" s="12">
        <f t="shared" si="16"/>
        <v>153.76433662609179</v>
      </c>
      <c r="N113" s="7">
        <f>M113*100/M229</f>
        <v>28.983262126379106</v>
      </c>
      <c r="Q113" s="10">
        <v>111</v>
      </c>
      <c r="R113" s="30">
        <v>16.748609999999999</v>
      </c>
      <c r="S113" s="11">
        <f t="shared" si="13"/>
        <v>14.564008695652175</v>
      </c>
      <c r="T113" s="12">
        <f t="shared" si="14"/>
        <v>1.6181403183807483</v>
      </c>
      <c r="U113" s="12">
        <f t="shared" si="17"/>
        <v>122.10869136066844</v>
      </c>
      <c r="V113" s="7">
        <f>U113*100/U229</f>
        <v>34.481141942495519</v>
      </c>
    </row>
    <row r="114" spans="1:22" ht="24">
      <c r="A114" s="10">
        <v>112</v>
      </c>
      <c r="B114" s="30">
        <v>15.896420000000001</v>
      </c>
      <c r="C114" s="11">
        <f t="shared" si="9"/>
        <v>13.82297391304348</v>
      </c>
      <c r="D114" s="12">
        <f t="shared" si="10"/>
        <v>1.3834958338005734</v>
      </c>
      <c r="E114" s="12">
        <f t="shared" si="15"/>
        <v>109.41718933382785</v>
      </c>
      <c r="F114" s="7">
        <f>E114*100/E229</f>
        <v>33.622859486344325</v>
      </c>
      <c r="I114" s="10">
        <v>112</v>
      </c>
      <c r="J114" s="30">
        <v>18.833539999999999</v>
      </c>
      <c r="K114" s="11">
        <f t="shared" si="11"/>
        <v>16.376991304347825</v>
      </c>
      <c r="L114" s="12">
        <f t="shared" si="12"/>
        <v>2.3007834551193316</v>
      </c>
      <c r="M114" s="12">
        <f t="shared" si="16"/>
        <v>156.06512008121112</v>
      </c>
      <c r="N114" s="7">
        <f>M114*100/M229</f>
        <v>29.416940126355886</v>
      </c>
      <c r="Q114" s="10">
        <v>112</v>
      </c>
      <c r="R114" s="30">
        <v>16.764579999999999</v>
      </c>
      <c r="S114" s="11">
        <f t="shared" si="13"/>
        <v>14.577895652173913</v>
      </c>
      <c r="T114" s="12">
        <f t="shared" si="14"/>
        <v>1.6227734818051354</v>
      </c>
      <c r="U114" s="12">
        <f t="shared" si="17"/>
        <v>123.73146484247359</v>
      </c>
      <c r="V114" s="7">
        <f>U114*100/U229</f>
        <v>34.939381910045149</v>
      </c>
    </row>
    <row r="115" spans="1:22" ht="24">
      <c r="A115" s="10">
        <v>113</v>
      </c>
      <c r="B115" s="30">
        <v>15.90203</v>
      </c>
      <c r="C115" s="11">
        <f t="shared" si="9"/>
        <v>13.827852173913044</v>
      </c>
      <c r="D115" s="12">
        <f t="shared" si="10"/>
        <v>1.3849610978713929</v>
      </c>
      <c r="E115" s="12">
        <f t="shared" si="15"/>
        <v>110.80215043169925</v>
      </c>
      <c r="F115" s="7">
        <f>E115*100/E229</f>
        <v>34.04844483240646</v>
      </c>
      <c r="I115" s="10">
        <v>113</v>
      </c>
      <c r="J115" s="30">
        <v>18.85247</v>
      </c>
      <c r="K115" s="11">
        <f t="shared" si="11"/>
        <v>16.393452173913044</v>
      </c>
      <c r="L115" s="12">
        <f t="shared" si="12"/>
        <v>2.3077281329186476</v>
      </c>
      <c r="M115" s="12">
        <f t="shared" si="16"/>
        <v>158.37284821412976</v>
      </c>
      <c r="N115" s="7">
        <f>M115*100/M229</f>
        <v>29.851927138691817</v>
      </c>
      <c r="Q115" s="10">
        <v>113</v>
      </c>
      <c r="R115" s="30">
        <v>16.817679999999999</v>
      </c>
      <c r="S115" s="11">
        <f t="shared" si="13"/>
        <v>14.624069565217392</v>
      </c>
      <c r="T115" s="12">
        <f t="shared" si="14"/>
        <v>1.6382422544062927</v>
      </c>
      <c r="U115" s="12">
        <f t="shared" si="17"/>
        <v>125.36970709687988</v>
      </c>
      <c r="V115" s="7">
        <f>U115*100/U229</f>
        <v>35.401989960962091</v>
      </c>
    </row>
    <row r="116" spans="1:22" ht="24">
      <c r="A116" s="10">
        <v>114</v>
      </c>
      <c r="B116" s="30">
        <v>16.052710000000001</v>
      </c>
      <c r="C116" s="11">
        <f t="shared" si="9"/>
        <v>13.958878260869568</v>
      </c>
      <c r="D116" s="12">
        <f t="shared" si="10"/>
        <v>1.4247050032005859</v>
      </c>
      <c r="E116" s="12">
        <f t="shared" si="15"/>
        <v>112.22685543489983</v>
      </c>
      <c r="F116" s="7">
        <f>E116*100/E229</f>
        <v>34.486243101798628</v>
      </c>
      <c r="I116" s="10">
        <v>114</v>
      </c>
      <c r="J116" s="30">
        <v>18.885539999999999</v>
      </c>
      <c r="K116" s="11">
        <f t="shared" si="11"/>
        <v>16.422208695652174</v>
      </c>
      <c r="L116" s="12">
        <f t="shared" si="12"/>
        <v>2.3198937300151554</v>
      </c>
      <c r="M116" s="12">
        <f t="shared" si="16"/>
        <v>160.69274194414493</v>
      </c>
      <c r="N116" s="7">
        <f>M116*100/M229</f>
        <v>30.289207262013754</v>
      </c>
      <c r="Q116" s="10">
        <v>114</v>
      </c>
      <c r="R116" s="30">
        <v>16.817679999999999</v>
      </c>
      <c r="S116" s="11">
        <f t="shared" si="13"/>
        <v>14.624069565217392</v>
      </c>
      <c r="T116" s="12">
        <f t="shared" si="14"/>
        <v>1.6382422544062927</v>
      </c>
      <c r="U116" s="12">
        <f t="shared" si="17"/>
        <v>127.00794935128617</v>
      </c>
      <c r="V116" s="7">
        <f>U116*100/U229</f>
        <v>35.864598011879032</v>
      </c>
    </row>
    <row r="117" spans="1:22" ht="24">
      <c r="A117" s="10">
        <v>115</v>
      </c>
      <c r="B117" s="30">
        <v>16.069369999999999</v>
      </c>
      <c r="C117" s="14">
        <f t="shared" si="9"/>
        <v>13.973365217391304</v>
      </c>
      <c r="D117" s="15">
        <f t="shared" si="10"/>
        <v>1.429145417448642</v>
      </c>
      <c r="E117" s="15">
        <f t="shared" si="15"/>
        <v>113.65600085234847</v>
      </c>
      <c r="F117" s="16">
        <f>E117*100/E229</f>
        <v>34.925405868170039</v>
      </c>
      <c r="I117" s="10">
        <v>115</v>
      </c>
      <c r="J117" s="30">
        <v>18.909140000000001</v>
      </c>
      <c r="K117" s="14">
        <f t="shared" si="11"/>
        <v>16.442730434782611</v>
      </c>
      <c r="L117" s="15">
        <f t="shared" si="12"/>
        <v>2.3286016521581834</v>
      </c>
      <c r="M117" s="15">
        <f t="shared" si="16"/>
        <v>163.0213435963031</v>
      </c>
      <c r="N117" s="16">
        <f>M117*100/M229</f>
        <v>30.728128754170523</v>
      </c>
      <c r="Q117" s="10">
        <v>115</v>
      </c>
      <c r="R117" s="30">
        <v>16.828279999999999</v>
      </c>
      <c r="S117" s="14">
        <f t="shared" si="13"/>
        <v>14.63328695652174</v>
      </c>
      <c r="T117" s="15">
        <f t="shared" si="14"/>
        <v>1.6413419058560683</v>
      </c>
      <c r="U117" s="15">
        <f t="shared" si="17"/>
        <v>128.64929125714224</v>
      </c>
      <c r="V117" s="16">
        <f>U117*100/U229</f>
        <v>36.32808134464873</v>
      </c>
    </row>
    <row r="118" spans="1:22" ht="24">
      <c r="A118" s="10">
        <v>116</v>
      </c>
      <c r="B118" s="30">
        <v>16.080459999999999</v>
      </c>
      <c r="C118" s="11">
        <f t="shared" si="9"/>
        <v>13.983008695652174</v>
      </c>
      <c r="D118" s="12">
        <f t="shared" si="10"/>
        <v>1.4321063605219893</v>
      </c>
      <c r="E118" s="12">
        <f t="shared" si="15"/>
        <v>115.08810721287045</v>
      </c>
      <c r="F118" s="7">
        <f>E118*100/E229</f>
        <v>35.365478504128752</v>
      </c>
      <c r="I118" s="10">
        <v>116</v>
      </c>
      <c r="J118" s="30">
        <v>18.96564</v>
      </c>
      <c r="K118" s="11">
        <f t="shared" si="11"/>
        <v>16.491860869565219</v>
      </c>
      <c r="L118" s="12">
        <f t="shared" si="12"/>
        <v>2.3495374801002247</v>
      </c>
      <c r="M118" s="12">
        <f t="shared" si="16"/>
        <v>165.37088107640332</v>
      </c>
      <c r="N118" s="7">
        <f>M118*100/M229</f>
        <v>31.170996470805548</v>
      </c>
      <c r="Q118" s="10">
        <v>116</v>
      </c>
      <c r="R118" s="30">
        <v>16.875900000000001</v>
      </c>
      <c r="S118" s="11">
        <f t="shared" si="13"/>
        <v>14.674695652173915</v>
      </c>
      <c r="T118" s="12">
        <f t="shared" si="14"/>
        <v>1.6553151852830421</v>
      </c>
      <c r="U118" s="12">
        <f t="shared" si="17"/>
        <v>130.30460644242527</v>
      </c>
      <c r="V118" s="7">
        <f>U118*100/U229</f>
        <v>36.795510462324927</v>
      </c>
    </row>
    <row r="119" spans="1:22" ht="24">
      <c r="A119" s="10">
        <v>117</v>
      </c>
      <c r="B119" s="30">
        <v>16.168939999999999</v>
      </c>
      <c r="C119" s="11">
        <f t="shared" si="9"/>
        <v>14.059947826086956</v>
      </c>
      <c r="D119" s="12">
        <f t="shared" si="10"/>
        <v>1.4558764389368302</v>
      </c>
      <c r="E119" s="12">
        <f t="shared" si="15"/>
        <v>116.54398365180728</v>
      </c>
      <c r="F119" s="7">
        <f>E119*100/E229</f>
        <v>35.812855458644606</v>
      </c>
      <c r="I119" s="10">
        <v>117</v>
      </c>
      <c r="J119" s="30">
        <v>18.97034</v>
      </c>
      <c r="K119" s="11">
        <f t="shared" si="11"/>
        <v>16.495947826086958</v>
      </c>
      <c r="L119" s="12">
        <f t="shared" si="12"/>
        <v>2.3512846760257902</v>
      </c>
      <c r="M119" s="12">
        <f t="shared" si="16"/>
        <v>167.72216575242911</v>
      </c>
      <c r="N119" s="7">
        <f>M119*100/M229</f>
        <v>31.614193518926719</v>
      </c>
      <c r="Q119" s="10">
        <v>117</v>
      </c>
      <c r="R119" s="30">
        <v>16.897020000000001</v>
      </c>
      <c r="S119" s="11">
        <f t="shared" si="13"/>
        <v>14.693060869565219</v>
      </c>
      <c r="T119" s="12">
        <f t="shared" si="14"/>
        <v>1.6615377916036114</v>
      </c>
      <c r="U119" s="12">
        <f t="shared" si="17"/>
        <v>131.96614423402889</v>
      </c>
      <c r="V119" s="7">
        <f>U119*100/U229</f>
        <v>37.264696724143789</v>
      </c>
    </row>
    <row r="120" spans="1:22" ht="24">
      <c r="A120" s="10">
        <v>118</v>
      </c>
      <c r="B120" s="30">
        <v>16.24596</v>
      </c>
      <c r="C120" s="11">
        <f t="shared" si="9"/>
        <v>14.126921739130436</v>
      </c>
      <c r="D120" s="12">
        <f t="shared" si="10"/>
        <v>1.4767807007786926</v>
      </c>
      <c r="E120" s="12">
        <f t="shared" si="15"/>
        <v>118.02076435258597</v>
      </c>
      <c r="F120" s="7">
        <f>E120*100/E229</f>
        <v>36.26665609359727</v>
      </c>
      <c r="I120" s="10">
        <v>118</v>
      </c>
      <c r="J120" s="30">
        <v>19.02197</v>
      </c>
      <c r="K120" s="11">
        <f t="shared" si="11"/>
        <v>16.540843478260872</v>
      </c>
      <c r="L120" s="12">
        <f t="shared" si="12"/>
        <v>2.3705348618260573</v>
      </c>
      <c r="M120" s="12">
        <f t="shared" si="16"/>
        <v>170.09270061425516</v>
      </c>
      <c r="N120" s="7">
        <f>M120*100/M229</f>
        <v>32.061019062401705</v>
      </c>
      <c r="Q120" s="10">
        <v>118</v>
      </c>
      <c r="R120" s="30">
        <v>16.93919</v>
      </c>
      <c r="S120" s="11">
        <f t="shared" si="13"/>
        <v>14.72973043478261</v>
      </c>
      <c r="T120" s="12">
        <f t="shared" si="14"/>
        <v>1.6740089955653406</v>
      </c>
      <c r="U120" s="12">
        <f t="shared" si="17"/>
        <v>133.64015322959423</v>
      </c>
      <c r="V120" s="7">
        <f>U120*100/U229</f>
        <v>37.737404613696157</v>
      </c>
    </row>
    <row r="121" spans="1:22" ht="24">
      <c r="A121" s="10">
        <v>119</v>
      </c>
      <c r="B121" s="30">
        <v>16.251449999999998</v>
      </c>
      <c r="C121" s="11">
        <f t="shared" si="9"/>
        <v>14.131695652173912</v>
      </c>
      <c r="D121" s="12">
        <f t="shared" si="10"/>
        <v>1.4782783530196555</v>
      </c>
      <c r="E121" s="12">
        <f t="shared" si="15"/>
        <v>119.49904270560563</v>
      </c>
      <c r="F121" s="7">
        <f>E121*100/E229</f>
        <v>36.72091694281027</v>
      </c>
      <c r="I121" s="10">
        <v>119</v>
      </c>
      <c r="J121" s="30">
        <v>19.045400000000001</v>
      </c>
      <c r="K121" s="11">
        <f t="shared" si="11"/>
        <v>16.56121739130435</v>
      </c>
      <c r="L121" s="12">
        <f t="shared" si="12"/>
        <v>2.3793052582250453</v>
      </c>
      <c r="M121" s="12">
        <f t="shared" si="16"/>
        <v>172.47200587248022</v>
      </c>
      <c r="N121" s="7">
        <f>M121*100/M229</f>
        <v>32.509497750574369</v>
      </c>
      <c r="Q121" s="10">
        <v>119</v>
      </c>
      <c r="R121" s="30">
        <v>16.93919</v>
      </c>
      <c r="S121" s="11">
        <f t="shared" si="13"/>
        <v>14.72973043478261</v>
      </c>
      <c r="T121" s="12">
        <f t="shared" si="14"/>
        <v>1.6740089955653406</v>
      </c>
      <c r="U121" s="12">
        <f t="shared" si="17"/>
        <v>135.31416222515958</v>
      </c>
      <c r="V121" s="7">
        <f>U121*100/U229</f>
        <v>38.210112503248524</v>
      </c>
    </row>
    <row r="122" spans="1:22" ht="24">
      <c r="A122" s="10">
        <v>120</v>
      </c>
      <c r="B122" s="30">
        <v>16.300750000000001</v>
      </c>
      <c r="C122" s="11">
        <f t="shared" si="9"/>
        <v>14.174565217391306</v>
      </c>
      <c r="D122" s="12">
        <f t="shared" si="10"/>
        <v>1.4917726130422544</v>
      </c>
      <c r="E122" s="12">
        <f t="shared" si="15"/>
        <v>120.99081531864789</v>
      </c>
      <c r="F122" s="7">
        <f>E122*100/E229</f>
        <v>37.179324449521737</v>
      </c>
      <c r="I122" s="10">
        <v>120</v>
      </c>
      <c r="J122" s="30">
        <v>19.045400000000001</v>
      </c>
      <c r="K122" s="11">
        <f t="shared" si="11"/>
        <v>16.56121739130435</v>
      </c>
      <c r="L122" s="12">
        <f t="shared" si="12"/>
        <v>2.3793052582250453</v>
      </c>
      <c r="M122" s="12">
        <f t="shared" si="16"/>
        <v>174.85131113070526</v>
      </c>
      <c r="N122" s="7">
        <f>M122*100/M229</f>
        <v>32.957976438747025</v>
      </c>
      <c r="Q122" s="10">
        <v>120</v>
      </c>
      <c r="R122" s="30">
        <v>16.93919</v>
      </c>
      <c r="S122" s="11">
        <f t="shared" si="13"/>
        <v>14.72973043478261</v>
      </c>
      <c r="T122" s="12">
        <f t="shared" si="14"/>
        <v>1.6740089955653406</v>
      </c>
      <c r="U122" s="12">
        <f t="shared" si="17"/>
        <v>136.98817122072492</v>
      </c>
      <c r="V122" s="7">
        <f>U122*100/U229</f>
        <v>38.682820392800892</v>
      </c>
    </row>
    <row r="123" spans="1:22" ht="24">
      <c r="A123" s="10">
        <v>121</v>
      </c>
      <c r="B123" s="30">
        <v>16.317150000000002</v>
      </c>
      <c r="C123" s="11">
        <f t="shared" si="9"/>
        <v>14.188826086956524</v>
      </c>
      <c r="D123" s="12">
        <f t="shared" si="10"/>
        <v>1.496279711146199</v>
      </c>
      <c r="E123" s="12">
        <f t="shared" si="15"/>
        <v>122.48709502979409</v>
      </c>
      <c r="F123" s="7">
        <f>E123*100/E229</f>
        <v>37.639116944525838</v>
      </c>
      <c r="I123" s="10">
        <v>121</v>
      </c>
      <c r="J123" s="30">
        <v>19.082809999999998</v>
      </c>
      <c r="K123" s="11">
        <f t="shared" si="11"/>
        <v>16.593747826086958</v>
      </c>
      <c r="L123" s="12">
        <f t="shared" si="12"/>
        <v>2.3933534948668007</v>
      </c>
      <c r="M123" s="12">
        <f t="shared" si="16"/>
        <v>177.24466462557206</v>
      </c>
      <c r="N123" s="7">
        <f>M123*100/M229</f>
        <v>33.409103099355519</v>
      </c>
      <c r="Q123" s="10">
        <v>121</v>
      </c>
      <c r="R123" s="30">
        <v>16.960229999999999</v>
      </c>
      <c r="S123" s="11">
        <f t="shared" si="13"/>
        <v>14.748026086956521</v>
      </c>
      <c r="T123" s="12">
        <f t="shared" si="14"/>
        <v>1.6802545566376244</v>
      </c>
      <c r="U123" s="12">
        <f t="shared" si="17"/>
        <v>138.66842577736256</v>
      </c>
      <c r="V123" s="7">
        <f>U123*100/U229</f>
        <v>39.157291908475564</v>
      </c>
    </row>
    <row r="124" spans="1:22" ht="24">
      <c r="A124" s="10">
        <v>122</v>
      </c>
      <c r="B124" s="30">
        <v>16.39892</v>
      </c>
      <c r="C124" s="11">
        <f t="shared" si="9"/>
        <v>14.259930434782611</v>
      </c>
      <c r="D124" s="12">
        <f t="shared" si="10"/>
        <v>1.518887510615109</v>
      </c>
      <c r="E124" s="12">
        <f t="shared" si="15"/>
        <v>124.00598254040921</v>
      </c>
      <c r="F124" s="7">
        <f>E124*100/E229</f>
        <v>38.105856600844049</v>
      </c>
      <c r="I124" s="10">
        <v>122</v>
      </c>
      <c r="J124" s="30">
        <v>19.096830000000001</v>
      </c>
      <c r="K124" s="11">
        <f t="shared" si="11"/>
        <v>16.605939130434784</v>
      </c>
      <c r="L124" s="12">
        <f t="shared" si="12"/>
        <v>2.3986325089918097</v>
      </c>
      <c r="M124" s="12">
        <f t="shared" si="16"/>
        <v>179.64329713456385</v>
      </c>
      <c r="N124" s="7">
        <f>M124*100/M229</f>
        <v>33.861224808968949</v>
      </c>
      <c r="Q124" s="10">
        <v>122</v>
      </c>
      <c r="R124" s="30">
        <v>16.975989999999999</v>
      </c>
      <c r="S124" s="11">
        <f t="shared" si="13"/>
        <v>14.76173043478261</v>
      </c>
      <c r="T124" s="12">
        <f t="shared" si="14"/>
        <v>1.6849429528923103</v>
      </c>
      <c r="U124" s="12">
        <f t="shared" si="17"/>
        <v>140.35336873025486</v>
      </c>
      <c r="V124" s="7">
        <f>U124*100/U229</f>
        <v>39.633087336927765</v>
      </c>
    </row>
    <row r="125" spans="1:22" ht="24">
      <c r="A125" s="10">
        <v>123</v>
      </c>
      <c r="B125" s="30">
        <v>16.426079999999999</v>
      </c>
      <c r="C125" s="11">
        <f t="shared" si="9"/>
        <v>14.283547826086957</v>
      </c>
      <c r="D125" s="12">
        <f t="shared" si="10"/>
        <v>1.5264467912215889</v>
      </c>
      <c r="E125" s="12">
        <f t="shared" si="15"/>
        <v>125.53242933163079</v>
      </c>
      <c r="F125" s="7">
        <f>E125*100/E229</f>
        <v>38.574919152049219</v>
      </c>
      <c r="I125" s="10">
        <v>123</v>
      </c>
      <c r="J125" s="30">
        <v>19.120159999999998</v>
      </c>
      <c r="K125" s="11">
        <f t="shared" si="11"/>
        <v>16.626226086956521</v>
      </c>
      <c r="L125" s="12">
        <f t="shared" si="12"/>
        <v>2.4074342560316424</v>
      </c>
      <c r="M125" s="12">
        <f t="shared" si="16"/>
        <v>182.0507313905955</v>
      </c>
      <c r="N125" s="7">
        <f>M125*100/M229</f>
        <v>34.315005572607674</v>
      </c>
      <c r="Q125" s="10">
        <v>123</v>
      </c>
      <c r="R125" s="30">
        <v>16.986499999999999</v>
      </c>
      <c r="S125" s="11">
        <f t="shared" si="13"/>
        <v>14.770869565217392</v>
      </c>
      <c r="T125" s="12">
        <f t="shared" si="14"/>
        <v>1.6880743843475403</v>
      </c>
      <c r="U125" s="12">
        <f t="shared" si="17"/>
        <v>142.0414431146024</v>
      </c>
      <c r="V125" s="7">
        <f>U125*100/U229</f>
        <v>40.109767021294012</v>
      </c>
    </row>
    <row r="126" spans="1:22" ht="24">
      <c r="A126" s="10">
        <v>124</v>
      </c>
      <c r="B126" s="30">
        <v>16.431509999999999</v>
      </c>
      <c r="C126" s="11">
        <f t="shared" si="9"/>
        <v>14.288269565217393</v>
      </c>
      <c r="D126" s="12">
        <f t="shared" si="10"/>
        <v>1.5279610928124019</v>
      </c>
      <c r="E126" s="12">
        <f t="shared" si="15"/>
        <v>127.0603904244432</v>
      </c>
      <c r="F126" s="7">
        <f>E126*100/E229</f>
        <v>39.04444703370126</v>
      </c>
      <c r="I126" s="10">
        <v>124</v>
      </c>
      <c r="J126" s="30">
        <v>19.231750000000002</v>
      </c>
      <c r="K126" s="11">
        <f t="shared" si="11"/>
        <v>16.72326086956522</v>
      </c>
      <c r="L126" s="12">
        <f t="shared" si="12"/>
        <v>2.4498318909608221</v>
      </c>
      <c r="M126" s="12">
        <f t="shared" si="16"/>
        <v>184.50056328155631</v>
      </c>
      <c r="N126" s="7">
        <f>M126*100/M229</f>
        <v>34.776777927753592</v>
      </c>
      <c r="Q126" s="10">
        <v>124</v>
      </c>
      <c r="R126" s="30">
        <v>16.99699</v>
      </c>
      <c r="S126" s="11">
        <f t="shared" si="13"/>
        <v>14.779991304347828</v>
      </c>
      <c r="T126" s="12">
        <f t="shared" si="14"/>
        <v>1.6912037231830401</v>
      </c>
      <c r="U126" s="12">
        <f t="shared" si="17"/>
        <v>143.73264683778544</v>
      </c>
      <c r="V126" s="7">
        <f>U126*100/U229</f>
        <v>40.58733037065879</v>
      </c>
    </row>
    <row r="127" spans="1:22" ht="24">
      <c r="A127" s="10">
        <v>125</v>
      </c>
      <c r="B127" s="30">
        <v>16.47486</v>
      </c>
      <c r="C127" s="11">
        <f t="shared" si="9"/>
        <v>14.325965217391305</v>
      </c>
      <c r="D127" s="12">
        <f t="shared" si="10"/>
        <v>1.5400863354786678</v>
      </c>
      <c r="E127" s="12">
        <f t="shared" si="15"/>
        <v>128.60047675992186</v>
      </c>
      <c r="F127" s="7">
        <f>E127*100/E229</f>
        <v>39.517700886865526</v>
      </c>
      <c r="I127" s="10">
        <v>125</v>
      </c>
      <c r="J127" s="30">
        <v>19.231750000000002</v>
      </c>
      <c r="K127" s="11">
        <f t="shared" si="11"/>
        <v>16.72326086956522</v>
      </c>
      <c r="L127" s="12">
        <f t="shared" si="12"/>
        <v>2.4498318909608221</v>
      </c>
      <c r="M127" s="12">
        <f t="shared" si="16"/>
        <v>186.95039517251712</v>
      </c>
      <c r="N127" s="7">
        <f>M127*100/M229</f>
        <v>35.238550282899517</v>
      </c>
      <c r="Q127" s="10">
        <v>125</v>
      </c>
      <c r="R127" s="30">
        <v>17.023199999999999</v>
      </c>
      <c r="S127" s="11">
        <f t="shared" si="13"/>
        <v>14.802782608695653</v>
      </c>
      <c r="T127" s="12">
        <f t="shared" si="14"/>
        <v>1.6990394937124649</v>
      </c>
      <c r="U127" s="12">
        <f t="shared" si="17"/>
        <v>145.4316863314979</v>
      </c>
      <c r="V127" s="7">
        <f>U127*100/U229</f>
        <v>41.067106390660228</v>
      </c>
    </row>
    <row r="128" spans="1:22" ht="24">
      <c r="A128" s="10">
        <v>126</v>
      </c>
      <c r="B128" s="30">
        <v>16.49109</v>
      </c>
      <c r="C128" s="11">
        <f t="shared" si="9"/>
        <v>14.340078260869566</v>
      </c>
      <c r="D128" s="12">
        <f t="shared" si="10"/>
        <v>1.544642410627955</v>
      </c>
      <c r="E128" s="12">
        <f t="shared" si="15"/>
        <v>130.1451191705498</v>
      </c>
      <c r="F128" s="7">
        <f>E128*100/E229</f>
        <v>39.992354778501685</v>
      </c>
      <c r="I128" s="10">
        <v>126</v>
      </c>
      <c r="J128" s="30">
        <v>19.338100000000001</v>
      </c>
      <c r="K128" s="11">
        <f t="shared" si="11"/>
        <v>16.815739130434785</v>
      </c>
      <c r="L128" s="12">
        <f t="shared" si="12"/>
        <v>2.490699160986706</v>
      </c>
      <c r="M128" s="12">
        <f t="shared" si="16"/>
        <v>189.44109433350383</v>
      </c>
      <c r="N128" s="7">
        <f>M128*100/M229</f>
        <v>35.708025768859372</v>
      </c>
      <c r="Q128" s="10">
        <v>126</v>
      </c>
      <c r="R128" s="30">
        <v>17.080719999999999</v>
      </c>
      <c r="S128" s="11">
        <f t="shared" si="13"/>
        <v>14.8528</v>
      </c>
      <c r="T128" s="12">
        <f t="shared" si="14"/>
        <v>1.7163204998206414</v>
      </c>
      <c r="U128" s="12">
        <f t="shared" si="17"/>
        <v>147.14800683131855</v>
      </c>
      <c r="V128" s="7">
        <f>U128*100/U229</f>
        <v>41.551762233857588</v>
      </c>
    </row>
    <row r="129" spans="1:22" ht="24">
      <c r="A129" s="10">
        <v>127</v>
      </c>
      <c r="B129" s="30">
        <v>16.55585</v>
      </c>
      <c r="C129" s="11">
        <f t="shared" si="9"/>
        <v>14.396391304347826</v>
      </c>
      <c r="D129" s="12">
        <f t="shared" si="10"/>
        <v>1.5629112531694425</v>
      </c>
      <c r="E129" s="12">
        <f t="shared" si="15"/>
        <v>131.70803042371924</v>
      </c>
      <c r="F129" s="7">
        <f>E129*100/E229</f>
        <v>40.472622511340397</v>
      </c>
      <c r="I129" s="10">
        <v>127</v>
      </c>
      <c r="J129" s="30">
        <v>19.379549999999998</v>
      </c>
      <c r="K129" s="11">
        <f t="shared" si="11"/>
        <v>16.85178260869565</v>
      </c>
      <c r="L129" s="12">
        <f t="shared" si="12"/>
        <v>2.5067494853187053</v>
      </c>
      <c r="M129" s="12">
        <f t="shared" si="16"/>
        <v>191.94784381882252</v>
      </c>
      <c r="N129" s="7">
        <f>M129*100/M229</f>
        <v>36.180526603658471</v>
      </c>
      <c r="Q129" s="10">
        <v>127</v>
      </c>
      <c r="R129" s="30">
        <v>17.101590000000002</v>
      </c>
      <c r="S129" s="11">
        <f t="shared" si="13"/>
        <v>14.87094782608696</v>
      </c>
      <c r="T129" s="12">
        <f t="shared" si="14"/>
        <v>1.7226194250443576</v>
      </c>
      <c r="U129" s="12">
        <f t="shared" si="17"/>
        <v>148.87062625636293</v>
      </c>
      <c r="V129" s="7">
        <f>U129*100/U229</f>
        <v>42.038196772185522</v>
      </c>
    </row>
    <row r="130" spans="1:22" ht="24">
      <c r="A130" s="10">
        <v>128</v>
      </c>
      <c r="B130" s="30">
        <v>16.593509999999998</v>
      </c>
      <c r="C130" s="11">
        <f t="shared" si="9"/>
        <v>14.429139130434782</v>
      </c>
      <c r="D130" s="12">
        <f t="shared" si="10"/>
        <v>1.5736011110516368</v>
      </c>
      <c r="E130" s="12">
        <f t="shared" si="15"/>
        <v>133.28163153477087</v>
      </c>
      <c r="F130" s="7">
        <f>E130*100/E229</f>
        <v>40.95617513562707</v>
      </c>
      <c r="I130" s="10">
        <v>128</v>
      </c>
      <c r="J130" s="30">
        <v>19.425509999999999</v>
      </c>
      <c r="K130" s="11">
        <f t="shared" si="11"/>
        <v>16.891747826086956</v>
      </c>
      <c r="L130" s="12">
        <f t="shared" si="12"/>
        <v>2.524626626684225</v>
      </c>
      <c r="M130" s="12">
        <f t="shared" si="16"/>
        <v>194.47247044550676</v>
      </c>
      <c r="N130" s="7">
        <f>M130*100/M229</f>
        <v>36.656397126680709</v>
      </c>
      <c r="Q130" s="10">
        <v>128</v>
      </c>
      <c r="R130" s="30">
        <v>17.101590000000002</v>
      </c>
      <c r="S130" s="11">
        <f t="shared" si="13"/>
        <v>14.87094782608696</v>
      </c>
      <c r="T130" s="12">
        <f t="shared" si="14"/>
        <v>1.7226194250443576</v>
      </c>
      <c r="U130" s="12">
        <f t="shared" si="17"/>
        <v>150.5932456814073</v>
      </c>
      <c r="V130" s="7">
        <f>U130*100/U229</f>
        <v>42.524631310513456</v>
      </c>
    </row>
    <row r="131" spans="1:22" ht="24">
      <c r="A131" s="10">
        <v>129</v>
      </c>
      <c r="B131" s="30">
        <v>16.63644</v>
      </c>
      <c r="C131" s="11">
        <f t="shared" ref="C131:C194" si="18">B131/1.15</f>
        <v>14.466469565217393</v>
      </c>
      <c r="D131" s="12">
        <f t="shared" ref="D131:D194" si="19">((4/3)*(22/7)*((C131/2)^3))/10^3</f>
        <v>1.5858461913802109</v>
      </c>
      <c r="E131" s="12">
        <f t="shared" si="15"/>
        <v>134.86747772615107</v>
      </c>
      <c r="F131" s="7">
        <f>E131*100/E229</f>
        <v>41.443490556397492</v>
      </c>
      <c r="I131" s="10">
        <v>129</v>
      </c>
      <c r="J131" s="30">
        <v>19.453029999999998</v>
      </c>
      <c r="K131" s="11">
        <f t="shared" ref="K131:K194" si="20">J131/1.15</f>
        <v>16.915678260869566</v>
      </c>
      <c r="L131" s="12">
        <f t="shared" ref="L131:L194" si="21">((4/3)*(22/7)*((K131/2)^3))/10^3</f>
        <v>2.53537170363369</v>
      </c>
      <c r="M131" s="12">
        <f t="shared" si="16"/>
        <v>197.00784214914046</v>
      </c>
      <c r="N131" s="7">
        <f>M131*100/M229</f>
        <v>37.134293004792603</v>
      </c>
      <c r="Q131" s="10">
        <v>129</v>
      </c>
      <c r="R131" s="30">
        <v>17.112010000000001</v>
      </c>
      <c r="S131" s="11">
        <f t="shared" ref="S131:S194" si="22">R131/1.15</f>
        <v>14.880008695652176</v>
      </c>
      <c r="T131" s="12">
        <f t="shared" ref="T131:T194" si="23">((4/3)*(22/7)*((S131/2)^3))/10^3</f>
        <v>1.7257701203972966</v>
      </c>
      <c r="U131" s="12">
        <f t="shared" si="17"/>
        <v>152.3190158018046</v>
      </c>
      <c r="V131" s="7">
        <f>U131*100/U229</f>
        <v>43.011955544509007</v>
      </c>
    </row>
    <row r="132" spans="1:22" ht="24">
      <c r="A132" s="10">
        <v>130</v>
      </c>
      <c r="B132" s="30">
        <v>16.6418</v>
      </c>
      <c r="C132" s="11">
        <f t="shared" si="18"/>
        <v>14.47113043478261</v>
      </c>
      <c r="D132" s="12">
        <f t="shared" si="19"/>
        <v>1.5873794895780691</v>
      </c>
      <c r="E132" s="12">
        <f t="shared" ref="E132:E195" si="24">+E131+D132</f>
        <v>136.45485721572913</v>
      </c>
      <c r="F132" s="7">
        <f>E132*100/E229</f>
        <v>41.93127714509108</v>
      </c>
      <c r="I132" s="10">
        <v>130</v>
      </c>
      <c r="J132" s="30">
        <v>19.498809999999999</v>
      </c>
      <c r="K132" s="11">
        <f t="shared" si="20"/>
        <v>16.955486956521739</v>
      </c>
      <c r="L132" s="12">
        <f t="shared" si="21"/>
        <v>2.5533137955121945</v>
      </c>
      <c r="M132" s="12">
        <f t="shared" ref="M132:M195" si="25">+M131+L132</f>
        <v>199.56115594465265</v>
      </c>
      <c r="N132" s="7">
        <f>M132*100/M229</f>
        <v>37.615570813743737</v>
      </c>
      <c r="Q132" s="10">
        <v>130</v>
      </c>
      <c r="R132" s="30">
        <v>17.14845</v>
      </c>
      <c r="S132" s="11">
        <f t="shared" si="22"/>
        <v>14.911695652173915</v>
      </c>
      <c r="T132" s="12">
        <f t="shared" si="23"/>
        <v>1.7368186897041233</v>
      </c>
      <c r="U132" s="12">
        <f t="shared" ref="U132:U195" si="26">+U131+T132</f>
        <v>154.05583449150873</v>
      </c>
      <c r="V132" s="7">
        <f>U132*100/U229</f>
        <v>43.502399681619444</v>
      </c>
    </row>
    <row r="133" spans="1:22" ht="24">
      <c r="A133" s="10">
        <v>131</v>
      </c>
      <c r="B133" s="30">
        <v>16.663219999999999</v>
      </c>
      <c r="C133" s="11">
        <f t="shared" si="18"/>
        <v>14.48975652173913</v>
      </c>
      <c r="D133" s="12">
        <f t="shared" si="19"/>
        <v>1.5935168277898353</v>
      </c>
      <c r="E133" s="12">
        <f t="shared" si="24"/>
        <v>138.04837404351898</v>
      </c>
      <c r="F133" s="7">
        <f>E133*100/E229</f>
        <v>42.420949679325503</v>
      </c>
      <c r="I133" s="10">
        <v>131</v>
      </c>
      <c r="J133" s="30">
        <v>19.562729999999998</v>
      </c>
      <c r="K133" s="11">
        <f t="shared" si="20"/>
        <v>17.01106956521739</v>
      </c>
      <c r="L133" s="12">
        <f t="shared" si="21"/>
        <v>2.5785066286041687</v>
      </c>
      <c r="M133" s="12">
        <f t="shared" si="25"/>
        <v>202.13966257325683</v>
      </c>
      <c r="N133" s="7">
        <f>M133*100/M229</f>
        <v>38.101597256228708</v>
      </c>
      <c r="Q133" s="10">
        <v>131</v>
      </c>
      <c r="R133" s="30">
        <v>17.22627</v>
      </c>
      <c r="S133" s="11">
        <f t="shared" si="22"/>
        <v>14.979365217391305</v>
      </c>
      <c r="T133" s="12">
        <f t="shared" si="23"/>
        <v>1.7605713052684728</v>
      </c>
      <c r="U133" s="12">
        <f t="shared" si="26"/>
        <v>155.81640579677722</v>
      </c>
      <c r="V133" s="7">
        <f>U133*100/U229</f>
        <v>43.999551099756751</v>
      </c>
    </row>
    <row r="134" spans="1:22" ht="24">
      <c r="A134" s="10">
        <v>132</v>
      </c>
      <c r="B134" s="30">
        <v>16.705970000000001</v>
      </c>
      <c r="C134" s="11">
        <f t="shared" si="18"/>
        <v>14.52693043478261</v>
      </c>
      <c r="D134" s="12">
        <f t="shared" si="19"/>
        <v>1.6058129683473417</v>
      </c>
      <c r="E134" s="12">
        <f t="shared" si="24"/>
        <v>139.65418701186633</v>
      </c>
      <c r="F134" s="7">
        <f>E134*100/E229</f>
        <v>42.914400700365391</v>
      </c>
      <c r="I134" s="10">
        <v>132</v>
      </c>
      <c r="J134" s="30">
        <v>19.630980000000001</v>
      </c>
      <c r="K134" s="11">
        <f t="shared" si="20"/>
        <v>17.07041739130435</v>
      </c>
      <c r="L134" s="12">
        <f t="shared" si="21"/>
        <v>2.6055883943529961</v>
      </c>
      <c r="M134" s="12">
        <f t="shared" si="25"/>
        <v>204.74525096760982</v>
      </c>
      <c r="N134" s="7">
        <f>M134*100/M229</f>
        <v>38.592728379895064</v>
      </c>
      <c r="Q134" s="10">
        <v>132</v>
      </c>
      <c r="R134" s="30">
        <v>17.314039999999999</v>
      </c>
      <c r="S134" s="11">
        <f t="shared" si="22"/>
        <v>15.05568695652174</v>
      </c>
      <c r="T134" s="12">
        <f t="shared" si="23"/>
        <v>1.78761964595772</v>
      </c>
      <c r="U134" s="12">
        <f t="shared" si="26"/>
        <v>157.60402544273495</v>
      </c>
      <c r="V134" s="7">
        <f>U134*100/U229</f>
        <v>44.504340448202065</v>
      </c>
    </row>
    <row r="135" spans="1:22" ht="24">
      <c r="A135" s="10">
        <v>133</v>
      </c>
      <c r="B135" s="30">
        <v>16.705970000000001</v>
      </c>
      <c r="C135" s="11">
        <f t="shared" si="18"/>
        <v>14.52693043478261</v>
      </c>
      <c r="D135" s="12">
        <f t="shared" si="19"/>
        <v>1.6058129683473417</v>
      </c>
      <c r="E135" s="12">
        <f t="shared" si="24"/>
        <v>141.25999998021368</v>
      </c>
      <c r="F135" s="7">
        <f>E135*100/E229</f>
        <v>43.407851721405279</v>
      </c>
      <c r="I135" s="10">
        <v>133</v>
      </c>
      <c r="J135" s="30">
        <v>19.630980000000001</v>
      </c>
      <c r="K135" s="11">
        <f t="shared" si="20"/>
        <v>17.07041739130435</v>
      </c>
      <c r="L135" s="12">
        <f t="shared" si="21"/>
        <v>2.6055883943529961</v>
      </c>
      <c r="M135" s="12">
        <f t="shared" si="25"/>
        <v>207.35083936196281</v>
      </c>
      <c r="N135" s="7">
        <f>M135*100/M229</f>
        <v>39.08385950356142</v>
      </c>
      <c r="Q135" s="10">
        <v>133</v>
      </c>
      <c r="R135" s="30">
        <v>17.319189999999999</v>
      </c>
      <c r="S135" s="11">
        <f t="shared" si="22"/>
        <v>15.060165217391305</v>
      </c>
      <c r="T135" s="12">
        <f t="shared" si="23"/>
        <v>1.7892152839160622</v>
      </c>
      <c r="U135" s="12">
        <f t="shared" si="26"/>
        <v>159.39324072665102</v>
      </c>
      <c r="V135" s="7">
        <f>U135*100/U229</f>
        <v>45.009580374065884</v>
      </c>
    </row>
    <row r="136" spans="1:22" ht="24">
      <c r="A136" s="10">
        <v>134</v>
      </c>
      <c r="B136" s="30">
        <v>16.812380000000001</v>
      </c>
      <c r="C136" s="11">
        <f t="shared" si="18"/>
        <v>14.61946086956522</v>
      </c>
      <c r="D136" s="12">
        <f t="shared" si="19"/>
        <v>1.6366938931694217</v>
      </c>
      <c r="E136" s="12">
        <f t="shared" si="24"/>
        <v>142.8966938733831</v>
      </c>
      <c r="F136" s="7">
        <f>E136*100/E229</f>
        <v>43.910792156333635</v>
      </c>
      <c r="I136" s="10">
        <v>134</v>
      </c>
      <c r="J136" s="30">
        <v>19.667280000000002</v>
      </c>
      <c r="K136" s="11">
        <f t="shared" si="20"/>
        <v>17.101982608695653</v>
      </c>
      <c r="L136" s="12">
        <f t="shared" si="21"/>
        <v>2.6200692600137003</v>
      </c>
      <c r="M136" s="12">
        <f t="shared" si="25"/>
        <v>209.97090862197652</v>
      </c>
      <c r="N136" s="7">
        <f>M136*100/M229</f>
        <v>39.577720146532904</v>
      </c>
      <c r="Q136" s="10">
        <v>134</v>
      </c>
      <c r="R136" s="30">
        <v>17.32948</v>
      </c>
      <c r="S136" s="11">
        <f t="shared" si="22"/>
        <v>15.069113043478263</v>
      </c>
      <c r="T136" s="12">
        <f t="shared" si="23"/>
        <v>1.7924063048828724</v>
      </c>
      <c r="U136" s="12">
        <f t="shared" si="26"/>
        <v>161.18564703153388</v>
      </c>
      <c r="V136" s="7">
        <f>U136*100/U229</f>
        <v>45.515721382773783</v>
      </c>
    </row>
    <row r="137" spans="1:22" ht="24">
      <c r="A137" s="10">
        <v>135</v>
      </c>
      <c r="B137" s="30">
        <v>16.817679999999999</v>
      </c>
      <c r="C137" s="11">
        <f t="shared" si="18"/>
        <v>14.624069565217392</v>
      </c>
      <c r="D137" s="12">
        <f t="shared" si="19"/>
        <v>1.6382422544062927</v>
      </c>
      <c r="E137" s="12">
        <f t="shared" si="24"/>
        <v>144.53493612778939</v>
      </c>
      <c r="F137" s="7">
        <f>E137*100/E229</f>
        <v>44.41420838791349</v>
      </c>
      <c r="I137" s="10">
        <v>135</v>
      </c>
      <c r="J137" s="30">
        <v>19.847799999999999</v>
      </c>
      <c r="K137" s="11">
        <f t="shared" si="20"/>
        <v>17.25895652173913</v>
      </c>
      <c r="L137" s="12">
        <f t="shared" si="21"/>
        <v>2.6928799606061622</v>
      </c>
      <c r="M137" s="12">
        <f t="shared" si="25"/>
        <v>212.66378858258267</v>
      </c>
      <c r="N137" s="7">
        <f>M137*100/M229</f>
        <v>40.08530498373031</v>
      </c>
      <c r="Q137" s="10">
        <v>135</v>
      </c>
      <c r="R137" s="30">
        <v>17.360330000000001</v>
      </c>
      <c r="S137" s="11">
        <f t="shared" si="22"/>
        <v>15.095939130434784</v>
      </c>
      <c r="T137" s="12">
        <f t="shared" si="23"/>
        <v>1.8019958997078291</v>
      </c>
      <c r="U137" s="12">
        <f t="shared" si="26"/>
        <v>162.98764293124171</v>
      </c>
      <c r="V137" s="7">
        <f>U137*100/U229</f>
        <v>46.024570308310906</v>
      </c>
    </row>
    <row r="138" spans="1:22" ht="24">
      <c r="A138" s="10">
        <v>136</v>
      </c>
      <c r="B138" s="30">
        <v>16.828279999999999</v>
      </c>
      <c r="C138" s="11">
        <f t="shared" si="18"/>
        <v>14.63328695652174</v>
      </c>
      <c r="D138" s="12">
        <f t="shared" si="19"/>
        <v>1.6413419058560683</v>
      </c>
      <c r="E138" s="12">
        <f t="shared" si="24"/>
        <v>146.17627803364547</v>
      </c>
      <c r="F138" s="7">
        <f>E138*100/E229</f>
        <v>44.918577112842762</v>
      </c>
      <c r="I138" s="10">
        <v>136</v>
      </c>
      <c r="J138" s="30">
        <v>19.847799999999999</v>
      </c>
      <c r="K138" s="11">
        <f t="shared" si="20"/>
        <v>17.25895652173913</v>
      </c>
      <c r="L138" s="12">
        <f t="shared" si="21"/>
        <v>2.6928799606061622</v>
      </c>
      <c r="M138" s="12">
        <f t="shared" si="25"/>
        <v>215.35666854318882</v>
      </c>
      <c r="N138" s="7">
        <f>M138*100/M229</f>
        <v>40.592889820927709</v>
      </c>
      <c r="Q138" s="10">
        <v>136</v>
      </c>
      <c r="R138" s="30">
        <v>17.391120000000001</v>
      </c>
      <c r="S138" s="11">
        <f t="shared" si="22"/>
        <v>15.122713043478262</v>
      </c>
      <c r="T138" s="12">
        <f t="shared" si="23"/>
        <v>1.8116008870236506</v>
      </c>
      <c r="U138" s="12">
        <f t="shared" si="26"/>
        <v>164.79924381826535</v>
      </c>
      <c r="V138" s="7">
        <f>U138*100/U229</f>
        <v>46.536131497220133</v>
      </c>
    </row>
    <row r="139" spans="1:22" ht="24">
      <c r="A139" s="10">
        <v>137</v>
      </c>
      <c r="B139" s="30">
        <v>16.828279999999999</v>
      </c>
      <c r="C139" s="11">
        <f t="shared" si="18"/>
        <v>14.63328695652174</v>
      </c>
      <c r="D139" s="12">
        <f t="shared" si="19"/>
        <v>1.6413419058560683</v>
      </c>
      <c r="E139" s="12">
        <f t="shared" si="24"/>
        <v>147.81761993950155</v>
      </c>
      <c r="F139" s="7">
        <f>E139*100/E229</f>
        <v>45.422945837772033</v>
      </c>
      <c r="I139" s="10">
        <v>137</v>
      </c>
      <c r="J139" s="30">
        <v>19.847799999999999</v>
      </c>
      <c r="K139" s="11">
        <f t="shared" si="20"/>
        <v>17.25895652173913</v>
      </c>
      <c r="L139" s="12">
        <f t="shared" si="21"/>
        <v>2.6928799606061622</v>
      </c>
      <c r="M139" s="12">
        <f t="shared" si="25"/>
        <v>218.04954850379497</v>
      </c>
      <c r="N139" s="7">
        <f>M139*100/M229</f>
        <v>41.100474658125115</v>
      </c>
      <c r="Q139" s="10">
        <v>137</v>
      </c>
      <c r="R139" s="30">
        <v>17.41161</v>
      </c>
      <c r="S139" s="11">
        <f t="shared" si="22"/>
        <v>15.14053043478261</v>
      </c>
      <c r="T139" s="12">
        <f t="shared" si="23"/>
        <v>1.8180116506753436</v>
      </c>
      <c r="U139" s="12">
        <f t="shared" si="26"/>
        <v>166.6172554689407</v>
      </c>
      <c r="V139" s="7">
        <f>U139*100/U229</f>
        <v>47.049502962277366</v>
      </c>
    </row>
    <row r="140" spans="1:22" ht="24">
      <c r="A140" s="10">
        <v>138</v>
      </c>
      <c r="B140" s="30">
        <v>16.860040000000001</v>
      </c>
      <c r="C140" s="11">
        <f t="shared" si="18"/>
        <v>14.66090434782609</v>
      </c>
      <c r="D140" s="12">
        <f t="shared" si="19"/>
        <v>1.6506525657477011</v>
      </c>
      <c r="E140" s="12">
        <f t="shared" si="24"/>
        <v>149.46827250524925</v>
      </c>
      <c r="F140" s="7">
        <f>E140*100/E229</f>
        <v>45.930175639751141</v>
      </c>
      <c r="I140" s="10">
        <v>138</v>
      </c>
      <c r="J140" s="30">
        <v>19.85229</v>
      </c>
      <c r="K140" s="11">
        <f t="shared" si="20"/>
        <v>17.26286086956522</v>
      </c>
      <c r="L140" s="12">
        <f t="shared" si="21"/>
        <v>2.6947079364746895</v>
      </c>
      <c r="M140" s="12">
        <f t="shared" si="25"/>
        <v>220.74425644026965</v>
      </c>
      <c r="N140" s="7">
        <f>M140*100/M229</f>
        <v>41.608404053136901</v>
      </c>
      <c r="Q140" s="10">
        <v>138</v>
      </c>
      <c r="R140" s="30">
        <v>17.41161</v>
      </c>
      <c r="S140" s="11">
        <f t="shared" si="22"/>
        <v>15.14053043478261</v>
      </c>
      <c r="T140" s="12">
        <f t="shared" si="23"/>
        <v>1.8180116506753436</v>
      </c>
      <c r="U140" s="12">
        <f t="shared" si="26"/>
        <v>168.43526711961604</v>
      </c>
      <c r="V140" s="7">
        <f>U140*100/U229</f>
        <v>47.562874427334584</v>
      </c>
    </row>
    <row r="141" spans="1:22" ht="24">
      <c r="A141" s="10">
        <v>139</v>
      </c>
      <c r="B141" s="30">
        <v>16.875900000000001</v>
      </c>
      <c r="C141" s="11">
        <f t="shared" si="18"/>
        <v>14.674695652173915</v>
      </c>
      <c r="D141" s="12">
        <f t="shared" si="19"/>
        <v>1.6553151852830421</v>
      </c>
      <c r="E141" s="12">
        <f t="shared" si="24"/>
        <v>151.12358769053228</v>
      </c>
      <c r="F141" s="7">
        <f>E141*100/E229</f>
        <v>46.438838220276565</v>
      </c>
      <c r="I141" s="10">
        <v>139</v>
      </c>
      <c r="J141" s="30">
        <v>19.85229</v>
      </c>
      <c r="K141" s="11">
        <f t="shared" si="20"/>
        <v>17.26286086956522</v>
      </c>
      <c r="L141" s="12">
        <f t="shared" si="21"/>
        <v>2.6947079364746895</v>
      </c>
      <c r="M141" s="12">
        <f t="shared" si="25"/>
        <v>223.43896437674434</v>
      </c>
      <c r="N141" s="7">
        <f>M141*100/M229</f>
        <v>42.116333448148687</v>
      </c>
      <c r="Q141" s="10">
        <v>139</v>
      </c>
      <c r="R141" s="30">
        <v>17.442309999999999</v>
      </c>
      <c r="S141" s="11">
        <f t="shared" si="22"/>
        <v>15.167226086956521</v>
      </c>
      <c r="T141" s="12">
        <f t="shared" si="23"/>
        <v>1.8276451235886564</v>
      </c>
      <c r="U141" s="12">
        <f t="shared" si="26"/>
        <v>170.26291224320471</v>
      </c>
      <c r="V141" s="7">
        <f>U141*100/U229</f>
        <v>48.078966199547857</v>
      </c>
    </row>
    <row r="142" spans="1:22" ht="24">
      <c r="A142" s="10">
        <v>140</v>
      </c>
      <c r="B142" s="30">
        <v>16.875900000000001</v>
      </c>
      <c r="C142" s="11">
        <f t="shared" si="18"/>
        <v>14.674695652173915</v>
      </c>
      <c r="D142" s="12">
        <f t="shared" si="19"/>
        <v>1.6553151852830421</v>
      </c>
      <c r="E142" s="12">
        <f t="shared" si="24"/>
        <v>152.77890287581531</v>
      </c>
      <c r="F142" s="7">
        <f>E142*100/E229</f>
        <v>46.94750080080199</v>
      </c>
      <c r="I142" s="10">
        <v>140</v>
      </c>
      <c r="J142" s="30">
        <v>19.865760000000002</v>
      </c>
      <c r="K142" s="11">
        <f t="shared" si="20"/>
        <v>17.274573913043483</v>
      </c>
      <c r="L142" s="12">
        <f t="shared" si="21"/>
        <v>2.7001968271587291</v>
      </c>
      <c r="M142" s="12">
        <f t="shared" si="25"/>
        <v>226.13916120390306</v>
      </c>
      <c r="N142" s="7">
        <f>M142*100/M229</f>
        <v>42.625297452101471</v>
      </c>
      <c r="Q142" s="10">
        <v>140</v>
      </c>
      <c r="R142" s="30">
        <v>17.457640000000001</v>
      </c>
      <c r="S142" s="11">
        <f t="shared" si="22"/>
        <v>15.180556521739133</v>
      </c>
      <c r="T142" s="12">
        <f t="shared" si="23"/>
        <v>1.8324682975367268</v>
      </c>
      <c r="U142" s="12">
        <f t="shared" si="26"/>
        <v>172.09538054074144</v>
      </c>
      <c r="V142" s="7">
        <f>U142*100/U229</f>
        <v>48.596419943162701</v>
      </c>
    </row>
    <row r="143" spans="1:22" ht="24">
      <c r="A143" s="10">
        <v>141</v>
      </c>
      <c r="B143" s="30">
        <v>16.875900000000001</v>
      </c>
      <c r="C143" s="11">
        <f t="shared" si="18"/>
        <v>14.674695652173915</v>
      </c>
      <c r="D143" s="12">
        <f t="shared" si="19"/>
        <v>1.6553151852830421</v>
      </c>
      <c r="E143" s="12">
        <f t="shared" si="24"/>
        <v>154.43421806109833</v>
      </c>
      <c r="F143" s="7">
        <f>E143*100/E229</f>
        <v>47.4561633813274</v>
      </c>
      <c r="I143" s="10">
        <v>141</v>
      </c>
      <c r="J143" s="30">
        <v>19.888190000000002</v>
      </c>
      <c r="K143" s="11">
        <f t="shared" si="20"/>
        <v>17.294078260869568</v>
      </c>
      <c r="L143" s="12">
        <f t="shared" si="21"/>
        <v>2.7093533593533037</v>
      </c>
      <c r="M143" s="12">
        <f t="shared" si="25"/>
        <v>228.84851456325637</v>
      </c>
      <c r="N143" s="7">
        <f>M143*100/M229</f>
        <v>43.13598738404631</v>
      </c>
      <c r="Q143" s="10">
        <v>141</v>
      </c>
      <c r="R143" s="30">
        <v>17.498449999999998</v>
      </c>
      <c r="S143" s="11">
        <f t="shared" si="22"/>
        <v>15.21604347826087</v>
      </c>
      <c r="T143" s="12">
        <f t="shared" si="23"/>
        <v>1.8453494174297467</v>
      </c>
      <c r="U143" s="12">
        <f t="shared" si="26"/>
        <v>173.9407299581712</v>
      </c>
      <c r="V143" s="7">
        <f>U143*100/U229</f>
        <v>49.117511066872773</v>
      </c>
    </row>
    <row r="144" spans="1:22" ht="24">
      <c r="A144" s="10">
        <v>142</v>
      </c>
      <c r="B144" s="30">
        <v>16.891739999999999</v>
      </c>
      <c r="C144" s="11">
        <f t="shared" si="18"/>
        <v>14.688469565217391</v>
      </c>
      <c r="D144" s="12">
        <f t="shared" si="19"/>
        <v>1.6599806806242756</v>
      </c>
      <c r="E144" s="12">
        <f t="shared" si="24"/>
        <v>156.09419874172261</v>
      </c>
      <c r="F144" s="7">
        <f>E144*100/E229</f>
        <v>47.966259624106883</v>
      </c>
      <c r="I144" s="10">
        <v>142</v>
      </c>
      <c r="J144" s="30">
        <v>19.919550000000001</v>
      </c>
      <c r="K144" s="11">
        <f t="shared" si="20"/>
        <v>17.32134782608696</v>
      </c>
      <c r="L144" s="12">
        <f t="shared" si="21"/>
        <v>2.7221900277041153</v>
      </c>
      <c r="M144" s="12">
        <f t="shared" si="25"/>
        <v>231.57070459096047</v>
      </c>
      <c r="N144" s="7">
        <f>M144*100/M229</f>
        <v>43.649096918168127</v>
      </c>
      <c r="Q144" s="10">
        <v>142</v>
      </c>
      <c r="R144" s="30">
        <v>17.518820000000002</v>
      </c>
      <c r="S144" s="11">
        <f t="shared" si="22"/>
        <v>15.233756521739133</v>
      </c>
      <c r="T144" s="12">
        <f t="shared" si="23"/>
        <v>1.8518014534063154</v>
      </c>
      <c r="U144" s="12">
        <f t="shared" si="26"/>
        <v>175.79253141157753</v>
      </c>
      <c r="V144" s="7">
        <f>U144*100/U229</f>
        <v>49.640424121240244</v>
      </c>
    </row>
    <row r="145" spans="1:22" ht="24">
      <c r="A145" s="10">
        <v>143</v>
      </c>
      <c r="B145" s="30">
        <v>16.897020000000001</v>
      </c>
      <c r="C145" s="11">
        <f t="shared" si="18"/>
        <v>14.693060869565219</v>
      </c>
      <c r="D145" s="12">
        <f t="shared" si="19"/>
        <v>1.6615377916036114</v>
      </c>
      <c r="E145" s="12">
        <f t="shared" si="24"/>
        <v>157.75573653332623</v>
      </c>
      <c r="F145" s="7">
        <f>E145*100/E229</f>
        <v>48.476834352250329</v>
      </c>
      <c r="I145" s="10">
        <v>143</v>
      </c>
      <c r="J145" s="30">
        <v>20.008880000000001</v>
      </c>
      <c r="K145" s="11">
        <f t="shared" si="20"/>
        <v>17.399026086956525</v>
      </c>
      <c r="L145" s="12">
        <f t="shared" si="21"/>
        <v>2.7589778143567583</v>
      </c>
      <c r="M145" s="12">
        <f t="shared" si="25"/>
        <v>234.32968240531724</v>
      </c>
      <c r="N145" s="7">
        <f>M145*100/M229</f>
        <v>44.169140635384657</v>
      </c>
      <c r="Q145" s="10">
        <v>143</v>
      </c>
      <c r="R145" s="30">
        <v>17.56457</v>
      </c>
      <c r="S145" s="28">
        <f t="shared" si="22"/>
        <v>15.273539130434784</v>
      </c>
      <c r="T145" s="12">
        <f t="shared" si="23"/>
        <v>1.866347185348276</v>
      </c>
      <c r="U145" s="12">
        <f t="shared" si="26"/>
        <v>177.6588785969258</v>
      </c>
      <c r="V145" s="27">
        <f>U145*100/U229</f>
        <v>50.167444610075812</v>
      </c>
    </row>
    <row r="146" spans="1:22" ht="24">
      <c r="A146" s="10">
        <v>144</v>
      </c>
      <c r="B146" s="30">
        <v>16.960229999999999</v>
      </c>
      <c r="C146" s="11">
        <f t="shared" si="18"/>
        <v>14.748026086956521</v>
      </c>
      <c r="D146" s="12">
        <f t="shared" si="19"/>
        <v>1.6802545566376244</v>
      </c>
      <c r="E146" s="12">
        <f t="shared" si="24"/>
        <v>159.43599108996386</v>
      </c>
      <c r="F146" s="7">
        <f>E146*100/E229</f>
        <v>48.993160563909385</v>
      </c>
      <c r="I146" s="10">
        <v>144</v>
      </c>
      <c r="J146" s="30">
        <v>20.026689999999999</v>
      </c>
      <c r="K146" s="11">
        <f t="shared" si="20"/>
        <v>17.414513043478262</v>
      </c>
      <c r="L146" s="12">
        <f t="shared" si="21"/>
        <v>2.7663517121383494</v>
      </c>
      <c r="M146" s="12">
        <f t="shared" si="25"/>
        <v>237.09603411745559</v>
      </c>
      <c r="N146" s="7">
        <f>M146*100/M229</f>
        <v>44.690574269255372</v>
      </c>
      <c r="Q146" s="10">
        <v>144</v>
      </c>
      <c r="R146" s="30">
        <v>17.6355</v>
      </c>
      <c r="S146" s="11">
        <f t="shared" si="22"/>
        <v>15.335217391304349</v>
      </c>
      <c r="T146" s="12">
        <f t="shared" si="23"/>
        <v>1.8890489038759057</v>
      </c>
      <c r="U146" s="12">
        <f t="shared" si="26"/>
        <v>179.54792750080171</v>
      </c>
      <c r="V146" s="7">
        <f>U146*100/U229</f>
        <v>50.700875626861254</v>
      </c>
    </row>
    <row r="147" spans="1:22" ht="24">
      <c r="A147" s="10">
        <v>145</v>
      </c>
      <c r="B147" s="30">
        <v>16.99699</v>
      </c>
      <c r="C147" s="11">
        <f t="shared" si="18"/>
        <v>14.779991304347828</v>
      </c>
      <c r="D147" s="12">
        <f t="shared" si="19"/>
        <v>1.6912037231830401</v>
      </c>
      <c r="E147" s="12">
        <f t="shared" si="24"/>
        <v>161.1271948131469</v>
      </c>
      <c r="F147" s="7">
        <f>E147*100/E229</f>
        <v>49.512851350097272</v>
      </c>
      <c r="I147" s="10">
        <v>145</v>
      </c>
      <c r="J147" s="30">
        <v>20.06672</v>
      </c>
      <c r="K147" s="11">
        <f t="shared" si="20"/>
        <v>17.449321739130436</v>
      </c>
      <c r="L147" s="12">
        <f t="shared" si="21"/>
        <v>2.7829733133145238</v>
      </c>
      <c r="M147" s="12">
        <f t="shared" si="25"/>
        <v>239.87900743077012</v>
      </c>
      <c r="N147" s="7">
        <f>M147*100/M229</f>
        <v>45.215140932763646</v>
      </c>
      <c r="Q147" s="10">
        <v>145</v>
      </c>
      <c r="R147" s="30">
        <v>17.640550000000001</v>
      </c>
      <c r="S147" s="11">
        <f t="shared" si="22"/>
        <v>15.339608695652176</v>
      </c>
      <c r="T147" s="12">
        <f t="shared" si="23"/>
        <v>1.8906721800446376</v>
      </c>
      <c r="U147" s="12">
        <f t="shared" si="26"/>
        <v>181.43859968084635</v>
      </c>
      <c r="V147" s="7">
        <f>U147*100/U229</f>
        <v>51.234765025563348</v>
      </c>
    </row>
    <row r="148" spans="1:22" ht="24">
      <c r="A148" s="10">
        <v>146</v>
      </c>
      <c r="B148" s="30">
        <v>17.00224</v>
      </c>
      <c r="C148" s="28">
        <f t="shared" si="18"/>
        <v>14.784556521739132</v>
      </c>
      <c r="D148" s="12">
        <f t="shared" si="19"/>
        <v>1.6927713352666578</v>
      </c>
      <c r="E148" s="12">
        <f t="shared" si="24"/>
        <v>162.81996614841356</v>
      </c>
      <c r="F148" s="27">
        <f>E148*100/E229</f>
        <v>50.033023848538392</v>
      </c>
      <c r="I148" s="10">
        <v>146</v>
      </c>
      <c r="J148" s="30">
        <v>20.075610000000001</v>
      </c>
      <c r="K148" s="11">
        <f t="shared" si="20"/>
        <v>17.457052173913045</v>
      </c>
      <c r="L148" s="12">
        <f t="shared" si="21"/>
        <v>2.7866737080507602</v>
      </c>
      <c r="M148" s="12">
        <f t="shared" si="25"/>
        <v>242.66568113882087</v>
      </c>
      <c r="N148" s="7">
        <f>M148*100/M229</f>
        <v>45.74040508902587</v>
      </c>
      <c r="Q148" s="10">
        <v>146</v>
      </c>
      <c r="R148" s="30">
        <v>17.640550000000001</v>
      </c>
      <c r="S148" s="11">
        <f t="shared" si="22"/>
        <v>15.339608695652176</v>
      </c>
      <c r="T148" s="12">
        <f t="shared" si="23"/>
        <v>1.8906721800446376</v>
      </c>
      <c r="U148" s="12">
        <f t="shared" si="26"/>
        <v>183.329271860891</v>
      </c>
      <c r="V148" s="7">
        <f>U148*100/U229</f>
        <v>51.768654424265435</v>
      </c>
    </row>
    <row r="149" spans="1:22" ht="24">
      <c r="A149" s="10">
        <v>147</v>
      </c>
      <c r="B149" s="30">
        <v>17.023199999999999</v>
      </c>
      <c r="C149" s="11">
        <f t="shared" si="18"/>
        <v>14.802782608695653</v>
      </c>
      <c r="D149" s="12">
        <f t="shared" si="19"/>
        <v>1.6990394937124649</v>
      </c>
      <c r="E149" s="12">
        <f t="shared" si="24"/>
        <v>164.51900564212602</v>
      </c>
      <c r="F149" s="7">
        <f>E149*100/E229</f>
        <v>50.555122492331485</v>
      </c>
      <c r="I149" s="10">
        <v>147</v>
      </c>
      <c r="J149" s="30">
        <v>20.186340000000001</v>
      </c>
      <c r="K149" s="11">
        <f t="shared" si="20"/>
        <v>17.553339130434786</v>
      </c>
      <c r="L149" s="12">
        <f t="shared" si="21"/>
        <v>2.833039441906144</v>
      </c>
      <c r="M149" s="12">
        <f t="shared" si="25"/>
        <v>245.49872058072702</v>
      </c>
      <c r="N149" s="7">
        <f>M149*100/M229</f>
        <v>46.274408789499049</v>
      </c>
      <c r="Q149" s="10">
        <v>147</v>
      </c>
      <c r="R149" s="30">
        <v>17.640550000000001</v>
      </c>
      <c r="S149" s="11">
        <f t="shared" si="22"/>
        <v>15.339608695652176</v>
      </c>
      <c r="T149" s="12">
        <f t="shared" si="23"/>
        <v>1.8906721800446376</v>
      </c>
      <c r="U149" s="12">
        <f t="shared" si="26"/>
        <v>185.21994404093564</v>
      </c>
      <c r="V149" s="7">
        <f>U149*100/U229</f>
        <v>52.302543822967543</v>
      </c>
    </row>
    <row r="150" spans="1:22" ht="24">
      <c r="A150" s="10">
        <v>148</v>
      </c>
      <c r="B150" s="30">
        <v>17.085940000000001</v>
      </c>
      <c r="C150" s="11">
        <f t="shared" si="18"/>
        <v>14.857339130434784</v>
      </c>
      <c r="D150" s="12">
        <f t="shared" si="19"/>
        <v>1.7178945431782844</v>
      </c>
      <c r="E150" s="12">
        <f t="shared" si="24"/>
        <v>166.23690018530431</v>
      </c>
      <c r="F150" s="7">
        <f>E150*100/E229</f>
        <v>51.083015113128162</v>
      </c>
      <c r="I150" s="10">
        <v>148</v>
      </c>
      <c r="J150" s="30">
        <v>20.186340000000001</v>
      </c>
      <c r="K150" s="11">
        <f t="shared" si="20"/>
        <v>17.553339130434786</v>
      </c>
      <c r="L150" s="12">
        <f t="shared" si="21"/>
        <v>2.833039441906144</v>
      </c>
      <c r="M150" s="12">
        <f t="shared" si="25"/>
        <v>248.33176002263318</v>
      </c>
      <c r="N150" s="7">
        <f>M150*100/M229</f>
        <v>46.808412489972227</v>
      </c>
      <c r="Q150" s="10">
        <v>148</v>
      </c>
      <c r="R150" s="30">
        <v>17.645610000000001</v>
      </c>
      <c r="S150" s="11">
        <f t="shared" si="22"/>
        <v>15.344008695652176</v>
      </c>
      <c r="T150" s="12">
        <f t="shared" si="23"/>
        <v>1.8922996030489658</v>
      </c>
      <c r="U150" s="12">
        <f t="shared" si="26"/>
        <v>187.11224364398461</v>
      </c>
      <c r="V150" s="7">
        <f>U150*100/U229</f>
        <v>52.836892774572767</v>
      </c>
    </row>
    <row r="151" spans="1:22" ht="24">
      <c r="A151" s="10">
        <v>149</v>
      </c>
      <c r="B151" s="30">
        <v>17.085940000000001</v>
      </c>
      <c r="C151" s="11">
        <f t="shared" si="18"/>
        <v>14.857339130434784</v>
      </c>
      <c r="D151" s="12">
        <f t="shared" si="19"/>
        <v>1.7178945431782844</v>
      </c>
      <c r="E151" s="12">
        <f t="shared" si="24"/>
        <v>167.9547947284826</v>
      </c>
      <c r="F151" s="7">
        <f>E151*100/E229</f>
        <v>51.610907733924847</v>
      </c>
      <c r="I151" s="10">
        <v>149</v>
      </c>
      <c r="J151" s="30">
        <v>20.27449</v>
      </c>
      <c r="K151" s="11">
        <f t="shared" si="20"/>
        <v>17.629991304347829</v>
      </c>
      <c r="L151" s="12">
        <f t="shared" si="21"/>
        <v>2.8703158202908332</v>
      </c>
      <c r="M151" s="12">
        <f t="shared" si="25"/>
        <v>251.20207584292402</v>
      </c>
      <c r="N151" s="7">
        <f>M151*100/M229</f>
        <v>47.349442468902119</v>
      </c>
      <c r="Q151" s="10">
        <v>149</v>
      </c>
      <c r="R151" s="30">
        <v>17.736329999999999</v>
      </c>
      <c r="S151" s="11">
        <f t="shared" si="22"/>
        <v>15.422895652173914</v>
      </c>
      <c r="T151" s="12">
        <f t="shared" si="23"/>
        <v>1.9216361105091819</v>
      </c>
      <c r="U151" s="12">
        <f t="shared" si="26"/>
        <v>189.0338797544938</v>
      </c>
      <c r="V151" s="7">
        <f>U151*100/U229</f>
        <v>53.379525790699205</v>
      </c>
    </row>
    <row r="152" spans="1:22" ht="24">
      <c r="A152" s="10">
        <v>150</v>
      </c>
      <c r="B152" s="30">
        <v>17.14845</v>
      </c>
      <c r="C152" s="11">
        <f t="shared" si="18"/>
        <v>14.911695652173915</v>
      </c>
      <c r="D152" s="12">
        <f t="shared" si="19"/>
        <v>1.7368186897041233</v>
      </c>
      <c r="E152" s="12">
        <f t="shared" si="24"/>
        <v>169.69161341818673</v>
      </c>
      <c r="F152" s="7">
        <f>E152*100/E229</f>
        <v>52.144615564593138</v>
      </c>
      <c r="I152" s="10">
        <v>150</v>
      </c>
      <c r="J152" s="30">
        <v>20.287680000000002</v>
      </c>
      <c r="K152" s="11">
        <f t="shared" si="20"/>
        <v>17.641460869565222</v>
      </c>
      <c r="L152" s="12">
        <f t="shared" si="21"/>
        <v>2.8759215003286887</v>
      </c>
      <c r="M152" s="12">
        <f t="shared" si="25"/>
        <v>254.07799734325272</v>
      </c>
      <c r="N152" s="7">
        <f>M152*100/M229</f>
        <v>47.891529070567145</v>
      </c>
      <c r="Q152" s="10">
        <v>150</v>
      </c>
      <c r="R152" s="30">
        <v>17.736329999999999</v>
      </c>
      <c r="S152" s="11">
        <f t="shared" si="22"/>
        <v>15.422895652173914</v>
      </c>
      <c r="T152" s="12">
        <f t="shared" si="23"/>
        <v>1.9216361105091819</v>
      </c>
      <c r="U152" s="12">
        <f t="shared" si="26"/>
        <v>190.95551586500298</v>
      </c>
      <c r="V152" s="7">
        <f>U152*100/U229</f>
        <v>53.922158806825642</v>
      </c>
    </row>
    <row r="153" spans="1:22" ht="24">
      <c r="A153" s="10">
        <v>151</v>
      </c>
      <c r="B153" s="30">
        <v>17.231439999999999</v>
      </c>
      <c r="C153" s="11">
        <f t="shared" si="18"/>
        <v>14.983860869565218</v>
      </c>
      <c r="D153" s="12">
        <f t="shared" si="19"/>
        <v>1.7621569449375263</v>
      </c>
      <c r="E153" s="12">
        <f t="shared" si="24"/>
        <v>171.45377036312425</v>
      </c>
      <c r="F153" s="7">
        <f>E153*100/E229</f>
        <v>52.686109599609466</v>
      </c>
      <c r="I153" s="10">
        <v>151</v>
      </c>
      <c r="J153" s="30">
        <v>20.379770000000001</v>
      </c>
      <c r="K153" s="11">
        <f t="shared" si="20"/>
        <v>17.721539130434785</v>
      </c>
      <c r="L153" s="12">
        <f t="shared" si="21"/>
        <v>2.915262757218589</v>
      </c>
      <c r="M153" s="12">
        <f t="shared" si="25"/>
        <v>256.99326010047133</v>
      </c>
      <c r="N153" s="7">
        <f>M153*100/M229</f>
        <v>48.44103116262378</v>
      </c>
      <c r="Q153" s="10">
        <v>151</v>
      </c>
      <c r="R153" s="30">
        <v>17.74136</v>
      </c>
      <c r="S153" s="11">
        <f t="shared" si="22"/>
        <v>15.427269565217392</v>
      </c>
      <c r="T153" s="12">
        <f t="shared" si="23"/>
        <v>1.9232714946802554</v>
      </c>
      <c r="U153" s="12">
        <f t="shared" si="26"/>
        <v>192.87878735968323</v>
      </c>
      <c r="V153" s="7">
        <f>U153*100/U229</f>
        <v>54.465253623935332</v>
      </c>
    </row>
    <row r="154" spans="1:22" ht="24">
      <c r="A154" s="10">
        <v>152</v>
      </c>
      <c r="B154" s="30">
        <v>17.334630000000001</v>
      </c>
      <c r="C154" s="11">
        <f t="shared" si="18"/>
        <v>15.073591304347827</v>
      </c>
      <c r="D154" s="12">
        <f t="shared" si="19"/>
        <v>1.7940047895446005</v>
      </c>
      <c r="E154" s="12">
        <f t="shared" si="24"/>
        <v>173.24777515266885</v>
      </c>
      <c r="F154" s="7">
        <f>E154*100/E229</f>
        <v>53.237390173748999</v>
      </c>
      <c r="I154" s="10">
        <v>152</v>
      </c>
      <c r="J154" s="30">
        <v>20.42784</v>
      </c>
      <c r="K154" s="11">
        <f t="shared" si="20"/>
        <v>17.763339130434783</v>
      </c>
      <c r="L154" s="12">
        <f t="shared" si="21"/>
        <v>2.9359402451351388</v>
      </c>
      <c r="M154" s="12">
        <f t="shared" si="25"/>
        <v>259.92920034560649</v>
      </c>
      <c r="N154" s="7">
        <f>M154*100/M229</f>
        <v>48.994430784273746</v>
      </c>
      <c r="Q154" s="10">
        <v>152</v>
      </c>
      <c r="R154" s="30">
        <v>17.74136</v>
      </c>
      <c r="S154" s="11">
        <f t="shared" si="22"/>
        <v>15.427269565217392</v>
      </c>
      <c r="T154" s="12">
        <f t="shared" si="23"/>
        <v>1.9232714946802554</v>
      </c>
      <c r="U154" s="12">
        <f t="shared" si="26"/>
        <v>194.80205885436348</v>
      </c>
      <c r="V154" s="7">
        <f>U154*100/U229</f>
        <v>55.008348441045015</v>
      </c>
    </row>
    <row r="155" spans="1:22" ht="24">
      <c r="A155" s="10">
        <v>153</v>
      </c>
      <c r="B155" s="30">
        <v>17.360330000000001</v>
      </c>
      <c r="C155" s="11">
        <f t="shared" si="18"/>
        <v>15.095939130434784</v>
      </c>
      <c r="D155" s="12">
        <f t="shared" si="19"/>
        <v>1.8019958997078291</v>
      </c>
      <c r="E155" s="12">
        <f t="shared" si="24"/>
        <v>175.04977105237668</v>
      </c>
      <c r="F155" s="7">
        <f>E155*100/E229</f>
        <v>53.791126339882759</v>
      </c>
      <c r="I155" s="10">
        <v>153</v>
      </c>
      <c r="J155" s="30">
        <v>20.48451</v>
      </c>
      <c r="K155" s="11">
        <f t="shared" si="20"/>
        <v>17.81261739130435</v>
      </c>
      <c r="L155" s="12">
        <f t="shared" si="21"/>
        <v>2.9604423545685803</v>
      </c>
      <c r="M155" s="12">
        <f t="shared" si="25"/>
        <v>262.88964270017505</v>
      </c>
      <c r="N155" s="7">
        <f>M155*100/M229</f>
        <v>49.552448843956491</v>
      </c>
      <c r="Q155" s="10">
        <v>153</v>
      </c>
      <c r="R155" s="30">
        <v>17.76145</v>
      </c>
      <c r="S155" s="11">
        <f t="shared" si="22"/>
        <v>15.444739130434783</v>
      </c>
      <c r="T155" s="12">
        <f t="shared" si="23"/>
        <v>1.929812531176891</v>
      </c>
      <c r="U155" s="12">
        <f t="shared" si="26"/>
        <v>196.73187138554036</v>
      </c>
      <c r="V155" s="7">
        <f>U155*100/U229</f>
        <v>55.553290320844326</v>
      </c>
    </row>
    <row r="156" spans="1:22" ht="24">
      <c r="A156" s="10">
        <v>154</v>
      </c>
      <c r="B156" s="30">
        <v>17.360330000000001</v>
      </c>
      <c r="C156" s="11">
        <f t="shared" si="18"/>
        <v>15.095939130434784</v>
      </c>
      <c r="D156" s="12">
        <f t="shared" si="19"/>
        <v>1.8019958997078291</v>
      </c>
      <c r="E156" s="12">
        <f t="shared" si="24"/>
        <v>176.85176695208452</v>
      </c>
      <c r="F156" s="7">
        <f>E156*100/E229</f>
        <v>54.344862506016511</v>
      </c>
      <c r="I156" s="10">
        <v>154</v>
      </c>
      <c r="J156" s="30">
        <v>20.549689999999998</v>
      </c>
      <c r="K156" s="28">
        <f t="shared" si="20"/>
        <v>17.869295652173914</v>
      </c>
      <c r="L156" s="12">
        <f t="shared" si="21"/>
        <v>2.9887920107267476</v>
      </c>
      <c r="M156" s="12">
        <f t="shared" si="25"/>
        <v>265.87843471090179</v>
      </c>
      <c r="N156" s="27">
        <f>M156*100/M229</f>
        <v>50.11581057131702</v>
      </c>
      <c r="Q156" s="10">
        <v>154</v>
      </c>
      <c r="R156" s="30">
        <v>17.76145</v>
      </c>
      <c r="S156" s="11">
        <f t="shared" si="22"/>
        <v>15.444739130434783</v>
      </c>
      <c r="T156" s="12">
        <f t="shared" si="23"/>
        <v>1.929812531176891</v>
      </c>
      <c r="U156" s="12">
        <f t="shared" si="26"/>
        <v>198.66168391671724</v>
      </c>
      <c r="V156" s="7">
        <f>U156*100/U229</f>
        <v>56.098232200643636</v>
      </c>
    </row>
    <row r="157" spans="1:22" ht="24">
      <c r="A157" s="10">
        <v>155</v>
      </c>
      <c r="B157" s="30">
        <v>17.375730000000001</v>
      </c>
      <c r="C157" s="11">
        <f t="shared" si="18"/>
        <v>15.10933043478261</v>
      </c>
      <c r="D157" s="12">
        <f t="shared" si="19"/>
        <v>1.8067956980853619</v>
      </c>
      <c r="E157" s="12">
        <f t="shared" si="24"/>
        <v>178.65856265016987</v>
      </c>
      <c r="F157" s="7">
        <f>E157*100/E229</f>
        <v>54.900073604447407</v>
      </c>
      <c r="I157" s="10">
        <v>155</v>
      </c>
      <c r="J157" s="30">
        <v>20.567039999999999</v>
      </c>
      <c r="K157" s="11">
        <f t="shared" si="20"/>
        <v>17.884382608695653</v>
      </c>
      <c r="L157" s="12">
        <f t="shared" si="21"/>
        <v>2.9963686702890926</v>
      </c>
      <c r="M157" s="12">
        <f t="shared" si="25"/>
        <v>268.87480338119087</v>
      </c>
      <c r="N157" s="7">
        <f>M157*100/M229</f>
        <v>50.680600434192947</v>
      </c>
      <c r="Q157" s="10">
        <v>155</v>
      </c>
      <c r="R157" s="30">
        <v>17.78152</v>
      </c>
      <c r="S157" s="11">
        <f t="shared" si="22"/>
        <v>15.462191304347828</v>
      </c>
      <c r="T157" s="12">
        <f t="shared" si="23"/>
        <v>1.9363618477203908</v>
      </c>
      <c r="U157" s="12">
        <f t="shared" si="26"/>
        <v>200.59804576443761</v>
      </c>
      <c r="V157" s="7">
        <f>U157*100/U229</f>
        <v>56.645023481258292</v>
      </c>
    </row>
    <row r="158" spans="1:22" ht="24">
      <c r="A158" s="10">
        <v>156</v>
      </c>
      <c r="B158" s="30">
        <v>17.396239999999999</v>
      </c>
      <c r="C158" s="11">
        <f t="shared" si="18"/>
        <v>15.127165217391305</v>
      </c>
      <c r="D158" s="12">
        <f t="shared" si="19"/>
        <v>1.8132013809852625</v>
      </c>
      <c r="E158" s="12">
        <f t="shared" si="24"/>
        <v>180.47176403115515</v>
      </c>
      <c r="F158" s="7">
        <f>E158*100/E229</f>
        <v>55.457253108184347</v>
      </c>
      <c r="I158" s="10">
        <v>156</v>
      </c>
      <c r="J158" s="30">
        <v>20.593039999999998</v>
      </c>
      <c r="K158" s="11">
        <f t="shared" si="20"/>
        <v>17.906991304347827</v>
      </c>
      <c r="L158" s="12">
        <f t="shared" si="21"/>
        <v>3.0077466972596754</v>
      </c>
      <c r="M158" s="12">
        <f t="shared" si="25"/>
        <v>271.88255007845055</v>
      </c>
      <c r="N158" s="7">
        <f>M158*100/M229</f>
        <v>51.247534957823156</v>
      </c>
      <c r="Q158" s="10">
        <v>156</v>
      </c>
      <c r="R158" s="30">
        <v>17.78152</v>
      </c>
      <c r="S158" s="11">
        <f t="shared" si="22"/>
        <v>15.462191304347828</v>
      </c>
      <c r="T158" s="12">
        <f t="shared" si="23"/>
        <v>1.9363618477203908</v>
      </c>
      <c r="U158" s="12">
        <f t="shared" si="26"/>
        <v>202.53440761215799</v>
      </c>
      <c r="V158" s="7">
        <f>U158*100/U229</f>
        <v>57.191814761872941</v>
      </c>
    </row>
    <row r="159" spans="1:22" ht="24">
      <c r="A159" s="10">
        <v>157</v>
      </c>
      <c r="B159" s="30">
        <v>17.396239999999999</v>
      </c>
      <c r="C159" s="11">
        <f t="shared" si="18"/>
        <v>15.127165217391305</v>
      </c>
      <c r="D159" s="12">
        <f t="shared" si="19"/>
        <v>1.8132013809852625</v>
      </c>
      <c r="E159" s="12">
        <f t="shared" si="24"/>
        <v>182.28496541214042</v>
      </c>
      <c r="F159" s="7">
        <f>E159*100/E229</f>
        <v>56.014432611921286</v>
      </c>
      <c r="I159" s="10">
        <v>157</v>
      </c>
      <c r="J159" s="30">
        <v>20.593039999999998</v>
      </c>
      <c r="K159" s="11">
        <f t="shared" si="20"/>
        <v>17.906991304347827</v>
      </c>
      <c r="L159" s="12">
        <f t="shared" si="21"/>
        <v>3.0077466972596754</v>
      </c>
      <c r="M159" s="12">
        <f t="shared" si="25"/>
        <v>274.89029677571023</v>
      </c>
      <c r="N159" s="7">
        <f>M159*100/M229</f>
        <v>51.814469481453365</v>
      </c>
      <c r="Q159" s="10">
        <v>157</v>
      </c>
      <c r="R159" s="30">
        <v>17.801570000000002</v>
      </c>
      <c r="S159" s="11">
        <f t="shared" si="22"/>
        <v>15.479626086956525</v>
      </c>
      <c r="T159" s="12">
        <f t="shared" si="23"/>
        <v>1.9429194167932733</v>
      </c>
      <c r="U159" s="12">
        <f t="shared" si="26"/>
        <v>204.47732702895127</v>
      </c>
      <c r="V159" s="7">
        <f>U159*100/U229</f>
        <v>57.740457773658243</v>
      </c>
    </row>
    <row r="160" spans="1:22" ht="24">
      <c r="A160" s="10">
        <v>158</v>
      </c>
      <c r="B160" s="30">
        <v>17.442309999999999</v>
      </c>
      <c r="C160" s="11">
        <f t="shared" si="18"/>
        <v>15.167226086956521</v>
      </c>
      <c r="D160" s="12">
        <f t="shared" si="19"/>
        <v>1.8276451235886564</v>
      </c>
      <c r="E160" s="12">
        <f t="shared" si="24"/>
        <v>184.11261053572909</v>
      </c>
      <c r="F160" s="7">
        <f>E160*100/E229</f>
        <v>56.576050540104767</v>
      </c>
      <c r="I160" s="10">
        <v>158</v>
      </c>
      <c r="J160" s="30">
        <v>20.623329999999999</v>
      </c>
      <c r="K160" s="11">
        <f t="shared" si="20"/>
        <v>17.933330434782608</v>
      </c>
      <c r="L160" s="12">
        <f t="shared" si="21"/>
        <v>3.0210383799324494</v>
      </c>
      <c r="M160" s="12">
        <f t="shared" si="25"/>
        <v>277.91133515564269</v>
      </c>
      <c r="N160" s="7">
        <f>M160*100/M229</f>
        <v>52.38390937356796</v>
      </c>
      <c r="Q160" s="10">
        <v>158</v>
      </c>
      <c r="R160" s="30">
        <v>17.916399999999999</v>
      </c>
      <c r="S160" s="11">
        <f t="shared" si="22"/>
        <v>15.579478260869566</v>
      </c>
      <c r="T160" s="12">
        <f t="shared" si="23"/>
        <v>1.9807611944938457</v>
      </c>
      <c r="U160" s="12">
        <f t="shared" si="26"/>
        <v>206.45808822344512</v>
      </c>
      <c r="V160" s="7">
        <f>U160*100/U229</f>
        <v>58.299786574421475</v>
      </c>
    </row>
    <row r="161" spans="1:22" ht="24">
      <c r="A161" s="10">
        <v>159</v>
      </c>
      <c r="B161" s="30">
        <v>17.442309999999999</v>
      </c>
      <c r="C161" s="11">
        <f t="shared" si="18"/>
        <v>15.167226086956521</v>
      </c>
      <c r="D161" s="12">
        <f t="shared" si="19"/>
        <v>1.8276451235886564</v>
      </c>
      <c r="E161" s="12">
        <f t="shared" si="24"/>
        <v>185.94025565931776</v>
      </c>
      <c r="F161" s="7">
        <f>E161*100/E229</f>
        <v>57.137668468288261</v>
      </c>
      <c r="I161" s="10">
        <v>159</v>
      </c>
      <c r="J161" s="30">
        <v>20.623329999999999</v>
      </c>
      <c r="K161" s="11">
        <f t="shared" si="20"/>
        <v>17.933330434782608</v>
      </c>
      <c r="L161" s="12">
        <f t="shared" si="21"/>
        <v>3.0210383799324494</v>
      </c>
      <c r="M161" s="12">
        <f t="shared" si="25"/>
        <v>280.93237353557515</v>
      </c>
      <c r="N161" s="7">
        <f>M161*100/M229</f>
        <v>52.953349265682562</v>
      </c>
      <c r="Q161" s="10">
        <v>159</v>
      </c>
      <c r="R161" s="30">
        <v>17.926349999999999</v>
      </c>
      <c r="S161" s="11">
        <f t="shared" si="22"/>
        <v>15.58813043478261</v>
      </c>
      <c r="T161" s="12">
        <f t="shared" si="23"/>
        <v>1.9840631169572693</v>
      </c>
      <c r="U161" s="12">
        <f t="shared" si="26"/>
        <v>208.44215134040238</v>
      </c>
      <c r="V161" s="7">
        <f>U161*100/U229</f>
        <v>58.860047774474829</v>
      </c>
    </row>
    <row r="162" spans="1:22" ht="24">
      <c r="A162" s="10">
        <v>160</v>
      </c>
      <c r="B162" s="30">
        <v>17.498449999999998</v>
      </c>
      <c r="C162" s="11">
        <f t="shared" si="18"/>
        <v>15.21604347826087</v>
      </c>
      <c r="D162" s="12">
        <f t="shared" si="19"/>
        <v>1.8453494174297467</v>
      </c>
      <c r="E162" s="12">
        <f t="shared" si="24"/>
        <v>187.78560507674752</v>
      </c>
      <c r="F162" s="7">
        <f>E162*100/E229</f>
        <v>57.704726757239079</v>
      </c>
      <c r="I162" s="10">
        <v>160</v>
      </c>
      <c r="J162" s="30">
        <v>20.623329999999999</v>
      </c>
      <c r="K162" s="11">
        <f t="shared" si="20"/>
        <v>17.933330434782608</v>
      </c>
      <c r="L162" s="12">
        <f t="shared" si="21"/>
        <v>3.0210383799324494</v>
      </c>
      <c r="M162" s="12">
        <f t="shared" si="25"/>
        <v>283.95341191550762</v>
      </c>
      <c r="N162" s="7">
        <f>M162*100/M229</f>
        <v>53.522789157797149</v>
      </c>
      <c r="Q162" s="10">
        <v>160</v>
      </c>
      <c r="R162" s="30">
        <v>17.980979999999999</v>
      </c>
      <c r="S162" s="11">
        <f t="shared" si="22"/>
        <v>15.635634782608696</v>
      </c>
      <c r="T162" s="12">
        <f t="shared" si="23"/>
        <v>2.0022575653892871</v>
      </c>
      <c r="U162" s="12">
        <f t="shared" si="26"/>
        <v>210.44440890579168</v>
      </c>
      <c r="V162" s="7">
        <f>U162*100/U229</f>
        <v>59.425446736238349</v>
      </c>
    </row>
    <row r="163" spans="1:22" ht="24">
      <c r="A163" s="10">
        <v>161</v>
      </c>
      <c r="B163" s="30">
        <v>17.498449999999998</v>
      </c>
      <c r="C163" s="11">
        <f t="shared" si="18"/>
        <v>15.21604347826087</v>
      </c>
      <c r="D163" s="12">
        <f t="shared" si="19"/>
        <v>1.8453494174297467</v>
      </c>
      <c r="E163" s="12">
        <f t="shared" si="24"/>
        <v>189.63095449417727</v>
      </c>
      <c r="F163" s="7">
        <f>E163*100/E229</f>
        <v>58.271785046189898</v>
      </c>
      <c r="I163" s="10">
        <v>161</v>
      </c>
      <c r="J163" s="30">
        <v>20.640609999999999</v>
      </c>
      <c r="K163" s="11">
        <f t="shared" si="20"/>
        <v>17.948356521739132</v>
      </c>
      <c r="L163" s="12">
        <f t="shared" si="21"/>
        <v>3.0286386020170175</v>
      </c>
      <c r="M163" s="12">
        <f t="shared" si="25"/>
        <v>286.98205051752461</v>
      </c>
      <c r="N163" s="7">
        <f>M163*100/M229</f>
        <v>54.093661626761026</v>
      </c>
      <c r="Q163" s="10">
        <v>161</v>
      </c>
      <c r="R163" s="30">
        <v>17.980979999999999</v>
      </c>
      <c r="S163" s="11">
        <f t="shared" si="22"/>
        <v>15.635634782608696</v>
      </c>
      <c r="T163" s="12">
        <f t="shared" si="23"/>
        <v>2.0022575653892871</v>
      </c>
      <c r="U163" s="12">
        <f t="shared" si="26"/>
        <v>212.44666647118098</v>
      </c>
      <c r="V163" s="7">
        <f>U163*100/U229</f>
        <v>59.99084569800187</v>
      </c>
    </row>
    <row r="164" spans="1:22" ht="24">
      <c r="A164" s="10">
        <v>162</v>
      </c>
      <c r="B164" s="30">
        <v>17.498449999999998</v>
      </c>
      <c r="C164" s="11">
        <f t="shared" si="18"/>
        <v>15.21604347826087</v>
      </c>
      <c r="D164" s="12">
        <f t="shared" si="19"/>
        <v>1.8453494174297467</v>
      </c>
      <c r="E164" s="12">
        <f t="shared" si="24"/>
        <v>191.47630391160703</v>
      </c>
      <c r="F164" s="7">
        <f>E164*100/E229</f>
        <v>58.838843335140709</v>
      </c>
      <c r="I164" s="10">
        <v>162</v>
      </c>
      <c r="J164" s="30">
        <v>20.6967</v>
      </c>
      <c r="K164" s="11">
        <f t="shared" si="20"/>
        <v>17.997130434782608</v>
      </c>
      <c r="L164" s="12">
        <f t="shared" si="21"/>
        <v>3.0533963571272387</v>
      </c>
      <c r="M164" s="12">
        <f t="shared" si="25"/>
        <v>290.03544687465183</v>
      </c>
      <c r="N164" s="7">
        <f>M164*100/M229</f>
        <v>54.669200720780907</v>
      </c>
      <c r="Q164" s="10">
        <v>162</v>
      </c>
      <c r="R164" s="30">
        <v>17.980979999999999</v>
      </c>
      <c r="S164" s="11">
        <f t="shared" si="22"/>
        <v>15.635634782608696</v>
      </c>
      <c r="T164" s="12">
        <f t="shared" si="23"/>
        <v>2.0022575653892871</v>
      </c>
      <c r="U164" s="12">
        <f t="shared" si="26"/>
        <v>214.44892403657028</v>
      </c>
      <c r="V164" s="7">
        <f>U164*100/U229</f>
        <v>60.55624465976539</v>
      </c>
    </row>
    <row r="165" spans="1:22" ht="24">
      <c r="A165" s="10">
        <v>163</v>
      </c>
      <c r="B165" s="30">
        <v>17.518820000000002</v>
      </c>
      <c r="C165" s="11">
        <f t="shared" si="18"/>
        <v>15.233756521739133</v>
      </c>
      <c r="D165" s="12">
        <f t="shared" si="19"/>
        <v>1.8518014534063154</v>
      </c>
      <c r="E165" s="12">
        <f t="shared" si="24"/>
        <v>193.32810536501336</v>
      </c>
      <c r="F165" s="7">
        <f>E165*100/E229</f>
        <v>59.407884273256272</v>
      </c>
      <c r="I165" s="10">
        <v>163</v>
      </c>
      <c r="J165" s="30">
        <v>20.709620000000001</v>
      </c>
      <c r="K165" s="11">
        <f t="shared" si="20"/>
        <v>18.008365217391308</v>
      </c>
      <c r="L165" s="12">
        <f t="shared" si="21"/>
        <v>3.0591182131925225</v>
      </c>
      <c r="M165" s="12">
        <f t="shared" si="25"/>
        <v>293.09456508784433</v>
      </c>
      <c r="N165" s="7">
        <f>M165*100/M229</f>
        <v>55.245818335723314</v>
      </c>
      <c r="Q165" s="10">
        <v>163</v>
      </c>
      <c r="R165" s="30">
        <v>17.980979999999999</v>
      </c>
      <c r="S165" s="11">
        <f t="shared" si="22"/>
        <v>15.635634782608696</v>
      </c>
      <c r="T165" s="12">
        <f t="shared" si="23"/>
        <v>2.0022575653892871</v>
      </c>
      <c r="U165" s="12">
        <f t="shared" si="26"/>
        <v>216.45118160195958</v>
      </c>
      <c r="V165" s="7">
        <f>U165*100/U229</f>
        <v>61.121643621528911</v>
      </c>
    </row>
    <row r="166" spans="1:22" ht="24">
      <c r="A166" s="10">
        <v>164</v>
      </c>
      <c r="B166" s="30">
        <v>17.56457</v>
      </c>
      <c r="C166" s="11">
        <f t="shared" si="18"/>
        <v>15.273539130434784</v>
      </c>
      <c r="D166" s="12">
        <f t="shared" si="19"/>
        <v>1.866347185348276</v>
      </c>
      <c r="E166" s="12">
        <f t="shared" si="24"/>
        <v>195.19445255036163</v>
      </c>
      <c r="F166" s="7">
        <f>E166*100/E229</f>
        <v>59.981394976170101</v>
      </c>
      <c r="I166" s="10">
        <v>164</v>
      </c>
      <c r="J166" s="30">
        <v>20.709620000000001</v>
      </c>
      <c r="K166" s="11">
        <f t="shared" si="20"/>
        <v>18.008365217391308</v>
      </c>
      <c r="L166" s="12">
        <f t="shared" si="21"/>
        <v>3.0591182131925225</v>
      </c>
      <c r="M166" s="12">
        <f t="shared" si="25"/>
        <v>296.15368330103684</v>
      </c>
      <c r="N166" s="7">
        <f>M166*100/M229</f>
        <v>55.822435950665728</v>
      </c>
      <c r="Q166" s="10">
        <v>164</v>
      </c>
      <c r="R166" s="30">
        <v>18.005759999999999</v>
      </c>
      <c r="S166" s="11">
        <f t="shared" si="22"/>
        <v>15.657182608695653</v>
      </c>
      <c r="T166" s="12">
        <f t="shared" si="23"/>
        <v>2.0105470497355151</v>
      </c>
      <c r="U166" s="12">
        <f t="shared" si="26"/>
        <v>218.4617286516951</v>
      </c>
      <c r="V166" s="7">
        <f>U166*100/U229</f>
        <v>61.689383373969868</v>
      </c>
    </row>
    <row r="167" spans="1:22" ht="24">
      <c r="A167" s="10">
        <v>165</v>
      </c>
      <c r="B167" s="30">
        <v>17.56457</v>
      </c>
      <c r="C167" s="11">
        <f t="shared" si="18"/>
        <v>15.273539130434784</v>
      </c>
      <c r="D167" s="12">
        <f t="shared" si="19"/>
        <v>1.866347185348276</v>
      </c>
      <c r="E167" s="12">
        <f t="shared" si="24"/>
        <v>197.06079973570991</v>
      </c>
      <c r="F167" s="7">
        <f>E167*100/E229</f>
        <v>60.55490567908393</v>
      </c>
      <c r="I167" s="10">
        <v>165</v>
      </c>
      <c r="J167" s="30">
        <v>20.79984</v>
      </c>
      <c r="K167" s="11">
        <f t="shared" si="20"/>
        <v>18.086817391304351</v>
      </c>
      <c r="L167" s="12">
        <f t="shared" si="21"/>
        <v>3.0992731370450697</v>
      </c>
      <c r="M167" s="12">
        <f t="shared" si="25"/>
        <v>299.25295643808192</v>
      </c>
      <c r="N167" s="7">
        <f>M167*100/M229</f>
        <v>56.406622425261951</v>
      </c>
      <c r="Q167" s="10">
        <v>165</v>
      </c>
      <c r="R167" s="30">
        <v>18.040389999999999</v>
      </c>
      <c r="S167" s="11">
        <f t="shared" si="22"/>
        <v>15.687295652173914</v>
      </c>
      <c r="T167" s="12">
        <f t="shared" si="23"/>
        <v>2.0221698701934843</v>
      </c>
      <c r="U167" s="12">
        <f t="shared" si="26"/>
        <v>220.48389852188859</v>
      </c>
      <c r="V167" s="7">
        <f>U167*100/U229</f>
        <v>62.260405186987505</v>
      </c>
    </row>
    <row r="168" spans="1:22" ht="24">
      <c r="A168" s="10">
        <v>166</v>
      </c>
      <c r="B168" s="30">
        <v>17.56457</v>
      </c>
      <c r="C168" s="11">
        <f t="shared" si="18"/>
        <v>15.273539130434784</v>
      </c>
      <c r="D168" s="12">
        <f t="shared" si="19"/>
        <v>1.866347185348276</v>
      </c>
      <c r="E168" s="12">
        <f t="shared" si="24"/>
        <v>198.92714692105818</v>
      </c>
      <c r="F168" s="7">
        <f>E168*100/E229</f>
        <v>61.128416381997766</v>
      </c>
      <c r="I168" s="10">
        <v>166</v>
      </c>
      <c r="J168" s="30">
        <v>20.966360000000002</v>
      </c>
      <c r="K168" s="11">
        <f t="shared" si="20"/>
        <v>18.231617391304351</v>
      </c>
      <c r="L168" s="12">
        <f t="shared" si="21"/>
        <v>3.1743074246707046</v>
      </c>
      <c r="M168" s="12">
        <f t="shared" si="25"/>
        <v>302.42726386275262</v>
      </c>
      <c r="N168" s="7">
        <f>M168*100/M229</f>
        <v>57.004952221218879</v>
      </c>
      <c r="Q168" s="10">
        <v>166</v>
      </c>
      <c r="R168" s="30">
        <v>18.040389999999999</v>
      </c>
      <c r="S168" s="11">
        <f t="shared" si="22"/>
        <v>15.687295652173914</v>
      </c>
      <c r="T168" s="12">
        <f t="shared" si="23"/>
        <v>2.0221698701934843</v>
      </c>
      <c r="U168" s="12">
        <f t="shared" si="26"/>
        <v>222.50606839208208</v>
      </c>
      <c r="V168" s="7">
        <f>U168*100/U229</f>
        <v>62.831427000005142</v>
      </c>
    </row>
    <row r="169" spans="1:22" ht="24">
      <c r="A169" s="10">
        <v>167</v>
      </c>
      <c r="B169" s="30">
        <v>17.6355</v>
      </c>
      <c r="C169" s="11">
        <f t="shared" si="18"/>
        <v>15.335217391304349</v>
      </c>
      <c r="D169" s="12">
        <f t="shared" si="19"/>
        <v>1.8890489038759057</v>
      </c>
      <c r="E169" s="12">
        <f t="shared" si="24"/>
        <v>200.81619582493408</v>
      </c>
      <c r="F169" s="7">
        <f>E169*100/E229</f>
        <v>61.708903106657353</v>
      </c>
      <c r="I169" s="10">
        <v>167</v>
      </c>
      <c r="J169" s="30">
        <v>21.0046</v>
      </c>
      <c r="K169" s="11">
        <f t="shared" si="20"/>
        <v>18.264869565217392</v>
      </c>
      <c r="L169" s="12">
        <f t="shared" si="21"/>
        <v>3.1917077329372803</v>
      </c>
      <c r="M169" s="12">
        <f t="shared" si="25"/>
        <v>305.61897159568991</v>
      </c>
      <c r="N169" s="7">
        <f>M169*100/M229</f>
        <v>57.606561826438714</v>
      </c>
      <c r="Q169" s="10">
        <v>167</v>
      </c>
      <c r="R169" s="30">
        <v>18.040389999999999</v>
      </c>
      <c r="S169" s="11">
        <f t="shared" si="22"/>
        <v>15.687295652173914</v>
      </c>
      <c r="T169" s="12">
        <f t="shared" si="23"/>
        <v>2.0221698701934843</v>
      </c>
      <c r="U169" s="12">
        <f t="shared" si="26"/>
        <v>224.52823826227558</v>
      </c>
      <c r="V169" s="7">
        <f>U169*100/U229</f>
        <v>63.402448813022779</v>
      </c>
    </row>
    <row r="170" spans="1:22" ht="24">
      <c r="A170" s="10">
        <v>168</v>
      </c>
      <c r="B170" s="30">
        <v>17.640550000000001</v>
      </c>
      <c r="C170" s="14">
        <f t="shared" si="18"/>
        <v>15.339608695652176</v>
      </c>
      <c r="D170" s="15">
        <f t="shared" si="19"/>
        <v>1.8906721800446376</v>
      </c>
      <c r="E170" s="15">
        <f t="shared" si="24"/>
        <v>202.70686800497873</v>
      </c>
      <c r="F170" s="16">
        <f>E170*100/E229</f>
        <v>62.289888648613029</v>
      </c>
      <c r="I170" s="10">
        <v>168</v>
      </c>
      <c r="J170" s="30">
        <v>21.1189</v>
      </c>
      <c r="K170" s="14">
        <f t="shared" si="20"/>
        <v>18.364260869565218</v>
      </c>
      <c r="L170" s="15">
        <f t="shared" si="21"/>
        <v>3.2440963974086645</v>
      </c>
      <c r="M170" s="15">
        <f t="shared" si="25"/>
        <v>308.86306799309858</v>
      </c>
      <c r="N170" s="16">
        <f>M170*100/M229</f>
        <v>58.218046246769397</v>
      </c>
      <c r="Q170" s="10">
        <v>168</v>
      </c>
      <c r="R170" s="30">
        <v>18.040389999999999</v>
      </c>
      <c r="S170" s="14">
        <f t="shared" si="22"/>
        <v>15.687295652173914</v>
      </c>
      <c r="T170" s="15">
        <f t="shared" si="23"/>
        <v>2.0221698701934843</v>
      </c>
      <c r="U170" s="15">
        <f t="shared" si="26"/>
        <v>226.55040813246907</v>
      </c>
      <c r="V170" s="16">
        <f>U170*100/U229</f>
        <v>63.973470626040402</v>
      </c>
    </row>
    <row r="171" spans="1:22" ht="24">
      <c r="A171" s="10">
        <v>169</v>
      </c>
      <c r="B171" s="30">
        <v>17.645610000000001</v>
      </c>
      <c r="C171" s="11">
        <f t="shared" si="18"/>
        <v>15.344008695652176</v>
      </c>
      <c r="D171" s="12">
        <f t="shared" si="19"/>
        <v>1.8922996030489658</v>
      </c>
      <c r="E171" s="12">
        <f t="shared" si="24"/>
        <v>204.5991676080277</v>
      </c>
      <c r="F171" s="7">
        <f>E171*100/E229</f>
        <v>62.871374282147862</v>
      </c>
      <c r="I171" s="10">
        <v>169</v>
      </c>
      <c r="J171" s="30">
        <v>21.253579999999999</v>
      </c>
      <c r="K171" s="11">
        <f t="shared" si="20"/>
        <v>18.48137391304348</v>
      </c>
      <c r="L171" s="12">
        <f t="shared" si="21"/>
        <v>3.3065580498931211</v>
      </c>
      <c r="M171" s="12">
        <f t="shared" si="25"/>
        <v>312.16962604299169</v>
      </c>
      <c r="N171" s="7">
        <f>M171*100/M229</f>
        <v>58.841304154285247</v>
      </c>
      <c r="Q171" s="10">
        <v>169</v>
      </c>
      <c r="R171" s="30">
        <v>18.040389999999999</v>
      </c>
      <c r="S171" s="11">
        <f t="shared" si="22"/>
        <v>15.687295652173914</v>
      </c>
      <c r="T171" s="12">
        <f t="shared" si="23"/>
        <v>2.0221698701934843</v>
      </c>
      <c r="U171" s="12">
        <f t="shared" si="26"/>
        <v>228.57257800266257</v>
      </c>
      <c r="V171" s="7">
        <f>U171*100/U229</f>
        <v>64.544492439058047</v>
      </c>
    </row>
    <row r="172" spans="1:22" ht="24">
      <c r="A172" s="10">
        <v>170</v>
      </c>
      <c r="B172" s="30">
        <v>17.68599</v>
      </c>
      <c r="C172" s="14">
        <f t="shared" si="18"/>
        <v>15.379121739130436</v>
      </c>
      <c r="D172" s="12">
        <f t="shared" si="19"/>
        <v>1.9053203004616763</v>
      </c>
      <c r="E172" s="12">
        <f t="shared" si="24"/>
        <v>206.50448790848938</v>
      </c>
      <c r="F172" s="16">
        <f>E172*100/E229</f>
        <v>63.456861051904404</v>
      </c>
      <c r="I172" s="10">
        <v>170</v>
      </c>
      <c r="J172" s="30">
        <v>21.266159999999999</v>
      </c>
      <c r="K172" s="14">
        <f t="shared" si="20"/>
        <v>18.492313043478262</v>
      </c>
      <c r="L172" s="12">
        <f t="shared" si="21"/>
        <v>3.3124329838250457</v>
      </c>
      <c r="M172" s="12">
        <f t="shared" si="25"/>
        <v>315.48205902681673</v>
      </c>
      <c r="N172" s="16">
        <f>M172*100/M229</f>
        <v>59.46566943659203</v>
      </c>
      <c r="Q172" s="10">
        <v>170</v>
      </c>
      <c r="R172" s="30">
        <v>18.040389999999999</v>
      </c>
      <c r="S172" s="14">
        <f t="shared" si="22"/>
        <v>15.687295652173914</v>
      </c>
      <c r="T172" s="12">
        <f t="shared" si="23"/>
        <v>2.0221698701934843</v>
      </c>
      <c r="U172" s="12">
        <f t="shared" si="26"/>
        <v>230.59474787285606</v>
      </c>
      <c r="V172" s="16">
        <f>U172*100/U229</f>
        <v>65.11551425207567</v>
      </c>
    </row>
    <row r="173" spans="1:22" ht="24">
      <c r="A173" s="10">
        <v>171</v>
      </c>
      <c r="B173" s="30">
        <v>17.72627</v>
      </c>
      <c r="C173" s="14">
        <f t="shared" si="18"/>
        <v>15.414147826086957</v>
      </c>
      <c r="D173" s="12">
        <f t="shared" si="19"/>
        <v>1.9183681238718879</v>
      </c>
      <c r="E173" s="12">
        <f t="shared" si="24"/>
        <v>208.42285603236127</v>
      </c>
      <c r="F173" s="7">
        <f>E173*100/E229</f>
        <v>64.046357293443165</v>
      </c>
      <c r="I173" s="10">
        <v>171</v>
      </c>
      <c r="J173" s="30">
        <v>21.370729999999998</v>
      </c>
      <c r="K173" s="14">
        <f t="shared" si="20"/>
        <v>18.583243478260869</v>
      </c>
      <c r="L173" s="12">
        <f t="shared" si="21"/>
        <v>3.3615373545251335</v>
      </c>
      <c r="M173" s="12">
        <f t="shared" si="25"/>
        <v>318.84359638134185</v>
      </c>
      <c r="N173" s="7">
        <f>M173*100/M229</f>
        <v>60.099290472728207</v>
      </c>
      <c r="Q173" s="10">
        <v>171</v>
      </c>
      <c r="R173" s="30">
        <v>18.134060000000002</v>
      </c>
      <c r="S173" s="14">
        <f t="shared" si="22"/>
        <v>15.76874782608696</v>
      </c>
      <c r="T173" s="12">
        <f t="shared" si="23"/>
        <v>2.0538324645624968</v>
      </c>
      <c r="U173" s="12">
        <f t="shared" si="26"/>
        <v>232.64858033741857</v>
      </c>
      <c r="V173" s="7">
        <f>U173*100/U229</f>
        <v>65.6954769717441</v>
      </c>
    </row>
    <row r="174" spans="1:22" ht="24">
      <c r="A174" s="10">
        <v>172</v>
      </c>
      <c r="B174" s="30">
        <v>17.736329999999999</v>
      </c>
      <c r="C174" s="11">
        <f t="shared" si="18"/>
        <v>15.422895652173914</v>
      </c>
      <c r="D174" s="12">
        <f t="shared" si="19"/>
        <v>1.9216361105091819</v>
      </c>
      <c r="E174" s="12">
        <f t="shared" si="24"/>
        <v>210.34449214287045</v>
      </c>
      <c r="F174" s="7">
        <f>E174*100/E229</f>
        <v>64.636857756130141</v>
      </c>
      <c r="I174" s="10">
        <v>172</v>
      </c>
      <c r="J174" s="30">
        <v>21.520409999999998</v>
      </c>
      <c r="K174" s="11">
        <f t="shared" si="20"/>
        <v>18.7134</v>
      </c>
      <c r="L174" s="12">
        <f t="shared" si="21"/>
        <v>3.4326655595687208</v>
      </c>
      <c r="M174" s="12">
        <f t="shared" si="25"/>
        <v>322.27626194091056</v>
      </c>
      <c r="N174" s="7">
        <f>M174*100/M229</f>
        <v>60.746318567071718</v>
      </c>
      <c r="Q174" s="10">
        <v>172</v>
      </c>
      <c r="R174" s="30">
        <v>18.163540000000001</v>
      </c>
      <c r="S174" s="11">
        <f t="shared" si="22"/>
        <v>15.794382608695654</v>
      </c>
      <c r="T174" s="12">
        <f t="shared" si="23"/>
        <v>2.0638653193913985</v>
      </c>
      <c r="U174" s="12">
        <f t="shared" si="26"/>
        <v>234.71244565680996</v>
      </c>
      <c r="V174" s="7">
        <f>U174*100/U229</f>
        <v>66.278272776327185</v>
      </c>
    </row>
    <row r="175" spans="1:22" ht="24">
      <c r="A175" s="10">
        <v>173</v>
      </c>
      <c r="B175" s="30">
        <v>17.74136</v>
      </c>
      <c r="C175" s="11">
        <f t="shared" si="18"/>
        <v>15.427269565217392</v>
      </c>
      <c r="D175" s="12">
        <f t="shared" si="19"/>
        <v>1.9232714946802554</v>
      </c>
      <c r="E175" s="12">
        <f t="shared" si="24"/>
        <v>212.2677636375507</v>
      </c>
      <c r="F175" s="7">
        <f>E175*100/E229</f>
        <v>65.227860756786953</v>
      </c>
      <c r="I175" s="10">
        <v>173</v>
      </c>
      <c r="J175" s="30">
        <v>21.532830000000001</v>
      </c>
      <c r="K175" s="11">
        <f t="shared" si="20"/>
        <v>18.724200000000003</v>
      </c>
      <c r="L175" s="12">
        <f t="shared" si="21"/>
        <v>3.4386122375400658</v>
      </c>
      <c r="M175" s="12">
        <f t="shared" si="25"/>
        <v>325.7148741784506</v>
      </c>
      <c r="N175" s="7">
        <f>M175*100/M229</f>
        <v>61.394467559343873</v>
      </c>
      <c r="Q175" s="10">
        <v>173</v>
      </c>
      <c r="R175" s="30">
        <v>18.202770000000001</v>
      </c>
      <c r="S175" s="11">
        <f t="shared" si="22"/>
        <v>15.828495652173915</v>
      </c>
      <c r="T175" s="12">
        <f t="shared" si="23"/>
        <v>2.0772669635501981</v>
      </c>
      <c r="U175" s="12">
        <f t="shared" si="26"/>
        <v>236.78971262036015</v>
      </c>
      <c r="V175" s="7">
        <f>U175*100/U229</f>
        <v>66.864852947029931</v>
      </c>
    </row>
    <row r="176" spans="1:22" ht="24">
      <c r="A176" s="10">
        <v>174</v>
      </c>
      <c r="B176" s="30">
        <v>17.756430000000002</v>
      </c>
      <c r="C176" s="11">
        <f t="shared" si="18"/>
        <v>15.44037391304348</v>
      </c>
      <c r="D176" s="12">
        <f t="shared" si="19"/>
        <v>1.9281766983315372</v>
      </c>
      <c r="E176" s="12">
        <f t="shared" si="24"/>
        <v>214.19594033588223</v>
      </c>
      <c r="F176" s="7">
        <f>E176*100/E229</f>
        <v>65.820371079776947</v>
      </c>
      <c r="I176" s="10">
        <v>174</v>
      </c>
      <c r="J176" s="30">
        <v>21.54111</v>
      </c>
      <c r="K176" s="11">
        <f t="shared" si="20"/>
        <v>18.731400000000001</v>
      </c>
      <c r="L176" s="12">
        <f t="shared" si="21"/>
        <v>3.4425805025936467</v>
      </c>
      <c r="M176" s="12">
        <f t="shared" si="25"/>
        <v>329.15745468104427</v>
      </c>
      <c r="N176" s="7">
        <f>M176*100/M229</f>
        <v>62.043364535633387</v>
      </c>
      <c r="Q176" s="10">
        <v>174</v>
      </c>
      <c r="R176" s="30">
        <v>18.237020000000001</v>
      </c>
      <c r="S176" s="11">
        <f t="shared" si="22"/>
        <v>15.858278260869568</v>
      </c>
      <c r="T176" s="12">
        <f t="shared" si="23"/>
        <v>2.0890146830267753</v>
      </c>
      <c r="U176" s="12">
        <f t="shared" si="26"/>
        <v>238.87872730338694</v>
      </c>
      <c r="V176" s="7">
        <f>U176*100/U229</f>
        <v>67.454750447385962</v>
      </c>
    </row>
    <row r="177" spans="1:22" ht="24">
      <c r="A177" s="10">
        <v>175</v>
      </c>
      <c r="B177" s="30">
        <v>17.76145</v>
      </c>
      <c r="C177" s="11">
        <f t="shared" si="18"/>
        <v>15.444739130434783</v>
      </c>
      <c r="D177" s="12">
        <f t="shared" si="19"/>
        <v>1.929812531176891</v>
      </c>
      <c r="E177" s="12">
        <f t="shared" si="24"/>
        <v>216.12575286705911</v>
      </c>
      <c r="F177" s="7">
        <f>E177*100/E229</f>
        <v>66.413384078610079</v>
      </c>
      <c r="I177" s="10">
        <v>175</v>
      </c>
      <c r="J177" s="30">
        <v>21.553529999999999</v>
      </c>
      <c r="K177" s="11">
        <f t="shared" si="20"/>
        <v>18.7422</v>
      </c>
      <c r="L177" s="12">
        <f t="shared" si="21"/>
        <v>3.4485386227157111</v>
      </c>
      <c r="M177" s="12">
        <f t="shared" si="25"/>
        <v>332.60599330375999</v>
      </c>
      <c r="N177" s="7">
        <f>M177*100/M229</f>
        <v>62.693384566599079</v>
      </c>
      <c r="Q177" s="10">
        <v>175</v>
      </c>
      <c r="R177" s="30">
        <v>18.237020000000001</v>
      </c>
      <c r="S177" s="11">
        <f t="shared" si="22"/>
        <v>15.858278260869568</v>
      </c>
      <c r="T177" s="12">
        <f t="shared" si="23"/>
        <v>2.0890146830267753</v>
      </c>
      <c r="U177" s="12">
        <f t="shared" si="26"/>
        <v>240.96774198641373</v>
      </c>
      <c r="V177" s="7">
        <f>U177*100/U229</f>
        <v>68.044647947741993</v>
      </c>
    </row>
    <row r="178" spans="1:22" ht="24">
      <c r="A178" s="10">
        <v>176</v>
      </c>
      <c r="B178" s="30">
        <v>17.816590000000001</v>
      </c>
      <c r="C178" s="11">
        <f t="shared" si="18"/>
        <v>15.492686956521741</v>
      </c>
      <c r="D178" s="12">
        <f t="shared" si="19"/>
        <v>1.947841557812892</v>
      </c>
      <c r="E178" s="12">
        <f t="shared" si="24"/>
        <v>218.073594424872</v>
      </c>
      <c r="F178" s="7">
        <f>E178*100/E229</f>
        <v>67.011937225503587</v>
      </c>
      <c r="I178" s="10">
        <v>176</v>
      </c>
      <c r="J178" s="30">
        <v>21.570070000000001</v>
      </c>
      <c r="K178" s="11">
        <f t="shared" si="20"/>
        <v>18.756582608695656</v>
      </c>
      <c r="L178" s="12">
        <f t="shared" si="21"/>
        <v>3.4564838564393749</v>
      </c>
      <c r="M178" s="12">
        <f t="shared" si="25"/>
        <v>336.06247716019936</v>
      </c>
      <c r="N178" s="7">
        <f>M178*100/M229</f>
        <v>63.344902206156739</v>
      </c>
      <c r="Q178" s="10">
        <v>176</v>
      </c>
      <c r="R178" s="30">
        <v>18.27122</v>
      </c>
      <c r="S178" s="11">
        <f t="shared" si="22"/>
        <v>15.888017391304349</v>
      </c>
      <c r="T178" s="12">
        <f t="shared" si="23"/>
        <v>2.1007893642849771</v>
      </c>
      <c r="U178" s="12">
        <f t="shared" si="26"/>
        <v>243.06853135069869</v>
      </c>
      <c r="V178" s="7">
        <f>U178*100/U229</f>
        <v>68.637870391238977</v>
      </c>
    </row>
    <row r="179" spans="1:22" ht="24">
      <c r="A179" s="10">
        <v>177</v>
      </c>
      <c r="B179" s="30">
        <v>17.816590000000001</v>
      </c>
      <c r="C179" s="14">
        <f t="shared" si="18"/>
        <v>15.492686956521741</v>
      </c>
      <c r="D179" s="15">
        <f t="shared" si="19"/>
        <v>1.947841557812892</v>
      </c>
      <c r="E179" s="15">
        <f t="shared" si="24"/>
        <v>220.02143598268489</v>
      </c>
      <c r="F179" s="16">
        <f>E179*100/E229</f>
        <v>67.610490372397095</v>
      </c>
      <c r="I179" s="10">
        <v>177</v>
      </c>
      <c r="J179" s="30">
        <v>21.640229999999999</v>
      </c>
      <c r="K179" s="14">
        <f t="shared" si="20"/>
        <v>18.817591304347825</v>
      </c>
      <c r="L179" s="15">
        <f t="shared" si="21"/>
        <v>3.4903219321534373</v>
      </c>
      <c r="M179" s="15">
        <f t="shared" si="25"/>
        <v>339.55279909235281</v>
      </c>
      <c r="N179" s="16">
        <f>M179*100/M229</f>
        <v>64.002798033529544</v>
      </c>
      <c r="Q179" s="10">
        <v>177</v>
      </c>
      <c r="R179" s="30">
        <v>18.28097</v>
      </c>
      <c r="S179" s="14">
        <f t="shared" si="22"/>
        <v>15.896495652173915</v>
      </c>
      <c r="T179" s="15">
        <f t="shared" si="23"/>
        <v>2.1041542673972162</v>
      </c>
      <c r="U179" s="15">
        <f t="shared" si="26"/>
        <v>245.1726856180959</v>
      </c>
      <c r="V179" s="16">
        <f>U179*100/U229</f>
        <v>69.232043018547969</v>
      </c>
    </row>
    <row r="180" spans="1:22" ht="24">
      <c r="A180" s="10">
        <v>178</v>
      </c>
      <c r="B180" s="30">
        <v>17.816590000000001</v>
      </c>
      <c r="C180" s="11">
        <f t="shared" si="18"/>
        <v>15.492686956521741</v>
      </c>
      <c r="D180" s="12">
        <f t="shared" si="19"/>
        <v>1.947841557812892</v>
      </c>
      <c r="E180" s="12">
        <f t="shared" si="24"/>
        <v>221.96927754049779</v>
      </c>
      <c r="F180" s="7">
        <f>E180*100/E229</f>
        <v>68.209043519290603</v>
      </c>
      <c r="I180" s="10">
        <v>178</v>
      </c>
      <c r="J180" s="30">
        <v>21.706060000000001</v>
      </c>
      <c r="K180" s="11">
        <f t="shared" si="20"/>
        <v>18.874834782608698</v>
      </c>
      <c r="L180" s="12">
        <f t="shared" si="21"/>
        <v>3.5222718088324152</v>
      </c>
      <c r="M180" s="12">
        <f t="shared" si="25"/>
        <v>343.07507090118526</v>
      </c>
      <c r="N180" s="7">
        <f>M180*100/M229</f>
        <v>64.666716139351379</v>
      </c>
      <c r="Q180" s="10">
        <v>178</v>
      </c>
      <c r="R180" s="30">
        <v>18.2956</v>
      </c>
      <c r="S180" s="11">
        <f t="shared" si="22"/>
        <v>15.909217391304349</v>
      </c>
      <c r="T180" s="12">
        <f t="shared" si="23"/>
        <v>2.1092100854400697</v>
      </c>
      <c r="U180" s="12">
        <f t="shared" si="26"/>
        <v>247.28189570353598</v>
      </c>
      <c r="V180" s="7">
        <f>U180*100/U229</f>
        <v>69.827643311468876</v>
      </c>
    </row>
    <row r="181" spans="1:22" ht="24">
      <c r="A181" s="10">
        <v>179</v>
      </c>
      <c r="B181" s="30">
        <v>17.82159</v>
      </c>
      <c r="C181" s="11">
        <f t="shared" si="18"/>
        <v>15.497034782608697</v>
      </c>
      <c r="D181" s="12">
        <f t="shared" si="19"/>
        <v>1.9494819291572196</v>
      </c>
      <c r="E181" s="12">
        <f t="shared" si="24"/>
        <v>223.91875946965501</v>
      </c>
      <c r="F181" s="7">
        <f>E181*100/E229</f>
        <v>68.808100736664727</v>
      </c>
      <c r="I181" s="10">
        <v>179</v>
      </c>
      <c r="J181" s="30">
        <v>21.738890000000001</v>
      </c>
      <c r="K181" s="11">
        <f t="shared" si="20"/>
        <v>18.903382608695654</v>
      </c>
      <c r="L181" s="12">
        <f t="shared" si="21"/>
        <v>3.5382780995880392</v>
      </c>
      <c r="M181" s="12">
        <f t="shared" si="25"/>
        <v>346.61334900077327</v>
      </c>
      <c r="N181" s="7">
        <f>M181*100/M229</f>
        <v>65.333651294059976</v>
      </c>
      <c r="Q181" s="10">
        <v>179</v>
      </c>
      <c r="R181" s="30">
        <v>18.2956</v>
      </c>
      <c r="S181" s="11">
        <f t="shared" si="22"/>
        <v>15.909217391304349</v>
      </c>
      <c r="T181" s="12">
        <f t="shared" si="23"/>
        <v>2.1092100854400697</v>
      </c>
      <c r="U181" s="12">
        <f t="shared" si="26"/>
        <v>249.39110578897606</v>
      </c>
      <c r="V181" s="7">
        <f>U181*100/U229</f>
        <v>70.423243604389768</v>
      </c>
    </row>
    <row r="182" spans="1:22" ht="24">
      <c r="A182" s="10">
        <v>180</v>
      </c>
      <c r="B182" s="30">
        <v>17.86157</v>
      </c>
      <c r="C182" s="14">
        <f t="shared" si="18"/>
        <v>15.531800000000002</v>
      </c>
      <c r="D182" s="15">
        <f t="shared" si="19"/>
        <v>1.9626314739519888</v>
      </c>
      <c r="E182" s="15">
        <f t="shared" si="24"/>
        <v>225.88139094360702</v>
      </c>
      <c r="F182" s="16">
        <f>E182*100/E229</f>
        <v>69.411198683833092</v>
      </c>
      <c r="I182" s="10">
        <v>180</v>
      </c>
      <c r="J182" s="30">
        <v>21.796240000000001</v>
      </c>
      <c r="K182" s="14">
        <f t="shared" si="20"/>
        <v>18.953252173913047</v>
      </c>
      <c r="L182" s="15">
        <f t="shared" si="21"/>
        <v>3.5663553449668228</v>
      </c>
      <c r="M182" s="15">
        <f t="shared" si="25"/>
        <v>350.17970434574011</v>
      </c>
      <c r="N182" s="16">
        <f>M182*100/M229</f>
        <v>66.00587876934469</v>
      </c>
      <c r="Q182" s="10">
        <v>180</v>
      </c>
      <c r="R182" s="30">
        <v>18.2956</v>
      </c>
      <c r="S182" s="14">
        <f t="shared" si="22"/>
        <v>15.909217391304349</v>
      </c>
      <c r="T182" s="15">
        <f t="shared" si="23"/>
        <v>2.1092100854400697</v>
      </c>
      <c r="U182" s="15">
        <f t="shared" si="26"/>
        <v>251.50031587441615</v>
      </c>
      <c r="V182" s="16">
        <f>U182*100/U229</f>
        <v>71.018843897310688</v>
      </c>
    </row>
    <row r="183" spans="1:22" ht="24">
      <c r="A183" s="10">
        <v>181</v>
      </c>
      <c r="B183" s="30">
        <v>17.921379999999999</v>
      </c>
      <c r="C183" s="11">
        <f t="shared" si="18"/>
        <v>15.583808695652175</v>
      </c>
      <c r="D183" s="12">
        <f t="shared" si="19"/>
        <v>1.9824133566742486</v>
      </c>
      <c r="E183" s="12">
        <f t="shared" si="24"/>
        <v>227.86380430028126</v>
      </c>
      <c r="F183" s="7">
        <f>E183*100/E229</f>
        <v>70.020375415031623</v>
      </c>
      <c r="I183" s="10">
        <v>181</v>
      </c>
      <c r="J183" s="30">
        <v>21.86975</v>
      </c>
      <c r="K183" s="11">
        <f t="shared" si="20"/>
        <v>19.017173913043479</v>
      </c>
      <c r="L183" s="12">
        <f t="shared" si="21"/>
        <v>3.6025608481546638</v>
      </c>
      <c r="M183" s="12">
        <f t="shared" si="25"/>
        <v>353.78226519389477</v>
      </c>
      <c r="N183" s="7">
        <f>M183*100/M229</f>
        <v>66.68493067227196</v>
      </c>
      <c r="Q183" s="10">
        <v>181</v>
      </c>
      <c r="R183" s="30">
        <v>18.33455</v>
      </c>
      <c r="S183" s="11">
        <f t="shared" si="22"/>
        <v>15.943086956521741</v>
      </c>
      <c r="T183" s="12">
        <f t="shared" si="23"/>
        <v>2.12270984870415</v>
      </c>
      <c r="U183" s="12">
        <f t="shared" si="26"/>
        <v>253.62302572312029</v>
      </c>
      <c r="V183" s="7">
        <f>U183*100/U229</f>
        <v>71.61825626329626</v>
      </c>
    </row>
    <row r="184" spans="1:22" ht="24">
      <c r="A184" s="10">
        <v>182</v>
      </c>
      <c r="B184" s="30">
        <v>17.926349999999999</v>
      </c>
      <c r="C184" s="19">
        <f t="shared" si="18"/>
        <v>15.58813043478261</v>
      </c>
      <c r="D184" s="20">
        <f t="shared" si="19"/>
        <v>1.9840631169572693</v>
      </c>
      <c r="E184" s="20">
        <f t="shared" si="24"/>
        <v>229.84786741723852</v>
      </c>
      <c r="F184" s="21">
        <f>E184*100/E229</f>
        <v>70.630059101842136</v>
      </c>
      <c r="I184" s="10">
        <v>182</v>
      </c>
      <c r="J184" s="30">
        <v>21.94708</v>
      </c>
      <c r="K184" s="19">
        <f t="shared" si="20"/>
        <v>19.084417391304349</v>
      </c>
      <c r="L184" s="20">
        <f t="shared" si="21"/>
        <v>3.640911389885177</v>
      </c>
      <c r="M184" s="20">
        <f t="shared" si="25"/>
        <v>357.42317658377993</v>
      </c>
      <c r="N184" s="21">
        <f>M184*100/M229</f>
        <v>67.371211324258041</v>
      </c>
      <c r="Q184" s="10">
        <v>182</v>
      </c>
      <c r="R184" s="30">
        <v>18.397659999999998</v>
      </c>
      <c r="S184" s="19">
        <f t="shared" si="22"/>
        <v>15.997965217391304</v>
      </c>
      <c r="T184" s="20">
        <f t="shared" si="23"/>
        <v>2.1447053496442243</v>
      </c>
      <c r="U184" s="20">
        <f t="shared" si="26"/>
        <v>255.76773107276452</v>
      </c>
      <c r="V184" s="21">
        <f>U184*100/U229</f>
        <v>72.223879734990689</v>
      </c>
    </row>
    <row r="185" spans="1:22" ht="24">
      <c r="A185" s="10">
        <v>183</v>
      </c>
      <c r="B185" s="30">
        <v>17.980979999999999</v>
      </c>
      <c r="C185" s="11">
        <f t="shared" si="18"/>
        <v>15.635634782608696</v>
      </c>
      <c r="D185" s="12">
        <f t="shared" si="19"/>
        <v>2.0022575653892871</v>
      </c>
      <c r="E185" s="12">
        <f t="shared" si="24"/>
        <v>231.85012498262782</v>
      </c>
      <c r="F185" s="7">
        <f>E185*100/E229</f>
        <v>71.245333769254387</v>
      </c>
      <c r="I185" s="10">
        <v>183</v>
      </c>
      <c r="J185" s="30">
        <v>21.95927</v>
      </c>
      <c r="K185" s="11">
        <f t="shared" si="20"/>
        <v>19.095017391304349</v>
      </c>
      <c r="L185" s="12">
        <f t="shared" si="21"/>
        <v>3.6469815412347595</v>
      </c>
      <c r="M185" s="12">
        <f t="shared" si="25"/>
        <v>361.0701581250147</v>
      </c>
      <c r="N185" s="7">
        <f>M185*100/M229</f>
        <v>68.058636147848361</v>
      </c>
      <c r="Q185" s="10">
        <v>183</v>
      </c>
      <c r="R185" s="30">
        <v>18.446059999999999</v>
      </c>
      <c r="S185" s="11">
        <f t="shared" si="22"/>
        <v>16.040052173913043</v>
      </c>
      <c r="T185" s="12">
        <f t="shared" si="23"/>
        <v>2.161676594154244</v>
      </c>
      <c r="U185" s="12">
        <f t="shared" si="26"/>
        <v>257.92940766691879</v>
      </c>
      <c r="V185" s="7">
        <f>U185*100/U229</f>
        <v>72.834295559173469</v>
      </c>
    </row>
    <row r="186" spans="1:22" ht="24">
      <c r="A186" s="10">
        <v>184</v>
      </c>
      <c r="B186" s="30">
        <v>18.040389999999999</v>
      </c>
      <c r="C186" s="11">
        <f t="shared" si="18"/>
        <v>15.687295652173914</v>
      </c>
      <c r="D186" s="12">
        <f t="shared" si="19"/>
        <v>2.0221698701934843</v>
      </c>
      <c r="E186" s="12">
        <f t="shared" si="24"/>
        <v>233.87229485282131</v>
      </c>
      <c r="F186" s="7">
        <f>E186*100/E229</f>
        <v>71.866727298159574</v>
      </c>
      <c r="I186" s="10">
        <v>184</v>
      </c>
      <c r="J186" s="30">
        <v>21.99578</v>
      </c>
      <c r="K186" s="11">
        <f t="shared" si="20"/>
        <v>19.126765217391306</v>
      </c>
      <c r="L186" s="12">
        <f t="shared" si="21"/>
        <v>3.6652024747054832</v>
      </c>
      <c r="M186" s="12">
        <f t="shared" si="25"/>
        <v>364.7353605997202</v>
      </c>
      <c r="N186" s="7">
        <f>M186*100/M229</f>
        <v>68.749495461532788</v>
      </c>
      <c r="Q186" s="10">
        <v>184</v>
      </c>
      <c r="R186" s="30">
        <v>18.470220000000001</v>
      </c>
      <c r="S186" s="11">
        <f t="shared" si="22"/>
        <v>16.061060869565221</v>
      </c>
      <c r="T186" s="12">
        <f t="shared" si="23"/>
        <v>2.1701815876804762</v>
      </c>
      <c r="U186" s="12">
        <f t="shared" si="26"/>
        <v>260.09958925459927</v>
      </c>
      <c r="V186" s="7">
        <f>U186*100/U229</f>
        <v>73.447113029674227</v>
      </c>
    </row>
    <row r="187" spans="1:22" ht="24">
      <c r="A187" s="10">
        <v>185</v>
      </c>
      <c r="B187" s="30">
        <v>18.040389999999999</v>
      </c>
      <c r="C187" s="14">
        <f t="shared" si="18"/>
        <v>15.687295652173914</v>
      </c>
      <c r="D187" s="12">
        <f t="shared" si="19"/>
        <v>2.0221698701934843</v>
      </c>
      <c r="E187" s="12">
        <f t="shared" si="24"/>
        <v>235.89446472301481</v>
      </c>
      <c r="F187" s="16">
        <f>E187*100/E229</f>
        <v>72.488120827064762</v>
      </c>
      <c r="I187" s="10">
        <v>185</v>
      </c>
      <c r="J187" s="30">
        <v>22.104959999999998</v>
      </c>
      <c r="K187" s="14">
        <f t="shared" si="20"/>
        <v>19.221704347826087</v>
      </c>
      <c r="L187" s="12">
        <f t="shared" si="21"/>
        <v>3.7200525039889825</v>
      </c>
      <c r="M187" s="12">
        <f t="shared" si="25"/>
        <v>368.45541310370919</v>
      </c>
      <c r="N187" s="16">
        <f>M187*100/M229</f>
        <v>69.450693536540186</v>
      </c>
      <c r="Q187" s="10">
        <v>185</v>
      </c>
      <c r="R187" s="30">
        <v>18.523240000000001</v>
      </c>
      <c r="S187" s="14">
        <f t="shared" si="22"/>
        <v>16.107165217391305</v>
      </c>
      <c r="T187" s="12">
        <f t="shared" si="23"/>
        <v>2.1889242404366334</v>
      </c>
      <c r="U187" s="12">
        <f t="shared" si="26"/>
        <v>262.28851349503589</v>
      </c>
      <c r="V187" s="16">
        <f>U187*100/U229</f>
        <v>74.065223064224753</v>
      </c>
    </row>
    <row r="188" spans="1:22" ht="24">
      <c r="A188" s="10">
        <v>186</v>
      </c>
      <c r="B188" s="30">
        <v>18.055209999999999</v>
      </c>
      <c r="C188" s="11">
        <f t="shared" si="18"/>
        <v>15.700182608695652</v>
      </c>
      <c r="D188" s="12">
        <f t="shared" si="19"/>
        <v>2.0271575422595478</v>
      </c>
      <c r="E188" s="12">
        <f t="shared" si="24"/>
        <v>237.92162226527435</v>
      </c>
      <c r="F188" s="7">
        <f>E188*100/E229</f>
        <v>73.111047020061065</v>
      </c>
      <c r="I188" s="10">
        <v>186</v>
      </c>
      <c r="J188" s="30">
        <v>22.129149999999999</v>
      </c>
      <c r="K188" s="11">
        <f t="shared" si="20"/>
        <v>19.242739130434785</v>
      </c>
      <c r="L188" s="12">
        <f t="shared" si="21"/>
        <v>3.7322787078109889</v>
      </c>
      <c r="M188" s="12">
        <f t="shared" si="25"/>
        <v>372.18769181152015</v>
      </c>
      <c r="N188" s="7">
        <f>M188*100/M229</f>
        <v>70.154196146382887</v>
      </c>
      <c r="Q188" s="10">
        <v>186</v>
      </c>
      <c r="R188" s="30">
        <v>18.523240000000001</v>
      </c>
      <c r="S188" s="11">
        <f t="shared" si="22"/>
        <v>16.107165217391305</v>
      </c>
      <c r="T188" s="12">
        <f t="shared" si="23"/>
        <v>2.1889242404366334</v>
      </c>
      <c r="U188" s="12">
        <f t="shared" si="26"/>
        <v>264.47743773547251</v>
      </c>
      <c r="V188" s="7">
        <f>U188*100/U229</f>
        <v>74.683333098775307</v>
      </c>
    </row>
    <row r="189" spans="1:22" ht="24">
      <c r="A189" s="10">
        <v>187</v>
      </c>
      <c r="B189" s="30">
        <v>18.13897</v>
      </c>
      <c r="C189" s="11">
        <f t="shared" si="18"/>
        <v>15.77301739130435</v>
      </c>
      <c r="D189" s="12">
        <f t="shared" si="19"/>
        <v>2.0555012107929711</v>
      </c>
      <c r="E189" s="12">
        <f t="shared" si="24"/>
        <v>239.97712347606733</v>
      </c>
      <c r="F189" s="7">
        <f>E189*100/E229</f>
        <v>73.742682952269533</v>
      </c>
      <c r="I189" s="10">
        <v>187</v>
      </c>
      <c r="J189" s="30">
        <v>22.225650000000002</v>
      </c>
      <c r="K189" s="11">
        <f t="shared" si="20"/>
        <v>19.326652173913047</v>
      </c>
      <c r="L189" s="12">
        <f t="shared" si="21"/>
        <v>3.7813186988272376</v>
      </c>
      <c r="M189" s="12">
        <f t="shared" si="25"/>
        <v>375.9690105103474</v>
      </c>
      <c r="N189" s="7">
        <f>M189*100/M229</f>
        <v>70.866942375035322</v>
      </c>
      <c r="Q189" s="10">
        <v>187</v>
      </c>
      <c r="R189" s="30">
        <v>18.523240000000001</v>
      </c>
      <c r="S189" s="11">
        <f t="shared" si="22"/>
        <v>16.107165217391305</v>
      </c>
      <c r="T189" s="12">
        <f t="shared" si="23"/>
        <v>2.1889242404366334</v>
      </c>
      <c r="U189" s="12">
        <f t="shared" si="26"/>
        <v>266.66636197590913</v>
      </c>
      <c r="V189" s="7">
        <f>U189*100/U229</f>
        <v>75.301443133325847</v>
      </c>
    </row>
    <row r="190" spans="1:22" ht="24">
      <c r="A190" s="10">
        <v>188</v>
      </c>
      <c r="B190" s="30">
        <v>18.13897</v>
      </c>
      <c r="C190" s="11">
        <f t="shared" si="18"/>
        <v>15.77301739130435</v>
      </c>
      <c r="D190" s="12">
        <f t="shared" si="19"/>
        <v>2.0555012107929711</v>
      </c>
      <c r="E190" s="12">
        <f t="shared" si="24"/>
        <v>242.03262468686032</v>
      </c>
      <c r="F190" s="7">
        <f>E190*100/E229</f>
        <v>74.374318884478001</v>
      </c>
      <c r="I190" s="10">
        <v>188</v>
      </c>
      <c r="J190" s="30">
        <v>22.38156</v>
      </c>
      <c r="K190" s="11">
        <f t="shared" si="20"/>
        <v>19.462226086956523</v>
      </c>
      <c r="L190" s="12">
        <f t="shared" si="21"/>
        <v>3.8614545758406527</v>
      </c>
      <c r="M190" s="12">
        <f t="shared" si="25"/>
        <v>379.83046508618804</v>
      </c>
      <c r="N190" s="7">
        <f>M190*100/M229</f>
        <v>71.59479353100815</v>
      </c>
      <c r="Q190" s="10">
        <v>188</v>
      </c>
      <c r="R190" s="30">
        <v>18.566520000000001</v>
      </c>
      <c r="S190" s="11">
        <f t="shared" si="22"/>
        <v>16.1448</v>
      </c>
      <c r="T190" s="12">
        <f t="shared" si="23"/>
        <v>2.2043035425438715</v>
      </c>
      <c r="U190" s="12">
        <f t="shared" si="26"/>
        <v>268.870665518453</v>
      </c>
      <c r="V190" s="7">
        <f>U190*100/U229</f>
        <v>75.923895986499929</v>
      </c>
    </row>
    <row r="191" spans="1:22" ht="24">
      <c r="A191" s="10">
        <v>189</v>
      </c>
      <c r="B191" s="30">
        <v>18.232130000000002</v>
      </c>
      <c r="C191" s="14">
        <f t="shared" si="18"/>
        <v>15.854026086956525</v>
      </c>
      <c r="D191" s="15">
        <f t="shared" si="19"/>
        <v>2.0873347139922118</v>
      </c>
      <c r="E191" s="15">
        <f t="shared" si="24"/>
        <v>244.11995940085254</v>
      </c>
      <c r="F191" s="16">
        <f>E191*100/E229</f>
        <v>75.01573694883173</v>
      </c>
      <c r="I191" s="10">
        <v>189</v>
      </c>
      <c r="J191" s="30">
        <v>22.385549999999999</v>
      </c>
      <c r="K191" s="14">
        <f t="shared" si="20"/>
        <v>19.465695652173913</v>
      </c>
      <c r="L191" s="15">
        <f t="shared" si="21"/>
        <v>3.863520108885278</v>
      </c>
      <c r="M191" s="15">
        <f t="shared" si="25"/>
        <v>383.69398519507331</v>
      </c>
      <c r="N191" s="16">
        <f>M191*100/M229</f>
        <v>72.32303402229094</v>
      </c>
      <c r="Q191" s="10">
        <v>189</v>
      </c>
      <c r="R191" s="30">
        <v>18.585719999999998</v>
      </c>
      <c r="S191" s="14">
        <f t="shared" si="22"/>
        <v>16.161495652173912</v>
      </c>
      <c r="T191" s="15">
        <f t="shared" si="23"/>
        <v>2.2111491565454533</v>
      </c>
      <c r="U191" s="15">
        <f t="shared" si="26"/>
        <v>271.08181467499844</v>
      </c>
      <c r="V191" s="16">
        <f>U191*100/U229</f>
        <v>76.54828190918316</v>
      </c>
    </row>
    <row r="192" spans="1:22" ht="24">
      <c r="A192" s="10">
        <v>190</v>
      </c>
      <c r="B192" s="30">
        <v>18.232130000000002</v>
      </c>
      <c r="C192" s="11">
        <f t="shared" si="18"/>
        <v>15.854026086956525</v>
      </c>
      <c r="D192" s="12">
        <f t="shared" si="19"/>
        <v>2.0873347139922118</v>
      </c>
      <c r="E192" s="12">
        <f t="shared" si="24"/>
        <v>246.20729411484476</v>
      </c>
      <c r="F192" s="7">
        <f>E192*100/E229</f>
        <v>75.657155013185459</v>
      </c>
      <c r="I192" s="10">
        <v>190</v>
      </c>
      <c r="J192" s="30">
        <v>22.397490000000001</v>
      </c>
      <c r="K192" s="11">
        <f t="shared" si="20"/>
        <v>19.476078260869567</v>
      </c>
      <c r="L192" s="12">
        <f t="shared" si="21"/>
        <v>3.8697055775711813</v>
      </c>
      <c r="M192" s="12">
        <f t="shared" si="25"/>
        <v>387.56369077264446</v>
      </c>
      <c r="N192" s="7">
        <f>M192*100/M229</f>
        <v>73.052440421509431</v>
      </c>
      <c r="Q192" s="10">
        <v>190</v>
      </c>
      <c r="R192" s="30">
        <v>18.62406</v>
      </c>
      <c r="S192" s="11">
        <f t="shared" si="22"/>
        <v>16.194834782608698</v>
      </c>
      <c r="T192" s="12">
        <f t="shared" si="23"/>
        <v>2.2248613710860692</v>
      </c>
      <c r="U192" s="12">
        <f t="shared" si="26"/>
        <v>273.30667604608453</v>
      </c>
      <c r="V192" s="7">
        <f>U192*100/U229</f>
        <v>77.176539897078555</v>
      </c>
    </row>
    <row r="193" spans="1:22" ht="24">
      <c r="A193" s="10">
        <v>191</v>
      </c>
      <c r="B193" s="30">
        <v>18.27122</v>
      </c>
      <c r="C193" s="11">
        <f t="shared" si="18"/>
        <v>15.888017391304349</v>
      </c>
      <c r="D193" s="12">
        <f t="shared" si="19"/>
        <v>2.1007893642849771</v>
      </c>
      <c r="E193" s="12">
        <f t="shared" si="24"/>
        <v>248.30808347912972</v>
      </c>
      <c r="F193" s="7">
        <f>E193*100/E229</f>
        <v>76.302707563345166</v>
      </c>
      <c r="I193" s="10">
        <v>191</v>
      </c>
      <c r="J193" s="30">
        <v>22.417390000000001</v>
      </c>
      <c r="K193" s="11">
        <f t="shared" si="20"/>
        <v>19.493382608695654</v>
      </c>
      <c r="L193" s="12">
        <f t="shared" si="21"/>
        <v>3.8800293569122646</v>
      </c>
      <c r="M193" s="12">
        <f t="shared" si="25"/>
        <v>391.44372012955671</v>
      </c>
      <c r="N193" s="7">
        <f>M193*100/M229</f>
        <v>73.783792764822238</v>
      </c>
      <c r="Q193" s="10">
        <v>191</v>
      </c>
      <c r="R193" s="30">
        <v>18.62406</v>
      </c>
      <c r="S193" s="11">
        <f t="shared" si="22"/>
        <v>16.194834782608698</v>
      </c>
      <c r="T193" s="12">
        <f t="shared" si="23"/>
        <v>2.2248613710860692</v>
      </c>
      <c r="U193" s="12">
        <f t="shared" si="26"/>
        <v>275.53153741717063</v>
      </c>
      <c r="V193" s="7">
        <f>U193*100/U229</f>
        <v>77.804797884973965</v>
      </c>
    </row>
    <row r="194" spans="1:22" ht="24">
      <c r="A194" s="10">
        <v>192</v>
      </c>
      <c r="B194" s="30">
        <v>18.33455</v>
      </c>
      <c r="C194" s="14">
        <f t="shared" si="18"/>
        <v>15.943086956521741</v>
      </c>
      <c r="D194" s="12">
        <f t="shared" si="19"/>
        <v>2.12270984870415</v>
      </c>
      <c r="E194" s="12">
        <f t="shared" si="24"/>
        <v>250.43079332783387</v>
      </c>
      <c r="F194" s="16">
        <f>E194*100/E229</f>
        <v>76.954996069454623</v>
      </c>
      <c r="I194" s="10">
        <v>192</v>
      </c>
      <c r="J194" s="30">
        <v>22.476970000000001</v>
      </c>
      <c r="K194" s="14">
        <f t="shared" si="20"/>
        <v>19.545191304347828</v>
      </c>
      <c r="L194" s="12">
        <f t="shared" si="21"/>
        <v>3.9110481900208405</v>
      </c>
      <c r="M194" s="12">
        <f t="shared" si="25"/>
        <v>395.35476831957754</v>
      </c>
      <c r="N194" s="16">
        <f>M194*100/M229</f>
        <v>74.520991892835397</v>
      </c>
      <c r="Q194" s="10">
        <v>192</v>
      </c>
      <c r="R194" s="30">
        <v>18.62406</v>
      </c>
      <c r="S194" s="14">
        <f t="shared" si="22"/>
        <v>16.194834782608698</v>
      </c>
      <c r="T194" s="12">
        <f t="shared" si="23"/>
        <v>2.2248613710860692</v>
      </c>
      <c r="U194" s="12">
        <f t="shared" si="26"/>
        <v>277.75639878825672</v>
      </c>
      <c r="V194" s="16">
        <f>U194*100/U229</f>
        <v>78.433055872869375</v>
      </c>
    </row>
    <row r="195" spans="1:22" ht="24">
      <c r="A195" s="10">
        <v>193</v>
      </c>
      <c r="B195" s="30">
        <v>18.33455</v>
      </c>
      <c r="C195" s="14">
        <f t="shared" ref="C195:C229" si="27">B195/1.15</f>
        <v>15.943086956521741</v>
      </c>
      <c r="D195" s="12">
        <f t="shared" ref="D195:D229" si="28">((4/3)*(22/7)*((C195/2)^3))/10^3</f>
        <v>2.12270984870415</v>
      </c>
      <c r="E195" s="12">
        <f t="shared" si="24"/>
        <v>252.55350317653802</v>
      </c>
      <c r="F195" s="16">
        <f>E195*100/E229</f>
        <v>77.60728457556408</v>
      </c>
      <c r="I195" s="10">
        <v>193</v>
      </c>
      <c r="J195" s="30">
        <v>22.488869999999999</v>
      </c>
      <c r="K195" s="14">
        <f t="shared" ref="K195:K229" si="29">J195/1.15</f>
        <v>19.555539130434784</v>
      </c>
      <c r="L195" s="12">
        <f t="shared" ref="L195:L229" si="30">((4/3)*(22/7)*((K195/2)^3))/10^3</f>
        <v>3.9172633673733248</v>
      </c>
      <c r="M195" s="12">
        <f t="shared" si="25"/>
        <v>399.27203168695087</v>
      </c>
      <c r="N195" s="16">
        <f>M195*100/M229</f>
        <v>75.259362528613735</v>
      </c>
      <c r="Q195" s="10">
        <v>193</v>
      </c>
      <c r="R195" s="30">
        <v>18.657540000000001</v>
      </c>
      <c r="S195" s="14">
        <f t="shared" ref="S195:S229" si="31">R195/1.15</f>
        <v>16.22394782608696</v>
      </c>
      <c r="T195" s="12">
        <f t="shared" ref="T195:T229" si="32">((4/3)*(22/7)*((S195/2)^3))/10^3</f>
        <v>2.2368816842899029</v>
      </c>
      <c r="U195" s="12">
        <f t="shared" si="26"/>
        <v>279.99328047254664</v>
      </c>
      <c r="V195" s="16">
        <f>U195*100/U229</f>
        <v>79.06470816563494</v>
      </c>
    </row>
    <row r="196" spans="1:22" ht="24">
      <c r="A196" s="10">
        <v>194</v>
      </c>
      <c r="B196" s="30">
        <v>18.470220000000001</v>
      </c>
      <c r="C196" s="11">
        <f t="shared" si="27"/>
        <v>16.061060869565221</v>
      </c>
      <c r="D196" s="12">
        <f t="shared" si="28"/>
        <v>2.1701815876804762</v>
      </c>
      <c r="E196" s="12">
        <f t="shared" ref="E196:E226" si="33">+E195+D196</f>
        <v>254.72368476421849</v>
      </c>
      <c r="F196" s="7">
        <f>E196*100/E229</f>
        <v>78.274160694633551</v>
      </c>
      <c r="I196" s="10">
        <v>194</v>
      </c>
      <c r="J196" s="30">
        <v>22.556170000000002</v>
      </c>
      <c r="K196" s="11">
        <f t="shared" si="29"/>
        <v>19.614060869565222</v>
      </c>
      <c r="L196" s="12">
        <f t="shared" si="30"/>
        <v>3.9525370232699921</v>
      </c>
      <c r="M196" s="12">
        <f t="shared" ref="M196:M226" si="34">+M195+L196</f>
        <v>403.22456871022086</v>
      </c>
      <c r="N196" s="7">
        <f>M196*100/M229</f>
        <v>76.00438194679144</v>
      </c>
      <c r="Q196" s="10">
        <v>194</v>
      </c>
      <c r="R196" s="30">
        <v>18.667100000000001</v>
      </c>
      <c r="S196" s="11">
        <f t="shared" si="31"/>
        <v>16.23226086956522</v>
      </c>
      <c r="T196" s="12">
        <f t="shared" si="32"/>
        <v>2.2403219365570992</v>
      </c>
      <c r="U196" s="12">
        <f t="shared" ref="U196:U226" si="35">+U195+T196</f>
        <v>282.23360240910375</v>
      </c>
      <c r="V196" s="7">
        <f>U196*100/U229</f>
        <v>79.697331919362227</v>
      </c>
    </row>
    <row r="197" spans="1:22" ht="24">
      <c r="A197" s="10">
        <v>195</v>
      </c>
      <c r="B197" s="30">
        <v>18.508800000000001</v>
      </c>
      <c r="C197" s="14">
        <f t="shared" si="27"/>
        <v>16.094608695652177</v>
      </c>
      <c r="D197" s="12">
        <f t="shared" si="28"/>
        <v>2.1838090286251641</v>
      </c>
      <c r="E197" s="12">
        <f t="shared" si="33"/>
        <v>256.90749379284364</v>
      </c>
      <c r="F197" s="16">
        <f>E197*100/E229</f>
        <v>78.945224396429566</v>
      </c>
      <c r="I197" s="10">
        <v>195</v>
      </c>
      <c r="J197" s="30">
        <v>22.57593</v>
      </c>
      <c r="K197" s="14">
        <f t="shared" si="29"/>
        <v>19.63124347826087</v>
      </c>
      <c r="L197" s="12">
        <f t="shared" si="30"/>
        <v>3.9629338111705423</v>
      </c>
      <c r="M197" s="12">
        <f t="shared" si="34"/>
        <v>407.18750252139142</v>
      </c>
      <c r="N197" s="16">
        <f>M197*100/M229</f>
        <v>76.751361070552434</v>
      </c>
      <c r="Q197" s="10">
        <v>195</v>
      </c>
      <c r="R197" s="30">
        <v>18.743369999999999</v>
      </c>
      <c r="S197" s="14">
        <f t="shared" si="31"/>
        <v>16.298582608695654</v>
      </c>
      <c r="T197" s="12">
        <f t="shared" si="32"/>
        <v>2.2678947961739162</v>
      </c>
      <c r="U197" s="12">
        <f t="shared" si="35"/>
        <v>284.50149720527764</v>
      </c>
      <c r="V197" s="16">
        <f>U197*100/U229</f>
        <v>80.337741717437467</v>
      </c>
    </row>
    <row r="198" spans="1:22" ht="24">
      <c r="A198" s="10">
        <v>196</v>
      </c>
      <c r="B198" s="30">
        <v>18.508800000000001</v>
      </c>
      <c r="C198" s="11">
        <f t="shared" si="27"/>
        <v>16.094608695652177</v>
      </c>
      <c r="D198" s="12">
        <f t="shared" si="28"/>
        <v>2.1838090286251641</v>
      </c>
      <c r="E198" s="12">
        <f t="shared" si="33"/>
        <v>259.09130282146879</v>
      </c>
      <c r="F198" s="7">
        <f>E198*100/E229</f>
        <v>79.616288098225581</v>
      </c>
      <c r="I198" s="10">
        <v>196</v>
      </c>
      <c r="J198" s="30">
        <v>22.635100000000001</v>
      </c>
      <c r="K198" s="11">
        <f t="shared" si="29"/>
        <v>19.682695652173916</v>
      </c>
      <c r="L198" s="12">
        <f t="shared" si="30"/>
        <v>3.9941753021791842</v>
      </c>
      <c r="M198" s="12">
        <f t="shared" si="34"/>
        <v>411.18167782357062</v>
      </c>
      <c r="N198" s="7">
        <f>M198*100/M229</f>
        <v>77.504228948123242</v>
      </c>
      <c r="Q198" s="10">
        <v>196</v>
      </c>
      <c r="R198" s="30">
        <v>18.743369999999999</v>
      </c>
      <c r="S198" s="11">
        <f t="shared" si="31"/>
        <v>16.298582608695654</v>
      </c>
      <c r="T198" s="12">
        <f t="shared" si="32"/>
        <v>2.2678947961739162</v>
      </c>
      <c r="U198" s="12">
        <f t="shared" si="35"/>
        <v>286.76939200145154</v>
      </c>
      <c r="V198" s="7">
        <f>U198*100/U229</f>
        <v>80.978151515512721</v>
      </c>
    </row>
    <row r="199" spans="1:22" ht="24">
      <c r="A199" s="10">
        <v>197</v>
      </c>
      <c r="B199" s="30">
        <v>18.542490000000001</v>
      </c>
      <c r="C199" s="14">
        <f t="shared" si="27"/>
        <v>16.123904347826088</v>
      </c>
      <c r="D199" s="15">
        <f t="shared" si="28"/>
        <v>2.1957557553597202</v>
      </c>
      <c r="E199" s="15">
        <f t="shared" si="33"/>
        <v>261.28705857682849</v>
      </c>
      <c r="F199" s="16">
        <f>E199*100/E229</f>
        <v>80.291022915289346</v>
      </c>
      <c r="I199" s="10">
        <v>197</v>
      </c>
      <c r="J199" s="30">
        <v>22.635100000000001</v>
      </c>
      <c r="K199" s="14">
        <f t="shared" si="29"/>
        <v>19.682695652173916</v>
      </c>
      <c r="L199" s="15">
        <f t="shared" si="30"/>
        <v>3.9941753021791842</v>
      </c>
      <c r="M199" s="15">
        <f t="shared" si="34"/>
        <v>415.17585312574982</v>
      </c>
      <c r="N199" s="16">
        <f>M199*100/M229</f>
        <v>78.257096825694063</v>
      </c>
      <c r="Q199" s="10">
        <v>197</v>
      </c>
      <c r="R199" s="30">
        <v>18.814589999999999</v>
      </c>
      <c r="S199" s="14">
        <f t="shared" si="31"/>
        <v>16.36051304347826</v>
      </c>
      <c r="T199" s="15">
        <f t="shared" si="32"/>
        <v>2.2938454086763156</v>
      </c>
      <c r="U199" s="15">
        <f t="shared" si="35"/>
        <v>289.06323741012784</v>
      </c>
      <c r="V199" s="16">
        <f>U199*100/U229</f>
        <v>81.625889266604418</v>
      </c>
    </row>
    <row r="200" spans="1:22" ht="24">
      <c r="A200" s="10">
        <v>198</v>
      </c>
      <c r="B200" s="30">
        <v>18.552099999999999</v>
      </c>
      <c r="C200" s="14">
        <f t="shared" si="27"/>
        <v>16.132260869565219</v>
      </c>
      <c r="D200" s="12">
        <f t="shared" si="28"/>
        <v>2.1991715022424709</v>
      </c>
      <c r="E200" s="12">
        <f t="shared" si="33"/>
        <v>263.48623007907094</v>
      </c>
      <c r="F200" s="16">
        <f>E200*100/E229</f>
        <v>80.966807358816524</v>
      </c>
      <c r="I200" s="10">
        <v>198</v>
      </c>
      <c r="J200" s="30">
        <v>22.77647</v>
      </c>
      <c r="K200" s="14">
        <f t="shared" si="29"/>
        <v>19.805626086956522</v>
      </c>
      <c r="L200" s="12">
        <f t="shared" si="30"/>
        <v>4.069481865297063</v>
      </c>
      <c r="M200" s="12">
        <f t="shared" si="34"/>
        <v>419.24533499104689</v>
      </c>
      <c r="N200" s="16">
        <f>M200*100/M229</f>
        <v>79.024159346226767</v>
      </c>
      <c r="Q200" s="10">
        <v>198</v>
      </c>
      <c r="R200" s="30">
        <v>18.833539999999999</v>
      </c>
      <c r="S200" s="14">
        <f t="shared" si="31"/>
        <v>16.376991304347825</v>
      </c>
      <c r="T200" s="12">
        <f t="shared" si="32"/>
        <v>2.3007834551193316</v>
      </c>
      <c r="U200" s="12">
        <f t="shared" si="35"/>
        <v>291.3640208652472</v>
      </c>
      <c r="V200" s="16">
        <f>U200*100/U229</f>
        <v>82.275586188345969</v>
      </c>
    </row>
    <row r="201" spans="1:22" ht="24">
      <c r="A201" s="10">
        <v>199</v>
      </c>
      <c r="B201" s="30">
        <v>18.580919999999999</v>
      </c>
      <c r="C201" s="11">
        <f t="shared" si="27"/>
        <v>16.157321739130435</v>
      </c>
      <c r="D201" s="12">
        <f t="shared" si="28"/>
        <v>2.209436426270099</v>
      </c>
      <c r="E201" s="12">
        <f t="shared" si="33"/>
        <v>265.69566650534102</v>
      </c>
      <c r="F201" s="7">
        <f>E201*100/E229</f>
        <v>81.64574611566799</v>
      </c>
      <c r="I201" s="10">
        <v>199</v>
      </c>
      <c r="J201" s="30">
        <v>22.807770000000001</v>
      </c>
      <c r="K201" s="11">
        <f t="shared" si="29"/>
        <v>19.832843478260873</v>
      </c>
      <c r="L201" s="12">
        <f t="shared" si="30"/>
        <v>4.0862820855516313</v>
      </c>
      <c r="M201" s="12">
        <f t="shared" si="34"/>
        <v>423.33161707659855</v>
      </c>
      <c r="N201" s="7">
        <f>M201*100/M229</f>
        <v>79.794388564565381</v>
      </c>
      <c r="Q201" s="10">
        <v>199</v>
      </c>
      <c r="R201" s="30">
        <v>18.85247</v>
      </c>
      <c r="S201" s="11">
        <f t="shared" si="31"/>
        <v>16.393452173913044</v>
      </c>
      <c r="T201" s="12">
        <f t="shared" si="32"/>
        <v>2.3077281329186476</v>
      </c>
      <c r="U201" s="12">
        <f t="shared" si="35"/>
        <v>293.67174899816587</v>
      </c>
      <c r="V201" s="7">
        <f>U201*100/U229</f>
        <v>82.927244153304642</v>
      </c>
    </row>
    <row r="202" spans="1:22" ht="24">
      <c r="A202" s="10">
        <v>200</v>
      </c>
      <c r="B202" s="30">
        <v>18.62406</v>
      </c>
      <c r="C202" s="11">
        <f t="shared" si="27"/>
        <v>16.194834782608698</v>
      </c>
      <c r="D202" s="12">
        <f t="shared" si="28"/>
        <v>2.2248613710860692</v>
      </c>
      <c r="E202" s="12">
        <f t="shared" si="33"/>
        <v>267.92052787642712</v>
      </c>
      <c r="F202" s="7">
        <f>E202*100/E229</f>
        <v>82.329424811054622</v>
      </c>
      <c r="I202" s="10">
        <v>200</v>
      </c>
      <c r="J202" s="30">
        <v>22.819489999999998</v>
      </c>
      <c r="K202" s="11">
        <f t="shared" si="29"/>
        <v>19.843034782608697</v>
      </c>
      <c r="L202" s="12">
        <f t="shared" si="30"/>
        <v>4.0925846534451882</v>
      </c>
      <c r="M202" s="12">
        <f t="shared" si="34"/>
        <v>427.42420173004376</v>
      </c>
      <c r="N202" s="7">
        <f>M202*100/M229</f>
        <v>80.565805763038654</v>
      </c>
      <c r="Q202" s="10">
        <v>200</v>
      </c>
      <c r="R202" s="30">
        <v>18.85247</v>
      </c>
      <c r="S202" s="11">
        <f t="shared" si="31"/>
        <v>16.393452173913044</v>
      </c>
      <c r="T202" s="12">
        <f t="shared" si="32"/>
        <v>2.3077281329186476</v>
      </c>
      <c r="U202" s="12">
        <f t="shared" si="35"/>
        <v>295.97947713108454</v>
      </c>
      <c r="V202" s="7">
        <f>U202*100/U229</f>
        <v>83.578902118263301</v>
      </c>
    </row>
    <row r="203" spans="1:22" ht="24">
      <c r="A203" s="10">
        <v>201</v>
      </c>
      <c r="B203" s="30">
        <v>18.62406</v>
      </c>
      <c r="C203" s="11">
        <f t="shared" si="27"/>
        <v>16.194834782608698</v>
      </c>
      <c r="D203" s="12">
        <f t="shared" si="28"/>
        <v>2.2248613710860692</v>
      </c>
      <c r="E203" s="12">
        <f t="shared" si="33"/>
        <v>270.14538924751321</v>
      </c>
      <c r="F203" s="7">
        <f>E203*100/E229</f>
        <v>83.01310350644124</v>
      </c>
      <c r="I203" s="10">
        <v>201</v>
      </c>
      <c r="J203" s="30">
        <v>22.839020000000001</v>
      </c>
      <c r="K203" s="11">
        <f t="shared" si="29"/>
        <v>19.86001739130435</v>
      </c>
      <c r="L203" s="12">
        <f t="shared" si="30"/>
        <v>4.1031015323214897</v>
      </c>
      <c r="M203" s="12">
        <f t="shared" si="34"/>
        <v>431.52730326236525</v>
      </c>
      <c r="N203" s="7">
        <f>M203*100/M229</f>
        <v>81.339205303216815</v>
      </c>
      <c r="Q203" s="10">
        <v>201</v>
      </c>
      <c r="R203" s="30">
        <v>18.857199999999999</v>
      </c>
      <c r="S203" s="11">
        <f t="shared" si="31"/>
        <v>16.397565217391303</v>
      </c>
      <c r="T203" s="12">
        <f t="shared" si="32"/>
        <v>2.3094655646124043</v>
      </c>
      <c r="U203" s="12">
        <f t="shared" si="35"/>
        <v>298.28894269569696</v>
      </c>
      <c r="V203" s="7">
        <f>U203*100/U229</f>
        <v>84.231050700459619</v>
      </c>
    </row>
    <row r="204" spans="1:22" ht="24">
      <c r="A204" s="10">
        <v>202</v>
      </c>
      <c r="B204" s="30">
        <v>18.62406</v>
      </c>
      <c r="C204" s="11">
        <f t="shared" si="27"/>
        <v>16.194834782608698</v>
      </c>
      <c r="D204" s="12">
        <f t="shared" si="28"/>
        <v>2.2248613710860692</v>
      </c>
      <c r="E204" s="12">
        <f t="shared" si="33"/>
        <v>272.3702506185993</v>
      </c>
      <c r="F204" s="7">
        <f>E204*100/E229</f>
        <v>83.696782201827872</v>
      </c>
      <c r="I204" s="10">
        <v>202</v>
      </c>
      <c r="J204" s="30">
        <v>22.858529999999998</v>
      </c>
      <c r="K204" s="11">
        <f t="shared" si="29"/>
        <v>19.876982608695652</v>
      </c>
      <c r="L204" s="12">
        <f t="shared" si="30"/>
        <v>4.1136256152577824</v>
      </c>
      <c r="M204" s="12">
        <f t="shared" si="34"/>
        <v>435.64092887762303</v>
      </c>
      <c r="N204" s="7">
        <f>M204*100/M229</f>
        <v>82.114588543003592</v>
      </c>
      <c r="Q204" s="10">
        <v>202</v>
      </c>
      <c r="R204" s="30">
        <v>18.909140000000001</v>
      </c>
      <c r="S204" s="11">
        <f t="shared" si="31"/>
        <v>16.442730434782611</v>
      </c>
      <c r="T204" s="12">
        <f t="shared" si="32"/>
        <v>2.3286016521581834</v>
      </c>
      <c r="U204" s="12">
        <f t="shared" si="35"/>
        <v>300.61754434785513</v>
      </c>
      <c r="V204" s="7">
        <f>U204*100/U229</f>
        <v>84.888602945110549</v>
      </c>
    </row>
    <row r="205" spans="1:22" ht="24">
      <c r="A205" s="10">
        <v>203</v>
      </c>
      <c r="B205" s="30">
        <v>18.667100000000001</v>
      </c>
      <c r="C205" s="11">
        <f t="shared" si="27"/>
        <v>16.23226086956522</v>
      </c>
      <c r="D205" s="12">
        <f t="shared" si="28"/>
        <v>2.2403219365570992</v>
      </c>
      <c r="E205" s="12">
        <f t="shared" si="33"/>
        <v>274.61057255515641</v>
      </c>
      <c r="F205" s="7">
        <f>E205*100/E229</f>
        <v>84.385211781637466</v>
      </c>
      <c r="I205" s="10">
        <v>203</v>
      </c>
      <c r="J205" s="30">
        <v>22.889720000000001</v>
      </c>
      <c r="K205" s="11">
        <f t="shared" si="29"/>
        <v>19.904104347826088</v>
      </c>
      <c r="L205" s="12">
        <f t="shared" si="30"/>
        <v>4.1304874778637544</v>
      </c>
      <c r="M205" s="12">
        <f t="shared" si="34"/>
        <v>439.77141635548679</v>
      </c>
      <c r="N205" s="7">
        <f>M205*100/M229</f>
        <v>82.893150099652217</v>
      </c>
      <c r="Q205" s="10">
        <v>203</v>
      </c>
      <c r="R205" s="30">
        <v>18.909140000000001</v>
      </c>
      <c r="S205" s="11">
        <f t="shared" si="31"/>
        <v>16.442730434782611</v>
      </c>
      <c r="T205" s="12">
        <f t="shared" si="32"/>
        <v>2.3286016521581834</v>
      </c>
      <c r="U205" s="12">
        <f t="shared" si="35"/>
        <v>302.9461460000133</v>
      </c>
      <c r="V205" s="7">
        <f>U205*100/U229</f>
        <v>85.546155189761478</v>
      </c>
    </row>
    <row r="206" spans="1:22" ht="24">
      <c r="A206" s="10">
        <v>204</v>
      </c>
      <c r="B206" s="30">
        <v>18.700500000000002</v>
      </c>
      <c r="C206" s="11">
        <f t="shared" si="27"/>
        <v>16.261304347826091</v>
      </c>
      <c r="D206" s="12">
        <f t="shared" si="28"/>
        <v>2.2523689148015955</v>
      </c>
      <c r="E206" s="12">
        <f t="shared" si="33"/>
        <v>276.862941469958</v>
      </c>
      <c r="F206" s="7">
        <f>E206*100/E229</f>
        <v>85.077343283048378</v>
      </c>
      <c r="I206" s="10">
        <v>204</v>
      </c>
      <c r="J206" s="30">
        <v>22.901399999999999</v>
      </c>
      <c r="K206" s="11">
        <f t="shared" si="29"/>
        <v>19.914260869565219</v>
      </c>
      <c r="L206" s="12">
        <f t="shared" si="30"/>
        <v>4.1368137302916068</v>
      </c>
      <c r="M206" s="12">
        <f t="shared" si="34"/>
        <v>443.90823008577843</v>
      </c>
      <c r="N206" s="7">
        <f>M206*100/M229</f>
        <v>83.672904100767582</v>
      </c>
      <c r="Q206" s="10">
        <v>204</v>
      </c>
      <c r="R206" s="30">
        <v>18.96564</v>
      </c>
      <c r="S206" s="11">
        <f t="shared" si="31"/>
        <v>16.491860869565219</v>
      </c>
      <c r="T206" s="12">
        <f t="shared" si="32"/>
        <v>2.3495374801002247</v>
      </c>
      <c r="U206" s="12">
        <f t="shared" si="35"/>
        <v>305.29568348011355</v>
      </c>
      <c r="V206" s="7">
        <f>U206*100/U229</f>
        <v>86.209619308881869</v>
      </c>
    </row>
    <row r="207" spans="1:22" ht="24">
      <c r="A207" s="10">
        <v>205</v>
      </c>
      <c r="B207" s="30">
        <v>18.885539999999999</v>
      </c>
      <c r="C207" s="11">
        <f t="shared" si="27"/>
        <v>16.422208695652174</v>
      </c>
      <c r="D207" s="12">
        <f t="shared" si="28"/>
        <v>2.3198937300151554</v>
      </c>
      <c r="E207" s="12">
        <f t="shared" si="33"/>
        <v>279.18283519997317</v>
      </c>
      <c r="F207" s="7">
        <f>E207*100/E229</f>
        <v>85.790224516631994</v>
      </c>
      <c r="I207" s="10">
        <v>205</v>
      </c>
      <c r="J207" s="30">
        <v>22.901399999999999</v>
      </c>
      <c r="K207" s="11">
        <f t="shared" si="29"/>
        <v>19.914260869565219</v>
      </c>
      <c r="L207" s="12">
        <f t="shared" si="30"/>
        <v>4.1368137302916068</v>
      </c>
      <c r="M207" s="12">
        <f t="shared" si="34"/>
        <v>448.04504381607001</v>
      </c>
      <c r="N207" s="7">
        <f>M207*100/M229</f>
        <v>84.45265810188296</v>
      </c>
      <c r="Q207" s="10">
        <v>205</v>
      </c>
      <c r="R207" s="30">
        <v>18.97034</v>
      </c>
      <c r="S207" s="11">
        <f t="shared" si="31"/>
        <v>16.495947826086958</v>
      </c>
      <c r="T207" s="12">
        <f t="shared" si="32"/>
        <v>2.3512846760257902</v>
      </c>
      <c r="U207" s="12">
        <f t="shared" si="35"/>
        <v>307.64696815613934</v>
      </c>
      <c r="V207" s="7">
        <f>U207*100/U229</f>
        <v>86.873576802470851</v>
      </c>
    </row>
    <row r="208" spans="1:22" ht="24">
      <c r="A208" s="10">
        <v>206</v>
      </c>
      <c r="B208" s="30">
        <v>18.97034</v>
      </c>
      <c r="C208" s="11">
        <f t="shared" si="27"/>
        <v>16.495947826086958</v>
      </c>
      <c r="D208" s="12">
        <f t="shared" si="28"/>
        <v>2.3512846760257902</v>
      </c>
      <c r="E208" s="12">
        <f t="shared" si="33"/>
        <v>281.53411987599895</v>
      </c>
      <c r="F208" s="7">
        <f>E208*100/E229</f>
        <v>86.512751888754579</v>
      </c>
      <c r="I208" s="10">
        <v>206</v>
      </c>
      <c r="J208" s="30">
        <v>22.948070000000001</v>
      </c>
      <c r="K208" s="11">
        <f t="shared" si="29"/>
        <v>19.954843478260873</v>
      </c>
      <c r="L208" s="12">
        <f t="shared" si="30"/>
        <v>4.1621561292253899</v>
      </c>
      <c r="M208" s="12">
        <f t="shared" si="34"/>
        <v>452.20719994529537</v>
      </c>
      <c r="N208" s="7">
        <f>M208*100/M229</f>
        <v>85.237188928413929</v>
      </c>
      <c r="Q208" s="10">
        <v>206</v>
      </c>
      <c r="R208" s="30">
        <v>18.97974</v>
      </c>
      <c r="S208" s="11">
        <f t="shared" si="31"/>
        <v>16.504121739130436</v>
      </c>
      <c r="T208" s="12">
        <f t="shared" si="32"/>
        <v>2.3547816659961063</v>
      </c>
      <c r="U208" s="12">
        <f t="shared" si="35"/>
        <v>310.00174982213542</v>
      </c>
      <c r="V208" s="7">
        <f>U208*100/U229</f>
        <v>87.53852177865582</v>
      </c>
    </row>
    <row r="209" spans="1:22" ht="24">
      <c r="A209" s="10">
        <v>207</v>
      </c>
      <c r="B209" s="30">
        <v>18.97974</v>
      </c>
      <c r="C209" s="11">
        <f t="shared" si="27"/>
        <v>16.504121739130436</v>
      </c>
      <c r="D209" s="12">
        <f t="shared" si="28"/>
        <v>2.3547816659961063</v>
      </c>
      <c r="E209" s="12">
        <f t="shared" si="33"/>
        <v>283.88890154199504</v>
      </c>
      <c r="F209" s="7">
        <f>E209*100/E229</f>
        <v>87.23635385256712</v>
      </c>
      <c r="I209" s="10">
        <v>207</v>
      </c>
      <c r="J209" s="30">
        <v>22.99465</v>
      </c>
      <c r="K209" s="11">
        <f t="shared" si="29"/>
        <v>19.995347826086959</v>
      </c>
      <c r="L209" s="12">
        <f t="shared" si="30"/>
        <v>4.1875526470208051</v>
      </c>
      <c r="M209" s="12">
        <f t="shared" si="34"/>
        <v>456.39475259231619</v>
      </c>
      <c r="N209" s="7">
        <f>M209*100/M229</f>
        <v>86.026506781302984</v>
      </c>
      <c r="Q209" s="10">
        <v>207</v>
      </c>
      <c r="R209" s="30">
        <v>18.97974</v>
      </c>
      <c r="S209" s="11">
        <f t="shared" si="31"/>
        <v>16.504121739130436</v>
      </c>
      <c r="T209" s="12">
        <f t="shared" si="32"/>
        <v>2.3547816659961063</v>
      </c>
      <c r="U209" s="12">
        <f t="shared" si="35"/>
        <v>312.35653148813151</v>
      </c>
      <c r="V209" s="7">
        <f>U209*100/U229</f>
        <v>88.20346675484079</v>
      </c>
    </row>
    <row r="210" spans="1:22" ht="24">
      <c r="A210" s="10">
        <v>208</v>
      </c>
      <c r="B210" s="30">
        <v>19.003209999999999</v>
      </c>
      <c r="C210" s="11">
        <f t="shared" si="27"/>
        <v>16.524530434782609</v>
      </c>
      <c r="D210" s="12">
        <f t="shared" si="28"/>
        <v>2.3635281128433903</v>
      </c>
      <c r="E210" s="12">
        <f t="shared" si="33"/>
        <v>286.25242965483841</v>
      </c>
      <c r="F210" s="7">
        <f>E210*100/E229</f>
        <v>87.962643516138186</v>
      </c>
      <c r="I210" s="10">
        <v>208</v>
      </c>
      <c r="J210" s="30">
        <v>23.041139999999999</v>
      </c>
      <c r="K210" s="11">
        <f t="shared" si="29"/>
        <v>20.035773913043478</v>
      </c>
      <c r="L210" s="12">
        <f t="shared" si="30"/>
        <v>4.2130028955173877</v>
      </c>
      <c r="M210" s="12">
        <f t="shared" si="34"/>
        <v>460.60775548783357</v>
      </c>
      <c r="N210" s="7">
        <f>M210*100/M229</f>
        <v>86.820621788327671</v>
      </c>
      <c r="Q210" s="10">
        <v>208</v>
      </c>
      <c r="R210" s="30">
        <v>19.007899999999999</v>
      </c>
      <c r="S210" s="11">
        <f t="shared" si="31"/>
        <v>16.528608695652174</v>
      </c>
      <c r="T210" s="12">
        <f t="shared" si="32"/>
        <v>2.3652785038842281</v>
      </c>
      <c r="U210" s="12">
        <f t="shared" si="35"/>
        <v>314.72180999201572</v>
      </c>
      <c r="V210" s="7">
        <f>U210*100/U229</f>
        <v>88.871375835817432</v>
      </c>
    </row>
    <row r="211" spans="1:22" ht="24">
      <c r="A211" s="10">
        <v>209</v>
      </c>
      <c r="B211" s="30">
        <v>19.054760000000002</v>
      </c>
      <c r="C211" s="11">
        <f t="shared" si="27"/>
        <v>16.569356521739135</v>
      </c>
      <c r="D211" s="12">
        <f t="shared" si="28"/>
        <v>2.382814963021338</v>
      </c>
      <c r="E211" s="12">
        <f t="shared" si="33"/>
        <v>288.63524461785977</v>
      </c>
      <c r="F211" s="7">
        <f>E211*100/E229</f>
        <v>88.694859844956426</v>
      </c>
      <c r="I211" s="10">
        <v>209</v>
      </c>
      <c r="J211" s="30">
        <v>23.041139999999999</v>
      </c>
      <c r="K211" s="11">
        <f t="shared" si="29"/>
        <v>20.035773913043478</v>
      </c>
      <c r="L211" s="12">
        <f t="shared" si="30"/>
        <v>4.2130028955173877</v>
      </c>
      <c r="M211" s="12">
        <f t="shared" si="34"/>
        <v>464.82075838335095</v>
      </c>
      <c r="N211" s="7">
        <f>M211*100/M229</f>
        <v>87.614736795352343</v>
      </c>
      <c r="Q211" s="10">
        <v>209</v>
      </c>
      <c r="R211" s="30">
        <v>19.007899999999999</v>
      </c>
      <c r="S211" s="11">
        <f t="shared" si="31"/>
        <v>16.528608695652174</v>
      </c>
      <c r="T211" s="12">
        <f t="shared" si="32"/>
        <v>2.3652785038842281</v>
      </c>
      <c r="U211" s="12">
        <f t="shared" si="35"/>
        <v>317.08708849589993</v>
      </c>
      <c r="V211" s="7">
        <f>U211*100/U229</f>
        <v>89.539284916794074</v>
      </c>
    </row>
    <row r="212" spans="1:22" ht="24">
      <c r="A212" s="10">
        <v>210</v>
      </c>
      <c r="B212" s="30">
        <v>19.078140000000001</v>
      </c>
      <c r="C212" s="11">
        <f t="shared" si="27"/>
        <v>16.589686956521742</v>
      </c>
      <c r="D212" s="12">
        <f t="shared" si="28"/>
        <v>2.391596799843442</v>
      </c>
      <c r="E212" s="12">
        <f t="shared" si="33"/>
        <v>291.02684141770322</v>
      </c>
      <c r="F212" s="7">
        <f>E212*100/E229</f>
        <v>89.429774748535166</v>
      </c>
      <c r="I212" s="10">
        <v>210</v>
      </c>
      <c r="J212" s="30">
        <v>23.102969999999999</v>
      </c>
      <c r="K212" s="11">
        <f t="shared" si="29"/>
        <v>20.089539130434783</v>
      </c>
      <c r="L212" s="12">
        <f t="shared" si="30"/>
        <v>4.2470102765265993</v>
      </c>
      <c r="M212" s="12">
        <f t="shared" si="34"/>
        <v>469.06776865987757</v>
      </c>
      <c r="N212" s="7">
        <f>M212*100/M229</f>
        <v>88.415261902792054</v>
      </c>
      <c r="Q212" s="10">
        <v>210</v>
      </c>
      <c r="R212" s="30">
        <v>19.045400000000001</v>
      </c>
      <c r="S212" s="28">
        <f t="shared" si="31"/>
        <v>16.56121739130435</v>
      </c>
      <c r="T212" s="12">
        <f t="shared" si="32"/>
        <v>2.3793052582250453</v>
      </c>
      <c r="U212" s="12">
        <f t="shared" si="35"/>
        <v>319.46639375412497</v>
      </c>
      <c r="V212" s="27">
        <f>U212*100/U229</f>
        <v>90.21115488296266</v>
      </c>
    </row>
    <row r="213" spans="1:22" ht="24">
      <c r="A213" s="10">
        <v>211</v>
      </c>
      <c r="B213" s="30">
        <v>19.078140000000001</v>
      </c>
      <c r="C213" s="28">
        <f t="shared" si="27"/>
        <v>16.589686956521742</v>
      </c>
      <c r="D213" s="12">
        <f t="shared" si="28"/>
        <v>2.391596799843442</v>
      </c>
      <c r="E213" s="12">
        <f t="shared" si="33"/>
        <v>293.41843821754668</v>
      </c>
      <c r="F213" s="27">
        <f>E213*100/E229</f>
        <v>90.164689652113907</v>
      </c>
      <c r="I213" s="10">
        <v>211</v>
      </c>
      <c r="J213" s="30">
        <v>23.102969999999999</v>
      </c>
      <c r="K213" s="11">
        <f t="shared" si="29"/>
        <v>20.089539130434783</v>
      </c>
      <c r="L213" s="12">
        <f t="shared" si="30"/>
        <v>4.2470102765265993</v>
      </c>
      <c r="M213" s="12">
        <f t="shared" si="34"/>
        <v>473.3147789364042</v>
      </c>
      <c r="N213" s="7">
        <f>M213*100/M229</f>
        <v>89.21578701023175</v>
      </c>
      <c r="Q213" s="10">
        <v>211</v>
      </c>
      <c r="R213" s="30">
        <v>19.078140000000001</v>
      </c>
      <c r="S213" s="11">
        <f t="shared" si="31"/>
        <v>16.589686956521742</v>
      </c>
      <c r="T213" s="12">
        <f t="shared" si="32"/>
        <v>2.391596799843442</v>
      </c>
      <c r="U213" s="12">
        <f t="shared" si="35"/>
        <v>321.85799055396842</v>
      </c>
      <c r="V213" s="7">
        <f>U213*100/U229</f>
        <v>90.886495743680314</v>
      </c>
    </row>
    <row r="214" spans="1:22" ht="24">
      <c r="A214" s="10">
        <v>212</v>
      </c>
      <c r="B214" s="30">
        <v>19.082809999999998</v>
      </c>
      <c r="C214" s="11">
        <f t="shared" si="27"/>
        <v>16.593747826086958</v>
      </c>
      <c r="D214" s="12">
        <f t="shared" si="28"/>
        <v>2.3933534948668007</v>
      </c>
      <c r="E214" s="12">
        <f t="shared" si="33"/>
        <v>295.81179171241348</v>
      </c>
      <c r="F214" s="7">
        <f>E214*100/E229</f>
        <v>90.900144371331223</v>
      </c>
      <c r="I214" s="10">
        <v>212</v>
      </c>
      <c r="J214" s="30">
        <v>23.118410000000001</v>
      </c>
      <c r="K214" s="28">
        <f t="shared" si="29"/>
        <v>20.102965217391308</v>
      </c>
      <c r="L214" s="12">
        <f t="shared" si="30"/>
        <v>4.2555309566259085</v>
      </c>
      <c r="M214" s="12">
        <f t="shared" si="34"/>
        <v>477.57030989303013</v>
      </c>
      <c r="N214" s="27">
        <f>M214*100/M229</f>
        <v>90.017918192982762</v>
      </c>
      <c r="Q214" s="10">
        <v>212</v>
      </c>
      <c r="R214" s="30">
        <v>19.120159999999998</v>
      </c>
      <c r="S214" s="11">
        <f t="shared" si="31"/>
        <v>16.626226086956521</v>
      </c>
      <c r="T214" s="12">
        <f t="shared" si="32"/>
        <v>2.4074342560316424</v>
      </c>
      <c r="U214" s="12">
        <f t="shared" si="35"/>
        <v>324.26542481000007</v>
      </c>
      <c r="V214" s="7">
        <f>U214*100/U229</f>
        <v>91.56630879690735</v>
      </c>
    </row>
    <row r="215" spans="1:22" ht="24">
      <c r="A215" s="10">
        <v>213</v>
      </c>
      <c r="B215" s="30">
        <v>19.082809999999998</v>
      </c>
      <c r="C215" s="11">
        <f t="shared" si="27"/>
        <v>16.593747826086958</v>
      </c>
      <c r="D215" s="12">
        <f t="shared" si="28"/>
        <v>2.3933534948668007</v>
      </c>
      <c r="E215" s="12">
        <f t="shared" si="33"/>
        <v>298.20514520728028</v>
      </c>
      <c r="F215" s="7">
        <f>E215*100/E229</f>
        <v>91.635599090548538</v>
      </c>
      <c r="I215" s="10">
        <v>213</v>
      </c>
      <c r="J215" s="30">
        <v>23.191569999999999</v>
      </c>
      <c r="K215" s="11">
        <f t="shared" si="29"/>
        <v>20.166582608695652</v>
      </c>
      <c r="L215" s="12">
        <f t="shared" si="30"/>
        <v>4.2960598156636829</v>
      </c>
      <c r="M215" s="12">
        <f t="shared" si="34"/>
        <v>481.86636970869381</v>
      </c>
      <c r="N215" s="7">
        <f>M215*100/M229</f>
        <v>90.827688718971274</v>
      </c>
      <c r="Q215" s="10">
        <v>213</v>
      </c>
      <c r="R215" s="30">
        <v>19.134139999999999</v>
      </c>
      <c r="S215" s="11">
        <f t="shared" si="31"/>
        <v>16.638382608695654</v>
      </c>
      <c r="T215" s="12">
        <f t="shared" si="32"/>
        <v>2.4127188161425441</v>
      </c>
      <c r="U215" s="12">
        <f t="shared" si="35"/>
        <v>326.67814362614263</v>
      </c>
      <c r="V215" s="7">
        <f>U215*100/U229</f>
        <v>92.247614108099455</v>
      </c>
    </row>
    <row r="216" spans="1:22" ht="24">
      <c r="A216" s="10">
        <v>214</v>
      </c>
      <c r="B216" s="30">
        <v>19.096830000000001</v>
      </c>
      <c r="C216" s="11">
        <f t="shared" si="27"/>
        <v>16.605939130434784</v>
      </c>
      <c r="D216" s="12">
        <f t="shared" si="28"/>
        <v>2.3986325089918097</v>
      </c>
      <c r="E216" s="12">
        <f t="shared" si="33"/>
        <v>300.60377771627208</v>
      </c>
      <c r="F216" s="7">
        <f>E216*100/E229</f>
        <v>92.372676000495034</v>
      </c>
      <c r="I216" s="10">
        <v>214</v>
      </c>
      <c r="J216" s="30">
        <v>23.226150000000001</v>
      </c>
      <c r="K216" s="11">
        <f t="shared" si="29"/>
        <v>20.196652173913044</v>
      </c>
      <c r="L216" s="12">
        <f t="shared" si="30"/>
        <v>4.3153055200587858</v>
      </c>
      <c r="M216" s="12">
        <f t="shared" si="34"/>
        <v>486.18167522875262</v>
      </c>
      <c r="N216" s="7">
        <f>M216*100/M229</f>
        <v>91.64108689560706</v>
      </c>
      <c r="Q216" s="10">
        <v>214</v>
      </c>
      <c r="R216" s="30">
        <v>19.231750000000002</v>
      </c>
      <c r="S216" s="11">
        <f t="shared" si="31"/>
        <v>16.72326086956522</v>
      </c>
      <c r="T216" s="12">
        <f t="shared" si="32"/>
        <v>2.4498318909608221</v>
      </c>
      <c r="U216" s="12">
        <f t="shared" si="35"/>
        <v>329.12797551710344</v>
      </c>
      <c r="V216" s="7">
        <f>U216*100/U229</f>
        <v>92.939399436614409</v>
      </c>
    </row>
    <row r="217" spans="1:22" ht="24">
      <c r="A217" s="10">
        <v>215</v>
      </c>
      <c r="B217" s="30">
        <v>19.11083</v>
      </c>
      <c r="C217" s="11">
        <f t="shared" si="27"/>
        <v>16.618113043478264</v>
      </c>
      <c r="D217" s="12">
        <f t="shared" si="28"/>
        <v>2.4039117327373831</v>
      </c>
      <c r="E217" s="12">
        <f t="shared" si="33"/>
        <v>303.00768944900943</v>
      </c>
      <c r="F217" s="7">
        <f>E217*100/E229</f>
        <v>93.111375165585116</v>
      </c>
      <c r="I217" s="10">
        <v>215</v>
      </c>
      <c r="J217" s="30">
        <v>23.241499999999998</v>
      </c>
      <c r="K217" s="11">
        <f t="shared" si="29"/>
        <v>20.21</v>
      </c>
      <c r="L217" s="12">
        <f t="shared" si="30"/>
        <v>4.3238670414761913</v>
      </c>
      <c r="M217" s="12">
        <f t="shared" si="34"/>
        <v>490.50554227022883</v>
      </c>
      <c r="N217" s="7">
        <f>M217*100/M229</f>
        <v>92.45609884579325</v>
      </c>
      <c r="Q217" s="10">
        <v>215</v>
      </c>
      <c r="R217" s="30">
        <v>19.231750000000002</v>
      </c>
      <c r="S217" s="11">
        <f t="shared" si="31"/>
        <v>16.72326086956522</v>
      </c>
      <c r="T217" s="12">
        <f t="shared" si="32"/>
        <v>2.4498318909608221</v>
      </c>
      <c r="U217" s="12">
        <f t="shared" si="35"/>
        <v>331.57780740806425</v>
      </c>
      <c r="V217" s="7">
        <f>U217*100/U229</f>
        <v>93.63118476512939</v>
      </c>
    </row>
    <row r="218" spans="1:22" ht="24">
      <c r="A218" s="10">
        <v>216</v>
      </c>
      <c r="B218" s="30">
        <v>19.120159999999998</v>
      </c>
      <c r="C218" s="11">
        <f t="shared" si="27"/>
        <v>16.626226086956521</v>
      </c>
      <c r="D218" s="12">
        <f t="shared" si="28"/>
        <v>2.4074342560316424</v>
      </c>
      <c r="E218" s="12">
        <f t="shared" si="33"/>
        <v>305.41512370504108</v>
      </c>
      <c r="F218" s="7">
        <f>E218*100/E229</f>
        <v>93.851156768512283</v>
      </c>
      <c r="I218" s="10">
        <v>216</v>
      </c>
      <c r="J218" s="30">
        <v>23.260670000000001</v>
      </c>
      <c r="K218" s="11">
        <f t="shared" si="29"/>
        <v>20.226669565217392</v>
      </c>
      <c r="L218" s="12">
        <f t="shared" si="30"/>
        <v>4.3345750746807248</v>
      </c>
      <c r="M218" s="12">
        <f t="shared" si="34"/>
        <v>494.84011734490957</v>
      </c>
      <c r="N218" s="7">
        <f>M218*100/M229</f>
        <v>93.273129168640054</v>
      </c>
      <c r="Q218" s="10">
        <v>216</v>
      </c>
      <c r="R218" s="30">
        <v>19.231750000000002</v>
      </c>
      <c r="S218" s="11">
        <f t="shared" si="31"/>
        <v>16.72326086956522</v>
      </c>
      <c r="T218" s="12">
        <f t="shared" si="32"/>
        <v>2.4498318909608221</v>
      </c>
      <c r="U218" s="12">
        <f t="shared" si="35"/>
        <v>334.02763929902505</v>
      </c>
      <c r="V218" s="7">
        <f>U218*100/U229</f>
        <v>94.322970093644329</v>
      </c>
    </row>
    <row r="219" spans="1:22" ht="24">
      <c r="A219" s="10">
        <v>217</v>
      </c>
      <c r="B219" s="30">
        <v>19.19463</v>
      </c>
      <c r="C219" s="11">
        <f t="shared" si="27"/>
        <v>16.690982608695652</v>
      </c>
      <c r="D219" s="12">
        <f t="shared" si="28"/>
        <v>2.4356736864338409</v>
      </c>
      <c r="E219" s="12">
        <f t="shared" si="33"/>
        <v>307.85079739147494</v>
      </c>
      <c r="F219" s="7">
        <f>E219*100/E229</f>
        <v>94.599616079267335</v>
      </c>
      <c r="I219" s="10">
        <v>217</v>
      </c>
      <c r="J219" s="30">
        <v>23.321929999999998</v>
      </c>
      <c r="K219" s="11">
        <f t="shared" si="29"/>
        <v>20.279939130434784</v>
      </c>
      <c r="L219" s="12">
        <f t="shared" si="30"/>
        <v>4.3689123495878892</v>
      </c>
      <c r="M219" s="12">
        <f t="shared" si="34"/>
        <v>499.20902969449747</v>
      </c>
      <c r="N219" s="7">
        <f>M219*100/M229</f>
        <v>94.096631774079668</v>
      </c>
      <c r="Q219" s="10">
        <v>217</v>
      </c>
      <c r="R219" s="30">
        <v>19.301169999999999</v>
      </c>
      <c r="S219" s="11">
        <f t="shared" si="31"/>
        <v>16.783626086956524</v>
      </c>
      <c r="T219" s="12">
        <f t="shared" si="32"/>
        <v>2.4764569177602187</v>
      </c>
      <c r="U219" s="12">
        <f t="shared" si="35"/>
        <v>336.50409621678529</v>
      </c>
      <c r="V219" s="7">
        <f>U219*100/U229</f>
        <v>95.022273816780213</v>
      </c>
    </row>
    <row r="220" spans="1:22" ht="24">
      <c r="A220" s="10">
        <v>218</v>
      </c>
      <c r="B220" s="30">
        <v>19.301169999999999</v>
      </c>
      <c r="C220" s="14">
        <f t="shared" si="27"/>
        <v>16.783626086956524</v>
      </c>
      <c r="D220" s="12">
        <f t="shared" si="28"/>
        <v>2.4764569177602187</v>
      </c>
      <c r="E220" s="12">
        <f t="shared" si="33"/>
        <v>310.32725430923517</v>
      </c>
      <c r="F220" s="16">
        <f>E220*100/E229</f>
        <v>95.360607688326098</v>
      </c>
      <c r="I220" s="10">
        <v>218</v>
      </c>
      <c r="J220" s="30">
        <v>23.360130000000002</v>
      </c>
      <c r="K220" s="14">
        <f t="shared" si="29"/>
        <v>20.313156521739135</v>
      </c>
      <c r="L220" s="12">
        <f t="shared" si="30"/>
        <v>4.3904156250094735</v>
      </c>
      <c r="M220" s="12">
        <f t="shared" si="34"/>
        <v>503.59944531950697</v>
      </c>
      <c r="N220" s="16">
        <f>M220*100/M229</f>
        <v>94.924187562993396</v>
      </c>
      <c r="Q220" s="10">
        <v>218</v>
      </c>
      <c r="R220" s="30">
        <v>19.374949999999998</v>
      </c>
      <c r="S220" s="14">
        <f t="shared" si="31"/>
        <v>16.847782608695653</v>
      </c>
      <c r="T220" s="12">
        <f t="shared" si="32"/>
        <v>2.5049648756454328</v>
      </c>
      <c r="U220" s="12">
        <f t="shared" si="35"/>
        <v>339.00906109243073</v>
      </c>
      <c r="V220" s="16">
        <f>U220*100/U229</f>
        <v>95.72962763799984</v>
      </c>
    </row>
    <row r="221" spans="1:22" ht="24">
      <c r="A221" s="10">
        <v>219</v>
      </c>
      <c r="B221" s="30">
        <v>19.34271</v>
      </c>
      <c r="C221" s="11">
        <f t="shared" si="27"/>
        <v>16.819747826086957</v>
      </c>
      <c r="D221" s="12">
        <f t="shared" si="28"/>
        <v>2.4924808552432118</v>
      </c>
      <c r="E221" s="12">
        <f t="shared" si="33"/>
        <v>312.8197351644784</v>
      </c>
      <c r="F221" s="7">
        <f>E221*100/E229</f>
        <v>96.126523300657936</v>
      </c>
      <c r="I221" s="10">
        <v>219</v>
      </c>
      <c r="J221" s="30">
        <v>23.413509999999999</v>
      </c>
      <c r="K221" s="11">
        <f t="shared" si="29"/>
        <v>20.35957391304348</v>
      </c>
      <c r="L221" s="12">
        <f t="shared" si="30"/>
        <v>4.4205819376829769</v>
      </c>
      <c r="M221" s="12">
        <f t="shared" si="34"/>
        <v>508.02002725718995</v>
      </c>
      <c r="N221" s="7">
        <f>M221*100/M229</f>
        <v>95.757429443798031</v>
      </c>
      <c r="Q221" s="10">
        <v>219</v>
      </c>
      <c r="R221" s="30">
        <v>19.379549999999998</v>
      </c>
      <c r="S221" s="11">
        <f t="shared" si="31"/>
        <v>16.85178260869565</v>
      </c>
      <c r="T221" s="12">
        <f t="shared" si="32"/>
        <v>2.5067494853187053</v>
      </c>
      <c r="U221" s="12">
        <f t="shared" si="35"/>
        <v>341.51581057774945</v>
      </c>
      <c r="V221" s="7">
        <f>U221*100/U229</f>
        <v>96.43748539860961</v>
      </c>
    </row>
    <row r="222" spans="1:22" ht="24">
      <c r="A222" s="10">
        <v>220</v>
      </c>
      <c r="B222" s="30">
        <v>19.374949999999998</v>
      </c>
      <c r="C222" s="14">
        <f t="shared" si="27"/>
        <v>16.847782608695653</v>
      </c>
      <c r="D222" s="12">
        <f t="shared" si="28"/>
        <v>2.5049648756454328</v>
      </c>
      <c r="E222" s="12">
        <f t="shared" si="33"/>
        <v>315.32470004012384</v>
      </c>
      <c r="F222" s="16">
        <f>E222*100/E229</f>
        <v>96.896275133480927</v>
      </c>
      <c r="I222" s="10">
        <v>220</v>
      </c>
      <c r="J222" s="30">
        <v>23.455359999999999</v>
      </c>
      <c r="K222" s="14">
        <f t="shared" si="29"/>
        <v>20.395965217391304</v>
      </c>
      <c r="L222" s="12">
        <f t="shared" si="30"/>
        <v>4.4443287694910847</v>
      </c>
      <c r="M222" s="12">
        <f t="shared" si="34"/>
        <v>512.464356026681</v>
      </c>
      <c r="N222" s="16">
        <f>M222*100/M229</f>
        <v>96.595147399263851</v>
      </c>
      <c r="Q222" s="10">
        <v>220</v>
      </c>
      <c r="R222" s="30">
        <v>19.379549999999998</v>
      </c>
      <c r="S222" s="14">
        <f t="shared" si="31"/>
        <v>16.85178260869565</v>
      </c>
      <c r="T222" s="12">
        <f t="shared" si="32"/>
        <v>2.5067494853187053</v>
      </c>
      <c r="U222" s="12">
        <f t="shared" si="35"/>
        <v>344.02256006306817</v>
      </c>
      <c r="V222" s="16">
        <f>U222*100/U229</f>
        <v>97.145343159219379</v>
      </c>
    </row>
    <row r="223" spans="1:22" ht="24">
      <c r="A223" s="10">
        <v>221</v>
      </c>
      <c r="B223" s="30">
        <v>19.425509999999999</v>
      </c>
      <c r="C223" s="11">
        <f t="shared" si="27"/>
        <v>16.891747826086956</v>
      </c>
      <c r="D223" s="12">
        <f t="shared" si="28"/>
        <v>2.524626626684225</v>
      </c>
      <c r="E223" s="12">
        <f t="shared" si="33"/>
        <v>317.84932666680805</v>
      </c>
      <c r="F223" s="7">
        <f>E223*100/E229</f>
        <v>97.672068835012638</v>
      </c>
      <c r="I223" s="10">
        <v>221</v>
      </c>
      <c r="J223" s="30">
        <v>23.481960000000001</v>
      </c>
      <c r="K223" s="11">
        <f t="shared" si="29"/>
        <v>20.419095652173915</v>
      </c>
      <c r="L223" s="12">
        <f t="shared" si="30"/>
        <v>4.4594664520464855</v>
      </c>
      <c r="M223" s="12">
        <f t="shared" si="34"/>
        <v>516.92382247872752</v>
      </c>
      <c r="N223" s="7">
        <f>M223*100/M229</f>
        <v>97.435718678400931</v>
      </c>
      <c r="Q223" s="10">
        <v>221</v>
      </c>
      <c r="R223" s="30">
        <v>19.425509999999999</v>
      </c>
      <c r="S223" s="11">
        <f t="shared" si="31"/>
        <v>16.891747826086956</v>
      </c>
      <c r="T223" s="12">
        <f t="shared" si="32"/>
        <v>2.524626626684225</v>
      </c>
      <c r="U223" s="12">
        <f t="shared" si="35"/>
        <v>346.54718668975238</v>
      </c>
      <c r="V223" s="7">
        <f>U223*100/U229</f>
        <v>97.858249080136844</v>
      </c>
    </row>
    <row r="224" spans="1:22" ht="24">
      <c r="A224" s="10">
        <v>222</v>
      </c>
      <c r="B224" s="30">
        <v>19.425509999999999</v>
      </c>
      <c r="C224" s="11">
        <f t="shared" si="27"/>
        <v>16.891747826086956</v>
      </c>
      <c r="D224" s="12">
        <f t="shared" si="28"/>
        <v>2.524626626684225</v>
      </c>
      <c r="E224" s="12">
        <f t="shared" si="33"/>
        <v>320.37395329349226</v>
      </c>
      <c r="F224" s="7">
        <f>E224*100/E229</f>
        <v>98.447862536544349</v>
      </c>
      <c r="I224" s="10">
        <v>222</v>
      </c>
      <c r="J224" s="30">
        <v>23.504729999999999</v>
      </c>
      <c r="K224" s="11">
        <f t="shared" si="29"/>
        <v>20.438895652173912</v>
      </c>
      <c r="L224" s="12">
        <f t="shared" si="30"/>
        <v>4.4724518092685672</v>
      </c>
      <c r="M224" s="12">
        <f t="shared" si="34"/>
        <v>521.39627428799611</v>
      </c>
      <c r="N224" s="7">
        <f>M224*100/M229</f>
        <v>98.278737586295307</v>
      </c>
      <c r="Q224" s="10">
        <v>222</v>
      </c>
      <c r="R224" s="30">
        <v>19.430099999999999</v>
      </c>
      <c r="S224" s="11">
        <f t="shared" si="31"/>
        <v>16.895739130434784</v>
      </c>
      <c r="T224" s="12">
        <f t="shared" si="32"/>
        <v>2.5264166606967926</v>
      </c>
      <c r="U224" s="12">
        <f t="shared" si="35"/>
        <v>349.07360335044916</v>
      </c>
      <c r="V224" s="7">
        <f>U224*100/U229</f>
        <v>98.571660472173349</v>
      </c>
    </row>
    <row r="225" spans="1:22" ht="24">
      <c r="A225" s="10">
        <v>223</v>
      </c>
      <c r="B225" s="30">
        <v>19.425509999999999</v>
      </c>
      <c r="C225" s="11">
        <f t="shared" si="27"/>
        <v>16.891747826086956</v>
      </c>
      <c r="D225" s="12">
        <f t="shared" si="28"/>
        <v>2.524626626684225</v>
      </c>
      <c r="E225" s="12">
        <f t="shared" si="33"/>
        <v>322.89857992017647</v>
      </c>
      <c r="F225" s="7">
        <f>E225*100/E229</f>
        <v>99.223656238076074</v>
      </c>
      <c r="I225" s="10">
        <v>223</v>
      </c>
      <c r="J225" s="30">
        <v>23.65221</v>
      </c>
      <c r="K225" s="11">
        <f t="shared" si="29"/>
        <v>20.567139130434786</v>
      </c>
      <c r="L225" s="12">
        <f t="shared" si="30"/>
        <v>4.5571680956479348</v>
      </c>
      <c r="M225" s="12">
        <f t="shared" si="34"/>
        <v>525.95344238364407</v>
      </c>
      <c r="N225" s="7">
        <f>M225*100/M229</f>
        <v>99.137724789493916</v>
      </c>
      <c r="Q225" s="10">
        <v>223</v>
      </c>
      <c r="R225" s="30">
        <v>19.430099999999999</v>
      </c>
      <c r="S225" s="11">
        <f t="shared" si="31"/>
        <v>16.895739130434784</v>
      </c>
      <c r="T225" s="12">
        <f t="shared" si="32"/>
        <v>2.5264166606967926</v>
      </c>
      <c r="U225" s="12">
        <f t="shared" si="35"/>
        <v>351.60002001114594</v>
      </c>
      <c r="V225" s="7">
        <f>U225*100/U229</f>
        <v>99.285071864209868</v>
      </c>
    </row>
    <row r="226" spans="1:22" ht="24">
      <c r="A226" s="10">
        <v>224</v>
      </c>
      <c r="B226" s="30">
        <v>19.430099999999999</v>
      </c>
      <c r="C226" s="11">
        <f t="shared" si="27"/>
        <v>16.895739130434784</v>
      </c>
      <c r="D226" s="12">
        <f t="shared" si="28"/>
        <v>2.5264166606967926</v>
      </c>
      <c r="E226" s="12">
        <f t="shared" si="33"/>
        <v>325.42499658087326</v>
      </c>
      <c r="F226" s="7">
        <f>E226*100/E229</f>
        <v>100</v>
      </c>
      <c r="I226" s="10">
        <v>224</v>
      </c>
      <c r="J226" s="30">
        <v>23.68235</v>
      </c>
      <c r="K226" s="11">
        <f t="shared" si="29"/>
        <v>20.593347826086958</v>
      </c>
      <c r="L226" s="12">
        <f t="shared" si="30"/>
        <v>4.5746118968408753</v>
      </c>
      <c r="M226" s="12">
        <f t="shared" si="34"/>
        <v>530.52805428048498</v>
      </c>
      <c r="N226" s="7">
        <f>M226*100/M229</f>
        <v>100</v>
      </c>
      <c r="Q226" s="10">
        <v>224</v>
      </c>
      <c r="R226" s="30">
        <v>19.443860000000001</v>
      </c>
      <c r="S226" s="11">
        <f t="shared" si="31"/>
        <v>16.90770434782609</v>
      </c>
      <c r="T226" s="12">
        <f t="shared" si="32"/>
        <v>2.5317879327734132</v>
      </c>
      <c r="U226" s="12">
        <f t="shared" si="35"/>
        <v>354.13180794391934</v>
      </c>
      <c r="V226" s="7">
        <f>U226*100/U229</f>
        <v>100</v>
      </c>
    </row>
    <row r="227" spans="1:22" ht="24">
      <c r="A227" s="5"/>
      <c r="B227" s="30">
        <v>19.443860000000001</v>
      </c>
      <c r="C227" s="5">
        <f t="shared" si="27"/>
        <v>16.90770434782609</v>
      </c>
      <c r="D227" s="5">
        <f t="shared" si="28"/>
        <v>2.5317879327734132</v>
      </c>
      <c r="E227" s="5"/>
      <c r="F227" s="9"/>
      <c r="I227" s="5"/>
      <c r="J227" s="30">
        <v>23.68235</v>
      </c>
      <c r="K227" s="5">
        <f t="shared" si="29"/>
        <v>20.593347826086958</v>
      </c>
      <c r="L227" s="5">
        <f t="shared" si="30"/>
        <v>4.5746118968408753</v>
      </c>
      <c r="M227" s="5"/>
      <c r="N227" s="9"/>
      <c r="Q227" s="5"/>
      <c r="R227" s="30">
        <v>19.443860000000001</v>
      </c>
      <c r="S227" s="5">
        <f t="shared" si="31"/>
        <v>16.90770434782609</v>
      </c>
      <c r="T227" s="5">
        <f t="shared" si="32"/>
        <v>2.5317879327734132</v>
      </c>
      <c r="U227" s="5"/>
      <c r="V227" s="9"/>
    </row>
    <row r="228" spans="1:22" ht="24">
      <c r="A228" s="5"/>
      <c r="B228" s="30">
        <v>19.443860000000001</v>
      </c>
      <c r="C228" s="5">
        <f t="shared" si="27"/>
        <v>16.90770434782609</v>
      </c>
      <c r="D228" s="5">
        <f t="shared" si="28"/>
        <v>2.5317879327734132</v>
      </c>
      <c r="E228" s="5"/>
      <c r="F228" s="9"/>
      <c r="I228" s="5"/>
      <c r="J228" s="30">
        <v>23.708690000000001</v>
      </c>
      <c r="K228" s="5">
        <f t="shared" si="29"/>
        <v>20.616252173913047</v>
      </c>
      <c r="L228" s="5">
        <f t="shared" si="30"/>
        <v>4.58989281419798</v>
      </c>
      <c r="M228" s="5"/>
      <c r="N228" s="9"/>
      <c r="Q228" s="5"/>
      <c r="R228" s="30">
        <v>19.46677</v>
      </c>
      <c r="S228" s="5">
        <f t="shared" si="31"/>
        <v>16.927626086956522</v>
      </c>
      <c r="T228" s="5">
        <f t="shared" si="32"/>
        <v>2.5407478252334657</v>
      </c>
      <c r="U228" s="5"/>
      <c r="V228" s="9"/>
    </row>
    <row r="229" spans="1:22" ht="24">
      <c r="A229" s="5"/>
      <c r="B229" s="30">
        <v>19.46677</v>
      </c>
      <c r="C229" s="5">
        <f t="shared" si="27"/>
        <v>16.927626086956522</v>
      </c>
      <c r="D229" s="5">
        <f t="shared" si="28"/>
        <v>2.5407478252334657</v>
      </c>
      <c r="E229" s="5">
        <f>E226</f>
        <v>325.42499658087326</v>
      </c>
      <c r="F229" s="9"/>
      <c r="I229" s="5"/>
      <c r="J229" s="30">
        <v>23.772539999999999</v>
      </c>
      <c r="K229" s="5">
        <f t="shared" si="29"/>
        <v>20.671773913043481</v>
      </c>
      <c r="L229" s="5">
        <f t="shared" si="30"/>
        <v>4.6270759675518196</v>
      </c>
      <c r="M229" s="5">
        <f>M226</f>
        <v>530.52805428048498</v>
      </c>
      <c r="N229" s="9"/>
      <c r="Q229" s="5"/>
      <c r="R229" s="30">
        <v>19.46677</v>
      </c>
      <c r="S229" s="5">
        <f t="shared" si="31"/>
        <v>16.927626086956522</v>
      </c>
      <c r="T229" s="5">
        <f t="shared" si="32"/>
        <v>2.5407478252334657</v>
      </c>
      <c r="U229" s="5">
        <f>U226</f>
        <v>354.13180794391934</v>
      </c>
      <c r="V229" s="9"/>
    </row>
    <row r="230" spans="1:22" ht="24">
      <c r="B230" s="30">
        <v>19.46677</v>
      </c>
      <c r="J230" s="30">
        <v>24.129930000000002</v>
      </c>
      <c r="R230" s="30">
        <v>19.46677</v>
      </c>
    </row>
    <row r="231" spans="1:22" ht="24">
      <c r="B231" s="30">
        <v>19.526230000000002</v>
      </c>
      <c r="J231" s="30">
        <v>24.251570000000001</v>
      </c>
      <c r="R231" s="30">
        <v>19.46677</v>
      </c>
    </row>
    <row r="232" spans="1:22" ht="24">
      <c r="B232" s="30">
        <v>19.539919999999999</v>
      </c>
      <c r="J232" s="30">
        <v>24.40916</v>
      </c>
      <c r="R232" s="30">
        <v>19.498809999999999</v>
      </c>
    </row>
    <row r="233" spans="1:22" ht="24">
      <c r="B233" s="30">
        <v>19.539919999999999</v>
      </c>
      <c r="J233" s="30">
        <v>24.40916</v>
      </c>
      <c r="R233" s="30">
        <v>19.498809999999999</v>
      </c>
    </row>
    <row r="234" spans="1:22" ht="24">
      <c r="B234" s="30">
        <v>19.562729999999998</v>
      </c>
      <c r="J234" s="30">
        <v>24.46753</v>
      </c>
      <c r="R234" s="30">
        <v>19.649139999999999</v>
      </c>
    </row>
    <row r="235" spans="1:22" ht="24">
      <c r="B235" s="30">
        <v>19.562729999999998</v>
      </c>
      <c r="J235" s="30">
        <v>24.482109999999999</v>
      </c>
      <c r="R235" s="30">
        <v>19.667280000000002</v>
      </c>
    </row>
    <row r="236" spans="1:22" ht="24">
      <c r="B236" s="30">
        <v>19.590060000000001</v>
      </c>
      <c r="J236" s="30">
        <v>24.551210000000001</v>
      </c>
      <c r="R236" s="30">
        <v>19.717089999999999</v>
      </c>
    </row>
    <row r="237" spans="1:22" ht="24">
      <c r="B237" s="30">
        <v>19.630980000000001</v>
      </c>
      <c r="J237" s="30">
        <v>24.551210000000001</v>
      </c>
      <c r="R237" s="30">
        <v>19.717089999999999</v>
      </c>
    </row>
    <row r="238" spans="1:22" ht="24">
      <c r="B238" s="30">
        <v>19.644600000000001</v>
      </c>
      <c r="J238" s="30">
        <v>24.583870000000001</v>
      </c>
      <c r="R238" s="30">
        <v>19.717089999999999</v>
      </c>
    </row>
    <row r="239" spans="1:22" ht="24">
      <c r="B239" s="30">
        <v>19.644600000000001</v>
      </c>
      <c r="J239" s="30">
        <v>24.623740000000002</v>
      </c>
      <c r="R239" s="30">
        <v>19.771280000000001</v>
      </c>
    </row>
    <row r="240" spans="1:22" ht="24">
      <c r="B240" s="30">
        <v>19.649139999999999</v>
      </c>
      <c r="J240" s="30">
        <v>24.623740000000002</v>
      </c>
      <c r="R240" s="30">
        <v>19.79382</v>
      </c>
    </row>
    <row r="241" spans="2:18" ht="24">
      <c r="B241" s="30">
        <v>19.649139999999999</v>
      </c>
      <c r="J241" s="30">
        <v>24.746549999999999</v>
      </c>
      <c r="R241" s="30">
        <v>19.79382</v>
      </c>
    </row>
    <row r="242" spans="2:18" ht="24">
      <c r="B242" s="30">
        <v>19.667280000000002</v>
      </c>
      <c r="J242" s="30">
        <v>24.786149999999999</v>
      </c>
      <c r="R242" s="30">
        <v>19.79382</v>
      </c>
    </row>
    <row r="243" spans="2:18" ht="24">
      <c r="B243" s="30">
        <v>19.685410000000001</v>
      </c>
      <c r="J243" s="30">
        <v>24.82929</v>
      </c>
      <c r="R243" s="30">
        <v>19.847799999999999</v>
      </c>
    </row>
    <row r="244" spans="2:18" ht="24">
      <c r="B244" s="30">
        <v>19.685410000000001</v>
      </c>
      <c r="J244" s="30">
        <v>24.86158</v>
      </c>
      <c r="R244" s="30">
        <v>19.85229</v>
      </c>
    </row>
    <row r="245" spans="2:18" ht="24">
      <c r="B245" s="30">
        <v>19.717089999999999</v>
      </c>
      <c r="J245" s="30">
        <v>24.92963</v>
      </c>
      <c r="R245" s="30">
        <v>19.865760000000002</v>
      </c>
    </row>
    <row r="246" spans="2:18" ht="24">
      <c r="B246" s="30">
        <v>19.771280000000001</v>
      </c>
      <c r="J246" s="30">
        <v>24.947510000000001</v>
      </c>
      <c r="R246" s="30">
        <v>19.90164</v>
      </c>
    </row>
    <row r="247" spans="2:18" ht="24">
      <c r="B247" s="30">
        <v>19.7803</v>
      </c>
      <c r="J247" s="30">
        <v>24.972519999999999</v>
      </c>
      <c r="R247" s="30">
        <v>19.90164</v>
      </c>
    </row>
    <row r="248" spans="2:18" ht="24">
      <c r="B248" s="30">
        <v>19.79382</v>
      </c>
      <c r="J248" s="30">
        <v>25.196459999999998</v>
      </c>
      <c r="R248" s="30">
        <v>19.919550000000001</v>
      </c>
    </row>
    <row r="249" spans="2:18" ht="24">
      <c r="B249" s="30">
        <v>19.85229</v>
      </c>
      <c r="J249" s="30">
        <v>25.29888</v>
      </c>
      <c r="R249" s="30">
        <v>19.973189999999999</v>
      </c>
    </row>
    <row r="250" spans="2:18" ht="24">
      <c r="B250" s="30">
        <v>19.85229</v>
      </c>
      <c r="J250" s="30">
        <v>25.337620000000001</v>
      </c>
      <c r="R250" s="30">
        <v>20.062280000000001</v>
      </c>
    </row>
    <row r="251" spans="2:18" ht="24">
      <c r="B251" s="30">
        <v>19.85229</v>
      </c>
      <c r="J251" s="30">
        <v>25.341139999999999</v>
      </c>
      <c r="R251" s="30">
        <v>20.06672</v>
      </c>
    </row>
    <row r="252" spans="2:18" ht="24">
      <c r="B252" s="30">
        <v>19.865760000000002</v>
      </c>
      <c r="J252" s="30">
        <v>25.341139999999999</v>
      </c>
      <c r="R252" s="30">
        <v>20.075610000000001</v>
      </c>
    </row>
    <row r="253" spans="2:18" ht="24">
      <c r="B253" s="30">
        <v>19.865760000000002</v>
      </c>
      <c r="J253" s="30">
        <v>25.36927</v>
      </c>
      <c r="R253" s="30">
        <v>20.075610000000001</v>
      </c>
    </row>
    <row r="254" spans="2:18" ht="24">
      <c r="B254" s="30">
        <v>19.865760000000002</v>
      </c>
      <c r="J254" s="30">
        <v>25.39386</v>
      </c>
      <c r="R254" s="30">
        <v>20.13327</v>
      </c>
    </row>
    <row r="255" spans="2:18" ht="24">
      <c r="B255" s="30">
        <v>19.888190000000002</v>
      </c>
      <c r="J255" s="30">
        <v>25.512969999999999</v>
      </c>
      <c r="R255" s="30">
        <v>20.146550000000001</v>
      </c>
    </row>
    <row r="256" spans="2:18" ht="24">
      <c r="B256" s="30">
        <v>19.90164</v>
      </c>
      <c r="J256" s="30">
        <v>25.56185</v>
      </c>
      <c r="R256" s="30">
        <v>20.186340000000001</v>
      </c>
    </row>
    <row r="257" spans="2:18" ht="24">
      <c r="B257" s="30">
        <v>19.90164</v>
      </c>
      <c r="J257" s="30">
        <v>25.621079999999999</v>
      </c>
      <c r="R257" s="30">
        <v>20.27009</v>
      </c>
    </row>
    <row r="258" spans="2:18" ht="24">
      <c r="B258" s="30">
        <v>19.919550000000001</v>
      </c>
      <c r="J258" s="30">
        <v>25.645430000000001</v>
      </c>
      <c r="R258" s="30">
        <v>20.27449</v>
      </c>
    </row>
    <row r="259" spans="2:18" ht="24">
      <c r="B259" s="30">
        <v>19.919550000000001</v>
      </c>
      <c r="J259" s="30">
        <v>25.645430000000001</v>
      </c>
      <c r="R259" s="30">
        <v>20.278890000000001</v>
      </c>
    </row>
    <row r="260" spans="2:18" ht="24">
      <c r="B260" s="30">
        <v>19.919550000000001</v>
      </c>
      <c r="J260" s="30">
        <v>25.68712</v>
      </c>
      <c r="R260" s="30">
        <v>20.292079999999999</v>
      </c>
    </row>
    <row r="261" spans="2:18" ht="24">
      <c r="B261" s="30">
        <v>19.932970000000001</v>
      </c>
      <c r="J261" s="30">
        <v>25.68712</v>
      </c>
      <c r="R261" s="30">
        <v>20.292079999999999</v>
      </c>
    </row>
    <row r="262" spans="2:18" ht="24">
      <c r="B262" s="30">
        <v>19.932970000000001</v>
      </c>
      <c r="J262" s="30">
        <v>25.68712</v>
      </c>
      <c r="R262" s="30">
        <v>20.309650000000001</v>
      </c>
    </row>
    <row r="263" spans="2:18" ht="24">
      <c r="B263" s="30">
        <v>20.02224</v>
      </c>
      <c r="J263" s="30">
        <v>25.68712</v>
      </c>
      <c r="R263" s="30">
        <v>20.314039999999999</v>
      </c>
    </row>
    <row r="264" spans="2:18" ht="24">
      <c r="B264" s="30">
        <v>20.02224</v>
      </c>
      <c r="J264" s="30">
        <v>25.707940000000001</v>
      </c>
      <c r="R264" s="30">
        <v>20.384139999999999</v>
      </c>
    </row>
    <row r="265" spans="2:18" ht="24">
      <c r="B265" s="30">
        <v>20.026689999999999</v>
      </c>
      <c r="J265" s="30">
        <v>25.763369999999998</v>
      </c>
      <c r="R265" s="30">
        <v>20.42784</v>
      </c>
    </row>
    <row r="266" spans="2:18" ht="24">
      <c r="B266" s="30">
        <v>20.03115</v>
      </c>
      <c r="J266" s="30">
        <v>25.763369999999998</v>
      </c>
      <c r="R266" s="30">
        <v>20.42784</v>
      </c>
    </row>
    <row r="267" spans="2:18" ht="24">
      <c r="B267" s="30">
        <v>20.146550000000001</v>
      </c>
      <c r="J267" s="30">
        <v>25.77375</v>
      </c>
      <c r="R267" s="30">
        <v>20.432200000000002</v>
      </c>
    </row>
    <row r="268" spans="2:18" ht="24">
      <c r="B268" s="30">
        <v>20.27449</v>
      </c>
      <c r="J268" s="30">
        <v>25.77375</v>
      </c>
      <c r="R268" s="30">
        <v>20.44529</v>
      </c>
    </row>
    <row r="269" spans="2:18" ht="24">
      <c r="B269" s="30">
        <v>20.314039999999999</v>
      </c>
      <c r="J269" s="30">
        <v>25.92897</v>
      </c>
      <c r="R269" s="30">
        <v>20.467089999999999</v>
      </c>
    </row>
    <row r="270" spans="2:18" ht="24">
      <c r="B270" s="30">
        <v>20.340350000000001</v>
      </c>
      <c r="J270" s="30">
        <v>25.980499999999999</v>
      </c>
      <c r="R270" s="30">
        <v>20.48451</v>
      </c>
    </row>
    <row r="271" spans="2:18" ht="24">
      <c r="B271" s="30">
        <v>20.340350000000001</v>
      </c>
      <c r="J271" s="30">
        <v>26.062740000000002</v>
      </c>
      <c r="R271" s="30">
        <v>20.48451</v>
      </c>
    </row>
    <row r="272" spans="2:18" ht="24">
      <c r="B272" s="30">
        <v>20.379770000000001</v>
      </c>
      <c r="J272" s="30">
        <v>26.120830000000002</v>
      </c>
      <c r="R272" s="30">
        <v>20.52364</v>
      </c>
    </row>
    <row r="273" spans="2:18" ht="24">
      <c r="B273" s="30">
        <v>20.397259999999999</v>
      </c>
      <c r="J273" s="30">
        <v>26.18561</v>
      </c>
      <c r="R273" s="30">
        <v>20.593039999999998</v>
      </c>
    </row>
    <row r="274" spans="2:18" ht="24">
      <c r="B274" s="30">
        <v>20.41037</v>
      </c>
      <c r="J274" s="30">
        <v>26.18561</v>
      </c>
      <c r="R274" s="30">
        <v>20.606020000000001</v>
      </c>
    </row>
    <row r="275" spans="2:18" ht="24">
      <c r="B275" s="30">
        <v>20.432200000000002</v>
      </c>
      <c r="J275" s="30">
        <v>26.267209999999999</v>
      </c>
      <c r="R275" s="30">
        <v>20.623329999999999</v>
      </c>
    </row>
    <row r="276" spans="2:18" ht="24">
      <c r="B276" s="30">
        <v>20.48451</v>
      </c>
      <c r="J276" s="30">
        <v>26.28417</v>
      </c>
      <c r="R276" s="30">
        <v>20.623329999999999</v>
      </c>
    </row>
    <row r="277" spans="2:18" ht="24">
      <c r="B277" s="30">
        <v>20.549689999999998</v>
      </c>
      <c r="J277" s="30">
        <v>26.3384</v>
      </c>
      <c r="R277" s="30">
        <v>20.6967</v>
      </c>
    </row>
    <row r="278" spans="2:18" ht="24">
      <c r="B278" s="30">
        <v>20.549689999999998</v>
      </c>
      <c r="J278" s="30">
        <v>26.3384</v>
      </c>
      <c r="R278" s="30">
        <v>20.705310000000001</v>
      </c>
    </row>
    <row r="279" spans="2:18" ht="24">
      <c r="B279" s="30">
        <v>20.549689999999998</v>
      </c>
      <c r="J279" s="30">
        <v>26.71153</v>
      </c>
      <c r="R279" s="30">
        <v>20.705310000000001</v>
      </c>
    </row>
    <row r="280" spans="2:18" ht="24">
      <c r="B280" s="30">
        <v>20.588709999999999</v>
      </c>
      <c r="J280" s="30">
        <v>26.724879999999999</v>
      </c>
      <c r="R280" s="30">
        <v>20.709620000000001</v>
      </c>
    </row>
    <row r="281" spans="2:18" ht="24">
      <c r="B281" s="30">
        <v>20.593039999999998</v>
      </c>
      <c r="J281" s="30">
        <v>26.8414</v>
      </c>
      <c r="R281" s="30">
        <v>20.709620000000001</v>
      </c>
    </row>
    <row r="282" spans="2:18" ht="24">
      <c r="B282" s="30">
        <v>20.619</v>
      </c>
      <c r="J282" s="30">
        <v>26.937570000000001</v>
      </c>
      <c r="R282" s="30">
        <v>20.709620000000001</v>
      </c>
    </row>
    <row r="283" spans="2:18" ht="24">
      <c r="B283" s="30">
        <v>20.623329999999999</v>
      </c>
      <c r="J283" s="30">
        <v>26.987169999999999</v>
      </c>
      <c r="R283" s="30">
        <v>20.73113</v>
      </c>
    </row>
    <row r="284" spans="2:18" ht="24">
      <c r="B284" s="30">
        <v>20.623329999999999</v>
      </c>
      <c r="J284" s="30">
        <v>26.987169999999999</v>
      </c>
      <c r="R284" s="30">
        <v>20.73113</v>
      </c>
    </row>
    <row r="285" spans="2:18" ht="24">
      <c r="B285" s="30">
        <v>20.627649999999999</v>
      </c>
      <c r="J285" s="30">
        <v>27.079529999999998</v>
      </c>
      <c r="R285" s="30">
        <v>20.761220000000002</v>
      </c>
    </row>
    <row r="286" spans="2:18" ht="24">
      <c r="B286" s="30">
        <v>20.627649999999999</v>
      </c>
      <c r="J286" s="30">
        <v>27.082820000000002</v>
      </c>
      <c r="R286" s="30">
        <v>20.761220000000002</v>
      </c>
    </row>
    <row r="287" spans="2:18" ht="24">
      <c r="B287" s="30">
        <v>20.640609999999999</v>
      </c>
      <c r="J287" s="30">
        <v>27.082820000000002</v>
      </c>
      <c r="R287" s="30">
        <v>20.774100000000001</v>
      </c>
    </row>
    <row r="288" spans="2:18" ht="24">
      <c r="B288" s="30">
        <v>20.705310000000001</v>
      </c>
      <c r="J288" s="30">
        <v>27.135449999999999</v>
      </c>
      <c r="R288" s="30">
        <v>20.774100000000001</v>
      </c>
    </row>
    <row r="289" spans="2:18" ht="24">
      <c r="B289" s="30">
        <v>20.705310000000001</v>
      </c>
      <c r="J289" s="30">
        <v>27.18797</v>
      </c>
      <c r="R289" s="30">
        <v>20.795549999999999</v>
      </c>
    </row>
    <row r="290" spans="2:18" ht="24">
      <c r="B290" s="30">
        <v>20.761220000000002</v>
      </c>
      <c r="J290" s="30">
        <v>27.237120000000001</v>
      </c>
      <c r="R290" s="30">
        <v>20.834099999999999</v>
      </c>
    </row>
    <row r="291" spans="2:18" ht="24">
      <c r="B291" s="30">
        <v>20.761220000000002</v>
      </c>
      <c r="J291" s="30">
        <v>27.25348</v>
      </c>
      <c r="R291" s="30">
        <v>20.859770000000001</v>
      </c>
    </row>
    <row r="292" spans="2:18" ht="24">
      <c r="B292" s="30">
        <v>20.774100000000001</v>
      </c>
      <c r="J292" s="30">
        <v>27.575479999999999</v>
      </c>
      <c r="R292" s="30">
        <v>20.864039999999999</v>
      </c>
    </row>
    <row r="293" spans="2:18" ht="24">
      <c r="B293" s="30">
        <v>20.795549999999999</v>
      </c>
      <c r="J293" s="30">
        <v>27.71096</v>
      </c>
      <c r="R293" s="30">
        <v>20.893930000000001</v>
      </c>
    </row>
    <row r="294" spans="2:18" ht="24">
      <c r="B294" s="30">
        <v>20.79984</v>
      </c>
      <c r="J294" s="30">
        <v>27.76239</v>
      </c>
      <c r="R294" s="30">
        <v>20.902470000000001</v>
      </c>
    </row>
    <row r="295" spans="2:18" ht="24">
      <c r="B295" s="30">
        <v>20.79984</v>
      </c>
      <c r="J295" s="30">
        <v>27.784870000000002</v>
      </c>
      <c r="R295" s="30">
        <v>20.93657</v>
      </c>
    </row>
    <row r="296" spans="2:18" ht="24">
      <c r="B296" s="30">
        <v>20.859770000000001</v>
      </c>
      <c r="J296" s="30">
        <v>27.81053</v>
      </c>
      <c r="R296" s="30">
        <v>20.93657</v>
      </c>
    </row>
    <row r="297" spans="2:18" ht="24">
      <c r="B297" s="30">
        <v>20.902470000000001</v>
      </c>
      <c r="J297" s="30">
        <v>28.069030000000001</v>
      </c>
      <c r="R297" s="30">
        <v>20.966360000000002</v>
      </c>
    </row>
    <row r="298" spans="2:18" ht="24">
      <c r="B298" s="30">
        <v>20.902470000000001</v>
      </c>
      <c r="J298" s="30">
        <v>28.075379999999999</v>
      </c>
      <c r="R298" s="30">
        <v>20.966360000000002</v>
      </c>
    </row>
    <row r="299" spans="2:18" ht="24">
      <c r="B299" s="30">
        <v>20.966360000000002</v>
      </c>
      <c r="J299" s="30">
        <v>28.14517</v>
      </c>
      <c r="R299" s="30">
        <v>20.966360000000002</v>
      </c>
    </row>
    <row r="300" spans="2:18" ht="24">
      <c r="B300" s="30">
        <v>20.966360000000002</v>
      </c>
      <c r="J300" s="30">
        <v>28.344049999999999</v>
      </c>
      <c r="R300" s="30">
        <v>21.000350000000001</v>
      </c>
    </row>
    <row r="301" spans="2:18" ht="24">
      <c r="B301" s="30">
        <v>20.966360000000002</v>
      </c>
      <c r="J301" s="30">
        <v>28.391200000000001</v>
      </c>
      <c r="R301" s="30">
        <v>21.000350000000001</v>
      </c>
    </row>
    <row r="302" spans="2:18" ht="24">
      <c r="B302" s="30">
        <v>21.10623</v>
      </c>
      <c r="J302" s="30">
        <v>28.391200000000001</v>
      </c>
      <c r="R302" s="30">
        <v>21.0046</v>
      </c>
    </row>
    <row r="303" spans="2:18" ht="24">
      <c r="B303" s="30">
        <v>21.11468</v>
      </c>
      <c r="J303" s="30">
        <v>28.391200000000001</v>
      </c>
      <c r="R303" s="30">
        <v>21.017330000000001</v>
      </c>
    </row>
    <row r="304" spans="2:18" ht="24">
      <c r="B304" s="30">
        <v>21.1189</v>
      </c>
      <c r="J304" s="30">
        <v>28.4069</v>
      </c>
      <c r="R304" s="30">
        <v>21.038530000000002</v>
      </c>
    </row>
    <row r="305" spans="2:18" ht="24">
      <c r="B305" s="30">
        <v>21.13157</v>
      </c>
      <c r="J305" s="30">
        <v>28.44454</v>
      </c>
      <c r="R305" s="30">
        <v>21.10623</v>
      </c>
    </row>
    <row r="306" spans="2:18" ht="24">
      <c r="B306" s="30">
        <v>21.152650000000001</v>
      </c>
      <c r="J306" s="30">
        <v>28.447669999999999</v>
      </c>
      <c r="R306" s="30">
        <v>21.11468</v>
      </c>
    </row>
    <row r="307" spans="2:18" ht="24">
      <c r="B307" s="30">
        <v>21.18214</v>
      </c>
      <c r="J307" s="30">
        <v>28.547799999999999</v>
      </c>
      <c r="R307" s="30">
        <v>21.11468</v>
      </c>
    </row>
    <row r="308" spans="2:18" ht="24">
      <c r="B308" s="30">
        <v>21.236789999999999</v>
      </c>
      <c r="J308" s="30">
        <v>28.582139999999999</v>
      </c>
      <c r="R308" s="30">
        <v>21.11468</v>
      </c>
    </row>
    <row r="309" spans="2:18" ht="24">
      <c r="B309" s="30">
        <v>21.266159999999999</v>
      </c>
      <c r="J309" s="30">
        <v>28.666239999999998</v>
      </c>
      <c r="R309" s="30">
        <v>21.13157</v>
      </c>
    </row>
    <row r="310" spans="2:18" ht="24">
      <c r="B310" s="30">
        <v>21.30387</v>
      </c>
      <c r="J310" s="30">
        <v>28.781099999999999</v>
      </c>
      <c r="R310" s="30">
        <v>21.13157</v>
      </c>
    </row>
    <row r="311" spans="2:18" ht="24">
      <c r="B311" s="30">
        <v>21.30387</v>
      </c>
      <c r="J311" s="30">
        <v>28.827529999999999</v>
      </c>
      <c r="R311" s="30">
        <v>21.152650000000001</v>
      </c>
    </row>
    <row r="312" spans="2:18" ht="24">
      <c r="B312" s="30">
        <v>21.354030000000002</v>
      </c>
      <c r="J312" s="30">
        <v>28.90476</v>
      </c>
      <c r="R312" s="30">
        <v>21.152650000000001</v>
      </c>
    </row>
    <row r="313" spans="2:18" ht="24">
      <c r="B313" s="30">
        <v>21.408249999999999</v>
      </c>
      <c r="J313" s="30">
        <v>28.9787</v>
      </c>
      <c r="R313" s="30">
        <v>21.152650000000001</v>
      </c>
    </row>
    <row r="314" spans="2:18" ht="24">
      <c r="B314" s="30">
        <v>21.408249999999999</v>
      </c>
      <c r="J314" s="30">
        <v>29.024819999999998</v>
      </c>
      <c r="R314" s="30">
        <v>21.152650000000001</v>
      </c>
    </row>
    <row r="315" spans="2:18" ht="24">
      <c r="B315" s="30">
        <v>21.408249999999999</v>
      </c>
      <c r="J315" s="30">
        <v>29.06166</v>
      </c>
      <c r="R315" s="30">
        <v>21.152650000000001</v>
      </c>
    </row>
    <row r="316" spans="2:18" ht="24">
      <c r="B316" s="30">
        <v>21.408249999999999</v>
      </c>
      <c r="J316" s="30">
        <v>29.089259999999999</v>
      </c>
      <c r="R316" s="30">
        <v>21.165299999999998</v>
      </c>
    </row>
    <row r="317" spans="2:18" ht="24">
      <c r="B317" s="30">
        <v>21.408249999999999</v>
      </c>
      <c r="J317" s="30">
        <v>29.14132</v>
      </c>
      <c r="R317" s="30">
        <v>21.18214</v>
      </c>
    </row>
    <row r="318" spans="2:18" ht="24">
      <c r="B318" s="30">
        <v>21.45401</v>
      </c>
      <c r="J318" s="30">
        <v>29.171900000000001</v>
      </c>
      <c r="R318" s="30">
        <v>21.219989999999999</v>
      </c>
    </row>
    <row r="319" spans="2:18" ht="24">
      <c r="B319" s="30">
        <v>21.503830000000001</v>
      </c>
      <c r="J319" s="30">
        <v>29.269549999999999</v>
      </c>
      <c r="R319" s="30">
        <v>21.266159999999999</v>
      </c>
    </row>
    <row r="320" spans="2:18" ht="24">
      <c r="B320" s="30">
        <v>21.532830000000001</v>
      </c>
      <c r="J320" s="30">
        <v>29.333449999999999</v>
      </c>
      <c r="R320" s="30">
        <v>21.316420000000001</v>
      </c>
    </row>
    <row r="321" spans="2:18" ht="24">
      <c r="B321" s="30">
        <v>21.53697</v>
      </c>
      <c r="J321" s="30">
        <v>29.40935</v>
      </c>
      <c r="R321" s="30">
        <v>21.370729999999998</v>
      </c>
    </row>
    <row r="322" spans="2:18" ht="24">
      <c r="B322" s="30">
        <v>21.53697</v>
      </c>
      <c r="J322" s="30">
        <v>29.46387</v>
      </c>
      <c r="R322" s="30">
        <v>21.408249999999999</v>
      </c>
    </row>
    <row r="323" spans="2:18" ht="24">
      <c r="B323" s="30">
        <v>21.574200000000001</v>
      </c>
      <c r="J323" s="30">
        <v>29.466899999999999</v>
      </c>
      <c r="R323" s="30">
        <v>21.408249999999999</v>
      </c>
    </row>
    <row r="324" spans="2:18" ht="24">
      <c r="B324" s="30">
        <v>21.640229999999999</v>
      </c>
      <c r="J324" s="30">
        <v>29.482019999999999</v>
      </c>
      <c r="R324" s="30">
        <v>21.570070000000001</v>
      </c>
    </row>
    <row r="325" spans="2:18" ht="24">
      <c r="B325" s="30">
        <v>21.640229999999999</v>
      </c>
      <c r="J325" s="30">
        <v>29.608779999999999</v>
      </c>
      <c r="R325" s="30">
        <v>21.603120000000001</v>
      </c>
    </row>
    <row r="326" spans="2:18" ht="24">
      <c r="B326" s="30">
        <v>21.640229999999999</v>
      </c>
      <c r="J326" s="30">
        <v>29.752980000000001</v>
      </c>
      <c r="R326" s="30">
        <v>21.619620000000001</v>
      </c>
    </row>
    <row r="327" spans="2:18" ht="24">
      <c r="B327" s="30">
        <v>21.64847</v>
      </c>
      <c r="J327" s="30">
        <v>29.803879999999999</v>
      </c>
      <c r="R327" s="30">
        <v>21.640229999999999</v>
      </c>
    </row>
    <row r="328" spans="2:18" ht="24">
      <c r="B328" s="30">
        <v>21.669049999999999</v>
      </c>
      <c r="J328" s="30">
        <v>29.911390000000001</v>
      </c>
      <c r="R328" s="30">
        <v>21.640229999999999</v>
      </c>
    </row>
    <row r="329" spans="2:18" ht="24">
      <c r="B329" s="30">
        <v>21.685510000000001</v>
      </c>
      <c r="J329" s="30">
        <v>30.101569999999999</v>
      </c>
      <c r="R329" s="30">
        <v>21.64847</v>
      </c>
    </row>
    <row r="330" spans="2:18" ht="24">
      <c r="B330" s="30">
        <v>21.714269999999999</v>
      </c>
      <c r="J330" s="30">
        <v>30.17258</v>
      </c>
      <c r="R330" s="30">
        <v>21.685510000000001</v>
      </c>
    </row>
    <row r="331" spans="2:18" ht="24">
      <c r="B331" s="30">
        <v>21.738890000000001</v>
      </c>
      <c r="J331" s="30">
        <v>30.222770000000001</v>
      </c>
      <c r="R331" s="30">
        <v>21.685510000000001</v>
      </c>
    </row>
    <row r="332" spans="2:18" ht="24">
      <c r="B332" s="30">
        <v>21.849360000000001</v>
      </c>
      <c r="J332" s="30">
        <v>30.443239999999999</v>
      </c>
      <c r="R332" s="30">
        <v>21.706060000000001</v>
      </c>
    </row>
    <row r="333" spans="2:18" ht="24">
      <c r="B333" s="30">
        <v>21.94708</v>
      </c>
      <c r="J333" s="30">
        <v>30.59517</v>
      </c>
      <c r="R333" s="30">
        <v>21.714269999999999</v>
      </c>
    </row>
    <row r="334" spans="2:18" ht="24">
      <c r="B334" s="30">
        <v>21.94708</v>
      </c>
      <c r="J334" s="30">
        <v>30.644670000000001</v>
      </c>
      <c r="R334" s="30">
        <v>21.738890000000001</v>
      </c>
    </row>
    <row r="335" spans="2:18" ht="24">
      <c r="B335" s="30">
        <v>21.963329999999999</v>
      </c>
      <c r="J335" s="30">
        <v>30.696999999999999</v>
      </c>
      <c r="R335" s="30">
        <v>21.738890000000001</v>
      </c>
    </row>
    <row r="336" spans="2:18" ht="24">
      <c r="B336" s="30">
        <v>22.032240000000002</v>
      </c>
      <c r="J336" s="30">
        <v>30.97748</v>
      </c>
      <c r="R336" s="30">
        <v>21.800329999999999</v>
      </c>
    </row>
    <row r="337" spans="2:18" ht="24">
      <c r="B337" s="30">
        <v>22.044370000000001</v>
      </c>
      <c r="J337" s="30">
        <v>31.320979999999999</v>
      </c>
      <c r="R337" s="30">
        <v>21.800329999999999</v>
      </c>
    </row>
    <row r="338" spans="2:18" ht="24">
      <c r="B338" s="30">
        <v>22.125119999999999</v>
      </c>
      <c r="J338" s="30">
        <v>31.35228</v>
      </c>
      <c r="R338" s="30">
        <v>21.800329999999999</v>
      </c>
    </row>
    <row r="339" spans="2:18" ht="24">
      <c r="B339" s="30">
        <v>22.129149999999999</v>
      </c>
      <c r="J339" s="30">
        <v>31.389230000000001</v>
      </c>
      <c r="R339" s="30">
        <v>21.849360000000001</v>
      </c>
    </row>
    <row r="340" spans="2:18" ht="24">
      <c r="B340" s="30">
        <v>22.14124</v>
      </c>
      <c r="J340" s="30">
        <v>31.445989999999998</v>
      </c>
      <c r="R340" s="30">
        <v>21.86975</v>
      </c>
    </row>
    <row r="341" spans="2:18" ht="24">
      <c r="B341" s="30">
        <v>22.297740000000001</v>
      </c>
      <c r="J341" s="30">
        <v>31.67202</v>
      </c>
      <c r="R341" s="30">
        <v>21.89828</v>
      </c>
    </row>
    <row r="342" spans="2:18" ht="24">
      <c r="B342" s="30">
        <v>22.3337</v>
      </c>
      <c r="J342" s="30">
        <v>31.899249999999999</v>
      </c>
      <c r="R342" s="30">
        <v>21.89828</v>
      </c>
    </row>
    <row r="343" spans="2:18" ht="24">
      <c r="B343" s="30">
        <v>22.34967</v>
      </c>
      <c r="J343" s="30">
        <v>32.196950000000001</v>
      </c>
      <c r="R343" s="30">
        <v>21.902349999999998</v>
      </c>
    </row>
    <row r="344" spans="2:18" ht="24">
      <c r="B344" s="30">
        <v>22.361630000000002</v>
      </c>
      <c r="J344" s="30">
        <v>32.271630000000002</v>
      </c>
      <c r="R344" s="30">
        <v>21.902349999999998</v>
      </c>
    </row>
    <row r="345" spans="2:18" ht="24">
      <c r="B345" s="30">
        <v>22.385549999999999</v>
      </c>
      <c r="J345" s="30">
        <v>32.329599999999999</v>
      </c>
      <c r="R345" s="30">
        <v>21.914560000000002</v>
      </c>
    </row>
    <row r="346" spans="2:18" ht="24">
      <c r="B346" s="30">
        <v>22.445209999999999</v>
      </c>
      <c r="J346" s="30">
        <v>32.615180000000002</v>
      </c>
      <c r="R346" s="30">
        <v>21.926760000000002</v>
      </c>
    </row>
    <row r="347" spans="2:18" ht="24">
      <c r="B347" s="30">
        <v>22.607500000000002</v>
      </c>
      <c r="J347" s="30">
        <v>32.672539999999998</v>
      </c>
      <c r="R347" s="30">
        <v>21.926760000000002</v>
      </c>
    </row>
    <row r="348" spans="2:18" ht="24">
      <c r="B348" s="30">
        <v>22.635100000000001</v>
      </c>
      <c r="J348" s="30">
        <v>33.17895</v>
      </c>
      <c r="R348" s="30">
        <v>21.99578</v>
      </c>
    </row>
    <row r="349" spans="2:18" ht="24">
      <c r="B349" s="30">
        <v>22.635100000000001</v>
      </c>
      <c r="J349" s="30">
        <v>33.254109999999997</v>
      </c>
      <c r="R349" s="30">
        <v>22.032240000000002</v>
      </c>
    </row>
    <row r="350" spans="2:18" ht="24">
      <c r="B350" s="30">
        <v>22.70196</v>
      </c>
      <c r="J350" s="30">
        <v>33.712150000000001</v>
      </c>
      <c r="R350" s="30">
        <v>22.044370000000001</v>
      </c>
    </row>
    <row r="351" spans="2:18" ht="24">
      <c r="B351" s="30">
        <v>22.741209999999999</v>
      </c>
      <c r="J351" s="30">
        <v>33.873109999999997</v>
      </c>
      <c r="R351" s="30">
        <v>22.044370000000001</v>
      </c>
    </row>
    <row r="352" spans="2:18" ht="24">
      <c r="B352" s="30">
        <v>22.807770000000001</v>
      </c>
      <c r="J352" s="30">
        <v>33.936230000000002</v>
      </c>
      <c r="R352" s="30">
        <v>22.104959999999998</v>
      </c>
    </row>
    <row r="353" spans="2:18" ht="24">
      <c r="B353" s="30">
        <v>22.819489999999998</v>
      </c>
      <c r="J353" s="30">
        <v>34.630650000000003</v>
      </c>
      <c r="R353" s="30">
        <v>22.125119999999999</v>
      </c>
    </row>
    <row r="354" spans="2:18" ht="24">
      <c r="B354" s="30">
        <v>22.858529999999998</v>
      </c>
      <c r="J354" s="30">
        <v>35.718150000000001</v>
      </c>
      <c r="R354" s="30">
        <v>22.157340000000001</v>
      </c>
    </row>
    <row r="355" spans="2:18" ht="24">
      <c r="B355" s="30">
        <v>22.866330000000001</v>
      </c>
      <c r="J355" s="30">
        <v>35.832799999999999</v>
      </c>
      <c r="R355" s="30">
        <v>22.161359999999998</v>
      </c>
    </row>
    <row r="356" spans="2:18" ht="24">
      <c r="B356" s="30">
        <v>22.975259999999999</v>
      </c>
      <c r="J356" s="30">
        <v>36.437359999999998</v>
      </c>
      <c r="R356" s="30">
        <v>22.169409999999999</v>
      </c>
    </row>
    <row r="357" spans="2:18" ht="24">
      <c r="B357" s="30">
        <v>22.99465</v>
      </c>
      <c r="J357" s="30">
        <v>36.51558</v>
      </c>
      <c r="R357" s="30">
        <v>22.169409999999999</v>
      </c>
    </row>
    <row r="358" spans="2:18" ht="24">
      <c r="B358" s="30">
        <v>22.99465</v>
      </c>
      <c r="J358" s="30">
        <v>36.795319999999997</v>
      </c>
      <c r="R358" s="30">
        <v>22.193529999999999</v>
      </c>
    </row>
    <row r="359" spans="2:18" ht="24">
      <c r="B359" s="30">
        <v>23.13383</v>
      </c>
      <c r="J359" s="30">
        <v>36.826810000000002</v>
      </c>
      <c r="R359" s="30">
        <v>22.21762</v>
      </c>
    </row>
    <row r="360" spans="2:18" ht="24">
      <c r="B360" s="30">
        <v>23.191569999999999</v>
      </c>
      <c r="J360" s="30">
        <v>36.892130000000002</v>
      </c>
      <c r="R360" s="30">
        <v>22.21762</v>
      </c>
    </row>
    <row r="361" spans="2:18" ht="24">
      <c r="B361" s="30">
        <v>23.226150000000001</v>
      </c>
      <c r="J361" s="30">
        <v>37.87717</v>
      </c>
      <c r="R361" s="30">
        <v>22.253710000000002</v>
      </c>
    </row>
    <row r="362" spans="2:18" ht="24">
      <c r="B362" s="30">
        <v>23.229990000000001</v>
      </c>
      <c r="J362" s="30">
        <v>38.240310000000001</v>
      </c>
      <c r="R362" s="30">
        <v>22.301739999999999</v>
      </c>
    </row>
    <row r="363" spans="2:18" ht="24">
      <c r="B363" s="30">
        <v>23.241499999999998</v>
      </c>
      <c r="J363" s="30">
        <v>38.759099999999997</v>
      </c>
      <c r="R363" s="30">
        <v>22.301739999999999</v>
      </c>
    </row>
    <row r="364" spans="2:18" ht="24">
      <c r="B364" s="30">
        <v>23.260670000000001</v>
      </c>
      <c r="J364" s="30">
        <v>38.761400000000002</v>
      </c>
      <c r="R364" s="30">
        <v>22.34967</v>
      </c>
    </row>
    <row r="365" spans="2:18" ht="24">
      <c r="B365" s="30">
        <v>23.29898</v>
      </c>
      <c r="J365" s="30">
        <v>39.977629999999998</v>
      </c>
      <c r="R365" s="30">
        <v>22.38156</v>
      </c>
    </row>
    <row r="366" spans="2:18" ht="24">
      <c r="B366" s="30">
        <v>23.321929999999998</v>
      </c>
      <c r="J366" s="30">
        <v>40.017749999999999</v>
      </c>
      <c r="R366" s="30">
        <v>22.385549999999999</v>
      </c>
    </row>
    <row r="367" spans="2:18" ht="24">
      <c r="B367" s="30">
        <v>23.363949999999999</v>
      </c>
      <c r="J367" s="30">
        <v>40.197830000000003</v>
      </c>
      <c r="R367" s="30">
        <v>22.385549999999999</v>
      </c>
    </row>
    <row r="368" spans="2:18" ht="24">
      <c r="B368" s="30">
        <v>23.42493</v>
      </c>
      <c r="J368" s="30">
        <v>41.892290000000003</v>
      </c>
      <c r="R368" s="30">
        <v>22.397490000000001</v>
      </c>
    </row>
    <row r="369" spans="2:18" ht="24">
      <c r="B369" s="30">
        <v>23.42493</v>
      </c>
      <c r="J369" s="30">
        <v>42.408459999999998</v>
      </c>
      <c r="R369" s="30">
        <v>22.397490000000001</v>
      </c>
    </row>
    <row r="370" spans="2:18" ht="24">
      <c r="B370" s="30">
        <v>23.606929999999998</v>
      </c>
      <c r="J370" s="30">
        <v>43.015949999999997</v>
      </c>
      <c r="R370" s="30">
        <v>22.441240000000001</v>
      </c>
    </row>
    <row r="371" spans="2:18" ht="24">
      <c r="B371" s="30">
        <v>23.625810000000001</v>
      </c>
      <c r="J371" s="30">
        <v>44.294559999999997</v>
      </c>
      <c r="R371" s="30">
        <v>22.48094</v>
      </c>
    </row>
    <row r="372" spans="2:18" ht="24">
      <c r="B372" s="30">
        <v>23.637129999999999</v>
      </c>
      <c r="J372" s="30">
        <v>44.391080000000002</v>
      </c>
      <c r="R372" s="30">
        <v>22.492830000000001</v>
      </c>
    </row>
    <row r="373" spans="2:18" ht="24">
      <c r="B373" s="30">
        <v>23.663519999999998</v>
      </c>
      <c r="J373" s="30">
        <v>46.50985</v>
      </c>
      <c r="R373" s="30">
        <v>22.5364</v>
      </c>
    </row>
    <row r="374" spans="2:18" ht="24">
      <c r="B374" s="30">
        <v>23.742519999999999</v>
      </c>
      <c r="R374" s="30">
        <v>22.57198</v>
      </c>
    </row>
    <row r="375" spans="2:18" ht="24">
      <c r="B375" s="30">
        <v>23.742519999999999</v>
      </c>
      <c r="R375" s="30">
        <v>22.57198</v>
      </c>
    </row>
    <row r="376" spans="2:18" ht="24">
      <c r="B376" s="30">
        <v>23.802530000000001</v>
      </c>
      <c r="R376" s="30">
        <v>22.607500000000002</v>
      </c>
    </row>
    <row r="377" spans="2:18" ht="24">
      <c r="B377" s="30">
        <v>23.866129999999998</v>
      </c>
      <c r="R377" s="30">
        <v>22.635100000000001</v>
      </c>
    </row>
    <row r="378" spans="2:18" ht="24">
      <c r="B378" s="30">
        <v>23.888529999999999</v>
      </c>
      <c r="R378" s="30">
        <v>22.635100000000001</v>
      </c>
    </row>
    <row r="379" spans="2:18" ht="24">
      <c r="B379" s="30">
        <v>23.888529999999999</v>
      </c>
      <c r="R379" s="30">
        <v>22.635100000000001</v>
      </c>
    </row>
    <row r="380" spans="2:18" ht="24">
      <c r="B380" s="30">
        <v>23.9221</v>
      </c>
      <c r="R380" s="30">
        <v>22.70196</v>
      </c>
    </row>
    <row r="381" spans="2:18" ht="24">
      <c r="B381" s="30">
        <v>24.011389999999999</v>
      </c>
      <c r="R381" s="30">
        <v>22.70196</v>
      </c>
    </row>
    <row r="382" spans="2:18" ht="24">
      <c r="B382" s="30">
        <v>24.074439999999999</v>
      </c>
      <c r="R382" s="30">
        <v>22.741209999999999</v>
      </c>
    </row>
    <row r="383" spans="2:18" ht="24">
      <c r="B383" s="30">
        <v>24.074439999999999</v>
      </c>
      <c r="R383" s="30">
        <v>22.741209999999999</v>
      </c>
    </row>
    <row r="384" spans="2:18" ht="24">
      <c r="B384" s="30">
        <v>24.074439999999999</v>
      </c>
      <c r="R384" s="30">
        <v>22.741209999999999</v>
      </c>
    </row>
    <row r="385" spans="2:18" ht="24">
      <c r="B385" s="30">
        <v>24.129930000000002</v>
      </c>
      <c r="R385" s="30">
        <v>22.807770000000001</v>
      </c>
    </row>
    <row r="386" spans="2:18" ht="24">
      <c r="B386" s="30">
        <v>24.163170000000001</v>
      </c>
      <c r="R386" s="30">
        <v>22.839020000000001</v>
      </c>
    </row>
    <row r="387" spans="2:18" ht="24">
      <c r="B387" s="30">
        <v>24.174240000000001</v>
      </c>
      <c r="R387" s="30">
        <v>22.839020000000001</v>
      </c>
    </row>
    <row r="388" spans="2:18" ht="24">
      <c r="B388" s="30">
        <v>24.185300000000002</v>
      </c>
      <c r="R388" s="30">
        <v>22.85463</v>
      </c>
    </row>
    <row r="389" spans="2:18" ht="24">
      <c r="B389" s="30">
        <v>24.185300000000002</v>
      </c>
      <c r="R389" s="30">
        <v>22.858529999999998</v>
      </c>
    </row>
    <row r="390" spans="2:18" ht="24">
      <c r="B390" s="30">
        <v>24.185300000000002</v>
      </c>
      <c r="R390" s="30">
        <v>22.866330000000001</v>
      </c>
    </row>
    <row r="391" spans="2:18" ht="24">
      <c r="B391" s="30">
        <v>24.185300000000002</v>
      </c>
      <c r="R391" s="30">
        <v>22.901399999999999</v>
      </c>
    </row>
    <row r="392" spans="2:18" ht="24">
      <c r="B392" s="30">
        <v>24.233180000000001</v>
      </c>
      <c r="R392" s="30">
        <v>22.901399999999999</v>
      </c>
    </row>
    <row r="393" spans="2:18" ht="24">
      <c r="B393" s="30">
        <v>24.251570000000001</v>
      </c>
      <c r="R393" s="30">
        <v>22.901399999999999</v>
      </c>
    </row>
    <row r="394" spans="2:18" ht="24">
      <c r="B394" s="30">
        <v>24.368939999999998</v>
      </c>
      <c r="R394" s="30">
        <v>22.944189999999999</v>
      </c>
    </row>
    <row r="395" spans="2:18" ht="24">
      <c r="B395" s="30">
        <v>24.376259999999998</v>
      </c>
      <c r="R395" s="30">
        <v>23.045010000000001</v>
      </c>
    </row>
    <row r="396" spans="2:18" ht="24">
      <c r="B396" s="30">
        <v>24.496670000000002</v>
      </c>
      <c r="R396" s="30">
        <v>23.05275</v>
      </c>
    </row>
    <row r="397" spans="2:18" ht="24">
      <c r="B397" s="30">
        <v>24.514859999999999</v>
      </c>
      <c r="R397" s="30">
        <v>23.102969999999999</v>
      </c>
    </row>
    <row r="398" spans="2:18" ht="24">
      <c r="B398" s="30">
        <v>24.525770000000001</v>
      </c>
      <c r="R398" s="30">
        <v>23.102969999999999</v>
      </c>
    </row>
    <row r="399" spans="2:18" ht="24">
      <c r="B399" s="30">
        <v>24.572990000000001</v>
      </c>
      <c r="R399" s="30">
        <v>23.118410000000001</v>
      </c>
    </row>
    <row r="400" spans="2:18" ht="24">
      <c r="B400" s="30">
        <v>24.594750000000001</v>
      </c>
      <c r="R400" s="30">
        <v>23.149239999999999</v>
      </c>
    </row>
    <row r="401" spans="2:18" ht="24">
      <c r="B401" s="30">
        <v>24.602</v>
      </c>
      <c r="R401" s="30">
        <v>23.191569999999999</v>
      </c>
    </row>
    <row r="402" spans="2:18" ht="24">
      <c r="B402" s="30">
        <v>24.602</v>
      </c>
      <c r="R402" s="30">
        <v>23.226150000000001</v>
      </c>
    </row>
    <row r="403" spans="2:18" ht="24">
      <c r="B403" s="30">
        <v>24.840060000000001</v>
      </c>
      <c r="R403" s="30">
        <v>23.229990000000001</v>
      </c>
    </row>
    <row r="404" spans="2:18" ht="24">
      <c r="B404" s="30">
        <v>24.86158</v>
      </c>
      <c r="R404" s="30">
        <v>23.229990000000001</v>
      </c>
    </row>
    <row r="405" spans="2:18" ht="24">
      <c r="B405" s="30">
        <v>24.954660000000001</v>
      </c>
      <c r="R405" s="30">
        <v>23.237660000000002</v>
      </c>
    </row>
    <row r="406" spans="2:18" ht="24">
      <c r="B406" s="30">
        <v>24.972519999999999</v>
      </c>
      <c r="R406" s="30">
        <v>23.260670000000001</v>
      </c>
    </row>
    <row r="407" spans="2:18" ht="24">
      <c r="B407" s="30">
        <v>25.11138</v>
      </c>
      <c r="R407" s="30">
        <v>23.260670000000001</v>
      </c>
    </row>
    <row r="408" spans="2:18" ht="24">
      <c r="B408" s="30">
        <v>25.175219999999999</v>
      </c>
      <c r="R408" s="30">
        <v>23.272169999999999</v>
      </c>
    </row>
    <row r="409" spans="2:18" ht="24">
      <c r="B409" s="30">
        <v>25.20354</v>
      </c>
      <c r="R409" s="30">
        <v>23.287489999999998</v>
      </c>
    </row>
    <row r="410" spans="2:18" ht="24">
      <c r="B410" s="30">
        <v>25.242419999999999</v>
      </c>
      <c r="R410" s="30">
        <v>23.291319999999999</v>
      </c>
    </row>
    <row r="411" spans="2:18" ht="24">
      <c r="B411" s="30">
        <v>25.242419999999999</v>
      </c>
      <c r="R411" s="30">
        <v>23.321929999999998</v>
      </c>
    </row>
    <row r="412" spans="2:18" ht="24">
      <c r="B412" s="30">
        <v>25.29888</v>
      </c>
      <c r="R412" s="30">
        <v>23.321929999999998</v>
      </c>
    </row>
    <row r="413" spans="2:18" ht="24">
      <c r="B413" s="30">
        <v>25.29888</v>
      </c>
      <c r="R413" s="30">
        <v>23.360130000000002</v>
      </c>
    </row>
    <row r="414" spans="2:18" ht="24">
      <c r="B414" s="30">
        <v>25.31297</v>
      </c>
      <c r="R414" s="30">
        <v>23.42493</v>
      </c>
    </row>
    <row r="415" spans="2:18" ht="24">
      <c r="B415" s="30">
        <v>25.39386</v>
      </c>
      <c r="R415" s="30">
        <v>23.557780000000001</v>
      </c>
    </row>
    <row r="416" spans="2:18" ht="24">
      <c r="B416" s="30">
        <v>25.425439999999998</v>
      </c>
      <c r="R416" s="30">
        <v>23.557780000000001</v>
      </c>
    </row>
    <row r="417" spans="2:18" ht="24">
      <c r="B417" s="30">
        <v>25.425439999999998</v>
      </c>
      <c r="R417" s="30">
        <v>23.565349999999999</v>
      </c>
    </row>
    <row r="418" spans="2:18" ht="24">
      <c r="B418" s="30">
        <v>25.425439999999998</v>
      </c>
      <c r="R418" s="30">
        <v>23.565349999999999</v>
      </c>
    </row>
    <row r="419" spans="2:18" ht="24">
      <c r="B419" s="30">
        <v>25.50947</v>
      </c>
      <c r="R419" s="30">
        <v>23.591819999999998</v>
      </c>
    </row>
    <row r="420" spans="2:18" ht="24">
      <c r="B420" s="30">
        <v>25.512969999999999</v>
      </c>
      <c r="R420" s="30">
        <v>23.606929999999998</v>
      </c>
    </row>
    <row r="421" spans="2:18" ht="24">
      <c r="B421" s="30">
        <v>25.512969999999999</v>
      </c>
      <c r="R421" s="30">
        <v>23.606929999999998</v>
      </c>
    </row>
    <row r="422" spans="2:18" ht="24">
      <c r="B422" s="30">
        <v>25.652380000000001</v>
      </c>
      <c r="R422" s="30">
        <v>23.637129999999999</v>
      </c>
    </row>
    <row r="423" spans="2:18" ht="24">
      <c r="B423" s="30">
        <v>25.69059</v>
      </c>
      <c r="R423" s="30">
        <v>23.648440000000001</v>
      </c>
    </row>
    <row r="424" spans="2:18" ht="24">
      <c r="B424" s="30">
        <v>25.707940000000001</v>
      </c>
      <c r="R424" s="30">
        <v>23.648440000000001</v>
      </c>
    </row>
    <row r="425" spans="2:18" ht="24">
      <c r="B425" s="30">
        <v>25.742599999999999</v>
      </c>
      <c r="R425" s="30">
        <v>23.667290000000001</v>
      </c>
    </row>
    <row r="426" spans="2:18" ht="24">
      <c r="B426" s="30">
        <v>25.759910000000001</v>
      </c>
      <c r="R426" s="30">
        <v>23.68235</v>
      </c>
    </row>
    <row r="427" spans="2:18" ht="24">
      <c r="B427" s="30">
        <v>25.77375</v>
      </c>
      <c r="R427" s="30">
        <v>23.68235</v>
      </c>
    </row>
    <row r="428" spans="2:18" ht="24">
      <c r="B428" s="30">
        <v>25.77375</v>
      </c>
      <c r="R428" s="30">
        <v>23.776289999999999</v>
      </c>
    </row>
    <row r="429" spans="2:18" ht="24">
      <c r="B429" s="30">
        <v>25.81523</v>
      </c>
      <c r="R429" s="30">
        <v>23.776289999999999</v>
      </c>
    </row>
    <row r="430" spans="2:18" ht="24">
      <c r="B430" s="30">
        <v>25.81523</v>
      </c>
      <c r="R430" s="30">
        <v>23.78379</v>
      </c>
    </row>
    <row r="431" spans="2:18" ht="24">
      <c r="B431" s="30">
        <v>25.90832</v>
      </c>
      <c r="R431" s="30">
        <v>23.888529999999999</v>
      </c>
    </row>
    <row r="432" spans="2:18" ht="24">
      <c r="B432" s="30">
        <v>25.95646</v>
      </c>
      <c r="R432" s="30">
        <v>23.896000000000001</v>
      </c>
    </row>
    <row r="433" spans="2:18" ht="24">
      <c r="B433" s="30">
        <v>25.980499999999999</v>
      </c>
      <c r="R433" s="30">
        <v>23.9221</v>
      </c>
    </row>
    <row r="434" spans="2:18" ht="24">
      <c r="B434" s="30">
        <v>26.018219999999999</v>
      </c>
      <c r="R434" s="30">
        <v>23.985389999999999</v>
      </c>
    </row>
    <row r="435" spans="2:18" ht="24">
      <c r="B435" s="30">
        <v>26.038779999999999</v>
      </c>
      <c r="R435" s="30">
        <v>23.99654</v>
      </c>
    </row>
    <row r="436" spans="2:18" ht="24">
      <c r="B436" s="30">
        <v>26.049050000000001</v>
      </c>
      <c r="R436" s="30">
        <v>24.007680000000001</v>
      </c>
    </row>
    <row r="437" spans="2:18" ht="24">
      <c r="B437" s="30">
        <v>26.103760000000001</v>
      </c>
      <c r="R437" s="30">
        <v>24.011389999999999</v>
      </c>
    </row>
    <row r="438" spans="2:18" ht="24">
      <c r="B438" s="30">
        <v>26.117419999999999</v>
      </c>
      <c r="R438" s="30">
        <v>24.02253</v>
      </c>
    </row>
    <row r="439" spans="2:18" ht="24">
      <c r="B439" s="30">
        <v>26.120830000000002</v>
      </c>
      <c r="R439" s="30">
        <v>24.129930000000002</v>
      </c>
    </row>
    <row r="440" spans="2:18" ht="24">
      <c r="B440" s="30">
        <v>26.17539</v>
      </c>
      <c r="R440" s="30">
        <v>24.174240000000001</v>
      </c>
    </row>
    <row r="441" spans="2:18" ht="24">
      <c r="B441" s="30">
        <v>26.195820000000001</v>
      </c>
      <c r="R441" s="30">
        <v>24.174240000000001</v>
      </c>
    </row>
    <row r="442" spans="2:18" ht="24">
      <c r="B442" s="30">
        <v>26.429639999999999</v>
      </c>
      <c r="R442" s="30">
        <v>24.188980000000001</v>
      </c>
    </row>
    <row r="443" spans="2:18" ht="24">
      <c r="B443" s="30">
        <v>26.44651</v>
      </c>
      <c r="R443" s="30">
        <v>24.20373</v>
      </c>
    </row>
    <row r="444" spans="2:18" ht="24">
      <c r="B444" s="30">
        <v>26.456620000000001</v>
      </c>
      <c r="R444" s="30">
        <v>24.233180000000001</v>
      </c>
    </row>
    <row r="445" spans="2:18" ht="24">
      <c r="B445" s="30">
        <v>26.591090000000001</v>
      </c>
      <c r="R445" s="30">
        <v>24.251570000000001</v>
      </c>
    </row>
    <row r="446" spans="2:18" ht="24">
      <c r="B446" s="30">
        <v>26.617899999999999</v>
      </c>
      <c r="R446" s="30">
        <v>24.376259999999998</v>
      </c>
    </row>
    <row r="447" spans="2:18" ht="24">
      <c r="B447" s="30">
        <v>26.6313</v>
      </c>
      <c r="R447" s="30">
        <v>24.40916</v>
      </c>
    </row>
    <row r="448" spans="2:18" ht="24">
      <c r="B448" s="30">
        <v>26.634650000000001</v>
      </c>
      <c r="R448" s="30">
        <v>24.438359999999999</v>
      </c>
    </row>
    <row r="449" spans="2:18" ht="24">
      <c r="B449" s="30">
        <v>26.634650000000001</v>
      </c>
      <c r="R449" s="30">
        <v>24.493030000000001</v>
      </c>
    </row>
    <row r="450" spans="2:18" ht="24">
      <c r="B450" s="30">
        <v>26.658069999999999</v>
      </c>
      <c r="R450" s="30">
        <v>24.496670000000002</v>
      </c>
    </row>
    <row r="451" spans="2:18" ht="24">
      <c r="B451" s="30">
        <v>26.67144</v>
      </c>
      <c r="R451" s="30">
        <v>24.514859999999999</v>
      </c>
    </row>
    <row r="452" spans="2:18" ht="24">
      <c r="B452" s="30">
        <v>26.708189999999998</v>
      </c>
      <c r="R452" s="30">
        <v>24.525770000000001</v>
      </c>
    </row>
    <row r="453" spans="2:18" ht="24">
      <c r="B453" s="30">
        <v>26.768219999999999</v>
      </c>
      <c r="R453" s="30">
        <v>24.56936</v>
      </c>
    </row>
    <row r="454" spans="2:18" ht="24">
      <c r="B454" s="30">
        <v>26.81814</v>
      </c>
      <c r="R454" s="30">
        <v>24.594750000000001</v>
      </c>
    </row>
    <row r="455" spans="2:18" ht="24">
      <c r="B455" s="30">
        <v>26.897819999999999</v>
      </c>
      <c r="R455" s="30">
        <v>24.598379999999999</v>
      </c>
    </row>
    <row r="456" spans="2:18" ht="24">
      <c r="B456" s="30">
        <v>26.901129999999998</v>
      </c>
      <c r="R456" s="30">
        <v>24.623740000000002</v>
      </c>
    </row>
    <row r="457" spans="2:18" ht="24">
      <c r="B457" s="30">
        <v>26.937570000000001</v>
      </c>
      <c r="R457" s="30">
        <v>24.714099999999998</v>
      </c>
    </row>
    <row r="458" spans="2:18" ht="24">
      <c r="B458" s="30">
        <v>26.937570000000001</v>
      </c>
      <c r="R458" s="30">
        <v>24.786149999999999</v>
      </c>
    </row>
    <row r="459" spans="2:18" ht="24">
      <c r="B459" s="30">
        <v>26.937570000000001</v>
      </c>
      <c r="R459" s="30">
        <v>24.82929</v>
      </c>
    </row>
    <row r="460" spans="2:18" ht="24">
      <c r="B460" s="30">
        <v>27.006989999999998</v>
      </c>
      <c r="R460" s="30">
        <v>24.854410000000001</v>
      </c>
    </row>
    <row r="461" spans="2:18" ht="24">
      <c r="B461" s="30">
        <v>27.026789999999998</v>
      </c>
      <c r="R461" s="30">
        <v>24.86158</v>
      </c>
    </row>
    <row r="462" spans="2:18" ht="24">
      <c r="B462" s="30">
        <v>27.056470000000001</v>
      </c>
      <c r="R462" s="30">
        <v>24.915320000000001</v>
      </c>
    </row>
    <row r="463" spans="2:18" ht="24">
      <c r="B463" s="30">
        <v>27.25348</v>
      </c>
      <c r="R463" s="30">
        <v>24.954660000000001</v>
      </c>
    </row>
    <row r="464" spans="2:18" ht="24">
      <c r="B464" s="30">
        <v>27.292719999999999</v>
      </c>
      <c r="R464" s="30">
        <v>24.972519999999999</v>
      </c>
    </row>
    <row r="465" spans="2:18" ht="24">
      <c r="B465" s="30">
        <v>27.292719999999999</v>
      </c>
      <c r="R465" s="30">
        <v>25.011759999999999</v>
      </c>
    </row>
    <row r="466" spans="2:18" ht="24">
      <c r="B466" s="30">
        <v>27.348199999999999</v>
      </c>
      <c r="R466" s="30">
        <v>25.04383</v>
      </c>
    </row>
    <row r="467" spans="2:18" ht="24">
      <c r="B467" s="30">
        <v>27.400320000000001</v>
      </c>
      <c r="R467" s="30">
        <v>25.100729999999999</v>
      </c>
    </row>
    <row r="468" spans="2:18" ht="24">
      <c r="B468" s="30">
        <v>27.449090000000002</v>
      </c>
      <c r="R468" s="30">
        <v>25.11138</v>
      </c>
    </row>
    <row r="469" spans="2:18" ht="24">
      <c r="B469" s="30">
        <v>27.501010000000001</v>
      </c>
      <c r="R469" s="30">
        <v>25.143319999999999</v>
      </c>
    </row>
    <row r="470" spans="2:18" ht="24">
      <c r="B470" s="30">
        <v>27.530180000000001</v>
      </c>
      <c r="R470" s="30">
        <v>25.175219999999999</v>
      </c>
    </row>
    <row r="471" spans="2:18" ht="24">
      <c r="B471" s="30">
        <v>27.578720000000001</v>
      </c>
      <c r="R471" s="30">
        <v>25.20354</v>
      </c>
    </row>
    <row r="472" spans="2:18" ht="24">
      <c r="B472" s="30">
        <v>27.607800000000001</v>
      </c>
      <c r="R472" s="30">
        <v>25.256550000000001</v>
      </c>
    </row>
    <row r="473" spans="2:18" ht="24">
      <c r="B473" s="30">
        <v>27.788080000000001</v>
      </c>
      <c r="R473" s="30">
        <v>25.256550000000001</v>
      </c>
    </row>
    <row r="474" spans="2:18" ht="24">
      <c r="B474" s="30">
        <v>28.11347</v>
      </c>
      <c r="R474" s="30">
        <v>25.260079999999999</v>
      </c>
    </row>
    <row r="475" spans="2:18" ht="24">
      <c r="B475" s="30">
        <v>28.17999</v>
      </c>
      <c r="R475" s="30">
        <v>25.270669999999999</v>
      </c>
    </row>
    <row r="476" spans="2:18" ht="24">
      <c r="B476" s="30">
        <v>28.372350000000001</v>
      </c>
      <c r="R476" s="30">
        <v>25.29888</v>
      </c>
    </row>
    <row r="477" spans="2:18" ht="24">
      <c r="B477" s="30">
        <v>28.378630000000001</v>
      </c>
      <c r="R477" s="30">
        <v>25.29888</v>
      </c>
    </row>
    <row r="478" spans="2:18" ht="24">
      <c r="B478" s="30">
        <v>28.5228</v>
      </c>
      <c r="R478" s="30">
        <v>25.309449999999998</v>
      </c>
    </row>
    <row r="479" spans="2:18" ht="24">
      <c r="B479" s="30">
        <v>28.57902</v>
      </c>
      <c r="R479" s="30">
        <v>25.337620000000001</v>
      </c>
    </row>
    <row r="480" spans="2:18" ht="24">
      <c r="B480" s="30">
        <v>28.719069999999999</v>
      </c>
      <c r="R480" s="30">
        <v>25.341139999999999</v>
      </c>
    </row>
    <row r="481" spans="2:18" ht="24">
      <c r="B481" s="30">
        <v>28.719069999999999</v>
      </c>
      <c r="R481" s="30">
        <v>25.383320000000001</v>
      </c>
    </row>
    <row r="482" spans="2:18" ht="24">
      <c r="B482" s="30">
        <v>28.765609999999999</v>
      </c>
      <c r="R482" s="30">
        <v>25.425439999999998</v>
      </c>
    </row>
    <row r="483" spans="2:18" ht="24">
      <c r="B483" s="30">
        <v>28.84609</v>
      </c>
      <c r="R483" s="30">
        <v>25.463989999999999</v>
      </c>
    </row>
    <row r="484" spans="2:18" ht="24">
      <c r="B484" s="30">
        <v>28.889330000000001</v>
      </c>
      <c r="R484" s="30">
        <v>25.50947</v>
      </c>
    </row>
    <row r="485" spans="2:18" ht="24">
      <c r="B485" s="30">
        <v>29.06166</v>
      </c>
      <c r="R485" s="30">
        <v>25.512969999999999</v>
      </c>
    </row>
    <row r="486" spans="2:18" ht="24">
      <c r="B486" s="30">
        <v>29.086189999999998</v>
      </c>
      <c r="R486" s="30">
        <v>25.512969999999999</v>
      </c>
    </row>
    <row r="487" spans="2:18" ht="24">
      <c r="B487" s="30">
        <v>29.150500000000001</v>
      </c>
      <c r="R487" s="30">
        <v>25.512969999999999</v>
      </c>
    </row>
    <row r="488" spans="2:18" ht="24">
      <c r="B488" s="30">
        <v>29.159669999999998</v>
      </c>
      <c r="R488" s="30">
        <v>25.512969999999999</v>
      </c>
    </row>
    <row r="489" spans="2:18" ht="24">
      <c r="B489" s="30">
        <v>29.187180000000001</v>
      </c>
      <c r="R489" s="30">
        <v>25.533930000000002</v>
      </c>
    </row>
    <row r="490" spans="2:18" ht="24">
      <c r="B490" s="30">
        <v>29.26041</v>
      </c>
      <c r="R490" s="30">
        <v>25.60716</v>
      </c>
    </row>
    <row r="491" spans="2:18" ht="24">
      <c r="B491" s="30">
        <v>29.28782</v>
      </c>
      <c r="R491" s="30">
        <v>25.68712</v>
      </c>
    </row>
    <row r="492" spans="2:18" ht="24">
      <c r="B492" s="30">
        <v>29.296949999999999</v>
      </c>
      <c r="R492" s="30">
        <v>25.77375</v>
      </c>
    </row>
    <row r="493" spans="2:18" ht="24">
      <c r="B493" s="30">
        <v>29.333449999999999</v>
      </c>
      <c r="R493" s="30">
        <v>25.784130000000001</v>
      </c>
    </row>
    <row r="494" spans="2:18" ht="24">
      <c r="B494" s="30">
        <v>29.415410000000001</v>
      </c>
      <c r="R494" s="30">
        <v>25.801410000000001</v>
      </c>
    </row>
    <row r="495" spans="2:18" ht="24">
      <c r="B495" s="30">
        <v>29.482019999999999</v>
      </c>
      <c r="R495" s="30">
        <v>25.81523</v>
      </c>
    </row>
    <row r="496" spans="2:18" ht="24">
      <c r="B496" s="30">
        <v>29.506209999999999</v>
      </c>
      <c r="R496" s="30">
        <v>25.839400000000001</v>
      </c>
    </row>
    <row r="497" spans="2:18" ht="24">
      <c r="B497" s="30">
        <v>29.548490000000001</v>
      </c>
      <c r="R497" s="30">
        <v>25.839400000000001</v>
      </c>
    </row>
    <row r="498" spans="2:18" ht="24">
      <c r="B498" s="30">
        <v>29.65091</v>
      </c>
      <c r="R498" s="30">
        <v>25.839400000000001</v>
      </c>
    </row>
    <row r="499" spans="2:18" ht="24">
      <c r="B499" s="30">
        <v>29.65091</v>
      </c>
      <c r="R499" s="30">
        <v>25.839400000000001</v>
      </c>
    </row>
    <row r="500" spans="2:18" ht="24">
      <c r="B500" s="30">
        <v>29.722989999999999</v>
      </c>
      <c r="R500" s="30">
        <v>25.884219999999999</v>
      </c>
    </row>
    <row r="501" spans="2:18" ht="24">
      <c r="B501" s="30">
        <v>29.752980000000001</v>
      </c>
      <c r="R501" s="30">
        <v>25.925529999999998</v>
      </c>
    </row>
    <row r="502" spans="2:18" ht="24">
      <c r="B502" s="30">
        <v>29.815840000000001</v>
      </c>
      <c r="R502" s="30">
        <v>25.925529999999998</v>
      </c>
    </row>
    <row r="503" spans="2:18" ht="24">
      <c r="B503" s="30">
        <v>29.86664</v>
      </c>
      <c r="R503" s="30">
        <v>25.92897</v>
      </c>
    </row>
    <row r="504" spans="2:18" ht="24">
      <c r="B504" s="30">
        <v>30.009599999999999</v>
      </c>
      <c r="R504" s="30">
        <v>25.95646</v>
      </c>
    </row>
    <row r="505" spans="2:18" ht="24">
      <c r="B505" s="30">
        <v>30.05414</v>
      </c>
      <c r="R505" s="30">
        <v>26.038779999999999</v>
      </c>
    </row>
    <row r="506" spans="2:18" ht="24">
      <c r="B506" s="30">
        <v>30.057099999999998</v>
      </c>
      <c r="R506" s="30">
        <v>26.103760000000001</v>
      </c>
    </row>
    <row r="507" spans="2:18" ht="24">
      <c r="B507" s="30">
        <v>30.222770000000001</v>
      </c>
      <c r="R507" s="30">
        <v>26.117419999999999</v>
      </c>
    </row>
    <row r="508" spans="2:18" ht="24">
      <c r="B508" s="30">
        <v>30.231619999999999</v>
      </c>
      <c r="R508" s="30">
        <v>26.17539</v>
      </c>
    </row>
    <row r="509" spans="2:18" ht="24">
      <c r="B509" s="30">
        <v>30.337620000000001</v>
      </c>
      <c r="R509" s="30">
        <v>26.18561</v>
      </c>
    </row>
    <row r="510" spans="2:18" ht="24">
      <c r="B510" s="30">
        <v>30.408069999999999</v>
      </c>
      <c r="R510" s="30">
        <v>26.18561</v>
      </c>
    </row>
    <row r="511" spans="2:18" ht="24">
      <c r="B511" s="30">
        <v>30.452030000000001</v>
      </c>
      <c r="R511" s="30">
        <v>26.236640000000001</v>
      </c>
    </row>
    <row r="512" spans="2:18" ht="24">
      <c r="B512" s="30">
        <v>30.478370000000002</v>
      </c>
      <c r="R512" s="30">
        <v>26.28417</v>
      </c>
    </row>
    <row r="513" spans="2:18" ht="24">
      <c r="B513" s="30">
        <v>30.522220000000001</v>
      </c>
      <c r="R513" s="30">
        <v>26.30452</v>
      </c>
    </row>
    <row r="514" spans="2:18" ht="24">
      <c r="B514" s="30">
        <v>30.665030000000002</v>
      </c>
      <c r="R514" s="30">
        <v>26.30452</v>
      </c>
    </row>
    <row r="515" spans="2:18" ht="24">
      <c r="B515" s="30">
        <v>30.696999999999999</v>
      </c>
      <c r="R515" s="30">
        <v>26.30791</v>
      </c>
    </row>
    <row r="516" spans="2:18" ht="24">
      <c r="B516" s="30">
        <v>30.87368</v>
      </c>
      <c r="R516" s="30">
        <v>26.3384</v>
      </c>
    </row>
    <row r="517" spans="2:18" ht="24">
      <c r="B517" s="30">
        <v>30.974599999999999</v>
      </c>
      <c r="R517" s="30">
        <v>26.348549999999999</v>
      </c>
    </row>
    <row r="518" spans="2:18" ht="24">
      <c r="B518" s="30">
        <v>30.991859999999999</v>
      </c>
      <c r="R518" s="30">
        <v>26.365469999999998</v>
      </c>
    </row>
    <row r="519" spans="2:18" ht="24">
      <c r="B519" s="30">
        <v>30.991859999999999</v>
      </c>
      <c r="R519" s="30">
        <v>26.470099999999999</v>
      </c>
    </row>
    <row r="520" spans="2:18" ht="24">
      <c r="B520" s="30">
        <v>31.037859999999998</v>
      </c>
      <c r="R520" s="30">
        <v>26.50713</v>
      </c>
    </row>
    <row r="521" spans="2:18" ht="24">
      <c r="B521" s="30">
        <v>31.060839999999999</v>
      </c>
      <c r="R521" s="30">
        <v>26.607849999999999</v>
      </c>
    </row>
    <row r="522" spans="2:18" ht="24">
      <c r="B522" s="30">
        <v>31.060839999999999</v>
      </c>
      <c r="R522" s="30">
        <v>26.617899999999999</v>
      </c>
    </row>
    <row r="523" spans="2:18" ht="24">
      <c r="B523" s="30">
        <v>31.161149999999999</v>
      </c>
      <c r="R523" s="30">
        <v>26.617899999999999</v>
      </c>
    </row>
    <row r="524" spans="2:18" ht="24">
      <c r="B524" s="30">
        <v>31.320979999999999</v>
      </c>
      <c r="R524" s="30">
        <v>26.634650000000001</v>
      </c>
    </row>
    <row r="525" spans="2:18" ht="24">
      <c r="B525" s="30">
        <v>31.728280000000002</v>
      </c>
      <c r="R525" s="30">
        <v>26.634650000000001</v>
      </c>
    </row>
    <row r="526" spans="2:18" ht="24">
      <c r="B526" s="30">
        <v>31.75075</v>
      </c>
      <c r="R526" s="30">
        <v>26.66141</v>
      </c>
    </row>
    <row r="527" spans="2:18" ht="24">
      <c r="B527" s="30">
        <v>31.761980000000001</v>
      </c>
      <c r="R527" s="30">
        <v>26.668099999999999</v>
      </c>
    </row>
    <row r="528" spans="2:18" ht="24">
      <c r="B528" s="30">
        <v>31.792850000000001</v>
      </c>
      <c r="R528" s="30">
        <v>26.724879999999999</v>
      </c>
    </row>
    <row r="529" spans="2:18" ht="24">
      <c r="B529" s="30">
        <v>32.04983</v>
      </c>
      <c r="R529" s="30">
        <v>26.724879999999999</v>
      </c>
    </row>
    <row r="530" spans="2:18" ht="24">
      <c r="B530" s="30">
        <v>32.194180000000003</v>
      </c>
      <c r="R530" s="30">
        <v>26.751560000000001</v>
      </c>
    </row>
    <row r="531" spans="2:18" ht="24">
      <c r="B531" s="30">
        <v>32.321330000000003</v>
      </c>
      <c r="R531" s="30">
        <v>26.828109999999999</v>
      </c>
    </row>
    <row r="532" spans="2:18" ht="24">
      <c r="B532" s="30">
        <v>32.585090000000001</v>
      </c>
      <c r="R532" s="30">
        <v>26.85801</v>
      </c>
    </row>
    <row r="533" spans="2:18" ht="24">
      <c r="B533" s="30">
        <v>32.789679999999997</v>
      </c>
      <c r="R533" s="30">
        <v>26.874600000000001</v>
      </c>
    </row>
    <row r="534" spans="2:18" ht="24">
      <c r="B534" s="30">
        <v>33.157449999999997</v>
      </c>
      <c r="R534" s="30">
        <v>26.874600000000001</v>
      </c>
    </row>
    <row r="535" spans="2:18" ht="24">
      <c r="B535" s="30">
        <v>33.531820000000003</v>
      </c>
      <c r="R535" s="30">
        <v>26.950800000000001</v>
      </c>
    </row>
    <row r="536" spans="2:18" ht="24">
      <c r="B536" s="30">
        <v>33.624760000000002</v>
      </c>
      <c r="R536" s="30">
        <v>26.980560000000001</v>
      </c>
    </row>
    <row r="537" spans="2:18" ht="24">
      <c r="B537" s="30">
        <v>33.80724</v>
      </c>
      <c r="R537" s="30">
        <v>27.006989999999998</v>
      </c>
    </row>
    <row r="538" spans="2:18" ht="24">
      <c r="B538" s="30">
        <v>33.920459999999999</v>
      </c>
      <c r="R538" s="30">
        <v>27.006989999999998</v>
      </c>
    </row>
    <row r="539" spans="2:18" ht="24">
      <c r="B539" s="30">
        <v>34.24747</v>
      </c>
      <c r="R539" s="30">
        <v>27.01689</v>
      </c>
    </row>
    <row r="540" spans="2:18" ht="24">
      <c r="B540" s="30">
        <v>34.333280000000002</v>
      </c>
      <c r="R540" s="30">
        <v>27.030090000000001</v>
      </c>
    </row>
    <row r="541" spans="2:18" ht="24">
      <c r="B541" s="30">
        <v>34.452530000000003</v>
      </c>
      <c r="R541" s="30">
        <v>27.030090000000001</v>
      </c>
    </row>
    <row r="542" spans="2:18" ht="24">
      <c r="B542" s="30">
        <v>34.462890000000002</v>
      </c>
      <c r="R542" s="30">
        <v>27.03999</v>
      </c>
    </row>
    <row r="543" spans="2:18" ht="24">
      <c r="B543" s="30">
        <v>34.884619999999998</v>
      </c>
      <c r="R543" s="30">
        <v>27.056470000000001</v>
      </c>
    </row>
    <row r="544" spans="2:18" ht="24">
      <c r="B544" s="30">
        <v>34.991810000000001</v>
      </c>
      <c r="R544" s="30">
        <v>27.174849999999999</v>
      </c>
    </row>
    <row r="545" spans="2:18" ht="24">
      <c r="B545" s="30">
        <v>35.040190000000003</v>
      </c>
      <c r="R545" s="30">
        <v>27.18797</v>
      </c>
    </row>
    <row r="546" spans="2:18" ht="24">
      <c r="B546" s="30">
        <v>35.052909999999997</v>
      </c>
      <c r="R546" s="30">
        <v>27.18797</v>
      </c>
    </row>
    <row r="547" spans="2:18" ht="24">
      <c r="B547" s="30">
        <v>35.12914</v>
      </c>
      <c r="R547" s="30">
        <v>27.201090000000001</v>
      </c>
    </row>
    <row r="548" spans="2:18" ht="24">
      <c r="B548" s="30">
        <v>35.882539999999999</v>
      </c>
      <c r="R548" s="30">
        <v>27.263300000000001</v>
      </c>
    </row>
    <row r="549" spans="2:18" ht="24">
      <c r="B549" s="30">
        <v>36.080779999999997</v>
      </c>
      <c r="R549" s="30">
        <v>27.263300000000001</v>
      </c>
    </row>
    <row r="550" spans="2:18" ht="24">
      <c r="B550" s="30">
        <v>36.57414</v>
      </c>
      <c r="R550" s="30">
        <v>27.289449999999999</v>
      </c>
    </row>
    <row r="551" spans="2:18" ht="24">
      <c r="B551" s="30">
        <v>37.010370000000002</v>
      </c>
      <c r="R551" s="30">
        <v>27.400320000000001</v>
      </c>
    </row>
    <row r="552" spans="2:18" ht="24">
      <c r="B552" s="30">
        <v>37.128230000000002</v>
      </c>
      <c r="R552" s="30">
        <v>27.46208</v>
      </c>
    </row>
    <row r="553" spans="2:18" ht="24">
      <c r="B553" s="30">
        <v>37.334200000000003</v>
      </c>
      <c r="R553" s="30">
        <v>27.510739999999998</v>
      </c>
    </row>
    <row r="554" spans="2:18" ht="24">
      <c r="B554" s="30">
        <v>37.434370000000001</v>
      </c>
      <c r="R554" s="30">
        <v>27.556069999999998</v>
      </c>
    </row>
    <row r="555" spans="2:18" ht="24">
      <c r="B555" s="30">
        <v>37.629179999999998</v>
      </c>
      <c r="R555" s="30">
        <v>27.633620000000001</v>
      </c>
    </row>
    <row r="556" spans="2:18" ht="24">
      <c r="B556" s="30">
        <v>37.6434</v>
      </c>
      <c r="R556" s="30">
        <v>27.6433</v>
      </c>
    </row>
    <row r="557" spans="2:18" ht="24">
      <c r="B557" s="30">
        <v>38.06503</v>
      </c>
      <c r="R557" s="30">
        <v>27.656199999999998</v>
      </c>
    </row>
    <row r="558" spans="2:18" ht="24">
      <c r="B558" s="30">
        <v>38.226320000000001</v>
      </c>
      <c r="R558" s="30">
        <v>27.772030000000001</v>
      </c>
    </row>
    <row r="559" spans="2:18" ht="24">
      <c r="B559" s="30">
        <v>38.997619999999998</v>
      </c>
      <c r="R559" s="30">
        <v>27.772030000000001</v>
      </c>
    </row>
    <row r="560" spans="2:18" ht="24">
      <c r="B560" s="30">
        <v>39.434179999999998</v>
      </c>
      <c r="R560" s="30">
        <v>27.772030000000001</v>
      </c>
    </row>
    <row r="561" spans="2:18" ht="24">
      <c r="B561" s="30">
        <v>39.903950000000002</v>
      </c>
      <c r="R561" s="30">
        <v>27.784870000000002</v>
      </c>
    </row>
    <row r="562" spans="2:18" ht="24">
      <c r="B562" s="30">
        <v>40.610509999999998</v>
      </c>
      <c r="R562" s="30">
        <v>27.848980000000001</v>
      </c>
    </row>
    <row r="563" spans="2:18" ht="24">
      <c r="B563" s="30">
        <v>41.255299999999998</v>
      </c>
      <c r="R563" s="30">
        <v>27.884170000000001</v>
      </c>
    </row>
    <row r="564" spans="2:18" ht="24">
      <c r="B564" s="30">
        <v>42.65166</v>
      </c>
      <c r="R564" s="30">
        <v>27.884170000000001</v>
      </c>
    </row>
    <row r="565" spans="2:18" ht="24">
      <c r="B565" s="30">
        <v>45.705359999999999</v>
      </c>
      <c r="R565" s="30">
        <v>27.887370000000001</v>
      </c>
    </row>
    <row r="566" spans="2:18" ht="24">
      <c r="B566" s="30">
        <v>46.882199999999997</v>
      </c>
      <c r="R566" s="30">
        <v>27.887370000000001</v>
      </c>
    </row>
    <row r="567" spans="2:18" ht="24">
      <c r="R567" s="30">
        <v>27.887370000000001</v>
      </c>
    </row>
    <row r="568" spans="2:18" ht="24">
      <c r="R568" s="30">
        <v>27.887370000000001</v>
      </c>
    </row>
    <row r="569" spans="2:18" ht="24">
      <c r="R569" s="30">
        <v>27.912939999999999</v>
      </c>
    </row>
    <row r="570" spans="2:18" ht="24">
      <c r="R570" s="30">
        <v>27.951239999999999</v>
      </c>
    </row>
    <row r="571" spans="2:18" ht="24">
      <c r="R571" s="30">
        <v>27.960809999999999</v>
      </c>
    </row>
    <row r="572" spans="2:18" ht="24">
      <c r="R572" s="30">
        <v>27.99268</v>
      </c>
    </row>
    <row r="573" spans="2:18" ht="24">
      <c r="R573" s="30">
        <v>27.99268</v>
      </c>
    </row>
    <row r="574" spans="2:18" ht="24">
      <c r="R574" s="30">
        <v>28.075379999999999</v>
      </c>
    </row>
    <row r="575" spans="2:18" ht="24">
      <c r="R575" s="30">
        <v>28.141999999999999</v>
      </c>
    </row>
    <row r="576" spans="2:18" ht="24">
      <c r="R576" s="30">
        <v>28.170500000000001</v>
      </c>
    </row>
    <row r="577" spans="18:18" ht="24">
      <c r="R577" s="30">
        <v>28.17999</v>
      </c>
    </row>
    <row r="578" spans="18:18" ht="24">
      <c r="R578" s="30">
        <v>28.268450000000001</v>
      </c>
    </row>
    <row r="579" spans="18:18" ht="24">
      <c r="R579" s="30">
        <v>28.322019999999998</v>
      </c>
    </row>
    <row r="580" spans="18:18" ht="24">
      <c r="R580" s="30">
        <v>28.344049999999999</v>
      </c>
    </row>
    <row r="581" spans="18:18" ht="24">
      <c r="R581" s="30">
        <v>28.381779999999999</v>
      </c>
    </row>
    <row r="582" spans="18:18" ht="24">
      <c r="R582" s="30">
        <v>28.391200000000001</v>
      </c>
    </row>
    <row r="583" spans="18:18" ht="24">
      <c r="R583" s="30">
        <v>28.4069</v>
      </c>
    </row>
    <row r="584" spans="18:18" ht="24">
      <c r="R584" s="30">
        <v>28.4069</v>
      </c>
    </row>
    <row r="585" spans="18:18" ht="24">
      <c r="R585" s="30">
        <v>28.557169999999999</v>
      </c>
    </row>
    <row r="586" spans="18:18" ht="24">
      <c r="R586" s="30">
        <v>28.582139999999999</v>
      </c>
    </row>
    <row r="587" spans="18:18" ht="24">
      <c r="R587" s="30">
        <v>28.60708</v>
      </c>
    </row>
    <row r="588" spans="18:18" ht="24">
      <c r="R588" s="30">
        <v>28.715969999999999</v>
      </c>
    </row>
    <row r="589" spans="18:18" ht="24">
      <c r="R589" s="30">
        <v>28.7563</v>
      </c>
    </row>
    <row r="590" spans="18:18" ht="24">
      <c r="R590" s="30">
        <v>28.818249999999999</v>
      </c>
    </row>
    <row r="591" spans="18:18" ht="24">
      <c r="R591" s="30">
        <v>28.821349999999999</v>
      </c>
    </row>
    <row r="592" spans="18:18" ht="24">
      <c r="R592" s="30">
        <v>28.821349999999999</v>
      </c>
    </row>
    <row r="593" spans="18:18" ht="24">
      <c r="R593" s="30">
        <v>28.827529999999999</v>
      </c>
    </row>
    <row r="594" spans="18:18" ht="24">
      <c r="R594" s="30">
        <v>28.889330000000001</v>
      </c>
    </row>
    <row r="595" spans="18:18" ht="24">
      <c r="R595" s="30">
        <v>28.895499999999998</v>
      </c>
    </row>
    <row r="596" spans="18:18" ht="24">
      <c r="R596" s="30">
        <v>28.969470000000001</v>
      </c>
    </row>
    <row r="597" spans="18:18" ht="24">
      <c r="R597" s="30">
        <v>28.9787</v>
      </c>
    </row>
    <row r="598" spans="18:18" ht="24">
      <c r="R598" s="30">
        <v>29.05245</v>
      </c>
    </row>
    <row r="599" spans="18:18" ht="24">
      <c r="R599" s="30">
        <v>29.086189999999998</v>
      </c>
    </row>
    <row r="600" spans="18:18" ht="24">
      <c r="R600" s="30">
        <v>29.159669999999998</v>
      </c>
    </row>
    <row r="601" spans="18:18" ht="24">
      <c r="R601" s="30">
        <v>29.190239999999999</v>
      </c>
    </row>
    <row r="602" spans="18:18" ht="24">
      <c r="R602" s="30">
        <v>29.23602</v>
      </c>
    </row>
    <row r="603" spans="18:18" ht="24">
      <c r="R603" s="30">
        <v>29.24822</v>
      </c>
    </row>
    <row r="604" spans="18:18" ht="24">
      <c r="R604" s="30">
        <v>29.272590000000001</v>
      </c>
    </row>
    <row r="605" spans="18:18" ht="24">
      <c r="R605" s="30">
        <v>29.406320000000001</v>
      </c>
    </row>
    <row r="606" spans="18:18" ht="24">
      <c r="R606" s="30">
        <v>29.442679999999999</v>
      </c>
    </row>
    <row r="607" spans="18:18" ht="24">
      <c r="R607" s="30">
        <v>29.46387</v>
      </c>
    </row>
    <row r="608" spans="18:18" ht="24">
      <c r="R608" s="30">
        <v>29.500160000000001</v>
      </c>
    </row>
    <row r="609" spans="18:18" ht="24">
      <c r="R609" s="30">
        <v>29.563569999999999</v>
      </c>
    </row>
    <row r="610" spans="18:18" ht="24">
      <c r="R610" s="30">
        <v>29.563569999999999</v>
      </c>
    </row>
    <row r="611" spans="18:18" ht="24">
      <c r="R611" s="30">
        <v>29.65091</v>
      </c>
    </row>
    <row r="612" spans="18:18" ht="24">
      <c r="R612" s="30">
        <v>29.84872</v>
      </c>
    </row>
    <row r="613" spans="18:18" ht="24">
      <c r="R613" s="30">
        <v>29.884550000000001</v>
      </c>
    </row>
    <row r="614" spans="18:18" ht="24">
      <c r="R614" s="30">
        <v>29.911390000000001</v>
      </c>
    </row>
    <row r="615" spans="18:18" ht="24">
      <c r="R615" s="30">
        <v>29.93225</v>
      </c>
    </row>
    <row r="616" spans="18:18" ht="24">
      <c r="R616" s="30">
        <v>29.93225</v>
      </c>
    </row>
    <row r="617" spans="18:18" ht="24">
      <c r="R617" s="30">
        <v>29.99474</v>
      </c>
    </row>
    <row r="618" spans="18:18" ht="24">
      <c r="R618" s="30">
        <v>29.99474</v>
      </c>
    </row>
    <row r="619" spans="18:18" ht="24">
      <c r="R619" s="30">
        <v>30.065999999999999</v>
      </c>
    </row>
    <row r="620" spans="18:18" ht="24">
      <c r="R620" s="30">
        <v>30.113409999999998</v>
      </c>
    </row>
    <row r="621" spans="18:18" ht="24">
      <c r="R621" s="30">
        <v>30.240469999999998</v>
      </c>
    </row>
    <row r="622" spans="18:18" ht="24">
      <c r="R622" s="30">
        <v>30.278780000000001</v>
      </c>
    </row>
    <row r="623" spans="18:18" ht="24">
      <c r="R623" s="30">
        <v>30.278780000000001</v>
      </c>
    </row>
    <row r="624" spans="18:18" ht="24">
      <c r="R624" s="30">
        <v>30.34056</v>
      </c>
    </row>
    <row r="625" spans="18:18" ht="24">
      <c r="R625" s="30">
        <v>30.34056</v>
      </c>
    </row>
    <row r="626" spans="18:18" ht="24">
      <c r="R626" s="30">
        <v>30.408069999999999</v>
      </c>
    </row>
    <row r="627" spans="18:18" ht="24">
      <c r="R627" s="30">
        <v>30.416869999999999</v>
      </c>
    </row>
    <row r="628" spans="18:18" ht="24">
      <c r="R628" s="30">
        <v>30.481290000000001</v>
      </c>
    </row>
    <row r="629" spans="18:18" ht="24">
      <c r="R629" s="30">
        <v>30.510529999999999</v>
      </c>
    </row>
    <row r="630" spans="18:18" ht="24">
      <c r="R630" s="30">
        <v>30.548500000000001</v>
      </c>
    </row>
    <row r="631" spans="18:18" ht="24">
      <c r="R631" s="30">
        <v>30.644670000000001</v>
      </c>
    </row>
    <row r="632" spans="18:18" ht="24">
      <c r="R632" s="30">
        <v>30.71442</v>
      </c>
    </row>
    <row r="633" spans="18:18" ht="24">
      <c r="R633" s="30">
        <v>30.74344</v>
      </c>
    </row>
    <row r="634" spans="18:18" ht="24">
      <c r="R634" s="30">
        <v>30.757940000000001</v>
      </c>
    </row>
    <row r="635" spans="18:18" ht="24">
      <c r="R635" s="30">
        <v>30.853459999999998</v>
      </c>
    </row>
    <row r="636" spans="18:18" ht="24">
      <c r="R636" s="30">
        <v>30.89677</v>
      </c>
    </row>
    <row r="637" spans="18:18" ht="24">
      <c r="R637" s="30">
        <v>31.000489999999999</v>
      </c>
    </row>
    <row r="638" spans="18:18" ht="24">
      <c r="R638" s="30">
        <v>31.037859999999998</v>
      </c>
    </row>
    <row r="639" spans="18:18" ht="24">
      <c r="R639" s="30">
        <v>31.057970000000001</v>
      </c>
    </row>
    <row r="640" spans="18:18" ht="24">
      <c r="R640" s="30">
        <v>31.060839999999999</v>
      </c>
    </row>
    <row r="641" spans="18:18" ht="24">
      <c r="R641" s="30">
        <v>31.146840000000001</v>
      </c>
    </row>
    <row r="642" spans="18:18" ht="24">
      <c r="R642" s="30">
        <v>31.295349999999999</v>
      </c>
    </row>
    <row r="643" spans="18:18" ht="24">
      <c r="R643" s="30">
        <v>31.389230000000001</v>
      </c>
    </row>
    <row r="644" spans="18:18" ht="24">
      <c r="R644" s="30">
        <v>31.48</v>
      </c>
    </row>
    <row r="645" spans="18:18" ht="24">
      <c r="R645" s="30">
        <v>31.533770000000001</v>
      </c>
    </row>
    <row r="646" spans="18:18" ht="24">
      <c r="R646" s="30">
        <v>31.5931</v>
      </c>
    </row>
    <row r="647" spans="18:18" ht="24">
      <c r="R647" s="30">
        <v>31.607199999999999</v>
      </c>
    </row>
    <row r="648" spans="18:18" ht="24">
      <c r="R648" s="30">
        <v>31.742329999999999</v>
      </c>
    </row>
    <row r="649" spans="18:18" ht="24">
      <c r="R649" s="30">
        <v>31.918810000000001</v>
      </c>
    </row>
    <row r="650" spans="18:18" ht="24">
      <c r="R650" s="30">
        <v>31.963470000000001</v>
      </c>
    </row>
    <row r="651" spans="18:18" ht="24">
      <c r="R651" s="30">
        <v>32.077640000000002</v>
      </c>
    </row>
    <row r="652" spans="18:18" ht="24">
      <c r="R652" s="30">
        <v>32.160919999999997</v>
      </c>
    </row>
    <row r="653" spans="18:18" ht="24">
      <c r="R653" s="30">
        <v>32.196950000000001</v>
      </c>
    </row>
    <row r="654" spans="18:18" ht="24">
      <c r="R654" s="30">
        <v>32.230159999999998</v>
      </c>
    </row>
    <row r="655" spans="18:18" ht="24">
      <c r="R655" s="30">
        <v>32.38747</v>
      </c>
    </row>
    <row r="656" spans="18:18" ht="24">
      <c r="R656" s="30">
        <v>32.472700000000003</v>
      </c>
    </row>
    <row r="657" spans="18:18" ht="24">
      <c r="R657" s="30">
        <v>32.483690000000003</v>
      </c>
    </row>
    <row r="658" spans="18:18" ht="24">
      <c r="R658" s="30">
        <v>32.52758</v>
      </c>
    </row>
    <row r="659" spans="18:18" ht="24">
      <c r="R659" s="30">
        <v>32.585090000000001</v>
      </c>
    </row>
    <row r="660" spans="18:18" ht="24">
      <c r="R660" s="30">
        <v>32.590560000000004</v>
      </c>
    </row>
    <row r="661" spans="18:18" ht="24">
      <c r="R661" s="30">
        <v>32.713450000000002</v>
      </c>
    </row>
    <row r="662" spans="18:18" ht="24">
      <c r="R662" s="30">
        <v>32.778799999999997</v>
      </c>
    </row>
    <row r="663" spans="18:18" ht="24">
      <c r="R663" s="30">
        <v>32.890140000000002</v>
      </c>
    </row>
    <row r="664" spans="18:18" ht="24">
      <c r="R664" s="30">
        <v>32.941609999999997</v>
      </c>
    </row>
    <row r="665" spans="18:18" ht="24">
      <c r="R665" s="30">
        <v>33.127850000000002</v>
      </c>
    </row>
    <row r="666" spans="18:18" ht="24">
      <c r="R666" s="30">
        <v>33.14669</v>
      </c>
    </row>
    <row r="667" spans="18:18" ht="24">
      <c r="R667" s="30">
        <v>33.393250000000002</v>
      </c>
    </row>
    <row r="668" spans="18:18" ht="24">
      <c r="R668" s="30">
        <v>33.44661</v>
      </c>
    </row>
    <row r="669" spans="18:18" ht="24">
      <c r="R669" s="30">
        <v>33.470599999999997</v>
      </c>
    </row>
    <row r="670" spans="18:18" ht="24">
      <c r="R670" s="30">
        <v>33.804600000000001</v>
      </c>
    </row>
    <row r="671" spans="18:18" ht="24">
      <c r="R671" s="30">
        <v>33.957239999999999</v>
      </c>
    </row>
    <row r="672" spans="18:18" ht="24">
      <c r="R672" s="30">
        <v>33.996600000000001</v>
      </c>
    </row>
    <row r="673" spans="18:18" ht="24">
      <c r="R673" s="30">
        <v>34.038539999999998</v>
      </c>
    </row>
    <row r="674" spans="18:18" ht="24">
      <c r="R674" s="30">
        <v>34.046399999999998</v>
      </c>
    </row>
    <row r="675" spans="18:18" ht="24">
      <c r="R675" s="30">
        <v>34.473230000000001</v>
      </c>
    </row>
    <row r="676" spans="18:18" ht="24">
      <c r="R676" s="30">
        <v>34.746319999999997</v>
      </c>
    </row>
    <row r="677" spans="18:18" ht="24">
      <c r="R677" s="30">
        <v>34.78736</v>
      </c>
    </row>
    <row r="678" spans="18:18" ht="24">
      <c r="R678" s="30">
        <v>34.792479999999998</v>
      </c>
    </row>
    <row r="679" spans="18:18" ht="24">
      <c r="R679" s="30">
        <v>34.999459999999999</v>
      </c>
    </row>
    <row r="680" spans="18:18" ht="24">
      <c r="R680" s="30">
        <v>35.091050000000003</v>
      </c>
    </row>
    <row r="681" spans="18:18" ht="24">
      <c r="R681" s="30">
        <v>35.091050000000003</v>
      </c>
    </row>
    <row r="682" spans="18:18" ht="24">
      <c r="R682" s="30">
        <v>35.12914</v>
      </c>
    </row>
    <row r="683" spans="18:18" ht="24">
      <c r="R683" s="30">
        <v>35.141829999999999</v>
      </c>
    </row>
    <row r="684" spans="18:18" ht="24">
      <c r="R684" s="30">
        <v>35.151980000000002</v>
      </c>
    </row>
    <row r="685" spans="18:18" ht="24">
      <c r="R685" s="30">
        <v>35.558030000000002</v>
      </c>
    </row>
    <row r="686" spans="18:18" ht="24">
      <c r="R686" s="30">
        <v>35.832799999999999</v>
      </c>
    </row>
    <row r="687" spans="18:18" ht="24">
      <c r="R687" s="30">
        <v>35.932200000000002</v>
      </c>
    </row>
    <row r="688" spans="18:18" ht="24">
      <c r="R688" s="30">
        <v>35.957009999999997</v>
      </c>
    </row>
    <row r="689" spans="18:18" ht="24">
      <c r="R689" s="30">
        <v>36.142510000000001</v>
      </c>
    </row>
    <row r="690" spans="18:18" ht="24">
      <c r="R690" s="30">
        <v>36.327069999999999</v>
      </c>
    </row>
    <row r="691" spans="18:18" ht="24">
      <c r="R691" s="30">
        <v>36.405529999999999</v>
      </c>
    </row>
    <row r="692" spans="18:18" ht="24">
      <c r="R692" s="30">
        <v>36.407980000000002</v>
      </c>
    </row>
    <row r="693" spans="18:18" ht="24">
      <c r="R693" s="30">
        <v>36.508249999999997</v>
      </c>
    </row>
    <row r="694" spans="18:18" ht="24">
      <c r="R694" s="30">
        <v>37.087380000000003</v>
      </c>
    </row>
    <row r="695" spans="18:18" ht="24">
      <c r="R695" s="30">
        <v>37.586500000000001</v>
      </c>
    </row>
    <row r="696" spans="18:18" ht="24">
      <c r="R696" s="30">
        <v>38.090789999999998</v>
      </c>
    </row>
    <row r="697" spans="18:18" ht="24">
      <c r="R697" s="30">
        <v>38.32649</v>
      </c>
    </row>
    <row r="698" spans="18:18" ht="24">
      <c r="R698" s="30">
        <v>38.468139999999998</v>
      </c>
    </row>
    <row r="699" spans="18:18" ht="24">
      <c r="R699" s="30">
        <v>38.528359999999999</v>
      </c>
    </row>
    <row r="700" spans="18:18" ht="24">
      <c r="R700" s="30">
        <v>38.761400000000002</v>
      </c>
    </row>
    <row r="701" spans="18:18" ht="24">
      <c r="R701" s="30">
        <v>38.84413</v>
      </c>
    </row>
    <row r="702" spans="18:18" ht="24">
      <c r="R702" s="30">
        <v>39.182389999999998</v>
      </c>
    </row>
    <row r="703" spans="18:18" ht="24">
      <c r="R703" s="30">
        <v>39.670879999999997</v>
      </c>
    </row>
    <row r="704" spans="18:18" ht="24">
      <c r="R704" s="30">
        <v>40.936349999999997</v>
      </c>
    </row>
    <row r="705" spans="18:18" ht="24">
      <c r="R705" s="30">
        <v>41.086370000000002</v>
      </c>
    </row>
    <row r="706" spans="18:18" ht="24">
      <c r="R706" s="30">
        <v>43.936810000000001</v>
      </c>
    </row>
    <row r="707" spans="18:18" ht="24">
      <c r="R707" s="30">
        <v>44.918230000000001</v>
      </c>
    </row>
    <row r="708" spans="18:18" ht="24">
      <c r="R708" s="30">
        <v>46.500259999999997</v>
      </c>
    </row>
    <row r="709" spans="18:18" ht="24">
      <c r="R709" s="30">
        <v>47.092840000000002</v>
      </c>
    </row>
    <row r="710" spans="18:18" ht="24">
      <c r="R710" s="30">
        <v>47.793860000000002</v>
      </c>
    </row>
    <row r="711" spans="18:18" ht="24">
      <c r="R711" s="30">
        <v>49.444429999999997</v>
      </c>
    </row>
    <row r="712" spans="18:18" ht="24">
      <c r="R712" s="30">
        <v>50.889449999999997</v>
      </c>
    </row>
    <row r="713" spans="18:18" ht="24">
      <c r="R713" s="30">
        <v>53.269289999999998</v>
      </c>
    </row>
  </sheetData>
  <sortState xmlns:xlrd2="http://schemas.microsoft.com/office/spreadsheetml/2017/richdata2" ref="R3:R713">
    <sortCondition ref="R3:R713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8A66-40BC-4E53-8A02-B9E7D73D6872}">
  <sheetPr>
    <tabColor theme="0"/>
  </sheetPr>
  <dimension ref="A1:V713"/>
  <sheetViews>
    <sheetView topLeftCell="Q205" workbookViewId="0">
      <selection activeCell="V145" sqref="V145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6" t="s">
        <v>126</v>
      </c>
      <c r="J2" s="29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30">
        <v>10.63308</v>
      </c>
      <c r="C3" s="11">
        <f t="shared" ref="C3:C66" si="0">B3/1.15</f>
        <v>9.2461565217391311</v>
      </c>
      <c r="D3" s="12">
        <f t="shared" ref="D3:D66" si="1">((4/3)*(22/7)*((C3/2)^3))/10^3</f>
        <v>0.41405412297813071</v>
      </c>
      <c r="E3" s="12">
        <f>0+D3</f>
        <v>0.41405412297813071</v>
      </c>
      <c r="F3" s="7">
        <f>+E3*100/E229</f>
        <v>0.12723488586569953</v>
      </c>
      <c r="I3" s="10">
        <v>1</v>
      </c>
      <c r="J3" s="30">
        <v>10.35266</v>
      </c>
      <c r="K3" s="11">
        <f t="shared" ref="K3:K66" si="2">J3/1.15</f>
        <v>9.0023130434782619</v>
      </c>
      <c r="L3" s="12">
        <f t="shared" ref="L3:L66" si="3">((4/3)*(22/7)*((K3/2)^3))/10^3</f>
        <v>0.38215163592162144</v>
      </c>
      <c r="M3" s="12">
        <f>0+L3</f>
        <v>0.38215163592162144</v>
      </c>
      <c r="N3" s="7">
        <f>+M3*100/M229</f>
        <v>7.1452588811536877E-2</v>
      </c>
      <c r="Q3" s="10">
        <v>1</v>
      </c>
      <c r="R3" s="30">
        <v>10.89812</v>
      </c>
      <c r="S3" s="11">
        <f t="shared" ref="S3:S66" si="4">R3/1.15</f>
        <v>9.4766260869565233</v>
      </c>
      <c r="T3" s="12">
        <f t="shared" ref="T3:T66" si="5">((4/3)*(22/7)*((S3/2)^3))/10^3</f>
        <v>0.44579441812085285</v>
      </c>
      <c r="U3" s="12">
        <f>0+T3</f>
        <v>0.44579441812085285</v>
      </c>
      <c r="V3" s="7">
        <f>+U3*100/U229</f>
        <v>0.12505254138926747</v>
      </c>
    </row>
    <row r="4" spans="1:22" ht="24">
      <c r="A4" s="10">
        <v>2</v>
      </c>
      <c r="B4" s="30">
        <v>10.76642</v>
      </c>
      <c r="C4" s="11">
        <f t="shared" si="0"/>
        <v>9.3621043478260884</v>
      </c>
      <c r="D4" s="12">
        <f t="shared" si="1"/>
        <v>0.42982712853631466</v>
      </c>
      <c r="E4" s="12">
        <f t="shared" ref="E4:E67" si="6">+E3+D4</f>
        <v>0.84388125151444537</v>
      </c>
      <c r="F4" s="7">
        <f>E4*100/E229</f>
        <v>0.25931666601546005</v>
      </c>
      <c r="I4" s="10">
        <v>2</v>
      </c>
      <c r="J4" s="30">
        <v>10.55734</v>
      </c>
      <c r="K4" s="11">
        <f t="shared" si="2"/>
        <v>9.1802956521739141</v>
      </c>
      <c r="L4" s="12">
        <f t="shared" si="3"/>
        <v>0.40526900876109251</v>
      </c>
      <c r="M4" s="12">
        <f t="shared" ref="M4:M67" si="7">+M3+L4</f>
        <v>0.78742064468271389</v>
      </c>
      <c r="N4" s="7">
        <f>M4*100/M229</f>
        <v>0.14722753550574549</v>
      </c>
      <c r="Q4" s="10">
        <v>2</v>
      </c>
      <c r="R4" s="30">
        <v>11.148870000000001</v>
      </c>
      <c r="S4" s="11">
        <f t="shared" si="4"/>
        <v>9.6946695652173922</v>
      </c>
      <c r="T4" s="12">
        <f t="shared" si="5"/>
        <v>0.47727910730569367</v>
      </c>
      <c r="U4" s="12">
        <f t="shared" ref="U4:U67" si="8">+U3+T4</f>
        <v>0.92307352542654653</v>
      </c>
      <c r="V4" s="7">
        <f>U4*100/U229</f>
        <v>0.25893704710418108</v>
      </c>
    </row>
    <row r="5" spans="1:22" ht="24">
      <c r="A5" s="10">
        <v>3</v>
      </c>
      <c r="B5" s="30">
        <v>10.76642</v>
      </c>
      <c r="C5" s="11">
        <f t="shared" si="0"/>
        <v>9.3621043478260884</v>
      </c>
      <c r="D5" s="12">
        <f t="shared" si="1"/>
        <v>0.42982712853631466</v>
      </c>
      <c r="E5" s="12">
        <f t="shared" si="6"/>
        <v>1.27370838005076</v>
      </c>
      <c r="F5" s="7">
        <f>E5*100/E229</f>
        <v>0.39139844616522057</v>
      </c>
      <c r="I5" s="10">
        <v>3</v>
      </c>
      <c r="J5" s="30">
        <v>10.69162</v>
      </c>
      <c r="K5" s="11">
        <f t="shared" si="2"/>
        <v>9.2970608695652182</v>
      </c>
      <c r="L5" s="12">
        <f t="shared" si="3"/>
        <v>0.42093051775997858</v>
      </c>
      <c r="M5" s="12">
        <f t="shared" si="7"/>
        <v>1.2083511624426926</v>
      </c>
      <c r="N5" s="7">
        <f>M5*100/M229</f>
        <v>0.225930784102854</v>
      </c>
      <c r="Q5" s="10">
        <v>3</v>
      </c>
      <c r="R5" s="30">
        <v>11.409750000000001</v>
      </c>
      <c r="S5" s="11">
        <f t="shared" si="4"/>
        <v>9.9215217391304353</v>
      </c>
      <c r="T5" s="12">
        <f t="shared" si="5"/>
        <v>0.51157375422850893</v>
      </c>
      <c r="U5" s="12">
        <f t="shared" si="8"/>
        <v>1.4346472796550556</v>
      </c>
      <c r="V5" s="7">
        <f>U5*100/U229</f>
        <v>0.4024417557185016</v>
      </c>
    </row>
    <row r="6" spans="1:22" ht="24">
      <c r="A6" s="10">
        <v>4</v>
      </c>
      <c r="B6" s="30">
        <v>11.01207</v>
      </c>
      <c r="C6" s="11">
        <f t="shared" si="0"/>
        <v>9.5757130434782614</v>
      </c>
      <c r="D6" s="12">
        <f t="shared" si="1"/>
        <v>0.45992472732132689</v>
      </c>
      <c r="E6" s="12">
        <f t="shared" si="6"/>
        <v>1.733633107372087</v>
      </c>
      <c r="F6" s="7">
        <f>E6*100/E229</f>
        <v>0.53272893157771051</v>
      </c>
      <c r="I6" s="10">
        <v>4</v>
      </c>
      <c r="J6" s="30">
        <v>11.347049999999999</v>
      </c>
      <c r="K6" s="11">
        <f t="shared" si="2"/>
        <v>9.8670000000000009</v>
      </c>
      <c r="L6" s="12">
        <f t="shared" si="3"/>
        <v>0.50318626147585721</v>
      </c>
      <c r="M6" s="12">
        <f t="shared" si="7"/>
        <v>1.7115374239185499</v>
      </c>
      <c r="N6" s="7">
        <f>M6*100/M229</f>
        <v>0.32001375446654234</v>
      </c>
      <c r="Q6" s="10">
        <v>4</v>
      </c>
      <c r="R6" s="30">
        <v>11.43317</v>
      </c>
      <c r="S6" s="11">
        <f t="shared" si="4"/>
        <v>9.9418869565217403</v>
      </c>
      <c r="T6" s="12">
        <f t="shared" si="5"/>
        <v>0.51473044043987826</v>
      </c>
      <c r="U6" s="12">
        <f t="shared" si="8"/>
        <v>1.9493777200949338</v>
      </c>
      <c r="V6" s="7">
        <f>U6*100/U229</f>
        <v>0.54683196584888905</v>
      </c>
    </row>
    <row r="7" spans="1:22" ht="24">
      <c r="A7" s="10">
        <v>5</v>
      </c>
      <c r="B7" s="30">
        <v>11.148870000000001</v>
      </c>
      <c r="C7" s="11">
        <f t="shared" si="0"/>
        <v>9.6946695652173922</v>
      </c>
      <c r="D7" s="12">
        <f t="shared" si="1"/>
        <v>0.47727910730569367</v>
      </c>
      <c r="E7" s="12">
        <f t="shared" si="6"/>
        <v>2.2109122146777809</v>
      </c>
      <c r="F7" s="7">
        <f>+E7*100/E229</f>
        <v>0.67939225256420477</v>
      </c>
      <c r="I7" s="10">
        <v>5</v>
      </c>
      <c r="J7" s="30">
        <v>11.47209</v>
      </c>
      <c r="K7" s="11">
        <f t="shared" si="2"/>
        <v>9.9757304347826086</v>
      </c>
      <c r="L7" s="12">
        <f t="shared" si="3"/>
        <v>0.52000498340140811</v>
      </c>
      <c r="M7" s="12">
        <f t="shared" si="7"/>
        <v>2.2315424073199579</v>
      </c>
      <c r="N7" s="7">
        <f>+M7*100/M229</f>
        <v>0.41724139597414384</v>
      </c>
      <c r="Q7" s="10">
        <v>5</v>
      </c>
      <c r="R7" s="30">
        <v>11.89939</v>
      </c>
      <c r="S7" s="11">
        <f t="shared" si="4"/>
        <v>10.347295652173914</v>
      </c>
      <c r="T7" s="12">
        <f t="shared" si="5"/>
        <v>0.5803018637241617</v>
      </c>
      <c r="U7" s="12">
        <f t="shared" si="8"/>
        <v>2.5296795838190955</v>
      </c>
      <c r="V7" s="7">
        <f>+U7*100/U229</f>
        <v>0.70961602029607118</v>
      </c>
    </row>
    <row r="8" spans="1:22" ht="24">
      <c r="A8" s="10">
        <v>6</v>
      </c>
      <c r="B8" s="30">
        <v>11.148870000000001</v>
      </c>
      <c r="C8" s="11">
        <f t="shared" si="0"/>
        <v>9.6946695652173922</v>
      </c>
      <c r="D8" s="12">
        <f t="shared" si="1"/>
        <v>0.47727910730569367</v>
      </c>
      <c r="E8" s="12">
        <f t="shared" si="6"/>
        <v>2.6881913219834743</v>
      </c>
      <c r="F8" s="7">
        <f>E8*100/E229</f>
        <v>0.82605557355069881</v>
      </c>
      <c r="I8" s="10">
        <v>6</v>
      </c>
      <c r="J8" s="30">
        <v>11.85435</v>
      </c>
      <c r="K8" s="11">
        <f t="shared" si="2"/>
        <v>10.30813043478261</v>
      </c>
      <c r="L8" s="12">
        <f t="shared" si="3"/>
        <v>0.57373732775772301</v>
      </c>
      <c r="M8" s="12">
        <f t="shared" si="7"/>
        <v>2.805279735077681</v>
      </c>
      <c r="N8" s="7">
        <f>M8*100/M229</f>
        <v>0.52451561257467294</v>
      </c>
      <c r="Q8" s="10">
        <v>6</v>
      </c>
      <c r="R8" s="30">
        <v>11.921849999999999</v>
      </c>
      <c r="S8" s="11">
        <f t="shared" si="4"/>
        <v>10.366826086956522</v>
      </c>
      <c r="T8" s="12">
        <f t="shared" si="5"/>
        <v>0.58359401469436833</v>
      </c>
      <c r="U8" s="12">
        <f t="shared" si="8"/>
        <v>3.1132735985134641</v>
      </c>
      <c r="V8" s="7">
        <f>U8*100/U229</f>
        <v>0.87332357631421709</v>
      </c>
    </row>
    <row r="9" spans="1:22" ht="24">
      <c r="A9" s="10">
        <v>7</v>
      </c>
      <c r="B9" s="30">
        <v>11.22062</v>
      </c>
      <c r="C9" s="11">
        <f t="shared" si="0"/>
        <v>9.757060869565219</v>
      </c>
      <c r="D9" s="12">
        <f t="shared" si="1"/>
        <v>0.48655331233960936</v>
      </c>
      <c r="E9" s="12">
        <f t="shared" si="6"/>
        <v>3.1747446343230838</v>
      </c>
      <c r="F9" s="7">
        <f>+E9*100/E229</f>
        <v>0.97556876935669246</v>
      </c>
      <c r="I9" s="10">
        <v>7</v>
      </c>
      <c r="J9" s="30">
        <v>11.8919</v>
      </c>
      <c r="K9" s="11">
        <f t="shared" si="2"/>
        <v>10.340782608695653</v>
      </c>
      <c r="L9" s="12">
        <f t="shared" si="3"/>
        <v>0.57920675069414618</v>
      </c>
      <c r="M9" s="12">
        <f t="shared" si="7"/>
        <v>3.3844864857718271</v>
      </c>
      <c r="N9" s="7">
        <f>+M9*100/M229</f>
        <v>0.63281247147573838</v>
      </c>
      <c r="Q9" s="10">
        <v>7</v>
      </c>
      <c r="R9" s="30">
        <v>12.092650000000001</v>
      </c>
      <c r="S9" s="11">
        <f t="shared" si="4"/>
        <v>10.515347826086957</v>
      </c>
      <c r="T9" s="12">
        <f t="shared" si="5"/>
        <v>0.6090378994334098</v>
      </c>
      <c r="U9" s="12">
        <f t="shared" si="8"/>
        <v>3.7223114979468739</v>
      </c>
      <c r="V9" s="7">
        <f>+U9*100/U229</f>
        <v>1.0441685533499814</v>
      </c>
    </row>
    <row r="10" spans="1:22" ht="24">
      <c r="A10" s="10">
        <v>8</v>
      </c>
      <c r="B10" s="30">
        <v>11.36276</v>
      </c>
      <c r="C10" s="11">
        <f t="shared" si="0"/>
        <v>9.8806608695652187</v>
      </c>
      <c r="D10" s="12">
        <f t="shared" si="1"/>
        <v>0.50527914176864552</v>
      </c>
      <c r="E10" s="12">
        <f t="shared" si="6"/>
        <v>3.6800237760917294</v>
      </c>
      <c r="F10" s="7">
        <f>E10*100/E229</f>
        <v>1.1308362340804958</v>
      </c>
      <c r="I10" s="10">
        <v>8</v>
      </c>
      <c r="J10" s="30">
        <v>11.95173</v>
      </c>
      <c r="K10" s="11">
        <f t="shared" si="2"/>
        <v>10.392808695652175</v>
      </c>
      <c r="L10" s="12">
        <f t="shared" si="3"/>
        <v>0.58799304598408864</v>
      </c>
      <c r="M10" s="12">
        <f t="shared" si="7"/>
        <v>3.9724795317559156</v>
      </c>
      <c r="N10" s="7">
        <f>M10*100/M229</f>
        <v>0.7427521430341798</v>
      </c>
      <c r="Q10" s="10">
        <v>8</v>
      </c>
      <c r="R10" s="30">
        <v>12.15883</v>
      </c>
      <c r="S10" s="11">
        <f t="shared" si="4"/>
        <v>10.572895652173914</v>
      </c>
      <c r="T10" s="12">
        <f t="shared" si="5"/>
        <v>0.61909205194311168</v>
      </c>
      <c r="U10" s="12">
        <f t="shared" si="8"/>
        <v>4.3414035498899857</v>
      </c>
      <c r="V10" s="7">
        <f>U10*100/U229</f>
        <v>1.2178338827090283</v>
      </c>
    </row>
    <row r="11" spans="1:22" ht="24">
      <c r="A11" s="10">
        <v>9</v>
      </c>
      <c r="B11" s="30">
        <v>11.40193</v>
      </c>
      <c r="C11" s="11">
        <f t="shared" si="0"/>
        <v>9.9147217391304352</v>
      </c>
      <c r="D11" s="12">
        <f t="shared" si="1"/>
        <v>0.51052260967524055</v>
      </c>
      <c r="E11" s="12">
        <f t="shared" si="6"/>
        <v>4.1905463857669698</v>
      </c>
      <c r="F11" s="7">
        <f>+E11*100/E229</f>
        <v>1.2877149665193444</v>
      </c>
      <c r="I11" s="10">
        <v>9</v>
      </c>
      <c r="J11" s="30">
        <v>11.95173</v>
      </c>
      <c r="K11" s="11">
        <f t="shared" si="2"/>
        <v>10.392808695652175</v>
      </c>
      <c r="L11" s="12">
        <f t="shared" si="3"/>
        <v>0.58799304598408864</v>
      </c>
      <c r="M11" s="12">
        <f t="shared" si="7"/>
        <v>4.5604725777400041</v>
      </c>
      <c r="N11" s="7">
        <f>+M11*100/M229</f>
        <v>0.85269181459262133</v>
      </c>
      <c r="Q11" s="10">
        <v>9</v>
      </c>
      <c r="R11" s="30">
        <v>12.275600000000001</v>
      </c>
      <c r="S11" s="11">
        <f t="shared" si="4"/>
        <v>10.674434782608698</v>
      </c>
      <c r="T11" s="12">
        <f t="shared" si="5"/>
        <v>0.63710065990612808</v>
      </c>
      <c r="U11" s="12">
        <f t="shared" si="8"/>
        <v>4.9785042097961139</v>
      </c>
      <c r="V11" s="7">
        <f>+U11*100/U229</f>
        <v>1.3965509177447659</v>
      </c>
    </row>
    <row r="12" spans="1:22" ht="24">
      <c r="A12" s="10">
        <v>10</v>
      </c>
      <c r="B12" s="30">
        <v>11.409750000000001</v>
      </c>
      <c r="C12" s="11">
        <f t="shared" si="0"/>
        <v>9.9215217391304353</v>
      </c>
      <c r="D12" s="12">
        <f t="shared" si="1"/>
        <v>0.51157375422850893</v>
      </c>
      <c r="E12" s="12">
        <f t="shared" si="6"/>
        <v>4.7021201399954791</v>
      </c>
      <c r="F12" s="7">
        <f>E12*100/E229</f>
        <v>1.4449167056615235</v>
      </c>
      <c r="I12" s="10">
        <v>10</v>
      </c>
      <c r="J12" s="30">
        <v>12.092650000000001</v>
      </c>
      <c r="K12" s="11">
        <f t="shared" si="2"/>
        <v>10.515347826086957</v>
      </c>
      <c r="L12" s="12">
        <f t="shared" si="3"/>
        <v>0.6090378994334098</v>
      </c>
      <c r="M12" s="12">
        <f t="shared" si="7"/>
        <v>5.1695104771734144</v>
      </c>
      <c r="N12" s="7">
        <f>M12*100/M229</f>
        <v>0.96656633587763019</v>
      </c>
      <c r="Q12" s="10">
        <v>10</v>
      </c>
      <c r="R12" s="30">
        <v>12.54148</v>
      </c>
      <c r="S12" s="11">
        <f t="shared" si="4"/>
        <v>10.905634782608697</v>
      </c>
      <c r="T12" s="12">
        <f t="shared" si="5"/>
        <v>0.67940108971138924</v>
      </c>
      <c r="U12" s="12">
        <f t="shared" si="8"/>
        <v>5.6579052995075028</v>
      </c>
      <c r="V12" s="7">
        <f>U12*100/U229</f>
        <v>1.5871339072069945</v>
      </c>
    </row>
    <row r="13" spans="1:22" ht="24">
      <c r="A13" s="10">
        <v>11</v>
      </c>
      <c r="B13" s="30">
        <v>11.487629999999999</v>
      </c>
      <c r="C13" s="11">
        <f t="shared" si="0"/>
        <v>9.9892434782608692</v>
      </c>
      <c r="D13" s="12">
        <f t="shared" si="1"/>
        <v>0.52212103078483274</v>
      </c>
      <c r="E13" s="12">
        <f t="shared" si="6"/>
        <v>5.2242411707803118</v>
      </c>
      <c r="F13" s="7">
        <f>+E13*100/E229</f>
        <v>1.6053595223690829</v>
      </c>
      <c r="I13" s="10">
        <v>11</v>
      </c>
      <c r="J13" s="30">
        <v>12.15883</v>
      </c>
      <c r="K13" s="11">
        <f t="shared" si="2"/>
        <v>10.572895652173914</v>
      </c>
      <c r="L13" s="12">
        <f t="shared" si="3"/>
        <v>0.61909205194311168</v>
      </c>
      <c r="M13" s="12">
        <f t="shared" si="7"/>
        <v>5.7886025291165257</v>
      </c>
      <c r="N13" s="7">
        <f>+M13*100/M229</f>
        <v>1.0823207267159685</v>
      </c>
      <c r="Q13" s="10">
        <v>11</v>
      </c>
      <c r="R13" s="30">
        <v>12.654719999999999</v>
      </c>
      <c r="S13" s="11">
        <f t="shared" si="4"/>
        <v>11.004104347826088</v>
      </c>
      <c r="T13" s="12">
        <f t="shared" si="5"/>
        <v>0.69797117983850998</v>
      </c>
      <c r="U13" s="12">
        <f t="shared" si="8"/>
        <v>6.355876479346013</v>
      </c>
      <c r="V13" s="7">
        <f>+U13*100/U229</f>
        <v>1.7829261071703622</v>
      </c>
    </row>
    <row r="14" spans="1:22" ht="24">
      <c r="A14" s="10">
        <v>12</v>
      </c>
      <c r="B14" s="30">
        <v>11.53411</v>
      </c>
      <c r="C14" s="11">
        <f t="shared" si="0"/>
        <v>10.029660869565218</v>
      </c>
      <c r="D14" s="12">
        <f t="shared" si="1"/>
        <v>0.52848435617985634</v>
      </c>
      <c r="E14" s="12">
        <f t="shared" si="6"/>
        <v>5.7527255269601678</v>
      </c>
      <c r="F14" s="7">
        <f>E14*100/E229</f>
        <v>1.7677577283251271</v>
      </c>
      <c r="I14" s="10">
        <v>12</v>
      </c>
      <c r="J14" s="30">
        <v>12.188129999999999</v>
      </c>
      <c r="K14" s="11">
        <f t="shared" si="2"/>
        <v>10.598373913043478</v>
      </c>
      <c r="L14" s="12">
        <f t="shared" si="3"/>
        <v>0.62357845664643319</v>
      </c>
      <c r="M14" s="12">
        <f t="shared" si="7"/>
        <v>6.4121809857629586</v>
      </c>
      <c r="N14" s="7">
        <f>M14*100/M229</f>
        <v>1.1989139605694246</v>
      </c>
      <c r="Q14" s="10">
        <v>12</v>
      </c>
      <c r="R14" s="30">
        <v>12.668810000000001</v>
      </c>
      <c r="S14" s="11">
        <f t="shared" si="4"/>
        <v>11.016356521739132</v>
      </c>
      <c r="T14" s="12">
        <f t="shared" si="5"/>
        <v>0.70030517880649967</v>
      </c>
      <c r="U14" s="12">
        <f t="shared" si="8"/>
        <v>7.0561816581525125</v>
      </c>
      <c r="V14" s="7">
        <f>U14*100/U229</f>
        <v>1.97937303157774</v>
      </c>
    </row>
    <row r="15" spans="1:22" ht="24">
      <c r="A15" s="10">
        <v>13</v>
      </c>
      <c r="B15" s="30">
        <v>11.76374</v>
      </c>
      <c r="C15" s="11">
        <f t="shared" si="0"/>
        <v>10.229339130434784</v>
      </c>
      <c r="D15" s="12">
        <f t="shared" si="1"/>
        <v>0.56068136386636025</v>
      </c>
      <c r="E15" s="12">
        <f t="shared" si="6"/>
        <v>6.3134068908265277</v>
      </c>
      <c r="F15" s="7">
        <f>+E15*100/E229</f>
        <v>1.9400497678910003</v>
      </c>
      <c r="I15" s="10">
        <v>13</v>
      </c>
      <c r="J15" s="30">
        <v>12.427210000000001</v>
      </c>
      <c r="K15" s="11">
        <f t="shared" si="2"/>
        <v>10.806269565217393</v>
      </c>
      <c r="L15" s="12">
        <f t="shared" si="3"/>
        <v>0.66099896765499477</v>
      </c>
      <c r="M15" s="12">
        <f t="shared" si="7"/>
        <v>7.0731799534179531</v>
      </c>
      <c r="N15" s="7">
        <f>+M15*100/M229</f>
        <v>1.3225038735807859</v>
      </c>
      <c r="Q15" s="10">
        <v>13</v>
      </c>
      <c r="R15" s="30">
        <v>12.668810000000001</v>
      </c>
      <c r="S15" s="11">
        <f t="shared" si="4"/>
        <v>11.016356521739132</v>
      </c>
      <c r="T15" s="12">
        <f t="shared" si="5"/>
        <v>0.70030517880649967</v>
      </c>
      <c r="U15" s="12">
        <f t="shared" si="8"/>
        <v>7.7564868369590121</v>
      </c>
      <c r="V15" s="7">
        <f>+U15*100/U229</f>
        <v>2.1758199559851179</v>
      </c>
    </row>
    <row r="16" spans="1:22" ht="24">
      <c r="A16" s="10">
        <v>14</v>
      </c>
      <c r="B16" s="30">
        <v>11.8919</v>
      </c>
      <c r="C16" s="14">
        <f t="shared" si="0"/>
        <v>10.340782608695653</v>
      </c>
      <c r="D16" s="15">
        <f t="shared" si="1"/>
        <v>0.57920675069414618</v>
      </c>
      <c r="E16" s="15">
        <f t="shared" si="6"/>
        <v>6.8926136415206738</v>
      </c>
      <c r="F16" s="16">
        <f>E16*100/E229</f>
        <v>2.1180344822736288</v>
      </c>
      <c r="I16" s="10">
        <v>14</v>
      </c>
      <c r="J16" s="30">
        <v>12.864369999999999</v>
      </c>
      <c r="K16" s="14">
        <f t="shared" si="2"/>
        <v>11.186408695652174</v>
      </c>
      <c r="L16" s="15">
        <f t="shared" si="3"/>
        <v>0.73323879857307739</v>
      </c>
      <c r="M16" s="15">
        <f t="shared" si="7"/>
        <v>7.8064187519910302</v>
      </c>
      <c r="N16" s="16">
        <f>M16*100/M229</f>
        <v>1.459600788654186</v>
      </c>
      <c r="Q16" s="10">
        <v>14</v>
      </c>
      <c r="R16" s="30">
        <v>12.675840000000001</v>
      </c>
      <c r="S16" s="14">
        <f t="shared" si="4"/>
        <v>11.022469565217392</v>
      </c>
      <c r="T16" s="15">
        <f t="shared" si="5"/>
        <v>0.70147163669696266</v>
      </c>
      <c r="U16" s="15">
        <f t="shared" si="8"/>
        <v>8.4579584736559745</v>
      </c>
      <c r="V16" s="16">
        <f>U16*100/U229</f>
        <v>2.372594090688759</v>
      </c>
    </row>
    <row r="17" spans="1:22" ht="24">
      <c r="A17" s="10">
        <v>15</v>
      </c>
      <c r="B17" s="30">
        <v>12.24652</v>
      </c>
      <c r="C17" s="11">
        <f t="shared" si="0"/>
        <v>10.649147826086958</v>
      </c>
      <c r="D17" s="12">
        <f t="shared" si="1"/>
        <v>0.6325836424885618</v>
      </c>
      <c r="E17" s="12">
        <f t="shared" si="6"/>
        <v>7.525197284009236</v>
      </c>
      <c r="F17" s="7">
        <f>+E17*100/E229</f>
        <v>2.3124214067984497</v>
      </c>
      <c r="I17" s="10">
        <v>15</v>
      </c>
      <c r="J17" s="30">
        <v>12.8713</v>
      </c>
      <c r="K17" s="11">
        <f t="shared" si="2"/>
        <v>11.192434782608697</v>
      </c>
      <c r="L17" s="12">
        <f t="shared" si="3"/>
        <v>0.73442441807994518</v>
      </c>
      <c r="M17" s="12">
        <f t="shared" si="7"/>
        <v>8.5408431700709748</v>
      </c>
      <c r="N17" s="7">
        <f>+M17*100/M229</f>
        <v>1.5969193842730764</v>
      </c>
      <c r="Q17" s="10">
        <v>15</v>
      </c>
      <c r="R17" s="30">
        <v>12.703950000000001</v>
      </c>
      <c r="S17" s="11">
        <f t="shared" si="4"/>
        <v>11.046913043478263</v>
      </c>
      <c r="T17" s="12">
        <f t="shared" si="5"/>
        <v>0.7061487533785199</v>
      </c>
      <c r="U17" s="12">
        <f t="shared" si="8"/>
        <v>9.1641072270344939</v>
      </c>
      <c r="V17" s="7">
        <f>+U17*100/U229</f>
        <v>2.5706802322359774</v>
      </c>
    </row>
    <row r="18" spans="1:22" ht="24">
      <c r="A18" s="10">
        <v>16</v>
      </c>
      <c r="B18" s="30">
        <v>12.311870000000001</v>
      </c>
      <c r="C18" s="11">
        <f t="shared" si="0"/>
        <v>10.705973913043479</v>
      </c>
      <c r="D18" s="12">
        <f t="shared" si="1"/>
        <v>0.64276457441396495</v>
      </c>
      <c r="E18" s="12">
        <f t="shared" si="6"/>
        <v>8.167961858423201</v>
      </c>
      <c r="F18" s="7">
        <f>E18*100/E229</f>
        <v>2.5099368346750013</v>
      </c>
      <c r="I18" s="10">
        <v>16</v>
      </c>
      <c r="J18" s="30">
        <v>13.0365</v>
      </c>
      <c r="K18" s="11">
        <f t="shared" si="2"/>
        <v>11.33608695652174</v>
      </c>
      <c r="L18" s="12">
        <f t="shared" si="3"/>
        <v>0.76306739369640353</v>
      </c>
      <c r="M18" s="12">
        <f t="shared" si="7"/>
        <v>9.3039105637673778</v>
      </c>
      <c r="N18" s="7">
        <f>M18*100/M229</f>
        <v>1.7395934842695049</v>
      </c>
      <c r="Q18" s="10">
        <v>16</v>
      </c>
      <c r="R18" s="30">
        <v>12.78092</v>
      </c>
      <c r="S18" s="11">
        <f t="shared" si="4"/>
        <v>11.11384347826087</v>
      </c>
      <c r="T18" s="12">
        <f t="shared" si="5"/>
        <v>0.71906180196059766</v>
      </c>
      <c r="U18" s="12">
        <f t="shared" si="8"/>
        <v>9.8831690289950913</v>
      </c>
      <c r="V18" s="7">
        <f>U18*100/U229</f>
        <v>2.7723886926742183</v>
      </c>
    </row>
    <row r="19" spans="1:22" ht="24">
      <c r="A19" s="10">
        <v>17</v>
      </c>
      <c r="B19" s="30">
        <v>12.534369999999999</v>
      </c>
      <c r="C19" s="11">
        <f t="shared" si="0"/>
        <v>10.899452173913044</v>
      </c>
      <c r="D19" s="12">
        <f t="shared" si="1"/>
        <v>0.67824624903690833</v>
      </c>
      <c r="E19" s="12">
        <f t="shared" si="6"/>
        <v>8.8462081074601091</v>
      </c>
      <c r="F19" s="7">
        <f>+E19*100/E229</f>
        <v>2.7183554430065691</v>
      </c>
      <c r="I19" s="10">
        <v>17</v>
      </c>
      <c r="J19" s="30">
        <v>13.111520000000001</v>
      </c>
      <c r="K19" s="11">
        <f t="shared" si="2"/>
        <v>11.401321739130436</v>
      </c>
      <c r="L19" s="12">
        <f t="shared" si="3"/>
        <v>0.77631681778183725</v>
      </c>
      <c r="M19" s="12">
        <f t="shared" si="7"/>
        <v>10.080227381549214</v>
      </c>
      <c r="N19" s="7">
        <f>+M19*100/M229</f>
        <v>1.8847448879385529</v>
      </c>
      <c r="Q19" s="10">
        <v>17</v>
      </c>
      <c r="R19" s="30">
        <v>12.84356</v>
      </c>
      <c r="S19" s="11">
        <f t="shared" si="4"/>
        <v>11.168313043478262</v>
      </c>
      <c r="T19" s="12">
        <f t="shared" si="5"/>
        <v>0.72968618864429058</v>
      </c>
      <c r="U19" s="12">
        <f t="shared" si="8"/>
        <v>10.612855217639382</v>
      </c>
      <c r="V19" s="7">
        <f>+U19*100/U229</f>
        <v>2.9770774653404564</v>
      </c>
    </row>
    <row r="20" spans="1:22" ht="24">
      <c r="A20" s="10">
        <v>18</v>
      </c>
      <c r="B20" s="30">
        <v>12.55569</v>
      </c>
      <c r="C20" s="11">
        <f t="shared" si="0"/>
        <v>10.917991304347828</v>
      </c>
      <c r="D20" s="12">
        <f t="shared" si="1"/>
        <v>0.68171307338000886</v>
      </c>
      <c r="E20" s="12">
        <f t="shared" si="6"/>
        <v>9.5279211808401172</v>
      </c>
      <c r="F20" s="7">
        <f>E20*100/E229</f>
        <v>2.927839373418347</v>
      </c>
      <c r="I20" s="10">
        <v>18</v>
      </c>
      <c r="J20" s="30">
        <v>13.25356</v>
      </c>
      <c r="K20" s="11">
        <f t="shared" si="2"/>
        <v>11.524834782608696</v>
      </c>
      <c r="L20" s="12">
        <f t="shared" si="3"/>
        <v>0.80182116339757115</v>
      </c>
      <c r="M20" s="12">
        <f t="shared" si="7"/>
        <v>10.882048544946786</v>
      </c>
      <c r="N20" s="7">
        <f>M20*100/M229</f>
        <v>2.03466495239272</v>
      </c>
      <c r="Q20" s="10">
        <v>18</v>
      </c>
      <c r="R20" s="30">
        <v>12.84356</v>
      </c>
      <c r="S20" s="11">
        <f t="shared" si="4"/>
        <v>11.168313043478262</v>
      </c>
      <c r="T20" s="12">
        <f t="shared" si="5"/>
        <v>0.72968618864429058</v>
      </c>
      <c r="U20" s="12">
        <f t="shared" si="8"/>
        <v>11.342541406283672</v>
      </c>
      <c r="V20" s="7">
        <f>U20*100/U229</f>
        <v>3.1817662380066936</v>
      </c>
    </row>
    <row r="21" spans="1:22" ht="24">
      <c r="A21" s="10">
        <v>19</v>
      </c>
      <c r="B21" s="30">
        <v>12.598229999999999</v>
      </c>
      <c r="C21" s="11">
        <f t="shared" si="0"/>
        <v>10.954982608695651</v>
      </c>
      <c r="D21" s="12">
        <f t="shared" si="1"/>
        <v>0.68866572363180079</v>
      </c>
      <c r="E21" s="12">
        <f t="shared" si="6"/>
        <v>10.216586904471917</v>
      </c>
      <c r="F21" s="7">
        <f>+E21*100/E229</f>
        <v>3.1394597869905589</v>
      </c>
      <c r="I21" s="10">
        <v>19</v>
      </c>
      <c r="J21" s="30">
        <v>13.25356</v>
      </c>
      <c r="K21" s="11">
        <f t="shared" si="2"/>
        <v>11.524834782608696</v>
      </c>
      <c r="L21" s="12">
        <f t="shared" si="3"/>
        <v>0.80182116339757115</v>
      </c>
      <c r="M21" s="12">
        <f t="shared" si="7"/>
        <v>11.683869708344357</v>
      </c>
      <c r="N21" s="7">
        <f>+M21*100/M229</f>
        <v>2.1845850168468868</v>
      </c>
      <c r="Q21" s="10">
        <v>19</v>
      </c>
      <c r="R21" s="30">
        <v>12.864369999999999</v>
      </c>
      <c r="S21" s="11">
        <f t="shared" si="4"/>
        <v>11.186408695652174</v>
      </c>
      <c r="T21" s="12">
        <f t="shared" si="5"/>
        <v>0.73323879857307739</v>
      </c>
      <c r="U21" s="12">
        <f t="shared" si="8"/>
        <v>12.07578020485675</v>
      </c>
      <c r="V21" s="7">
        <f>+U21*100/U229</f>
        <v>3.3874515751925869</v>
      </c>
    </row>
    <row r="22" spans="1:22" ht="24">
      <c r="A22" s="10">
        <v>20</v>
      </c>
      <c r="B22" s="30">
        <v>12.675840000000001</v>
      </c>
      <c r="C22" s="11">
        <f t="shared" si="0"/>
        <v>11.022469565217392</v>
      </c>
      <c r="D22" s="12">
        <f t="shared" si="1"/>
        <v>0.70147163669696266</v>
      </c>
      <c r="E22" s="12">
        <f t="shared" si="6"/>
        <v>10.918058541168881</v>
      </c>
      <c r="F22" s="7">
        <f>E22*100/E229</f>
        <v>3.3550153356014771</v>
      </c>
      <c r="I22" s="10">
        <v>20</v>
      </c>
      <c r="J22" s="30">
        <v>13.260289999999999</v>
      </c>
      <c r="K22" s="11">
        <f t="shared" si="2"/>
        <v>11.530686956521739</v>
      </c>
      <c r="L22" s="12">
        <f t="shared" si="3"/>
        <v>0.80304324947442507</v>
      </c>
      <c r="M22" s="12">
        <f t="shared" si="7"/>
        <v>12.486912957818783</v>
      </c>
      <c r="N22" s="7">
        <f>M22*100/M229</f>
        <v>2.3347335801631122</v>
      </c>
      <c r="Q22" s="10">
        <v>20</v>
      </c>
      <c r="R22" s="30">
        <v>12.8713</v>
      </c>
      <c r="S22" s="11">
        <f t="shared" si="4"/>
        <v>11.192434782608697</v>
      </c>
      <c r="T22" s="12">
        <f t="shared" si="5"/>
        <v>0.73442441807994518</v>
      </c>
      <c r="U22" s="12">
        <f t="shared" si="8"/>
        <v>12.810204622936695</v>
      </c>
      <c r="V22" s="7">
        <f>U22*100/U229</f>
        <v>3.593469497817928</v>
      </c>
    </row>
    <row r="23" spans="1:22" ht="24">
      <c r="A23" s="10">
        <v>21</v>
      </c>
      <c r="B23" s="30">
        <v>12.703950000000001</v>
      </c>
      <c r="C23" s="11">
        <f t="shared" si="0"/>
        <v>11.046913043478263</v>
      </c>
      <c r="D23" s="12">
        <f t="shared" si="1"/>
        <v>0.7061487533785199</v>
      </c>
      <c r="E23" s="12">
        <f t="shared" si="6"/>
        <v>11.6242072945474</v>
      </c>
      <c r="F23" s="7">
        <f>+E23*100/E229</f>
        <v>3.572008117593573</v>
      </c>
      <c r="I23" s="10">
        <v>21</v>
      </c>
      <c r="J23" s="30">
        <v>13.354100000000001</v>
      </c>
      <c r="K23" s="11">
        <f t="shared" si="2"/>
        <v>11.612260869565219</v>
      </c>
      <c r="L23" s="12">
        <f t="shared" si="3"/>
        <v>0.82020751010825199</v>
      </c>
      <c r="M23" s="12">
        <f t="shared" si="7"/>
        <v>13.307120467927035</v>
      </c>
      <c r="N23" s="7">
        <f>+M23*100/M229</f>
        <v>2.4880914215303522</v>
      </c>
      <c r="Q23" s="10">
        <v>21</v>
      </c>
      <c r="R23" s="30">
        <v>12.8713</v>
      </c>
      <c r="S23" s="11">
        <f t="shared" si="4"/>
        <v>11.192434782608697</v>
      </c>
      <c r="T23" s="12">
        <f t="shared" si="5"/>
        <v>0.73442441807994518</v>
      </c>
      <c r="U23" s="12">
        <f t="shared" si="8"/>
        <v>13.544629041016639</v>
      </c>
      <c r="V23" s="7">
        <f>+U23*100/U229</f>
        <v>3.7994874204432696</v>
      </c>
    </row>
    <row r="24" spans="1:22" ht="24">
      <c r="A24" s="10">
        <v>22</v>
      </c>
      <c r="B24" s="30">
        <v>12.731999999999999</v>
      </c>
      <c r="C24" s="14">
        <f t="shared" si="0"/>
        <v>11.071304347826088</v>
      </c>
      <c r="D24" s="15">
        <f t="shared" si="1"/>
        <v>0.71083656444161603</v>
      </c>
      <c r="E24" s="15">
        <f t="shared" si="6"/>
        <v>12.335043858989016</v>
      </c>
      <c r="F24" s="16">
        <f>E24*100/E229</f>
        <v>3.7904414192483711</v>
      </c>
      <c r="I24" s="10">
        <v>22</v>
      </c>
      <c r="J24" s="30">
        <v>13.473750000000001</v>
      </c>
      <c r="K24" s="14">
        <f t="shared" si="2"/>
        <v>11.716304347826089</v>
      </c>
      <c r="L24" s="15">
        <f t="shared" si="3"/>
        <v>0.8424523074789172</v>
      </c>
      <c r="M24" s="15">
        <f t="shared" si="7"/>
        <v>14.149572775405952</v>
      </c>
      <c r="N24" s="16">
        <f>M24*100/M229</f>
        <v>2.6456084714690511</v>
      </c>
      <c r="Q24" s="10">
        <v>22</v>
      </c>
      <c r="R24" s="30">
        <v>13.0365</v>
      </c>
      <c r="S24" s="14">
        <f t="shared" si="4"/>
        <v>11.33608695652174</v>
      </c>
      <c r="T24" s="15">
        <f t="shared" si="5"/>
        <v>0.76306739369640353</v>
      </c>
      <c r="U24" s="15">
        <f t="shared" si="8"/>
        <v>14.307696434713042</v>
      </c>
      <c r="V24" s="16">
        <f>U24*100/U229</f>
        <v>4.0135401607966745</v>
      </c>
    </row>
    <row r="25" spans="1:22" ht="24">
      <c r="A25" s="10">
        <v>23</v>
      </c>
      <c r="B25" s="30">
        <v>12.766959999999999</v>
      </c>
      <c r="C25" s="11">
        <f t="shared" si="0"/>
        <v>11.101704347826088</v>
      </c>
      <c r="D25" s="12">
        <f t="shared" si="1"/>
        <v>0.71670818204951314</v>
      </c>
      <c r="E25" s="12">
        <f t="shared" si="6"/>
        <v>13.051752041038529</v>
      </c>
      <c r="F25" s="7">
        <f>E25*100/E229</f>
        <v>4.0106790130348715</v>
      </c>
      <c r="I25" s="10">
        <v>23</v>
      </c>
      <c r="J25" s="30">
        <v>13.473750000000001</v>
      </c>
      <c r="K25" s="11">
        <f t="shared" si="2"/>
        <v>11.716304347826089</v>
      </c>
      <c r="L25" s="12">
        <f t="shared" si="3"/>
        <v>0.8424523074789172</v>
      </c>
      <c r="M25" s="12">
        <f t="shared" si="7"/>
        <v>14.992025082884869</v>
      </c>
      <c r="N25" s="7">
        <f>M25*100/M229</f>
        <v>2.8031255214077495</v>
      </c>
      <c r="Q25" s="10">
        <v>23</v>
      </c>
      <c r="R25" s="30">
        <v>13.111520000000001</v>
      </c>
      <c r="S25" s="11">
        <f t="shared" si="4"/>
        <v>11.401321739130436</v>
      </c>
      <c r="T25" s="12">
        <f t="shared" si="5"/>
        <v>0.77631681778183725</v>
      </c>
      <c r="U25" s="12">
        <f t="shared" si="8"/>
        <v>15.084013252494879</v>
      </c>
      <c r="V25" s="7">
        <f>U25*100/U229</f>
        <v>4.2313095788079362</v>
      </c>
    </row>
    <row r="26" spans="1:22" ht="24">
      <c r="A26" s="10">
        <v>24</v>
      </c>
      <c r="B26" s="30">
        <v>12.8713</v>
      </c>
      <c r="C26" s="11">
        <f t="shared" si="0"/>
        <v>11.192434782608697</v>
      </c>
      <c r="D26" s="12">
        <f t="shared" si="1"/>
        <v>0.73442441807994518</v>
      </c>
      <c r="E26" s="12">
        <f t="shared" si="6"/>
        <v>13.786176459118474</v>
      </c>
      <c r="F26" s="7">
        <f>E26*100/E229</f>
        <v>4.2363606373096765</v>
      </c>
      <c r="I26" s="10">
        <v>24</v>
      </c>
      <c r="J26" s="30">
        <v>13.61856</v>
      </c>
      <c r="K26" s="11">
        <f t="shared" si="2"/>
        <v>11.842226086956524</v>
      </c>
      <c r="L26" s="12">
        <f t="shared" si="3"/>
        <v>0.86990822078078234</v>
      </c>
      <c r="M26" s="12">
        <f t="shared" si="7"/>
        <v>15.861933303665651</v>
      </c>
      <c r="N26" s="7">
        <f>M26*100/M229</f>
        <v>2.9657761254103274</v>
      </c>
      <c r="Q26" s="10">
        <v>24</v>
      </c>
      <c r="R26" s="30">
        <v>13.15226</v>
      </c>
      <c r="S26" s="11">
        <f t="shared" si="4"/>
        <v>11.436747826086958</v>
      </c>
      <c r="T26" s="12">
        <f t="shared" si="5"/>
        <v>0.78357582067403231</v>
      </c>
      <c r="U26" s="12">
        <f t="shared" si="8"/>
        <v>15.867589073168912</v>
      </c>
      <c r="V26" s="7">
        <f>U26*100/U229</f>
        <v>4.4511152644859129</v>
      </c>
    </row>
    <row r="27" spans="1:22" ht="24">
      <c r="A27" s="10">
        <v>25</v>
      </c>
      <c r="B27" s="30">
        <v>13.00911</v>
      </c>
      <c r="C27" s="11">
        <f t="shared" si="0"/>
        <v>11.312269565217392</v>
      </c>
      <c r="D27" s="12">
        <f t="shared" si="1"/>
        <v>0.7582678230162786</v>
      </c>
      <c r="E27" s="12">
        <f t="shared" si="6"/>
        <v>14.544444282134753</v>
      </c>
      <c r="F27" s="7">
        <f>+E27*100/E229</f>
        <v>4.4693691126828448</v>
      </c>
      <c r="I27" s="10">
        <v>25</v>
      </c>
      <c r="J27" s="30">
        <v>13.67736</v>
      </c>
      <c r="K27" s="11">
        <f t="shared" si="2"/>
        <v>11.893356521739131</v>
      </c>
      <c r="L27" s="12">
        <f t="shared" si="3"/>
        <v>0.88122478530187665</v>
      </c>
      <c r="M27" s="12">
        <f t="shared" si="7"/>
        <v>16.74315808896753</v>
      </c>
      <c r="N27" s="7">
        <f>+M27*100/M229</f>
        <v>3.1305426377473942</v>
      </c>
      <c r="Q27" s="10">
        <v>25</v>
      </c>
      <c r="R27" s="30">
        <v>13.25356</v>
      </c>
      <c r="S27" s="11">
        <f t="shared" si="4"/>
        <v>11.524834782608696</v>
      </c>
      <c r="T27" s="12">
        <f t="shared" si="5"/>
        <v>0.80182116339757115</v>
      </c>
      <c r="U27" s="12">
        <f t="shared" si="8"/>
        <v>16.669410236566481</v>
      </c>
      <c r="V27" s="7">
        <f>+U27*100/U229</f>
        <v>4.6760390637681706</v>
      </c>
    </row>
    <row r="28" spans="1:22" ht="24">
      <c r="A28" s="10">
        <v>26</v>
      </c>
      <c r="B28" s="30">
        <v>13.0365</v>
      </c>
      <c r="C28" s="11">
        <f t="shared" si="0"/>
        <v>11.33608695652174</v>
      </c>
      <c r="D28" s="12">
        <f t="shared" si="1"/>
        <v>0.76306739369640353</v>
      </c>
      <c r="E28" s="12">
        <f t="shared" si="6"/>
        <v>15.307511675831156</v>
      </c>
      <c r="F28" s="7">
        <f>E28*100/E229</f>
        <v>4.7038524503839083</v>
      </c>
      <c r="I28" s="10">
        <v>26</v>
      </c>
      <c r="J28" s="30">
        <v>13.74888</v>
      </c>
      <c r="K28" s="11">
        <f t="shared" si="2"/>
        <v>11.955547826086958</v>
      </c>
      <c r="L28" s="12">
        <f t="shared" si="3"/>
        <v>0.89512118084181036</v>
      </c>
      <c r="M28" s="12">
        <f t="shared" si="7"/>
        <v>17.638279269809338</v>
      </c>
      <c r="N28" s="7">
        <f>M28*100/M229</f>
        <v>3.2979074208836487</v>
      </c>
      <c r="Q28" s="10">
        <v>26</v>
      </c>
      <c r="R28" s="30">
        <v>13.414059999999999</v>
      </c>
      <c r="S28" s="11">
        <f t="shared" si="4"/>
        <v>11.664400000000001</v>
      </c>
      <c r="T28" s="12">
        <f t="shared" si="5"/>
        <v>0.83130540282846788</v>
      </c>
      <c r="U28" s="12">
        <f t="shared" si="8"/>
        <v>17.500715639394947</v>
      </c>
      <c r="V28" s="7">
        <f>U28*100/U229</f>
        <v>4.9092336688790539</v>
      </c>
    </row>
    <row r="29" spans="1:22" ht="24">
      <c r="A29" s="10">
        <v>27</v>
      </c>
      <c r="B29" s="30">
        <v>13.091100000000001</v>
      </c>
      <c r="C29" s="11">
        <f t="shared" si="0"/>
        <v>11.383565217391306</v>
      </c>
      <c r="D29" s="12">
        <f t="shared" si="1"/>
        <v>0.77269533524258338</v>
      </c>
      <c r="E29" s="12">
        <f t="shared" si="6"/>
        <v>16.080207011073739</v>
      </c>
      <c r="F29" s="7">
        <f>+E29*100/E229</f>
        <v>4.9412943627634194</v>
      </c>
      <c r="I29" s="10">
        <v>27</v>
      </c>
      <c r="J29" s="30">
        <v>13.74888</v>
      </c>
      <c r="K29" s="11">
        <f t="shared" si="2"/>
        <v>11.955547826086958</v>
      </c>
      <c r="L29" s="12">
        <f t="shared" si="3"/>
        <v>0.89512118084181036</v>
      </c>
      <c r="M29" s="12">
        <f t="shared" si="7"/>
        <v>18.533400450651147</v>
      </c>
      <c r="N29" s="7">
        <f>+M29*100/M229</f>
        <v>3.4652722040199033</v>
      </c>
      <c r="Q29" s="10">
        <v>27</v>
      </c>
      <c r="R29" s="30">
        <v>13.4207</v>
      </c>
      <c r="S29" s="11">
        <f t="shared" si="4"/>
        <v>11.670173913043479</v>
      </c>
      <c r="T29" s="12">
        <f t="shared" si="5"/>
        <v>0.83254051002423168</v>
      </c>
      <c r="U29" s="12">
        <f t="shared" si="8"/>
        <v>18.333256149419178</v>
      </c>
      <c r="V29" s="7">
        <f>+U29*100/U229</f>
        <v>5.1427747415261837</v>
      </c>
    </row>
    <row r="30" spans="1:22" ht="24">
      <c r="A30" s="10">
        <v>28</v>
      </c>
      <c r="B30" s="30">
        <v>13.097910000000001</v>
      </c>
      <c r="C30" s="11">
        <f t="shared" si="0"/>
        <v>11.38948695652174</v>
      </c>
      <c r="D30" s="12">
        <f t="shared" si="1"/>
        <v>0.77390183271782642</v>
      </c>
      <c r="E30" s="12">
        <f t="shared" si="6"/>
        <v>16.854108843791565</v>
      </c>
      <c r="F30" s="7">
        <f>E30*100/E229</f>
        <v>5.1791070203185976</v>
      </c>
      <c r="I30" s="10">
        <v>28</v>
      </c>
      <c r="J30" s="30">
        <v>13.787739999999999</v>
      </c>
      <c r="K30" s="11">
        <f t="shared" si="2"/>
        <v>11.989339130434782</v>
      </c>
      <c r="L30" s="12">
        <f t="shared" si="3"/>
        <v>0.90273259721606225</v>
      </c>
      <c r="M30" s="12">
        <f t="shared" si="7"/>
        <v>19.436133047867209</v>
      </c>
      <c r="N30" s="7">
        <f>M30*100/M229</f>
        <v>3.6340601274840836</v>
      </c>
      <c r="Q30" s="10">
        <v>28</v>
      </c>
      <c r="R30" s="30">
        <v>13.440619999999999</v>
      </c>
      <c r="S30" s="11">
        <f t="shared" si="4"/>
        <v>11.687495652173913</v>
      </c>
      <c r="T30" s="12">
        <f t="shared" si="5"/>
        <v>0.8362531706120836</v>
      </c>
      <c r="U30" s="12">
        <f t="shared" si="8"/>
        <v>19.16950932003126</v>
      </c>
      <c r="V30" s="7">
        <f>U30*100/U229</f>
        <v>5.3773572754903558</v>
      </c>
    </row>
    <row r="31" spans="1:22" ht="24">
      <c r="A31" s="10">
        <v>29</v>
      </c>
      <c r="B31" s="30">
        <v>13.111520000000001</v>
      </c>
      <c r="C31" s="11">
        <f t="shared" si="0"/>
        <v>11.401321739130436</v>
      </c>
      <c r="D31" s="12">
        <f t="shared" si="1"/>
        <v>0.77631681778183725</v>
      </c>
      <c r="E31" s="12">
        <f t="shared" si="6"/>
        <v>17.630425661573401</v>
      </c>
      <c r="F31" s="7">
        <f>+E31*100/E229</f>
        <v>5.417661779768034</v>
      </c>
      <c r="I31" s="10">
        <v>29</v>
      </c>
      <c r="J31" s="30">
        <v>14.03769</v>
      </c>
      <c r="K31" s="11">
        <f t="shared" si="2"/>
        <v>12.20668695652174</v>
      </c>
      <c r="L31" s="12">
        <f t="shared" si="3"/>
        <v>0.95272335541862285</v>
      </c>
      <c r="M31" s="12">
        <f t="shared" si="7"/>
        <v>20.388856403285832</v>
      </c>
      <c r="N31" s="7">
        <f>+M31*100/M229</f>
        <v>3.8121950450586262</v>
      </c>
      <c r="Q31" s="10">
        <v>29</v>
      </c>
      <c r="R31" s="30">
        <v>13.51999</v>
      </c>
      <c r="S31" s="11">
        <f t="shared" si="4"/>
        <v>11.756513043478261</v>
      </c>
      <c r="T31" s="12">
        <f t="shared" si="5"/>
        <v>0.85115563854493592</v>
      </c>
      <c r="U31" s="12">
        <f t="shared" si="8"/>
        <v>20.020664958576194</v>
      </c>
      <c r="V31" s="7">
        <f>+U31*100/U229</f>
        <v>5.6161201926361546</v>
      </c>
    </row>
    <row r="32" spans="1:22" ht="24">
      <c r="A32" s="10">
        <v>30</v>
      </c>
      <c r="B32" s="30">
        <v>13.118320000000001</v>
      </c>
      <c r="C32" s="11">
        <f t="shared" si="0"/>
        <v>11.407234782608697</v>
      </c>
      <c r="D32" s="12">
        <f t="shared" si="1"/>
        <v>0.77752530298733569</v>
      </c>
      <c r="E32" s="12">
        <f t="shared" si="6"/>
        <v>18.407950964560737</v>
      </c>
      <c r="F32" s="7">
        <f>E32*100/E229</f>
        <v>5.6565878952037014</v>
      </c>
      <c r="I32" s="10">
        <v>30</v>
      </c>
      <c r="J32" s="30">
        <v>14.364190000000001</v>
      </c>
      <c r="K32" s="11">
        <f t="shared" si="2"/>
        <v>12.490600000000002</v>
      </c>
      <c r="L32" s="12">
        <f t="shared" si="3"/>
        <v>1.0207591756839802</v>
      </c>
      <c r="M32" s="12">
        <f t="shared" si="7"/>
        <v>21.409615578969813</v>
      </c>
      <c r="N32" s="7">
        <f>M32*100/M229</f>
        <v>4.0030509221500692</v>
      </c>
      <c r="Q32" s="10">
        <v>30</v>
      </c>
      <c r="R32" s="30">
        <v>13.51999</v>
      </c>
      <c r="S32" s="11">
        <f t="shared" si="4"/>
        <v>11.756513043478261</v>
      </c>
      <c r="T32" s="12">
        <f t="shared" si="5"/>
        <v>0.85115563854493592</v>
      </c>
      <c r="U32" s="12">
        <f t="shared" si="8"/>
        <v>20.871820597121129</v>
      </c>
      <c r="V32" s="7">
        <f>U32*100/U229</f>
        <v>5.8548831097819534</v>
      </c>
    </row>
    <row r="33" spans="1:22" ht="24">
      <c r="A33" s="10">
        <v>31</v>
      </c>
      <c r="B33" s="30">
        <v>13.192869999999999</v>
      </c>
      <c r="C33" s="11">
        <f t="shared" si="0"/>
        <v>11.472060869565217</v>
      </c>
      <c r="D33" s="12">
        <f t="shared" si="1"/>
        <v>0.79085655456692772</v>
      </c>
      <c r="E33" s="12">
        <f t="shared" si="6"/>
        <v>19.198807519127666</v>
      </c>
      <c r="F33" s="7">
        <f>+E33*10/E229</f>
        <v>0.58996105771968443</v>
      </c>
      <c r="I33" s="10">
        <v>31</v>
      </c>
      <c r="J33" s="30">
        <v>14.3828</v>
      </c>
      <c r="K33" s="11">
        <f t="shared" si="2"/>
        <v>12.506782608695653</v>
      </c>
      <c r="L33" s="12">
        <f t="shared" si="3"/>
        <v>1.0247317526704185</v>
      </c>
      <c r="M33" s="12">
        <f t="shared" si="7"/>
        <v>22.434347331640232</v>
      </c>
      <c r="N33" s="7">
        <f>+M33*10/M229</f>
        <v>0.41946495696060809</v>
      </c>
      <c r="Q33" s="10">
        <v>31</v>
      </c>
      <c r="R33" s="30">
        <v>13.51999</v>
      </c>
      <c r="S33" s="11">
        <f t="shared" si="4"/>
        <v>11.756513043478261</v>
      </c>
      <c r="T33" s="12">
        <f t="shared" si="5"/>
        <v>0.85115563854493592</v>
      </c>
      <c r="U33" s="12">
        <f t="shared" si="8"/>
        <v>21.722976235666064</v>
      </c>
      <c r="V33" s="7">
        <f>+U33*10/U229</f>
        <v>0.60936460269277526</v>
      </c>
    </row>
    <row r="34" spans="1:22" ht="24">
      <c r="A34" s="10">
        <v>32</v>
      </c>
      <c r="B34" s="30">
        <v>13.199630000000001</v>
      </c>
      <c r="C34" s="11">
        <f t="shared" si="0"/>
        <v>11.477939130434784</v>
      </c>
      <c r="D34" s="12">
        <f t="shared" si="1"/>
        <v>0.7920728775096757</v>
      </c>
      <c r="E34" s="12">
        <f t="shared" si="6"/>
        <v>19.990880396637341</v>
      </c>
      <c r="F34" s="7">
        <f>E34*100/E229</f>
        <v>6.1430070236381766</v>
      </c>
      <c r="I34" s="10">
        <v>32</v>
      </c>
      <c r="J34" s="30">
        <v>14.3828</v>
      </c>
      <c r="K34" s="11">
        <f t="shared" si="2"/>
        <v>12.506782608695653</v>
      </c>
      <c r="L34" s="12">
        <f t="shared" si="3"/>
        <v>1.0247317526704185</v>
      </c>
      <c r="M34" s="12">
        <f t="shared" si="7"/>
        <v>23.459079084310652</v>
      </c>
      <c r="N34" s="7">
        <f>M34*100/M229</f>
        <v>4.3862482170620929</v>
      </c>
      <c r="Q34" s="10">
        <v>32</v>
      </c>
      <c r="R34" s="30">
        <v>13.539759999999999</v>
      </c>
      <c r="S34" s="11">
        <f t="shared" si="4"/>
        <v>11.773704347826087</v>
      </c>
      <c r="T34" s="12">
        <f t="shared" si="5"/>
        <v>0.85489498271169639</v>
      </c>
      <c r="U34" s="12">
        <f t="shared" si="8"/>
        <v>22.577871218377759</v>
      </c>
      <c r="V34" s="7">
        <f>U34*100/U229</f>
        <v>6.3334578905658692</v>
      </c>
    </row>
    <row r="35" spans="1:22" ht="24">
      <c r="A35" s="10">
        <v>33</v>
      </c>
      <c r="B35" s="30">
        <v>13.199630000000001</v>
      </c>
      <c r="C35" s="11">
        <f t="shared" si="0"/>
        <v>11.477939130434784</v>
      </c>
      <c r="D35" s="12">
        <f t="shared" si="1"/>
        <v>0.7920728775096757</v>
      </c>
      <c r="E35" s="12">
        <f t="shared" si="6"/>
        <v>20.782953274147015</v>
      </c>
      <c r="F35" s="7">
        <f>+E35*100/E229</f>
        <v>6.38640347007951</v>
      </c>
      <c r="I35" s="10">
        <v>33</v>
      </c>
      <c r="J35" s="30">
        <v>14.432309999999999</v>
      </c>
      <c r="K35" s="11">
        <f t="shared" si="2"/>
        <v>12.549834782608697</v>
      </c>
      <c r="L35" s="12">
        <f t="shared" si="3"/>
        <v>1.0353505431087227</v>
      </c>
      <c r="M35" s="12">
        <f t="shared" si="7"/>
        <v>24.494429627419375</v>
      </c>
      <c r="N35" s="7">
        <f>+M35*100/M229</f>
        <v>4.5798323069329578</v>
      </c>
      <c r="Q35" s="10">
        <v>33</v>
      </c>
      <c r="R35" s="30">
        <v>13.5989</v>
      </c>
      <c r="S35" s="11">
        <f t="shared" si="4"/>
        <v>11.82513043478261</v>
      </c>
      <c r="T35" s="12">
        <f t="shared" si="5"/>
        <v>0.86614621110289292</v>
      </c>
      <c r="U35" s="12">
        <f t="shared" si="8"/>
        <v>23.444017429480652</v>
      </c>
      <c r="V35" s="7">
        <f>+U35*100/U229</f>
        <v>6.5764259056650145</v>
      </c>
    </row>
    <row r="36" spans="1:22" ht="24">
      <c r="A36" s="10">
        <v>34</v>
      </c>
      <c r="B36" s="30">
        <v>13.25356</v>
      </c>
      <c r="C36" s="11">
        <f t="shared" si="0"/>
        <v>11.524834782608696</v>
      </c>
      <c r="D36" s="12">
        <f t="shared" si="1"/>
        <v>0.80182116339757115</v>
      </c>
      <c r="E36" s="12">
        <f t="shared" si="6"/>
        <v>21.584774437544585</v>
      </c>
      <c r="F36" s="7">
        <f>E36*100/E229</f>
        <v>6.6327954718685618</v>
      </c>
      <c r="I36" s="10">
        <v>34</v>
      </c>
      <c r="J36" s="30">
        <v>14.579840000000001</v>
      </c>
      <c r="K36" s="11">
        <f t="shared" si="2"/>
        <v>12.678121739130436</v>
      </c>
      <c r="L36" s="12">
        <f t="shared" si="3"/>
        <v>1.0674269007401016</v>
      </c>
      <c r="M36" s="12">
        <f t="shared" si="7"/>
        <v>25.561856528159478</v>
      </c>
      <c r="N36" s="7">
        <f>M36*100/M229</f>
        <v>4.7794138558671051</v>
      </c>
      <c r="Q36" s="10">
        <v>34</v>
      </c>
      <c r="R36" s="30">
        <v>13.61856</v>
      </c>
      <c r="S36" s="11">
        <f t="shared" si="4"/>
        <v>11.842226086956524</v>
      </c>
      <c r="T36" s="12">
        <f t="shared" si="5"/>
        <v>0.86990822078078234</v>
      </c>
      <c r="U36" s="12">
        <f t="shared" si="8"/>
        <v>24.313925650261435</v>
      </c>
      <c r="V36" s="7">
        <f>U36*100/U229</f>
        <v>6.8204492252987778</v>
      </c>
    </row>
    <row r="37" spans="1:22" ht="24">
      <c r="A37" s="10">
        <v>35</v>
      </c>
      <c r="B37" s="30">
        <v>13.25356</v>
      </c>
      <c r="C37" s="11">
        <f t="shared" si="0"/>
        <v>11.524834782608696</v>
      </c>
      <c r="D37" s="12">
        <f t="shared" si="1"/>
        <v>0.80182116339757115</v>
      </c>
      <c r="E37" s="12">
        <f t="shared" si="6"/>
        <v>22.386595600942155</v>
      </c>
      <c r="F37" s="7">
        <f>+E37*100/E229</f>
        <v>6.8791874736576153</v>
      </c>
      <c r="I37" s="10">
        <v>35</v>
      </c>
      <c r="J37" s="30">
        <v>14.63477</v>
      </c>
      <c r="K37" s="11">
        <f t="shared" si="2"/>
        <v>12.725886956521739</v>
      </c>
      <c r="L37" s="12">
        <f t="shared" si="3"/>
        <v>1.0795371039226456</v>
      </c>
      <c r="M37" s="12">
        <f t="shared" si="7"/>
        <v>26.641393632082124</v>
      </c>
      <c r="N37" s="7">
        <f>+M37*100/M229</f>
        <v>4.9812597032814612</v>
      </c>
      <c r="Q37" s="10">
        <v>35</v>
      </c>
      <c r="R37" s="30">
        <v>13.94209</v>
      </c>
      <c r="S37" s="11">
        <f t="shared" si="4"/>
        <v>12.123556521739131</v>
      </c>
      <c r="T37" s="12">
        <f t="shared" si="5"/>
        <v>0.93339079812939085</v>
      </c>
      <c r="U37" s="12">
        <f t="shared" si="8"/>
        <v>25.247316448390826</v>
      </c>
      <c r="V37" s="7">
        <f>+U37*100/U229</f>
        <v>7.0822804341942511</v>
      </c>
    </row>
    <row r="38" spans="1:22" ht="24">
      <c r="A38" s="10">
        <v>36</v>
      </c>
      <c r="B38" s="30">
        <v>13.260289999999999</v>
      </c>
      <c r="C38" s="11">
        <f t="shared" si="0"/>
        <v>11.530686956521739</v>
      </c>
      <c r="D38" s="12">
        <f t="shared" si="1"/>
        <v>0.80304324947442507</v>
      </c>
      <c r="E38" s="12">
        <f t="shared" si="6"/>
        <v>23.189638850416578</v>
      </c>
      <c r="F38" s="7">
        <f>E38*10/E229</f>
        <v>0.71259550108510439</v>
      </c>
      <c r="I38" s="10">
        <v>36</v>
      </c>
      <c r="J38" s="30">
        <v>14.64087</v>
      </c>
      <c r="K38" s="11">
        <f t="shared" si="2"/>
        <v>12.731191304347826</v>
      </c>
      <c r="L38" s="12">
        <f t="shared" si="3"/>
        <v>1.0808875702817304</v>
      </c>
      <c r="M38" s="12">
        <f t="shared" si="7"/>
        <v>27.722281202363856</v>
      </c>
      <c r="N38" s="7">
        <f>M38*10/M229</f>
        <v>0.51833580533894841</v>
      </c>
      <c r="Q38" s="10">
        <v>36</v>
      </c>
      <c r="R38" s="30">
        <v>13.94209</v>
      </c>
      <c r="S38" s="11">
        <f t="shared" si="4"/>
        <v>12.123556521739131</v>
      </c>
      <c r="T38" s="12">
        <f t="shared" si="5"/>
        <v>0.93339079812939085</v>
      </c>
      <c r="U38" s="12">
        <f t="shared" si="8"/>
        <v>26.180707246520218</v>
      </c>
      <c r="V38" s="7">
        <f>U38*10/U229</f>
        <v>0.73441116430897246</v>
      </c>
    </row>
    <row r="39" spans="1:22" ht="24">
      <c r="A39" s="10">
        <v>37</v>
      </c>
      <c r="B39" s="30">
        <v>13.4207</v>
      </c>
      <c r="C39" s="11">
        <f t="shared" si="0"/>
        <v>11.670173913043479</v>
      </c>
      <c r="D39" s="12">
        <f t="shared" si="1"/>
        <v>0.83254051002423168</v>
      </c>
      <c r="E39" s="12">
        <f t="shared" si="6"/>
        <v>24.022179360440809</v>
      </c>
      <c r="F39" s="7">
        <f>+E39*100/E229</f>
        <v>7.381786775089024</v>
      </c>
      <c r="I39" s="10">
        <v>37</v>
      </c>
      <c r="J39" s="30">
        <v>14.64087</v>
      </c>
      <c r="K39" s="11">
        <f t="shared" si="2"/>
        <v>12.731191304347826</v>
      </c>
      <c r="L39" s="12">
        <f t="shared" si="3"/>
        <v>1.0808875702817304</v>
      </c>
      <c r="M39" s="12">
        <f t="shared" si="7"/>
        <v>28.803168772645588</v>
      </c>
      <c r="N39" s="7">
        <f>+M39*100/M229</f>
        <v>5.3854564034975079</v>
      </c>
      <c r="Q39" s="10">
        <v>37</v>
      </c>
      <c r="R39" s="30">
        <v>14.03769</v>
      </c>
      <c r="S39" s="11">
        <f t="shared" si="4"/>
        <v>12.20668695652174</v>
      </c>
      <c r="T39" s="12">
        <f t="shared" si="5"/>
        <v>0.95272335541862285</v>
      </c>
      <c r="U39" s="12">
        <f t="shared" si="8"/>
        <v>27.133430601938841</v>
      </c>
      <c r="V39" s="7">
        <f>+U39*100/U229</f>
        <v>7.6113659468520272</v>
      </c>
    </row>
    <row r="40" spans="1:22" ht="24">
      <c r="A40" s="10">
        <v>38</v>
      </c>
      <c r="B40" s="30">
        <v>13.4207</v>
      </c>
      <c r="C40" s="11">
        <f t="shared" si="0"/>
        <v>11.670173913043479</v>
      </c>
      <c r="D40" s="12">
        <f t="shared" si="1"/>
        <v>0.83254051002423168</v>
      </c>
      <c r="E40" s="12">
        <f t="shared" si="6"/>
        <v>24.85471987046504</v>
      </c>
      <c r="F40" s="7">
        <f>E40*100/E229</f>
        <v>7.6376185393270033</v>
      </c>
      <c r="I40" s="10">
        <v>38</v>
      </c>
      <c r="J40" s="30">
        <v>14.68951</v>
      </c>
      <c r="K40" s="11">
        <f t="shared" si="2"/>
        <v>12.77348695652174</v>
      </c>
      <c r="L40" s="12">
        <f t="shared" si="3"/>
        <v>1.091696195954083</v>
      </c>
      <c r="M40" s="12">
        <f t="shared" si="7"/>
        <v>29.89486496859967</v>
      </c>
      <c r="N40" s="7">
        <f>M40*100/M229</f>
        <v>5.5895756903573046</v>
      </c>
      <c r="Q40" s="10">
        <v>38</v>
      </c>
      <c r="R40" s="30">
        <v>14.18932</v>
      </c>
      <c r="S40" s="11">
        <f t="shared" si="4"/>
        <v>12.338539130434784</v>
      </c>
      <c r="T40" s="12">
        <f t="shared" si="5"/>
        <v>0.98393094309402374</v>
      </c>
      <c r="U40" s="12">
        <f t="shared" si="8"/>
        <v>28.117361545032864</v>
      </c>
      <c r="V40" s="7">
        <f>U40*100/U229</f>
        <v>7.8873744834867097</v>
      </c>
    </row>
    <row r="41" spans="1:22" ht="24">
      <c r="A41" s="10">
        <v>39</v>
      </c>
      <c r="B41" s="30">
        <v>13.467129999999999</v>
      </c>
      <c r="C41" s="11">
        <f t="shared" si="0"/>
        <v>11.710547826086957</v>
      </c>
      <c r="D41" s="12">
        <f t="shared" si="1"/>
        <v>0.84121116201075918</v>
      </c>
      <c r="E41" s="12">
        <f t="shared" si="6"/>
        <v>25.695931032475798</v>
      </c>
      <c r="F41" s="7">
        <f>+E41*100/E229</f>
        <v>7.8961147122851552</v>
      </c>
      <c r="I41" s="10">
        <v>39</v>
      </c>
      <c r="J41" s="30">
        <v>14.78631</v>
      </c>
      <c r="K41" s="11">
        <f t="shared" si="2"/>
        <v>12.857660869565219</v>
      </c>
      <c r="L41" s="12">
        <f t="shared" si="3"/>
        <v>1.1134206986110051</v>
      </c>
      <c r="M41" s="12">
        <f t="shared" si="7"/>
        <v>31.008285667210675</v>
      </c>
      <c r="N41" s="7">
        <f>+M41*100/M229</f>
        <v>5.797756903974884</v>
      </c>
      <c r="Q41" s="10">
        <v>39</v>
      </c>
      <c r="R41" s="30">
        <v>14.18932</v>
      </c>
      <c r="S41" s="11">
        <f t="shared" si="4"/>
        <v>12.338539130434784</v>
      </c>
      <c r="T41" s="12">
        <f t="shared" si="5"/>
        <v>0.98393094309402374</v>
      </c>
      <c r="U41" s="12">
        <f t="shared" si="8"/>
        <v>29.101292488126887</v>
      </c>
      <c r="V41" s="7">
        <f>+U41*100/U229</f>
        <v>8.1633830201213922</v>
      </c>
    </row>
    <row r="42" spans="1:22" ht="24">
      <c r="A42" s="10">
        <v>40</v>
      </c>
      <c r="B42" s="30">
        <v>13.473750000000001</v>
      </c>
      <c r="C42" s="11">
        <f t="shared" si="0"/>
        <v>11.716304347826089</v>
      </c>
      <c r="D42" s="12">
        <f t="shared" si="1"/>
        <v>0.8424523074789172</v>
      </c>
      <c r="E42" s="12">
        <f t="shared" si="6"/>
        <v>26.538383339954716</v>
      </c>
      <c r="F42" s="7">
        <f>E42*100/E229</f>
        <v>8.154992277416989</v>
      </c>
      <c r="I42" s="10">
        <v>40</v>
      </c>
      <c r="J42" s="30">
        <v>14.87649</v>
      </c>
      <c r="K42" s="11">
        <f t="shared" si="2"/>
        <v>12.936078260869566</v>
      </c>
      <c r="L42" s="12">
        <f t="shared" si="3"/>
        <v>1.1339170703341741</v>
      </c>
      <c r="M42" s="12">
        <f t="shared" si="7"/>
        <v>32.142202737544849</v>
      </c>
      <c r="N42" s="7">
        <f>M42*100/M229</f>
        <v>6.009770415254442</v>
      </c>
      <c r="Q42" s="10">
        <v>40</v>
      </c>
      <c r="R42" s="30">
        <v>14.195600000000001</v>
      </c>
      <c r="S42" s="11">
        <f t="shared" si="4"/>
        <v>12.344000000000001</v>
      </c>
      <c r="T42" s="12">
        <f t="shared" si="5"/>
        <v>0.98523794473447623</v>
      </c>
      <c r="U42" s="12">
        <f t="shared" si="8"/>
        <v>30.086530432861363</v>
      </c>
      <c r="V42" s="7">
        <f>U42*100/U229</f>
        <v>8.439758191846364</v>
      </c>
    </row>
    <row r="43" spans="1:22" ht="24">
      <c r="A43" s="10">
        <v>41</v>
      </c>
      <c r="B43" s="30">
        <v>13.539759999999999</v>
      </c>
      <c r="C43" s="11">
        <f t="shared" si="0"/>
        <v>11.773704347826087</v>
      </c>
      <c r="D43" s="12">
        <f t="shared" si="1"/>
        <v>0.85489498271169639</v>
      </c>
      <c r="E43" s="12">
        <f t="shared" si="6"/>
        <v>27.393278322666411</v>
      </c>
      <c r="F43" s="7">
        <f>+E43*100/E229</f>
        <v>8.4176933580634596</v>
      </c>
      <c r="I43" s="10">
        <v>41</v>
      </c>
      <c r="J43" s="30">
        <v>14.96612</v>
      </c>
      <c r="K43" s="11">
        <f t="shared" si="2"/>
        <v>13.01401739130435</v>
      </c>
      <c r="L43" s="12">
        <f t="shared" si="3"/>
        <v>1.1545361578397659</v>
      </c>
      <c r="M43" s="12">
        <f t="shared" si="7"/>
        <v>33.296738895384614</v>
      </c>
      <c r="N43" s="7">
        <f>+M43*100/M229</f>
        <v>6.2256391689108987</v>
      </c>
      <c r="Q43" s="10">
        <v>41</v>
      </c>
      <c r="R43" s="30">
        <v>14.245760000000001</v>
      </c>
      <c r="S43" s="11">
        <f t="shared" si="4"/>
        <v>12.387617391304349</v>
      </c>
      <c r="T43" s="12">
        <f t="shared" si="5"/>
        <v>0.99571887496242162</v>
      </c>
      <c r="U43" s="12">
        <f t="shared" si="8"/>
        <v>31.082249307823783</v>
      </c>
      <c r="V43" s="7">
        <f>+U43*100/U229</f>
        <v>8.7190734339442511</v>
      </c>
    </row>
    <row r="44" spans="1:22" ht="24">
      <c r="A44" s="10">
        <v>42</v>
      </c>
      <c r="B44" s="30">
        <v>13.539759999999999</v>
      </c>
      <c r="C44" s="11">
        <f t="shared" si="0"/>
        <v>11.773704347826087</v>
      </c>
      <c r="D44" s="12">
        <f t="shared" si="1"/>
        <v>0.85489498271169639</v>
      </c>
      <c r="E44" s="12">
        <f t="shared" si="6"/>
        <v>28.248173305378106</v>
      </c>
      <c r="F44" s="7">
        <f>E44*100/E229</f>
        <v>8.6803944387099303</v>
      </c>
      <c r="I44" s="10">
        <v>42</v>
      </c>
      <c r="J44" s="30">
        <v>14.97804</v>
      </c>
      <c r="K44" s="11">
        <f t="shared" si="2"/>
        <v>13.024382608695653</v>
      </c>
      <c r="L44" s="12">
        <f t="shared" si="3"/>
        <v>1.1572970006489598</v>
      </c>
      <c r="M44" s="12">
        <f t="shared" si="7"/>
        <v>34.454035896033574</v>
      </c>
      <c r="N44" s="7">
        <f>M44*100/M229</f>
        <v>6.4420241296105178</v>
      </c>
      <c r="Q44" s="10">
        <v>42</v>
      </c>
      <c r="R44" s="30">
        <v>14.28951</v>
      </c>
      <c r="S44" s="11">
        <f t="shared" si="4"/>
        <v>12.425660869565219</v>
      </c>
      <c r="T44" s="12">
        <f t="shared" si="5"/>
        <v>1.004920901953392</v>
      </c>
      <c r="U44" s="12">
        <f t="shared" si="8"/>
        <v>32.087170209777177</v>
      </c>
      <c r="V44" s="7">
        <f>U44*100/U229</f>
        <v>9.0009699933812044</v>
      </c>
    </row>
    <row r="45" spans="1:22" ht="24">
      <c r="A45" s="10">
        <v>43</v>
      </c>
      <c r="B45" s="30">
        <v>13.890829999999999</v>
      </c>
      <c r="C45" s="11">
        <f t="shared" si="0"/>
        <v>12.078982608695652</v>
      </c>
      <c r="D45" s="12">
        <f t="shared" si="1"/>
        <v>0.9231333868738274</v>
      </c>
      <c r="E45" s="12">
        <f t="shared" si="6"/>
        <v>29.171306692251935</v>
      </c>
      <c r="F45" s="7">
        <f>+E45*100/E229</f>
        <v>8.9640645306121733</v>
      </c>
      <c r="I45" s="10">
        <v>43</v>
      </c>
      <c r="J45" s="30">
        <v>15.072979999999999</v>
      </c>
      <c r="K45" s="11">
        <f t="shared" si="2"/>
        <v>13.106939130434784</v>
      </c>
      <c r="L45" s="12">
        <f t="shared" si="3"/>
        <v>1.1794437627295948</v>
      </c>
      <c r="M45" s="12">
        <f t="shared" si="7"/>
        <v>35.633479658763171</v>
      </c>
      <c r="N45" s="7">
        <f>+M45*100/M229</f>
        <v>6.6625499687879648</v>
      </c>
      <c r="Q45" s="10">
        <v>43</v>
      </c>
      <c r="R45" s="30">
        <v>14.28951</v>
      </c>
      <c r="S45" s="11">
        <f t="shared" si="4"/>
        <v>12.425660869565219</v>
      </c>
      <c r="T45" s="12">
        <f t="shared" si="5"/>
        <v>1.004920901953392</v>
      </c>
      <c r="U45" s="12">
        <f t="shared" si="8"/>
        <v>33.092091111730568</v>
      </c>
      <c r="V45" s="7">
        <f>+U45*100/U229</f>
        <v>9.2828665528181578</v>
      </c>
    </row>
    <row r="46" spans="1:22" ht="24">
      <c r="A46" s="10">
        <v>44</v>
      </c>
      <c r="B46" s="30">
        <v>13.94209</v>
      </c>
      <c r="C46" s="11">
        <f t="shared" si="0"/>
        <v>12.123556521739131</v>
      </c>
      <c r="D46" s="12">
        <f t="shared" si="1"/>
        <v>0.93339079812939085</v>
      </c>
      <c r="E46" s="12">
        <f t="shared" si="6"/>
        <v>30.104697490381326</v>
      </c>
      <c r="F46" s="7">
        <f>E46*100/E229</f>
        <v>9.2508866272354204</v>
      </c>
      <c r="I46" s="10">
        <v>44</v>
      </c>
      <c r="J46" s="30">
        <v>15.090719999999999</v>
      </c>
      <c r="K46" s="11">
        <f t="shared" si="2"/>
        <v>13.122365217391305</v>
      </c>
      <c r="L46" s="12">
        <f t="shared" si="3"/>
        <v>1.1836130711599371</v>
      </c>
      <c r="M46" s="12">
        <f t="shared" si="7"/>
        <v>36.817092729923111</v>
      </c>
      <c r="N46" s="7">
        <f>M46*100/M229</f>
        <v>6.8838553620818903</v>
      </c>
      <c r="Q46" s="10">
        <v>44</v>
      </c>
      <c r="R46" s="30">
        <v>14.333119999999999</v>
      </c>
      <c r="S46" s="11">
        <f t="shared" si="4"/>
        <v>12.463582608695653</v>
      </c>
      <c r="T46" s="12">
        <f t="shared" si="5"/>
        <v>1.014149731580849</v>
      </c>
      <c r="U46" s="12">
        <f t="shared" si="8"/>
        <v>34.106240843311419</v>
      </c>
      <c r="V46" s="7">
        <f>U46*100/U229</f>
        <v>9.5673519481670244</v>
      </c>
    </row>
    <row r="47" spans="1:22" ht="24">
      <c r="A47" s="10">
        <v>45</v>
      </c>
      <c r="B47" s="30">
        <v>13.980409999999999</v>
      </c>
      <c r="C47" s="11">
        <f t="shared" si="0"/>
        <v>12.156878260869565</v>
      </c>
      <c r="D47" s="12">
        <f t="shared" si="1"/>
        <v>0.94110827799360508</v>
      </c>
      <c r="E47" s="12">
        <f t="shared" si="6"/>
        <v>31.045805768374933</v>
      </c>
      <c r="F47" s="7">
        <f>+E47*100/E229</f>
        <v>9.5400802318698226</v>
      </c>
      <c r="I47" s="10">
        <v>45</v>
      </c>
      <c r="J47" s="30">
        <v>15.26111</v>
      </c>
      <c r="K47" s="11">
        <f t="shared" si="2"/>
        <v>13.270530434782611</v>
      </c>
      <c r="L47" s="12">
        <f t="shared" si="3"/>
        <v>1.2241601489325606</v>
      </c>
      <c r="M47" s="12">
        <f t="shared" si="7"/>
        <v>38.041252878855673</v>
      </c>
      <c r="N47" s="7">
        <f>+M47*100/M229</f>
        <v>7.1127420226091989</v>
      </c>
      <c r="Q47" s="10">
        <v>45</v>
      </c>
      <c r="R47" s="30">
        <v>14.333119999999999</v>
      </c>
      <c r="S47" s="11">
        <f t="shared" si="4"/>
        <v>12.463582608695653</v>
      </c>
      <c r="T47" s="12">
        <f t="shared" si="5"/>
        <v>1.014149731580849</v>
      </c>
      <c r="U47" s="12">
        <f t="shared" si="8"/>
        <v>35.120390574892269</v>
      </c>
      <c r="V47" s="7">
        <f>+U47*100/U229</f>
        <v>9.851837343515891</v>
      </c>
    </row>
    <row r="48" spans="1:22" ht="24">
      <c r="A48" s="10">
        <v>46</v>
      </c>
      <c r="B48" s="30">
        <v>13.980409999999999</v>
      </c>
      <c r="C48" s="11">
        <f t="shared" si="0"/>
        <v>12.156878260869565</v>
      </c>
      <c r="D48" s="12">
        <f t="shared" si="1"/>
        <v>0.94110827799360508</v>
      </c>
      <c r="E48" s="12">
        <f t="shared" si="6"/>
        <v>31.98691404636854</v>
      </c>
      <c r="F48" s="7">
        <f>E48*100/E229</f>
        <v>9.8292738365042229</v>
      </c>
      <c r="I48" s="10">
        <v>46</v>
      </c>
      <c r="J48" s="30">
        <v>15.3485</v>
      </c>
      <c r="K48" s="11">
        <f t="shared" si="2"/>
        <v>13.346521739130436</v>
      </c>
      <c r="L48" s="12">
        <f t="shared" si="3"/>
        <v>1.2453106005221111</v>
      </c>
      <c r="M48" s="12">
        <f t="shared" si="7"/>
        <v>39.286563479377783</v>
      </c>
      <c r="N48" s="7">
        <f>M48*100/M229</f>
        <v>7.3455832770164005</v>
      </c>
      <c r="Q48" s="10">
        <v>46</v>
      </c>
      <c r="R48" s="30">
        <v>14.35798</v>
      </c>
      <c r="S48" s="28">
        <f t="shared" si="4"/>
        <v>12.485200000000001</v>
      </c>
      <c r="T48" s="12">
        <f t="shared" si="5"/>
        <v>1.0194358484923947</v>
      </c>
      <c r="U48" s="12">
        <f t="shared" si="8"/>
        <v>36.139826423384662</v>
      </c>
      <c r="V48" s="27">
        <f>U48*100/U229</f>
        <v>10.13780558011848</v>
      </c>
    </row>
    <row r="49" spans="1:22" ht="24">
      <c r="A49" s="10">
        <v>47</v>
      </c>
      <c r="B49" s="30">
        <v>13.980409999999999</v>
      </c>
      <c r="C49" s="28">
        <f t="shared" si="0"/>
        <v>12.156878260869565</v>
      </c>
      <c r="D49" s="12">
        <f t="shared" si="1"/>
        <v>0.94110827799360508</v>
      </c>
      <c r="E49" s="12">
        <f t="shared" si="6"/>
        <v>32.928022324362146</v>
      </c>
      <c r="F49" s="27">
        <f>+E49*100/E229</f>
        <v>10.118467441138625</v>
      </c>
      <c r="I49" s="10">
        <v>47</v>
      </c>
      <c r="J49" s="30">
        <v>15.37172</v>
      </c>
      <c r="K49" s="11">
        <f t="shared" si="2"/>
        <v>13.366713043478262</v>
      </c>
      <c r="L49" s="12">
        <f t="shared" si="3"/>
        <v>1.2509710650598236</v>
      </c>
      <c r="M49" s="12">
        <f t="shared" si="7"/>
        <v>40.537534544437605</v>
      </c>
      <c r="N49" s="7">
        <f>+M49*100/M229</f>
        <v>7.5794828936209004</v>
      </c>
      <c r="Q49" s="10">
        <v>47</v>
      </c>
      <c r="R49" s="30">
        <v>14.457000000000001</v>
      </c>
      <c r="S49" s="11">
        <f t="shared" si="4"/>
        <v>12.571304347826089</v>
      </c>
      <c r="T49" s="12">
        <f t="shared" si="5"/>
        <v>1.0406733004394562</v>
      </c>
      <c r="U49" s="12">
        <f t="shared" si="8"/>
        <v>37.18049972382412</v>
      </c>
      <c r="V49" s="7">
        <f>+U49*100/U229</f>
        <v>10.429731265335631</v>
      </c>
    </row>
    <row r="50" spans="1:22" ht="24">
      <c r="A50" s="10">
        <v>48</v>
      </c>
      <c r="B50" s="30">
        <v>13.98678</v>
      </c>
      <c r="C50" s="11">
        <f t="shared" si="0"/>
        <v>12.162417391304349</v>
      </c>
      <c r="D50" s="12">
        <f t="shared" si="1"/>
        <v>0.94239527707924953</v>
      </c>
      <c r="E50" s="12">
        <f t="shared" si="6"/>
        <v>33.870417601441396</v>
      </c>
      <c r="F50" s="7">
        <f>E50*100/E229</f>
        <v>10.408056528326355</v>
      </c>
      <c r="I50" s="10">
        <v>48</v>
      </c>
      <c r="J50" s="30">
        <v>15.50456</v>
      </c>
      <c r="K50" s="11">
        <f t="shared" si="2"/>
        <v>13.482226086956523</v>
      </c>
      <c r="L50" s="12">
        <f t="shared" si="3"/>
        <v>1.283684234309648</v>
      </c>
      <c r="M50" s="12">
        <f t="shared" si="7"/>
        <v>41.821218778747252</v>
      </c>
      <c r="N50" s="7">
        <f>M50*100/M229</f>
        <v>7.8194990367855786</v>
      </c>
      <c r="Q50" s="10">
        <v>48</v>
      </c>
      <c r="R50" s="30">
        <v>14.457000000000001</v>
      </c>
      <c r="S50" s="11">
        <f t="shared" si="4"/>
        <v>12.571304347826089</v>
      </c>
      <c r="T50" s="12">
        <f t="shared" si="5"/>
        <v>1.0406733004394562</v>
      </c>
      <c r="U50" s="12">
        <f t="shared" si="8"/>
        <v>38.221173024263578</v>
      </c>
      <c r="V50" s="7">
        <f>U50*100/U229</f>
        <v>10.721656950552783</v>
      </c>
    </row>
    <row r="51" spans="1:22" ht="24">
      <c r="A51" s="10">
        <v>49</v>
      </c>
      <c r="B51" s="30">
        <v>14.03769</v>
      </c>
      <c r="C51" s="11">
        <f t="shared" si="0"/>
        <v>12.20668695652174</v>
      </c>
      <c r="D51" s="12">
        <f t="shared" si="1"/>
        <v>0.95272335541862285</v>
      </c>
      <c r="E51" s="12">
        <f t="shared" si="6"/>
        <v>34.823140956860016</v>
      </c>
      <c r="F51" s="7">
        <f>E51*100/E229</f>
        <v>10.700819335556455</v>
      </c>
      <c r="I51" s="10">
        <v>49</v>
      </c>
      <c r="J51" s="30">
        <v>15.57342</v>
      </c>
      <c r="K51" s="11">
        <f t="shared" si="2"/>
        <v>13.542104347826088</v>
      </c>
      <c r="L51" s="12">
        <f t="shared" si="3"/>
        <v>1.3008638888916955</v>
      </c>
      <c r="M51" s="12">
        <f t="shared" si="7"/>
        <v>43.122082667638949</v>
      </c>
      <c r="N51" s="7">
        <f>M51*100/M229</f>
        <v>8.0627273362761489</v>
      </c>
      <c r="Q51" s="10">
        <v>49</v>
      </c>
      <c r="R51" s="30">
        <v>14.56148</v>
      </c>
      <c r="S51" s="11">
        <f t="shared" si="4"/>
        <v>12.662156521739131</v>
      </c>
      <c r="T51" s="12">
        <f t="shared" si="5"/>
        <v>1.0633994308070793</v>
      </c>
      <c r="U51" s="12">
        <f t="shared" si="8"/>
        <v>39.284572455070659</v>
      </c>
      <c r="V51" s="7">
        <f>U51*100/U229</f>
        <v>11.01995768274875</v>
      </c>
    </row>
    <row r="52" spans="1:22" ht="24">
      <c r="A52" s="10">
        <v>50</v>
      </c>
      <c r="B52" s="30">
        <v>14.03769</v>
      </c>
      <c r="C52" s="11">
        <f t="shared" si="0"/>
        <v>12.20668695652174</v>
      </c>
      <c r="D52" s="12">
        <f t="shared" si="1"/>
        <v>0.95272335541862285</v>
      </c>
      <c r="E52" s="12">
        <f t="shared" si="6"/>
        <v>35.775864312278635</v>
      </c>
      <c r="F52" s="7">
        <f>E52*100/E229</f>
        <v>10.993582142786554</v>
      </c>
      <c r="I52" s="10">
        <v>50</v>
      </c>
      <c r="J52" s="30">
        <v>15.57342</v>
      </c>
      <c r="K52" s="11">
        <f t="shared" si="2"/>
        <v>13.542104347826088</v>
      </c>
      <c r="L52" s="12">
        <f t="shared" si="3"/>
        <v>1.3008638888916955</v>
      </c>
      <c r="M52" s="12">
        <f t="shared" si="7"/>
        <v>44.422946556530647</v>
      </c>
      <c r="N52" s="7">
        <f>M52*100/M229</f>
        <v>8.3059556357667184</v>
      </c>
      <c r="Q52" s="10">
        <v>50</v>
      </c>
      <c r="R52" s="30">
        <v>14.63477</v>
      </c>
      <c r="S52" s="11">
        <f t="shared" si="4"/>
        <v>12.725886956521739</v>
      </c>
      <c r="T52" s="12">
        <f t="shared" si="5"/>
        <v>1.0795371039226456</v>
      </c>
      <c r="U52" s="12">
        <f t="shared" si="8"/>
        <v>40.364109558993306</v>
      </c>
      <c r="V52" s="7">
        <f>U52*100/U229</f>
        <v>11.322785293149513</v>
      </c>
    </row>
    <row r="53" spans="1:22" ht="24">
      <c r="A53" s="10">
        <v>51</v>
      </c>
      <c r="B53" s="30">
        <v>14.157859999999999</v>
      </c>
      <c r="C53" s="11">
        <f t="shared" si="0"/>
        <v>12.311182608695653</v>
      </c>
      <c r="D53" s="12">
        <f t="shared" si="1"/>
        <v>0.97740084429391549</v>
      </c>
      <c r="E53" s="12">
        <f t="shared" si="6"/>
        <v>36.753265156572553</v>
      </c>
      <c r="F53" s="7">
        <f>E53*100/E229</f>
        <v>11.293928107160257</v>
      </c>
      <c r="I53" s="10">
        <v>51</v>
      </c>
      <c r="J53" s="30">
        <v>15.62486</v>
      </c>
      <c r="K53" s="11">
        <f t="shared" si="2"/>
        <v>13.586834782608697</v>
      </c>
      <c r="L53" s="12">
        <f t="shared" si="3"/>
        <v>1.3137970232453509</v>
      </c>
      <c r="M53" s="12">
        <f t="shared" si="7"/>
        <v>45.736743579775997</v>
      </c>
      <c r="N53" s="7">
        <f>M53*100/M229</f>
        <v>8.5516021008338576</v>
      </c>
      <c r="Q53" s="10">
        <v>51</v>
      </c>
      <c r="R53" s="30">
        <v>14.68951</v>
      </c>
      <c r="S53" s="11">
        <f t="shared" si="4"/>
        <v>12.77348695652174</v>
      </c>
      <c r="T53" s="12">
        <f t="shared" si="5"/>
        <v>1.091696195954083</v>
      </c>
      <c r="U53" s="12">
        <f t="shared" si="8"/>
        <v>41.455805754947392</v>
      </c>
      <c r="V53" s="7">
        <f>U53*100/U229</f>
        <v>11.629023725439719</v>
      </c>
    </row>
    <row r="54" spans="1:22" ht="24">
      <c r="A54" s="10">
        <v>52</v>
      </c>
      <c r="B54" s="30">
        <v>14.195600000000001</v>
      </c>
      <c r="C54" s="11">
        <f t="shared" si="0"/>
        <v>12.344000000000001</v>
      </c>
      <c r="D54" s="12">
        <f t="shared" si="1"/>
        <v>0.98523794473447623</v>
      </c>
      <c r="E54" s="12">
        <f t="shared" si="6"/>
        <v>37.738503101307032</v>
      </c>
      <c r="F54" s="7">
        <f>E54*100/E229</f>
        <v>11.59668233780819</v>
      </c>
      <c r="I54" s="10">
        <v>52</v>
      </c>
      <c r="J54" s="30">
        <v>15.630570000000001</v>
      </c>
      <c r="K54" s="11">
        <f t="shared" si="2"/>
        <v>13.591800000000001</v>
      </c>
      <c r="L54" s="12">
        <f t="shared" si="3"/>
        <v>1.3152379045355693</v>
      </c>
      <c r="M54" s="12">
        <f t="shared" si="7"/>
        <v>47.051981484311568</v>
      </c>
      <c r="N54" s="7">
        <f>M54*100/M229</f>
        <v>8.7975179738759461</v>
      </c>
      <c r="Q54" s="10">
        <v>52</v>
      </c>
      <c r="R54" s="30">
        <v>14.68951</v>
      </c>
      <c r="S54" s="11">
        <f t="shared" si="4"/>
        <v>12.77348695652174</v>
      </c>
      <c r="T54" s="12">
        <f t="shared" si="5"/>
        <v>1.091696195954083</v>
      </c>
      <c r="U54" s="12">
        <f t="shared" si="8"/>
        <v>42.547501950901477</v>
      </c>
      <c r="V54" s="7">
        <f>U54*100/U229</f>
        <v>11.935262157729923</v>
      </c>
    </row>
    <row r="55" spans="1:22" ht="24">
      <c r="A55" s="10">
        <v>53</v>
      </c>
      <c r="B55" s="30">
        <v>14.35798</v>
      </c>
      <c r="C55" s="11">
        <f t="shared" si="0"/>
        <v>12.485200000000001</v>
      </c>
      <c r="D55" s="12">
        <f t="shared" si="1"/>
        <v>1.0194358484923947</v>
      </c>
      <c r="E55" s="12">
        <f t="shared" si="6"/>
        <v>38.757938949799424</v>
      </c>
      <c r="F55" s="7">
        <f>E55*100/E229</f>
        <v>11.909945258359237</v>
      </c>
      <c r="I55" s="10">
        <v>53</v>
      </c>
      <c r="J55" s="30">
        <v>15.64767</v>
      </c>
      <c r="K55" s="11">
        <f t="shared" si="2"/>
        <v>13.606669565217393</v>
      </c>
      <c r="L55" s="12">
        <f t="shared" si="3"/>
        <v>1.3195592790049984</v>
      </c>
      <c r="M55" s="12">
        <f t="shared" si="7"/>
        <v>48.371540763316567</v>
      </c>
      <c r="N55" s="7">
        <f>M55*100/M229</f>
        <v>9.0442418334972885</v>
      </c>
      <c r="Q55" s="10">
        <v>53</v>
      </c>
      <c r="R55" s="30">
        <v>14.73194</v>
      </c>
      <c r="S55" s="11">
        <f t="shared" si="4"/>
        <v>12.810382608695653</v>
      </c>
      <c r="T55" s="12">
        <f t="shared" si="5"/>
        <v>1.1011834954529351</v>
      </c>
      <c r="U55" s="12">
        <f t="shared" si="8"/>
        <v>43.648685446354413</v>
      </c>
      <c r="V55" s="7">
        <f>U55*100/U229</f>
        <v>12.24416193090962</v>
      </c>
    </row>
    <row r="56" spans="1:22" ht="24">
      <c r="A56" s="10">
        <v>54</v>
      </c>
      <c r="B56" s="30">
        <v>14.35798</v>
      </c>
      <c r="C56" s="11">
        <f t="shared" si="0"/>
        <v>12.485200000000001</v>
      </c>
      <c r="D56" s="12">
        <f t="shared" si="1"/>
        <v>1.0194358484923947</v>
      </c>
      <c r="E56" s="12">
        <f t="shared" si="6"/>
        <v>39.777374798291817</v>
      </c>
      <c r="F56" s="7">
        <f>E56*100/E229</f>
        <v>12.223208178910285</v>
      </c>
      <c r="I56" s="10">
        <v>54</v>
      </c>
      <c r="J56" s="30">
        <v>15.670450000000001</v>
      </c>
      <c r="K56" s="11">
        <f t="shared" si="2"/>
        <v>13.626478260869566</v>
      </c>
      <c r="L56" s="12">
        <f t="shared" si="3"/>
        <v>1.3253307470677762</v>
      </c>
      <c r="M56" s="12">
        <f t="shared" si="7"/>
        <v>49.696871510384341</v>
      </c>
      <c r="N56" s="7">
        <f>M56*100/M229</f>
        <v>9.2920448101380675</v>
      </c>
      <c r="Q56" s="10">
        <v>54</v>
      </c>
      <c r="R56" s="30">
        <v>14.750080000000001</v>
      </c>
      <c r="S56" s="11">
        <f t="shared" si="4"/>
        <v>12.826156521739131</v>
      </c>
      <c r="T56" s="12">
        <f t="shared" si="5"/>
        <v>1.1052562941325352</v>
      </c>
      <c r="U56" s="12">
        <f t="shared" si="8"/>
        <v>44.753941740486951</v>
      </c>
      <c r="V56" s="7">
        <f>U56*100/U229</f>
        <v>12.554204189963407</v>
      </c>
    </row>
    <row r="57" spans="1:22" ht="24">
      <c r="A57" s="10">
        <v>55</v>
      </c>
      <c r="B57" s="30">
        <v>14.364190000000001</v>
      </c>
      <c r="C57" s="11">
        <f t="shared" si="0"/>
        <v>12.490600000000002</v>
      </c>
      <c r="D57" s="12">
        <f t="shared" si="1"/>
        <v>1.0207591756839802</v>
      </c>
      <c r="E57" s="12">
        <f t="shared" si="6"/>
        <v>40.798133973975794</v>
      </c>
      <c r="F57" s="7">
        <f>E57*100/E229</f>
        <v>12.536877745295394</v>
      </c>
      <c r="I57" s="10">
        <v>55</v>
      </c>
      <c r="J57" s="30">
        <v>15.896420000000001</v>
      </c>
      <c r="K57" s="11">
        <f t="shared" si="2"/>
        <v>13.82297391304348</v>
      </c>
      <c r="L57" s="12">
        <f t="shared" si="3"/>
        <v>1.3834958338005734</v>
      </c>
      <c r="M57" s="12">
        <f t="shared" si="7"/>
        <v>51.080367344184914</v>
      </c>
      <c r="N57" s="7">
        <f>M57*100/M229</f>
        <v>9.5507231714032823</v>
      </c>
      <c r="Q57" s="10">
        <v>55</v>
      </c>
      <c r="R57" s="30">
        <v>14.80439</v>
      </c>
      <c r="S57" s="11">
        <f t="shared" si="4"/>
        <v>12.873382608695653</v>
      </c>
      <c r="T57" s="12">
        <f t="shared" si="5"/>
        <v>1.117510009141802</v>
      </c>
      <c r="U57" s="12">
        <f t="shared" si="8"/>
        <v>45.871451749628754</v>
      </c>
      <c r="V57" s="7">
        <f>U57*100/U229</f>
        <v>12.867683814181673</v>
      </c>
    </row>
    <row r="58" spans="1:22" ht="24">
      <c r="A58" s="10">
        <v>56</v>
      </c>
      <c r="B58" s="30">
        <v>14.364190000000001</v>
      </c>
      <c r="C58" s="11">
        <f t="shared" si="0"/>
        <v>12.490600000000002</v>
      </c>
      <c r="D58" s="12">
        <f t="shared" si="1"/>
        <v>1.0207591756839802</v>
      </c>
      <c r="E58" s="12">
        <f t="shared" si="6"/>
        <v>41.818893149659772</v>
      </c>
      <c r="F58" s="7">
        <f>E58*100/E229</f>
        <v>12.850547311680501</v>
      </c>
      <c r="I58" s="10">
        <v>56</v>
      </c>
      <c r="J58" s="30">
        <v>15.96359</v>
      </c>
      <c r="K58" s="11">
        <f t="shared" si="2"/>
        <v>13.881382608695652</v>
      </c>
      <c r="L58" s="12">
        <f t="shared" si="3"/>
        <v>1.4011078444775431</v>
      </c>
      <c r="M58" s="12">
        <f t="shared" si="7"/>
        <v>52.481475188662458</v>
      </c>
      <c r="N58" s="7">
        <f>M58*100/M229</f>
        <v>9.8126945285338998</v>
      </c>
      <c r="Q58" s="10">
        <v>56</v>
      </c>
      <c r="R58" s="30">
        <v>14.87649</v>
      </c>
      <c r="S58" s="11">
        <f t="shared" si="4"/>
        <v>12.936078260869566</v>
      </c>
      <c r="T58" s="12">
        <f t="shared" si="5"/>
        <v>1.1339170703341741</v>
      </c>
      <c r="U58" s="12">
        <f t="shared" si="8"/>
        <v>47.005368819962925</v>
      </c>
      <c r="V58" s="7">
        <f>U58*100/U229</f>
        <v>13.185765884315446</v>
      </c>
    </row>
    <row r="59" spans="1:22" ht="24">
      <c r="A59" s="10">
        <v>57</v>
      </c>
      <c r="B59" s="30">
        <v>14.3828</v>
      </c>
      <c r="C59" s="11">
        <f t="shared" si="0"/>
        <v>12.506782608695653</v>
      </c>
      <c r="D59" s="12">
        <f t="shared" si="1"/>
        <v>1.0247317526704185</v>
      </c>
      <c r="E59" s="12">
        <f t="shared" si="6"/>
        <v>42.843624902330191</v>
      </c>
      <c r="F59" s="7">
        <f>E59*100/E229</f>
        <v>13.165437613113065</v>
      </c>
      <c r="I59" s="10">
        <v>57</v>
      </c>
      <c r="J59" s="30">
        <v>16.080459999999999</v>
      </c>
      <c r="K59" s="28">
        <f t="shared" si="2"/>
        <v>13.983008695652174</v>
      </c>
      <c r="L59" s="12">
        <f t="shared" si="3"/>
        <v>1.4321063605219893</v>
      </c>
      <c r="M59" s="12">
        <f t="shared" si="7"/>
        <v>53.91358154918445</v>
      </c>
      <c r="N59" s="27">
        <f>M59*100/M229</f>
        <v>10.080461815898728</v>
      </c>
      <c r="Q59" s="10">
        <v>57</v>
      </c>
      <c r="R59" s="30">
        <v>14.93033</v>
      </c>
      <c r="S59" s="11">
        <f t="shared" si="4"/>
        <v>12.982895652173914</v>
      </c>
      <c r="T59" s="12">
        <f t="shared" si="5"/>
        <v>1.1462730716580083</v>
      </c>
      <c r="U59" s="12">
        <f t="shared" si="8"/>
        <v>48.151641891620933</v>
      </c>
      <c r="V59" s="7">
        <f>U59*100/U229</f>
        <v>13.507314012578584</v>
      </c>
    </row>
    <row r="60" spans="1:22" ht="24">
      <c r="A60" s="10">
        <v>58</v>
      </c>
      <c r="B60" s="30">
        <v>14.3828</v>
      </c>
      <c r="C60" s="11">
        <f t="shared" si="0"/>
        <v>12.506782608695653</v>
      </c>
      <c r="D60" s="12">
        <f t="shared" si="1"/>
        <v>1.0247317526704185</v>
      </c>
      <c r="E60" s="12">
        <f t="shared" si="6"/>
        <v>43.868356655000611</v>
      </c>
      <c r="F60" s="7">
        <f>E60*100/E229</f>
        <v>13.480327914545626</v>
      </c>
      <c r="I60" s="10">
        <v>58</v>
      </c>
      <c r="J60" s="30">
        <v>16.185469999999999</v>
      </c>
      <c r="K60" s="11">
        <f t="shared" si="2"/>
        <v>14.074321739130434</v>
      </c>
      <c r="L60" s="12">
        <f t="shared" si="3"/>
        <v>1.4603461658863257</v>
      </c>
      <c r="M60" s="12">
        <f t="shared" si="7"/>
        <v>55.373927715070778</v>
      </c>
      <c r="N60" s="7">
        <f>M60*100/M229</f>
        <v>10.353509225108255</v>
      </c>
      <c r="Q60" s="10">
        <v>58</v>
      </c>
      <c r="R60" s="30">
        <v>14.97804</v>
      </c>
      <c r="S60" s="11">
        <f t="shared" si="4"/>
        <v>13.024382608695653</v>
      </c>
      <c r="T60" s="12">
        <f t="shared" si="5"/>
        <v>1.1572970006489598</v>
      </c>
      <c r="U60" s="12">
        <f t="shared" si="8"/>
        <v>49.308938892269893</v>
      </c>
      <c r="V60" s="7">
        <f>U60*100/U229</f>
        <v>13.831954531146261</v>
      </c>
    </row>
    <row r="61" spans="1:22" ht="24">
      <c r="A61" s="10">
        <v>59</v>
      </c>
      <c r="B61" s="30">
        <v>14.41377</v>
      </c>
      <c r="C61" s="11">
        <f t="shared" si="0"/>
        <v>12.533713043478262</v>
      </c>
      <c r="D61" s="12">
        <f t="shared" si="1"/>
        <v>1.0313655779409798</v>
      </c>
      <c r="E61" s="12">
        <f t="shared" si="6"/>
        <v>44.899722232941592</v>
      </c>
      <c r="F61" s="7">
        <f>E61*100/E229</f>
        <v>13.797256727260441</v>
      </c>
      <c r="I61" s="10">
        <v>59</v>
      </c>
      <c r="J61" s="30">
        <v>16.39892</v>
      </c>
      <c r="K61" s="11">
        <f t="shared" si="2"/>
        <v>14.259930434782611</v>
      </c>
      <c r="L61" s="12">
        <f t="shared" si="3"/>
        <v>1.518887510615109</v>
      </c>
      <c r="M61" s="12">
        <f t="shared" si="7"/>
        <v>56.892815225685887</v>
      </c>
      <c r="N61" s="7">
        <f>M61*100/M229</f>
        <v>10.637502369570992</v>
      </c>
      <c r="Q61" s="10">
        <v>59</v>
      </c>
      <c r="R61" s="30">
        <v>14.99588</v>
      </c>
      <c r="S61" s="11">
        <f t="shared" si="4"/>
        <v>13.039895652173914</v>
      </c>
      <c r="T61" s="12">
        <f t="shared" si="5"/>
        <v>1.1614372178158321</v>
      </c>
      <c r="U61" s="12">
        <f t="shared" si="8"/>
        <v>50.470376110085724</v>
      </c>
      <c r="V61" s="7">
        <f>U61*100/U229</f>
        <v>14.157756447563655</v>
      </c>
    </row>
    <row r="62" spans="1:22" ht="24">
      <c r="A62" s="10">
        <v>60</v>
      </c>
      <c r="B62" s="30">
        <v>14.444660000000001</v>
      </c>
      <c r="C62" s="11">
        <f t="shared" si="0"/>
        <v>12.560573913043481</v>
      </c>
      <c r="D62" s="12">
        <f t="shared" si="1"/>
        <v>1.0380107251680422</v>
      </c>
      <c r="E62" s="12">
        <f t="shared" si="6"/>
        <v>45.937732958109635</v>
      </c>
      <c r="F62" s="7">
        <f>E62*100/E229</f>
        <v>14.116227530386832</v>
      </c>
      <c r="I62" s="10">
        <v>60</v>
      </c>
      <c r="J62" s="30">
        <v>16.49109</v>
      </c>
      <c r="K62" s="11">
        <f t="shared" si="2"/>
        <v>14.340078260869566</v>
      </c>
      <c r="L62" s="12">
        <f t="shared" si="3"/>
        <v>1.544642410627955</v>
      </c>
      <c r="M62" s="12">
        <f t="shared" si="7"/>
        <v>58.437457636313844</v>
      </c>
      <c r="N62" s="7">
        <f>M62*100/M229</f>
        <v>10.92631102208739</v>
      </c>
      <c r="Q62" s="10">
        <v>60</v>
      </c>
      <c r="R62" s="30">
        <v>14.99588</v>
      </c>
      <c r="S62" s="11">
        <f t="shared" si="4"/>
        <v>13.039895652173914</v>
      </c>
      <c r="T62" s="12">
        <f t="shared" si="5"/>
        <v>1.1614372178158321</v>
      </c>
      <c r="U62" s="12">
        <f t="shared" si="8"/>
        <v>51.631813327901554</v>
      </c>
      <c r="V62" s="7">
        <f>U62*100/U229</f>
        <v>14.483558363981045</v>
      </c>
    </row>
    <row r="63" spans="1:22" ht="24">
      <c r="A63" s="10">
        <v>61</v>
      </c>
      <c r="B63" s="30">
        <v>14.457000000000001</v>
      </c>
      <c r="C63" s="11">
        <f t="shared" si="0"/>
        <v>12.571304347826089</v>
      </c>
      <c r="D63" s="12">
        <f t="shared" si="1"/>
        <v>1.0406733004394562</v>
      </c>
      <c r="E63" s="12">
        <f t="shared" si="6"/>
        <v>46.978406258549093</v>
      </c>
      <c r="F63" s="7">
        <f>E63*100/E229</f>
        <v>14.436016517518567</v>
      </c>
      <c r="I63" s="10">
        <v>61</v>
      </c>
      <c r="J63" s="30">
        <v>16.49109</v>
      </c>
      <c r="K63" s="11">
        <f t="shared" si="2"/>
        <v>14.340078260869566</v>
      </c>
      <c r="L63" s="12">
        <f t="shared" si="3"/>
        <v>1.544642410627955</v>
      </c>
      <c r="M63" s="12">
        <f t="shared" si="7"/>
        <v>59.982100046941802</v>
      </c>
      <c r="N63" s="7">
        <f>M63*100/M229</f>
        <v>11.215119674603788</v>
      </c>
      <c r="Q63" s="10">
        <v>61</v>
      </c>
      <c r="R63" s="30">
        <v>15.137919999999999</v>
      </c>
      <c r="S63" s="11">
        <f t="shared" si="4"/>
        <v>13.163408695652175</v>
      </c>
      <c r="T63" s="12">
        <f t="shared" si="5"/>
        <v>1.1947539820705648</v>
      </c>
      <c r="U63" s="12">
        <f t="shared" si="8"/>
        <v>52.82656730997212</v>
      </c>
      <c r="V63" s="7">
        <f>U63*100/U229</f>
        <v>14.818706171400134</v>
      </c>
    </row>
    <row r="64" spans="1:22" ht="24">
      <c r="A64" s="10">
        <v>62</v>
      </c>
      <c r="B64" s="30">
        <v>14.457000000000001</v>
      </c>
      <c r="C64" s="11">
        <f t="shared" si="0"/>
        <v>12.571304347826089</v>
      </c>
      <c r="D64" s="12">
        <f t="shared" si="1"/>
        <v>1.0406733004394562</v>
      </c>
      <c r="E64" s="12">
        <f t="shared" si="6"/>
        <v>48.019079558988551</v>
      </c>
      <c r="F64" s="7">
        <f>E64*100/E229</f>
        <v>14.755805504650301</v>
      </c>
      <c r="I64" s="10">
        <v>62</v>
      </c>
      <c r="J64" s="30">
        <v>16.49109</v>
      </c>
      <c r="K64" s="11">
        <f t="shared" si="2"/>
        <v>14.340078260869566</v>
      </c>
      <c r="L64" s="12">
        <f t="shared" si="3"/>
        <v>1.544642410627955</v>
      </c>
      <c r="M64" s="12">
        <f t="shared" si="7"/>
        <v>61.52674245756976</v>
      </c>
      <c r="N64" s="7">
        <f>M64*100/M229</f>
        <v>11.503928327120185</v>
      </c>
      <c r="Q64" s="10">
        <v>62</v>
      </c>
      <c r="R64" s="30">
        <v>15.22601</v>
      </c>
      <c r="S64" s="11">
        <f t="shared" si="4"/>
        <v>13.240008695652175</v>
      </c>
      <c r="T64" s="12">
        <f t="shared" si="5"/>
        <v>1.2157329888963146</v>
      </c>
      <c r="U64" s="12">
        <f t="shared" si="8"/>
        <v>54.042300298868433</v>
      </c>
      <c r="V64" s="7">
        <f>U64*100/U229</f>
        <v>15.159738929398998</v>
      </c>
    </row>
    <row r="65" spans="1:22" ht="24">
      <c r="A65" s="10">
        <v>63</v>
      </c>
      <c r="B65" s="30">
        <v>14.512409999999999</v>
      </c>
      <c r="C65" s="11">
        <f t="shared" si="0"/>
        <v>12.61948695652174</v>
      </c>
      <c r="D65" s="12">
        <f t="shared" si="1"/>
        <v>1.0526851286704315</v>
      </c>
      <c r="E65" s="12">
        <f t="shared" si="6"/>
        <v>49.071764687658984</v>
      </c>
      <c r="F65" s="7">
        <f>E65*100/E229</f>
        <v>15.07928561211919</v>
      </c>
      <c r="I65" s="10">
        <v>63</v>
      </c>
      <c r="J65" s="30">
        <v>16.55585</v>
      </c>
      <c r="K65" s="11">
        <f t="shared" si="2"/>
        <v>14.396391304347826</v>
      </c>
      <c r="L65" s="12">
        <f t="shared" si="3"/>
        <v>1.5629112531694425</v>
      </c>
      <c r="M65" s="12">
        <f t="shared" si="7"/>
        <v>63.089653710739199</v>
      </c>
      <c r="N65" s="7">
        <f>M65*100/M229</f>
        <v>11.796152786273211</v>
      </c>
      <c r="Q65" s="10">
        <v>63</v>
      </c>
      <c r="R65" s="30">
        <v>15.22601</v>
      </c>
      <c r="S65" s="11">
        <f t="shared" si="4"/>
        <v>13.240008695652175</v>
      </c>
      <c r="T65" s="12">
        <f t="shared" si="5"/>
        <v>1.2157329888963146</v>
      </c>
      <c r="U65" s="12">
        <f t="shared" si="8"/>
        <v>55.258033287764746</v>
      </c>
      <c r="V65" s="7">
        <f>U65*100/U229</f>
        <v>15.500771687397863</v>
      </c>
    </row>
    <row r="66" spans="1:22" ht="24">
      <c r="A66" s="10">
        <v>64</v>
      </c>
      <c r="B66" s="30">
        <v>14.543100000000001</v>
      </c>
      <c r="C66" s="11">
        <f t="shared" si="0"/>
        <v>12.64617391304348</v>
      </c>
      <c r="D66" s="12">
        <f t="shared" si="1"/>
        <v>1.0593777335909518</v>
      </c>
      <c r="E66" s="12">
        <f t="shared" si="6"/>
        <v>50.131142421249933</v>
      </c>
      <c r="F66" s="7">
        <f>E66*100/E229</f>
        <v>15.40482229329656</v>
      </c>
      <c r="I66" s="10">
        <v>64</v>
      </c>
      <c r="J66" s="30">
        <v>16.663219999999999</v>
      </c>
      <c r="K66" s="11">
        <f t="shared" si="2"/>
        <v>14.48975652173913</v>
      </c>
      <c r="L66" s="12">
        <f t="shared" si="3"/>
        <v>1.5935168277898353</v>
      </c>
      <c r="M66" s="12">
        <f t="shared" si="7"/>
        <v>64.683170538529041</v>
      </c>
      <c r="N66" s="7">
        <f>M66*100/M229</f>
        <v>12.094099705657024</v>
      </c>
      <c r="Q66" s="10">
        <v>64</v>
      </c>
      <c r="R66" s="30">
        <v>15.22601</v>
      </c>
      <c r="S66" s="11">
        <f t="shared" si="4"/>
        <v>13.240008695652175</v>
      </c>
      <c r="T66" s="12">
        <f t="shared" si="5"/>
        <v>1.2157329888963146</v>
      </c>
      <c r="U66" s="12">
        <f t="shared" si="8"/>
        <v>56.47376627666106</v>
      </c>
      <c r="V66" s="7">
        <f>U66*100/U229</f>
        <v>15.841804445396731</v>
      </c>
    </row>
    <row r="67" spans="1:22" ht="24">
      <c r="A67" s="10">
        <v>65</v>
      </c>
      <c r="B67" s="30">
        <v>14.56148</v>
      </c>
      <c r="C67" s="11">
        <f t="shared" ref="C67:C130" si="9">B67/1.15</f>
        <v>12.662156521739131</v>
      </c>
      <c r="D67" s="12">
        <f t="shared" ref="D67:D130" si="10">((4/3)*(22/7)*((C67/2)^3))/10^3</f>
        <v>1.0633994308070793</v>
      </c>
      <c r="E67" s="12">
        <f t="shared" si="6"/>
        <v>51.194541852057014</v>
      </c>
      <c r="F67" s="7">
        <f>E67*100/E229</f>
        <v>15.731594803699833</v>
      </c>
      <c r="I67" s="10">
        <v>65</v>
      </c>
      <c r="J67" s="30">
        <v>16.73264</v>
      </c>
      <c r="K67" s="11">
        <f t="shared" ref="K67:K130" si="11">J67/1.15</f>
        <v>14.550121739130436</v>
      </c>
      <c r="L67" s="12">
        <f t="shared" ref="L67:L130" si="12">((4/3)*(22/7)*((K67/2)^3))/10^3</f>
        <v>1.6135159820904124</v>
      </c>
      <c r="M67" s="12">
        <f t="shared" si="7"/>
        <v>66.29668652061946</v>
      </c>
      <c r="N67" s="7">
        <f>M67*100/M229</f>
        <v>12.395785955752773</v>
      </c>
      <c r="Q67" s="10">
        <v>65</v>
      </c>
      <c r="R67" s="30">
        <v>15.255269999999999</v>
      </c>
      <c r="S67" s="11">
        <f t="shared" ref="S67:S130" si="13">R67/1.15</f>
        <v>13.265452173913044</v>
      </c>
      <c r="T67" s="12">
        <f t="shared" ref="T67:T130" si="14">((4/3)*(22/7)*((S67/2)^3))/10^3</f>
        <v>1.2227553310929851</v>
      </c>
      <c r="U67" s="12">
        <f t="shared" si="8"/>
        <v>57.696521607754043</v>
      </c>
      <c r="V67" s="7">
        <f>U67*100/U229</f>
        <v>16.184807083911149</v>
      </c>
    </row>
    <row r="68" spans="1:22" ht="24">
      <c r="A68" s="10">
        <v>66</v>
      </c>
      <c r="B68" s="30">
        <v>14.579840000000001</v>
      </c>
      <c r="C68" s="11">
        <f t="shared" si="9"/>
        <v>12.678121739130436</v>
      </c>
      <c r="D68" s="12">
        <f t="shared" si="10"/>
        <v>1.0674269007401016</v>
      </c>
      <c r="E68" s="12">
        <f t="shared" ref="E68:E131" si="15">+E67+D68</f>
        <v>52.261968752797117</v>
      </c>
      <c r="F68" s="7">
        <f>E68*100/E229</f>
        <v>16.05960491722989</v>
      </c>
      <c r="I68" s="10">
        <v>66</v>
      </c>
      <c r="J68" s="30">
        <v>16.748609999999999</v>
      </c>
      <c r="K68" s="11">
        <f t="shared" si="11"/>
        <v>14.564008695652175</v>
      </c>
      <c r="L68" s="12">
        <f t="shared" si="12"/>
        <v>1.6181403183807483</v>
      </c>
      <c r="M68" s="12">
        <f t="shared" ref="M68:M131" si="16">+M67+L68</f>
        <v>67.914826839000213</v>
      </c>
      <c r="N68" s="7">
        <f>M68*100/M229</f>
        <v>12.69833683854513</v>
      </c>
      <c r="Q68" s="10">
        <v>66</v>
      </c>
      <c r="R68" s="30">
        <v>15.307779999999999</v>
      </c>
      <c r="S68" s="11">
        <f t="shared" si="13"/>
        <v>13.311113043478262</v>
      </c>
      <c r="T68" s="12">
        <f t="shared" si="14"/>
        <v>1.2354253412256944</v>
      </c>
      <c r="U68" s="12">
        <f t="shared" ref="U68:U131" si="17">+U67+T68</f>
        <v>58.931946948979736</v>
      </c>
      <c r="V68" s="7">
        <f>U68*100/U229</f>
        <v>16.531363865102371</v>
      </c>
    </row>
    <row r="69" spans="1:22" ht="24">
      <c r="A69" s="10">
        <v>67</v>
      </c>
      <c r="B69" s="30">
        <v>14.579840000000001</v>
      </c>
      <c r="C69" s="11">
        <f t="shared" si="9"/>
        <v>12.678121739130436</v>
      </c>
      <c r="D69" s="12">
        <f t="shared" si="10"/>
        <v>1.0674269007401016</v>
      </c>
      <c r="E69" s="12">
        <f t="shared" si="15"/>
        <v>53.329395653537219</v>
      </c>
      <c r="F69" s="7">
        <f>E69*100/E229</f>
        <v>16.387615030759946</v>
      </c>
      <c r="I69" s="10">
        <v>67</v>
      </c>
      <c r="J69" s="30">
        <v>16.897020000000001</v>
      </c>
      <c r="K69" s="11">
        <f t="shared" si="11"/>
        <v>14.693060869565219</v>
      </c>
      <c r="L69" s="12">
        <f t="shared" si="12"/>
        <v>1.6615377916036114</v>
      </c>
      <c r="M69" s="12">
        <f t="shared" si="16"/>
        <v>69.57636463060382</v>
      </c>
      <c r="N69" s="7">
        <f>M69*100/M229</f>
        <v>13.009001939669099</v>
      </c>
      <c r="Q69" s="10">
        <v>67</v>
      </c>
      <c r="R69" s="30">
        <v>15.412269999999999</v>
      </c>
      <c r="S69" s="11">
        <f t="shared" si="13"/>
        <v>13.401973913043479</v>
      </c>
      <c r="T69" s="12">
        <f t="shared" si="14"/>
        <v>1.2608972431097045</v>
      </c>
      <c r="U69" s="12">
        <f t="shared" si="17"/>
        <v>60.192844192089439</v>
      </c>
      <c r="V69" s="7">
        <f>U69*100/U229</f>
        <v>16.885065926573322</v>
      </c>
    </row>
    <row r="70" spans="1:22" ht="24">
      <c r="A70" s="10">
        <v>68</v>
      </c>
      <c r="B70" s="30">
        <v>14.65912</v>
      </c>
      <c r="C70" s="11">
        <f t="shared" si="9"/>
        <v>12.747060869565217</v>
      </c>
      <c r="D70" s="12">
        <f t="shared" si="10"/>
        <v>1.0849346243072082</v>
      </c>
      <c r="E70" s="12">
        <f t="shared" si="15"/>
        <v>54.414330277844428</v>
      </c>
      <c r="F70" s="7">
        <f>E70*100/E229</f>
        <v>16.721005100885545</v>
      </c>
      <c r="I70" s="10">
        <v>68</v>
      </c>
      <c r="J70" s="30">
        <v>16.897020000000001</v>
      </c>
      <c r="K70" s="11">
        <f t="shared" si="11"/>
        <v>14.693060869565219</v>
      </c>
      <c r="L70" s="12">
        <f t="shared" si="12"/>
        <v>1.6615377916036114</v>
      </c>
      <c r="M70" s="12">
        <f t="shared" si="16"/>
        <v>71.237902422207426</v>
      </c>
      <c r="N70" s="7">
        <f>M70*100/M229</f>
        <v>13.319667040793071</v>
      </c>
      <c r="Q70" s="10">
        <v>68</v>
      </c>
      <c r="R70" s="30">
        <v>15.487299999999999</v>
      </c>
      <c r="S70" s="11">
        <f t="shared" si="13"/>
        <v>13.467217391304349</v>
      </c>
      <c r="T70" s="12">
        <f t="shared" si="14"/>
        <v>1.27940193270017</v>
      </c>
      <c r="U70" s="12">
        <f t="shared" si="17"/>
        <v>61.472246124789606</v>
      </c>
      <c r="V70" s="7">
        <f>U70*100/U229</f>
        <v>17.243958852637558</v>
      </c>
    </row>
    <row r="71" spans="1:22" ht="24">
      <c r="A71" s="10">
        <v>69</v>
      </c>
      <c r="B71" s="30">
        <v>14.65912</v>
      </c>
      <c r="C71" s="11">
        <f t="shared" si="9"/>
        <v>12.747060869565217</v>
      </c>
      <c r="D71" s="12">
        <f t="shared" si="10"/>
        <v>1.0849346243072082</v>
      </c>
      <c r="E71" s="12">
        <f t="shared" si="15"/>
        <v>55.499264902151637</v>
      </c>
      <c r="F71" s="7">
        <f>E71*100/E229</f>
        <v>17.054395171011144</v>
      </c>
      <c r="I71" s="10">
        <v>69</v>
      </c>
      <c r="J71" s="30">
        <v>16.93919</v>
      </c>
      <c r="K71" s="11">
        <f t="shared" si="11"/>
        <v>14.72973043478261</v>
      </c>
      <c r="L71" s="12">
        <f t="shared" si="12"/>
        <v>1.6740089955653406</v>
      </c>
      <c r="M71" s="12">
        <f t="shared" si="16"/>
        <v>72.911911417772771</v>
      </c>
      <c r="N71" s="7">
        <f>M71*100/M229</f>
        <v>13.632663938316432</v>
      </c>
      <c r="Q71" s="10">
        <v>69</v>
      </c>
      <c r="R71" s="30">
        <v>15.52755</v>
      </c>
      <c r="S71" s="11">
        <f t="shared" si="13"/>
        <v>13.502217391304349</v>
      </c>
      <c r="T71" s="12">
        <f t="shared" si="14"/>
        <v>1.2894030064865372</v>
      </c>
      <c r="U71" s="12">
        <f t="shared" si="17"/>
        <v>62.761649131276144</v>
      </c>
      <c r="V71" s="7">
        <f>U71*100/U229</f>
        <v>17.605657241585064</v>
      </c>
    </row>
    <row r="72" spans="1:22" ht="24">
      <c r="A72" s="10">
        <v>70</v>
      </c>
      <c r="B72" s="30">
        <v>14.65912</v>
      </c>
      <c r="C72" s="11">
        <f t="shared" si="9"/>
        <v>12.747060869565217</v>
      </c>
      <c r="D72" s="12">
        <f t="shared" si="10"/>
        <v>1.0849346243072082</v>
      </c>
      <c r="E72" s="12">
        <f t="shared" si="15"/>
        <v>56.584199526458846</v>
      </c>
      <c r="F72" s="7">
        <f>E72*100/E229</f>
        <v>17.387785241136747</v>
      </c>
      <c r="I72" s="10">
        <v>70</v>
      </c>
      <c r="J72" s="30">
        <v>16.93919</v>
      </c>
      <c r="K72" s="11">
        <f t="shared" si="11"/>
        <v>14.72973043478261</v>
      </c>
      <c r="L72" s="12">
        <f t="shared" si="12"/>
        <v>1.6740089955653406</v>
      </c>
      <c r="M72" s="12">
        <f t="shared" si="16"/>
        <v>74.585920413338116</v>
      </c>
      <c r="N72" s="7">
        <f>M72*100/M229</f>
        <v>13.945660835839792</v>
      </c>
      <c r="Q72" s="10">
        <v>70</v>
      </c>
      <c r="R72" s="30">
        <v>15.57342</v>
      </c>
      <c r="S72" s="11">
        <f t="shared" si="13"/>
        <v>13.542104347826088</v>
      </c>
      <c r="T72" s="12">
        <f t="shared" si="14"/>
        <v>1.3008638888916955</v>
      </c>
      <c r="U72" s="12">
        <f t="shared" si="17"/>
        <v>64.062513020167842</v>
      </c>
      <c r="V72" s="7">
        <f>U72*100/U229</f>
        <v>17.970570593333971</v>
      </c>
    </row>
    <row r="73" spans="1:22" ht="24">
      <c r="A73" s="10">
        <v>71</v>
      </c>
      <c r="B73" s="30">
        <v>14.73194</v>
      </c>
      <c r="C73" s="11">
        <f t="shared" si="9"/>
        <v>12.810382608695653</v>
      </c>
      <c r="D73" s="12">
        <f t="shared" si="10"/>
        <v>1.1011834954529351</v>
      </c>
      <c r="E73" s="12">
        <f t="shared" si="15"/>
        <v>57.685383021911782</v>
      </c>
      <c r="F73" s="7">
        <f>E73*100/E229</f>
        <v>17.726168434506246</v>
      </c>
      <c r="I73" s="10">
        <v>71</v>
      </c>
      <c r="J73" s="30">
        <v>16.975989999999999</v>
      </c>
      <c r="K73" s="11">
        <f t="shared" si="11"/>
        <v>14.76173043478261</v>
      </c>
      <c r="L73" s="12">
        <f t="shared" si="12"/>
        <v>1.6849429528923103</v>
      </c>
      <c r="M73" s="12">
        <f t="shared" si="16"/>
        <v>76.270863366230429</v>
      </c>
      <c r="N73" s="7">
        <f>M73*100/M229</f>
        <v>14.26070210393109</v>
      </c>
      <c r="Q73" s="10">
        <v>71</v>
      </c>
      <c r="R73" s="30">
        <v>15.62486</v>
      </c>
      <c r="S73" s="11">
        <f t="shared" si="13"/>
        <v>13.586834782608697</v>
      </c>
      <c r="T73" s="12">
        <f t="shared" si="14"/>
        <v>1.3137970232453509</v>
      </c>
      <c r="U73" s="12">
        <f t="shared" si="17"/>
        <v>65.376310043413199</v>
      </c>
      <c r="V73" s="7">
        <f>U73*100/U229</f>
        <v>18.339111898357547</v>
      </c>
    </row>
    <row r="74" spans="1:22" ht="24">
      <c r="A74" s="10">
        <v>72</v>
      </c>
      <c r="B74" s="30">
        <v>14.750080000000001</v>
      </c>
      <c r="C74" s="11">
        <f t="shared" si="9"/>
        <v>12.826156521739131</v>
      </c>
      <c r="D74" s="12">
        <f t="shared" si="10"/>
        <v>1.1052562941325352</v>
      </c>
      <c r="E74" s="12">
        <f t="shared" si="15"/>
        <v>58.79063931604432</v>
      </c>
      <c r="F74" s="7">
        <f>E74*100/E229</f>
        <v>18.065803160094344</v>
      </c>
      <c r="I74" s="10">
        <v>72</v>
      </c>
      <c r="J74" s="30">
        <v>16.975989999999999</v>
      </c>
      <c r="K74" s="11">
        <f t="shared" si="11"/>
        <v>14.76173043478261</v>
      </c>
      <c r="L74" s="12">
        <f t="shared" si="12"/>
        <v>1.6849429528923103</v>
      </c>
      <c r="M74" s="12">
        <f t="shared" si="16"/>
        <v>77.955806319122743</v>
      </c>
      <c r="N74" s="7">
        <f>M74*100/M229</f>
        <v>14.575743372022385</v>
      </c>
      <c r="Q74" s="10">
        <v>72</v>
      </c>
      <c r="R74" s="30">
        <v>15.64767</v>
      </c>
      <c r="S74" s="11">
        <f t="shared" si="13"/>
        <v>13.606669565217393</v>
      </c>
      <c r="T74" s="12">
        <f t="shared" si="14"/>
        <v>1.3195592790049984</v>
      </c>
      <c r="U74" s="12">
        <f t="shared" si="17"/>
        <v>66.69586932241819</v>
      </c>
      <c r="V74" s="7">
        <f>U74*100/U229</f>
        <v>18.709269609279424</v>
      </c>
    </row>
    <row r="75" spans="1:22" ht="24">
      <c r="A75" s="10">
        <v>73</v>
      </c>
      <c r="B75" s="30">
        <v>14.78631</v>
      </c>
      <c r="C75" s="14">
        <f t="shared" si="9"/>
        <v>12.857660869565219</v>
      </c>
      <c r="D75" s="12">
        <f t="shared" si="10"/>
        <v>1.1134206986110051</v>
      </c>
      <c r="E75" s="12">
        <f t="shared" si="15"/>
        <v>59.904060014655329</v>
      </c>
      <c r="F75" s="16">
        <f>E75*100/E229</f>
        <v>18.40794672936817</v>
      </c>
      <c r="I75" s="10">
        <v>73</v>
      </c>
      <c r="J75" s="30">
        <v>16.975989999999999</v>
      </c>
      <c r="K75" s="14">
        <f t="shared" si="11"/>
        <v>14.76173043478261</v>
      </c>
      <c r="L75" s="12">
        <f t="shared" si="12"/>
        <v>1.6849429528923103</v>
      </c>
      <c r="M75" s="12">
        <f t="shared" si="16"/>
        <v>79.640749272015057</v>
      </c>
      <c r="N75" s="16">
        <f>M75*100/M229</f>
        <v>14.890784640113683</v>
      </c>
      <c r="Q75" s="10">
        <v>73</v>
      </c>
      <c r="R75" s="30">
        <v>15.69319</v>
      </c>
      <c r="S75" s="14">
        <f t="shared" si="13"/>
        <v>13.646252173913044</v>
      </c>
      <c r="T75" s="12">
        <f t="shared" si="14"/>
        <v>1.3311088408938581</v>
      </c>
      <c r="U75" s="12">
        <f t="shared" si="17"/>
        <v>68.026978163312052</v>
      </c>
      <c r="V75" s="16">
        <f>U75*100/U229</f>
        <v>19.082667159031544</v>
      </c>
    </row>
    <row r="76" spans="1:22" ht="24">
      <c r="A76" s="10">
        <v>74</v>
      </c>
      <c r="B76" s="30">
        <v>14.93033</v>
      </c>
      <c r="C76" s="11">
        <f t="shared" si="9"/>
        <v>12.982895652173914</v>
      </c>
      <c r="D76" s="12">
        <f t="shared" si="10"/>
        <v>1.1462730716580083</v>
      </c>
      <c r="E76" s="12">
        <f t="shared" si="15"/>
        <v>61.050333086313337</v>
      </c>
      <c r="F76" s="7">
        <f>E76*100/E229</f>
        <v>18.760185519781167</v>
      </c>
      <c r="I76" s="10">
        <v>74</v>
      </c>
      <c r="J76" s="30">
        <v>16.975989999999999</v>
      </c>
      <c r="K76" s="11">
        <f t="shared" si="11"/>
        <v>14.76173043478261</v>
      </c>
      <c r="L76" s="12">
        <f t="shared" si="12"/>
        <v>1.6849429528923103</v>
      </c>
      <c r="M76" s="12">
        <f t="shared" si="16"/>
        <v>81.325692224907371</v>
      </c>
      <c r="N76" s="7">
        <f>M76*100/M229</f>
        <v>15.20582590820498</v>
      </c>
      <c r="Q76" s="10">
        <v>74</v>
      </c>
      <c r="R76" s="30">
        <v>15.715909999999999</v>
      </c>
      <c r="S76" s="11">
        <f t="shared" si="13"/>
        <v>13.666008695652174</v>
      </c>
      <c r="T76" s="12">
        <f t="shared" si="14"/>
        <v>1.3368986003410803</v>
      </c>
      <c r="U76" s="12">
        <f t="shared" si="17"/>
        <v>69.363876763653138</v>
      </c>
      <c r="V76" s="7">
        <f>U76*100/U229</f>
        <v>19.457688829910978</v>
      </c>
    </row>
    <row r="77" spans="1:22" ht="24">
      <c r="A77" s="10">
        <v>75</v>
      </c>
      <c r="B77" s="30">
        <v>14.93033</v>
      </c>
      <c r="C77" s="11">
        <f t="shared" si="9"/>
        <v>12.982895652173914</v>
      </c>
      <c r="D77" s="12">
        <f t="shared" si="10"/>
        <v>1.1462730716580083</v>
      </c>
      <c r="E77" s="12">
        <f t="shared" si="15"/>
        <v>62.196606157971345</v>
      </c>
      <c r="F77" s="7">
        <f>E77*100/E229</f>
        <v>19.112424310194164</v>
      </c>
      <c r="I77" s="10">
        <v>75</v>
      </c>
      <c r="J77" s="30">
        <v>16.986499999999999</v>
      </c>
      <c r="K77" s="11">
        <f t="shared" si="11"/>
        <v>14.770869565217392</v>
      </c>
      <c r="L77" s="12">
        <f t="shared" si="12"/>
        <v>1.6880743843475403</v>
      </c>
      <c r="M77" s="12">
        <f t="shared" si="16"/>
        <v>83.013766609254915</v>
      </c>
      <c r="N77" s="7">
        <f>M77*100/M229</f>
        <v>15.521452673944671</v>
      </c>
      <c r="Q77" s="10">
        <v>75</v>
      </c>
      <c r="R77" s="30">
        <v>15.715909999999999</v>
      </c>
      <c r="S77" s="11">
        <f t="shared" si="13"/>
        <v>13.666008695652174</v>
      </c>
      <c r="T77" s="12">
        <f t="shared" si="14"/>
        <v>1.3368986003410803</v>
      </c>
      <c r="U77" s="12">
        <f t="shared" si="17"/>
        <v>70.700775363994225</v>
      </c>
      <c r="V77" s="7">
        <f>U77*100/U229</f>
        <v>19.832710500790412</v>
      </c>
    </row>
    <row r="78" spans="1:22" ht="24">
      <c r="A78" s="10">
        <v>76</v>
      </c>
      <c r="B78" s="30">
        <v>14.942270000000001</v>
      </c>
      <c r="C78" s="11">
        <f t="shared" si="9"/>
        <v>12.993278260869566</v>
      </c>
      <c r="D78" s="12">
        <f t="shared" si="10"/>
        <v>1.1490253447862462</v>
      </c>
      <c r="E78" s="12">
        <f t="shared" si="15"/>
        <v>63.345631502757591</v>
      </c>
      <c r="F78" s="7">
        <f>E78*100/E229</f>
        <v>19.465508847909042</v>
      </c>
      <c r="I78" s="10">
        <v>76</v>
      </c>
      <c r="J78" s="30">
        <v>16.99699</v>
      </c>
      <c r="K78" s="11">
        <f t="shared" si="11"/>
        <v>14.779991304347828</v>
      </c>
      <c r="L78" s="12">
        <f t="shared" si="12"/>
        <v>1.6912037231830401</v>
      </c>
      <c r="M78" s="12">
        <f t="shared" si="16"/>
        <v>84.704970332437952</v>
      </c>
      <c r="N78" s="7">
        <f>M78*100/M229</f>
        <v>15.83766454606635</v>
      </c>
      <c r="Q78" s="10">
        <v>76</v>
      </c>
      <c r="R78" s="30">
        <v>15.76689</v>
      </c>
      <c r="S78" s="11">
        <f t="shared" si="13"/>
        <v>13.710339130434784</v>
      </c>
      <c r="T78" s="12">
        <f t="shared" si="14"/>
        <v>1.3499509303087487</v>
      </c>
      <c r="U78" s="12">
        <f t="shared" si="17"/>
        <v>72.050726294302976</v>
      </c>
      <c r="V78" s="7">
        <f>U78*100/U229</f>
        <v>20.211393561241273</v>
      </c>
    </row>
    <row r="79" spans="1:22" ht="24">
      <c r="A79" s="10">
        <v>77</v>
      </c>
      <c r="B79" s="30">
        <v>14.96612</v>
      </c>
      <c r="C79" s="11">
        <f t="shared" si="9"/>
        <v>13.01401739130435</v>
      </c>
      <c r="D79" s="12">
        <f t="shared" si="10"/>
        <v>1.1545361578397659</v>
      </c>
      <c r="E79" s="12">
        <f t="shared" si="15"/>
        <v>64.500167660597356</v>
      </c>
      <c r="F79" s="7">
        <f>E79*100/E229</f>
        <v>19.820286805954698</v>
      </c>
      <c r="I79" s="10">
        <v>77</v>
      </c>
      <c r="J79" s="30">
        <v>17.112010000000001</v>
      </c>
      <c r="K79" s="11">
        <f t="shared" si="11"/>
        <v>14.880008695652176</v>
      </c>
      <c r="L79" s="12">
        <f t="shared" si="12"/>
        <v>1.7257701203972966</v>
      </c>
      <c r="M79" s="12">
        <f t="shared" si="16"/>
        <v>86.430740452835252</v>
      </c>
      <c r="N79" s="7">
        <f>M79*100/M229</f>
        <v>16.160339451012394</v>
      </c>
      <c r="Q79" s="10">
        <v>77</v>
      </c>
      <c r="R79" s="30">
        <v>15.77819</v>
      </c>
      <c r="S79" s="11">
        <f t="shared" si="13"/>
        <v>13.720165217391306</v>
      </c>
      <c r="T79" s="12">
        <f t="shared" si="14"/>
        <v>1.3528555070882318</v>
      </c>
      <c r="U79" s="12">
        <f t="shared" si="17"/>
        <v>73.403581801391212</v>
      </c>
      <c r="V79" s="7">
        <f>U79*100/U229</f>
        <v>20.590891402436736</v>
      </c>
    </row>
    <row r="80" spans="1:22" ht="24">
      <c r="A80" s="10">
        <v>78</v>
      </c>
      <c r="B80" s="30">
        <v>14.96612</v>
      </c>
      <c r="C80" s="11">
        <f t="shared" si="9"/>
        <v>13.01401739130435</v>
      </c>
      <c r="D80" s="12">
        <f t="shared" si="10"/>
        <v>1.1545361578397659</v>
      </c>
      <c r="E80" s="12">
        <f t="shared" si="15"/>
        <v>65.654703818437127</v>
      </c>
      <c r="F80" s="7">
        <f>E80*100/E229</f>
        <v>20.175064764000357</v>
      </c>
      <c r="I80" s="10">
        <v>78</v>
      </c>
      <c r="J80" s="30">
        <v>17.231439999999999</v>
      </c>
      <c r="K80" s="11">
        <f t="shared" si="11"/>
        <v>14.983860869565218</v>
      </c>
      <c r="L80" s="12">
        <f t="shared" si="12"/>
        <v>1.7621569449375263</v>
      </c>
      <c r="M80" s="12">
        <f t="shared" si="16"/>
        <v>88.192897397772782</v>
      </c>
      <c r="N80" s="7">
        <f>M80*100/M229</f>
        <v>16.489817762165927</v>
      </c>
      <c r="Q80" s="10">
        <v>78</v>
      </c>
      <c r="R80" s="30">
        <v>15.82897</v>
      </c>
      <c r="S80" s="11">
        <f t="shared" si="13"/>
        <v>13.764321739130436</v>
      </c>
      <c r="T80" s="12">
        <f t="shared" si="14"/>
        <v>1.3659595453582263</v>
      </c>
      <c r="U80" s="12">
        <f t="shared" si="17"/>
        <v>74.769541346749435</v>
      </c>
      <c r="V80" s="7">
        <f>U80*100/U229</f>
        <v>20.974065138218386</v>
      </c>
    </row>
    <row r="81" spans="1:22" ht="24">
      <c r="A81" s="10">
        <v>79</v>
      </c>
      <c r="B81" s="30">
        <v>14.97804</v>
      </c>
      <c r="C81" s="11">
        <f t="shared" si="9"/>
        <v>13.024382608695653</v>
      </c>
      <c r="D81" s="12">
        <f t="shared" si="10"/>
        <v>1.1572970006489598</v>
      </c>
      <c r="E81" s="12">
        <f t="shared" si="15"/>
        <v>66.81200081908608</v>
      </c>
      <c r="F81" s="7">
        <f>E81*100/E229</f>
        <v>20.530691102729179</v>
      </c>
      <c r="I81" s="10">
        <v>79</v>
      </c>
      <c r="J81" s="30">
        <v>17.334630000000001</v>
      </c>
      <c r="K81" s="11">
        <f t="shared" si="11"/>
        <v>15.073591304347827</v>
      </c>
      <c r="L81" s="12">
        <f t="shared" si="12"/>
        <v>1.7940047895446005</v>
      </c>
      <c r="M81" s="12">
        <f t="shared" si="16"/>
        <v>89.986902187317384</v>
      </c>
      <c r="N81" s="7">
        <f>M81*100/M229</f>
        <v>16.825250806287578</v>
      </c>
      <c r="Q81" s="10">
        <v>79</v>
      </c>
      <c r="R81" s="30">
        <v>15.82897</v>
      </c>
      <c r="S81" s="11">
        <f t="shared" si="13"/>
        <v>13.764321739130436</v>
      </c>
      <c r="T81" s="12">
        <f t="shared" si="14"/>
        <v>1.3659595453582263</v>
      </c>
      <c r="U81" s="12">
        <f t="shared" si="17"/>
        <v>76.135500892107657</v>
      </c>
      <c r="V81" s="7">
        <f>U81*100/U229</f>
        <v>21.357238874000036</v>
      </c>
    </row>
    <row r="82" spans="1:22" ht="24">
      <c r="A82" s="10">
        <v>80</v>
      </c>
      <c r="B82" s="30">
        <v>14.97804</v>
      </c>
      <c r="C82" s="11">
        <f t="shared" si="9"/>
        <v>13.024382608695653</v>
      </c>
      <c r="D82" s="12">
        <f t="shared" si="10"/>
        <v>1.1572970006489598</v>
      </c>
      <c r="E82" s="12">
        <f t="shared" si="15"/>
        <v>67.969297819735033</v>
      </c>
      <c r="F82" s="7">
        <f>E82*100/E229</f>
        <v>20.886317441458001</v>
      </c>
      <c r="I82" s="10">
        <v>80</v>
      </c>
      <c r="J82" s="30">
        <v>17.360330000000001</v>
      </c>
      <c r="K82" s="11">
        <f t="shared" si="11"/>
        <v>15.095939130434784</v>
      </c>
      <c r="L82" s="12">
        <f t="shared" si="12"/>
        <v>1.8019958997078291</v>
      </c>
      <c r="M82" s="12">
        <f t="shared" si="16"/>
        <v>91.788898087025217</v>
      </c>
      <c r="N82" s="7">
        <f>M82*100/M229</f>
        <v>17.162177983771404</v>
      </c>
      <c r="Q82" s="10">
        <v>80</v>
      </c>
      <c r="R82" s="30">
        <v>15.86835</v>
      </c>
      <c r="S82" s="11">
        <f t="shared" si="13"/>
        <v>13.798565217391305</v>
      </c>
      <c r="T82" s="12">
        <f t="shared" si="14"/>
        <v>1.3761798103549745</v>
      </c>
      <c r="U82" s="12">
        <f t="shared" si="17"/>
        <v>77.511680702462627</v>
      </c>
      <c r="V82" s="7">
        <f>U82*100/U229</f>
        <v>21.743279559343105</v>
      </c>
    </row>
    <row r="83" spans="1:22" ht="24">
      <c r="A83" s="10">
        <v>81</v>
      </c>
      <c r="B83" s="30">
        <v>14.99588</v>
      </c>
      <c r="C83" s="11">
        <f t="shared" si="9"/>
        <v>13.039895652173914</v>
      </c>
      <c r="D83" s="12">
        <f t="shared" si="10"/>
        <v>1.1614372178158321</v>
      </c>
      <c r="E83" s="12">
        <f t="shared" si="15"/>
        <v>69.130735037550863</v>
      </c>
      <c r="F83" s="7">
        <f>E83*100/E229</f>
        <v>21.243216029464037</v>
      </c>
      <c r="I83" s="10">
        <v>81</v>
      </c>
      <c r="J83" s="30">
        <v>17.360330000000001</v>
      </c>
      <c r="K83" s="11">
        <f t="shared" si="11"/>
        <v>15.095939130434784</v>
      </c>
      <c r="L83" s="12">
        <f t="shared" si="12"/>
        <v>1.8019958997078291</v>
      </c>
      <c r="M83" s="12">
        <f t="shared" si="16"/>
        <v>93.59089398673305</v>
      </c>
      <c r="N83" s="7">
        <f>M83*100/M229</f>
        <v>17.499105161255233</v>
      </c>
      <c r="Q83" s="10">
        <v>81</v>
      </c>
      <c r="R83" s="30">
        <v>15.86835</v>
      </c>
      <c r="S83" s="11">
        <f t="shared" si="13"/>
        <v>13.798565217391305</v>
      </c>
      <c r="T83" s="12">
        <f t="shared" si="14"/>
        <v>1.3761798103549745</v>
      </c>
      <c r="U83" s="12">
        <f t="shared" si="17"/>
        <v>78.887860512817596</v>
      </c>
      <c r="V83" s="7">
        <f>U83*100/U229</f>
        <v>22.129320244686173</v>
      </c>
    </row>
    <row r="84" spans="1:22" ht="24">
      <c r="A84" s="10">
        <v>82</v>
      </c>
      <c r="B84" s="30">
        <v>15.090719999999999</v>
      </c>
      <c r="C84" s="11">
        <f t="shared" si="9"/>
        <v>13.122365217391305</v>
      </c>
      <c r="D84" s="12">
        <f t="shared" si="10"/>
        <v>1.1836130711599371</v>
      </c>
      <c r="E84" s="12">
        <f t="shared" si="15"/>
        <v>70.314348108710803</v>
      </c>
      <c r="F84" s="7">
        <f>E84*100/E229</f>
        <v>21.606929045856678</v>
      </c>
      <c r="I84" s="10">
        <v>82</v>
      </c>
      <c r="J84" s="30">
        <v>17.483160000000002</v>
      </c>
      <c r="K84" s="11">
        <f t="shared" si="11"/>
        <v>15.202747826086959</v>
      </c>
      <c r="L84" s="12">
        <f t="shared" si="12"/>
        <v>1.8405162901416441</v>
      </c>
      <c r="M84" s="12">
        <f t="shared" si="16"/>
        <v>95.431410276874701</v>
      </c>
      <c r="N84" s="7">
        <f>M84*100/M229</f>
        <v>17.843234667238558</v>
      </c>
      <c r="Q84" s="10">
        <v>82</v>
      </c>
      <c r="R84" s="30">
        <v>15.896420000000001</v>
      </c>
      <c r="S84" s="11">
        <f t="shared" si="13"/>
        <v>13.82297391304348</v>
      </c>
      <c r="T84" s="12">
        <f t="shared" si="14"/>
        <v>1.3834958338005734</v>
      </c>
      <c r="U84" s="12">
        <f t="shared" si="17"/>
        <v>80.271356346618177</v>
      </c>
      <c r="V84" s="7">
        <f>U84*100/U229</f>
        <v>22.517413192883037</v>
      </c>
    </row>
    <row r="85" spans="1:22" ht="24">
      <c r="A85" s="10">
        <v>83</v>
      </c>
      <c r="B85" s="30">
        <v>15.090719999999999</v>
      </c>
      <c r="C85" s="11">
        <f t="shared" si="9"/>
        <v>13.122365217391305</v>
      </c>
      <c r="D85" s="12">
        <f t="shared" si="10"/>
        <v>1.1836130711599371</v>
      </c>
      <c r="E85" s="12">
        <f t="shared" si="15"/>
        <v>71.497961179870742</v>
      </c>
      <c r="F85" s="7">
        <f>E85*100/E229</f>
        <v>21.970642062249318</v>
      </c>
      <c r="I85" s="10">
        <v>83</v>
      </c>
      <c r="J85" s="30">
        <v>17.518820000000002</v>
      </c>
      <c r="K85" s="11">
        <f t="shared" si="11"/>
        <v>15.233756521739133</v>
      </c>
      <c r="L85" s="12">
        <f t="shared" si="12"/>
        <v>1.8518014534063154</v>
      </c>
      <c r="M85" s="12">
        <f t="shared" si="16"/>
        <v>97.28321173028101</v>
      </c>
      <c r="N85" s="7">
        <f>M85*100/M229</f>
        <v>18.189474210323976</v>
      </c>
      <c r="Q85" s="10">
        <v>83</v>
      </c>
      <c r="R85" s="30">
        <v>15.896420000000001</v>
      </c>
      <c r="S85" s="11">
        <f t="shared" si="13"/>
        <v>13.82297391304348</v>
      </c>
      <c r="T85" s="12">
        <f t="shared" si="14"/>
        <v>1.3834958338005734</v>
      </c>
      <c r="U85" s="12">
        <f t="shared" si="17"/>
        <v>81.654852180418743</v>
      </c>
      <c r="V85" s="7">
        <f>U85*100/U229</f>
        <v>22.905506141079893</v>
      </c>
    </row>
    <row r="86" spans="1:22" ht="24">
      <c r="A86" s="10">
        <v>84</v>
      </c>
      <c r="B86" s="30">
        <v>15.137919999999999</v>
      </c>
      <c r="C86" s="11">
        <f t="shared" si="9"/>
        <v>13.163408695652175</v>
      </c>
      <c r="D86" s="12">
        <f t="shared" si="10"/>
        <v>1.1947539820705648</v>
      </c>
      <c r="E86" s="12">
        <f t="shared" si="15"/>
        <v>72.692715161941308</v>
      </c>
      <c r="F86" s="7">
        <f>E86*100/E229</f>
        <v>22.337778574386807</v>
      </c>
      <c r="I86" s="10">
        <v>84</v>
      </c>
      <c r="J86" s="30">
        <v>17.736329999999999</v>
      </c>
      <c r="K86" s="11">
        <f t="shared" si="11"/>
        <v>15.422895652173914</v>
      </c>
      <c r="L86" s="12">
        <f t="shared" si="12"/>
        <v>1.9216361105091819</v>
      </c>
      <c r="M86" s="12">
        <f t="shared" si="16"/>
        <v>99.204847840790194</v>
      </c>
      <c r="N86" s="7">
        <f>M86*100/M229</f>
        <v>18.548771049439889</v>
      </c>
      <c r="Q86" s="10">
        <v>84</v>
      </c>
      <c r="R86" s="30">
        <v>15.90203</v>
      </c>
      <c r="S86" s="11">
        <f t="shared" si="13"/>
        <v>13.827852173913044</v>
      </c>
      <c r="T86" s="12">
        <f t="shared" si="14"/>
        <v>1.3849610978713929</v>
      </c>
      <c r="U86" s="12">
        <f t="shared" si="17"/>
        <v>83.03981327829014</v>
      </c>
      <c r="V86" s="7">
        <f>U86*100/U229</f>
        <v>23.294010119537376</v>
      </c>
    </row>
    <row r="87" spans="1:22" ht="24">
      <c r="A87" s="10">
        <v>85</v>
      </c>
      <c r="B87" s="30">
        <v>15.20257</v>
      </c>
      <c r="C87" s="11">
        <f t="shared" si="9"/>
        <v>13.219626086956522</v>
      </c>
      <c r="D87" s="12">
        <f t="shared" si="10"/>
        <v>1.2101268713766609</v>
      </c>
      <c r="E87" s="12">
        <f t="shared" si="15"/>
        <v>73.902842033317967</v>
      </c>
      <c r="F87" s="7">
        <f>E87*100/E229</f>
        <v>22.709639028897382</v>
      </c>
      <c r="I87" s="10">
        <v>85</v>
      </c>
      <c r="J87" s="30">
        <v>17.78152</v>
      </c>
      <c r="K87" s="11">
        <f t="shared" si="11"/>
        <v>15.462191304347828</v>
      </c>
      <c r="L87" s="12">
        <f t="shared" si="12"/>
        <v>1.9363618477203908</v>
      </c>
      <c r="M87" s="12">
        <f t="shared" si="16"/>
        <v>101.14120968851059</v>
      </c>
      <c r="N87" s="7">
        <f>M87*100/M229</f>
        <v>18.910821225051045</v>
      </c>
      <c r="Q87" s="10">
        <v>85</v>
      </c>
      <c r="R87" s="30">
        <v>15.90203</v>
      </c>
      <c r="S87" s="11">
        <f t="shared" si="13"/>
        <v>13.827852173913044</v>
      </c>
      <c r="T87" s="12">
        <f t="shared" si="14"/>
        <v>1.3849610978713929</v>
      </c>
      <c r="U87" s="12">
        <f t="shared" si="17"/>
        <v>84.424774376161537</v>
      </c>
      <c r="V87" s="7">
        <f>U87*100/U229</f>
        <v>23.682514097994851</v>
      </c>
    </row>
    <row r="88" spans="1:22" ht="24">
      <c r="A88" s="10">
        <v>86</v>
      </c>
      <c r="B88" s="30">
        <v>15.20843</v>
      </c>
      <c r="C88" s="11">
        <f t="shared" si="9"/>
        <v>13.224721739130436</v>
      </c>
      <c r="D88" s="12">
        <f t="shared" si="10"/>
        <v>1.2115267815079411</v>
      </c>
      <c r="E88" s="12">
        <f t="shared" si="15"/>
        <v>75.114368814825909</v>
      </c>
      <c r="F88" s="7">
        <f>E88*100/E229</f>
        <v>23.081929662449518</v>
      </c>
      <c r="I88" s="10">
        <v>86</v>
      </c>
      <c r="J88" s="30">
        <v>17.801570000000002</v>
      </c>
      <c r="K88" s="11">
        <f t="shared" si="11"/>
        <v>15.479626086956525</v>
      </c>
      <c r="L88" s="12">
        <f t="shared" si="12"/>
        <v>1.9429194167932733</v>
      </c>
      <c r="M88" s="12">
        <f t="shared" si="16"/>
        <v>103.08412910530386</v>
      </c>
      <c r="N88" s="7">
        <f>M88*100/M229</f>
        <v>19.2740974984792</v>
      </c>
      <c r="Q88" s="10">
        <v>86</v>
      </c>
      <c r="R88" s="30">
        <v>15.96359</v>
      </c>
      <c r="S88" s="11">
        <f t="shared" si="13"/>
        <v>13.881382608695652</v>
      </c>
      <c r="T88" s="12">
        <f t="shared" si="14"/>
        <v>1.4011078444775431</v>
      </c>
      <c r="U88" s="12">
        <f t="shared" si="17"/>
        <v>85.825882220639073</v>
      </c>
      <c r="V88" s="7">
        <f>U88*100/U229</f>
        <v>24.075547499917921</v>
      </c>
    </row>
    <row r="89" spans="1:22" ht="24">
      <c r="A89" s="10">
        <v>87</v>
      </c>
      <c r="B89" s="30">
        <v>15.26111</v>
      </c>
      <c r="C89" s="11">
        <f t="shared" si="9"/>
        <v>13.270530434782611</v>
      </c>
      <c r="D89" s="12">
        <f t="shared" si="10"/>
        <v>1.2241601489325606</v>
      </c>
      <c r="E89" s="12">
        <f t="shared" si="15"/>
        <v>76.338528963758463</v>
      </c>
      <c r="F89" s="7">
        <f>E89*100/E229</f>
        <v>23.458102409409456</v>
      </c>
      <c r="I89" s="10">
        <v>87</v>
      </c>
      <c r="J89" s="30">
        <v>17.86157</v>
      </c>
      <c r="K89" s="11">
        <f t="shared" si="11"/>
        <v>15.531800000000002</v>
      </c>
      <c r="L89" s="12">
        <f t="shared" si="12"/>
        <v>1.9626314739519888</v>
      </c>
      <c r="M89" s="12">
        <f t="shared" si="16"/>
        <v>105.04676057925585</v>
      </c>
      <c r="N89" s="7">
        <f>M89*100/M229</f>
        <v>19.641059422791447</v>
      </c>
      <c r="Q89" s="10">
        <v>87</v>
      </c>
      <c r="R89" s="30">
        <v>15.98592</v>
      </c>
      <c r="S89" s="11">
        <f t="shared" si="13"/>
        <v>13.900800000000002</v>
      </c>
      <c r="T89" s="12">
        <f t="shared" si="14"/>
        <v>1.4069957160749351</v>
      </c>
      <c r="U89" s="12">
        <f t="shared" si="17"/>
        <v>87.232877936714004</v>
      </c>
      <c r="V89" s="7">
        <f>U89*100/U229</f>
        <v>24.470232545012596</v>
      </c>
    </row>
    <row r="90" spans="1:22" ht="24">
      <c r="A90" s="10">
        <v>88</v>
      </c>
      <c r="B90" s="30">
        <v>15.29613</v>
      </c>
      <c r="C90" s="11">
        <f t="shared" si="9"/>
        <v>13.300982608695653</v>
      </c>
      <c r="D90" s="12">
        <f t="shared" si="10"/>
        <v>1.232606822585659</v>
      </c>
      <c r="E90" s="12">
        <f t="shared" si="15"/>
        <v>77.571135786344129</v>
      </c>
      <c r="F90" s="7">
        <f>E90*100/E229</f>
        <v>23.836870738682325</v>
      </c>
      <c r="I90" s="10">
        <v>88</v>
      </c>
      <c r="J90" s="30">
        <v>17.89648</v>
      </c>
      <c r="K90" s="11">
        <f t="shared" si="11"/>
        <v>15.562156521739132</v>
      </c>
      <c r="L90" s="12">
        <f t="shared" si="12"/>
        <v>1.9741617252890771</v>
      </c>
      <c r="M90" s="12">
        <f t="shared" si="16"/>
        <v>107.02092230454492</v>
      </c>
      <c r="N90" s="7">
        <f>M90*100/M229</f>
        <v>20.010177209411328</v>
      </c>
      <c r="Q90" s="10">
        <v>88</v>
      </c>
      <c r="R90" s="30">
        <v>16.047160000000002</v>
      </c>
      <c r="S90" s="11">
        <f t="shared" si="13"/>
        <v>13.954052173913047</v>
      </c>
      <c r="T90" s="12">
        <f t="shared" si="14"/>
        <v>1.4232277985462034</v>
      </c>
      <c r="U90" s="12">
        <f t="shared" si="17"/>
        <v>88.656105735260212</v>
      </c>
      <c r="V90" s="7">
        <f>U90*100/U229</f>
        <v>24.869470951662645</v>
      </c>
    </row>
    <row r="91" spans="1:22" ht="24">
      <c r="A91" s="10">
        <v>89</v>
      </c>
      <c r="B91" s="30">
        <v>15.29613</v>
      </c>
      <c r="C91" s="11">
        <f t="shared" si="9"/>
        <v>13.300982608695653</v>
      </c>
      <c r="D91" s="12">
        <f t="shared" si="10"/>
        <v>1.232606822585659</v>
      </c>
      <c r="E91" s="12">
        <f t="shared" si="15"/>
        <v>78.803742608929795</v>
      </c>
      <c r="F91" s="7">
        <f>E91*100/E229</f>
        <v>24.215639067955195</v>
      </c>
      <c r="I91" s="10">
        <v>89</v>
      </c>
      <c r="J91" s="30">
        <v>17.926349999999999</v>
      </c>
      <c r="K91" s="11">
        <f t="shared" si="11"/>
        <v>15.58813043478261</v>
      </c>
      <c r="L91" s="12">
        <f t="shared" si="12"/>
        <v>1.9840631169572693</v>
      </c>
      <c r="M91" s="12">
        <f t="shared" si="16"/>
        <v>109.0049854215022</v>
      </c>
      <c r="N91" s="7">
        <f>M91*100/M229</f>
        <v>20.381146303211466</v>
      </c>
      <c r="Q91" s="10">
        <v>89</v>
      </c>
      <c r="R91" s="30">
        <v>16.052710000000001</v>
      </c>
      <c r="S91" s="11">
        <f t="shared" si="13"/>
        <v>13.958878260869568</v>
      </c>
      <c r="T91" s="12">
        <f t="shared" si="14"/>
        <v>1.4247050032005859</v>
      </c>
      <c r="U91" s="12">
        <f t="shared" si="17"/>
        <v>90.080810738460798</v>
      </c>
      <c r="V91" s="7">
        <f>U91*100/U229</f>
        <v>25.269123738100046</v>
      </c>
    </row>
    <row r="92" spans="1:22" ht="24">
      <c r="A92" s="10">
        <v>90</v>
      </c>
      <c r="B92" s="30">
        <v>15.37172</v>
      </c>
      <c r="C92" s="11">
        <f t="shared" si="9"/>
        <v>13.366713043478262</v>
      </c>
      <c r="D92" s="12">
        <f t="shared" si="10"/>
        <v>1.2509710650598236</v>
      </c>
      <c r="E92" s="12">
        <f t="shared" si="15"/>
        <v>80.054713673989625</v>
      </c>
      <c r="F92" s="7">
        <f>E92*100/E229</f>
        <v>24.600050553920731</v>
      </c>
      <c r="I92" s="10">
        <v>90</v>
      </c>
      <c r="J92" s="30">
        <v>17.966100000000001</v>
      </c>
      <c r="K92" s="11">
        <f t="shared" si="11"/>
        <v>15.622695652173915</v>
      </c>
      <c r="L92" s="12">
        <f t="shared" si="12"/>
        <v>1.9972908265432918</v>
      </c>
      <c r="M92" s="12">
        <f t="shared" si="16"/>
        <v>111.00227624804549</v>
      </c>
      <c r="N92" s="7">
        <f>M92*100/M229</f>
        <v>20.754588640627816</v>
      </c>
      <c r="Q92" s="10">
        <v>90</v>
      </c>
      <c r="R92" s="30">
        <v>16.052710000000001</v>
      </c>
      <c r="S92" s="11">
        <f t="shared" si="13"/>
        <v>13.958878260869568</v>
      </c>
      <c r="T92" s="12">
        <f t="shared" si="14"/>
        <v>1.4247050032005859</v>
      </c>
      <c r="U92" s="12">
        <f t="shared" si="17"/>
        <v>91.505515741661384</v>
      </c>
      <c r="V92" s="7">
        <f>U92*100/U229</f>
        <v>25.668776524537442</v>
      </c>
    </row>
    <row r="93" spans="1:22" ht="24">
      <c r="A93" s="10">
        <v>91</v>
      </c>
      <c r="B93" s="30">
        <v>15.46425</v>
      </c>
      <c r="C93" s="11">
        <f t="shared" si="9"/>
        <v>13.447173913043478</v>
      </c>
      <c r="D93" s="12">
        <f t="shared" si="10"/>
        <v>1.2736979664391401</v>
      </c>
      <c r="E93" s="12">
        <f t="shared" si="15"/>
        <v>81.328411640428769</v>
      </c>
      <c r="F93" s="7">
        <f>E93*100/E229</f>
        <v>24.991445800082346</v>
      </c>
      <c r="I93" s="10">
        <v>91</v>
      </c>
      <c r="J93" s="30">
        <v>17.980979999999999</v>
      </c>
      <c r="K93" s="11">
        <f t="shared" si="11"/>
        <v>15.635634782608696</v>
      </c>
      <c r="L93" s="12">
        <f t="shared" si="12"/>
        <v>2.0022575653892871</v>
      </c>
      <c r="M93" s="12">
        <f t="shared" si="16"/>
        <v>113.00453381343478</v>
      </c>
      <c r="N93" s="7">
        <f>M93*100/M229</f>
        <v>21.128959631267492</v>
      </c>
      <c r="Q93" s="10">
        <v>91</v>
      </c>
      <c r="R93" s="30">
        <v>16.080459999999999</v>
      </c>
      <c r="S93" s="11">
        <f t="shared" si="13"/>
        <v>13.983008695652174</v>
      </c>
      <c r="T93" s="12">
        <f t="shared" si="14"/>
        <v>1.4321063605219893</v>
      </c>
      <c r="U93" s="12">
        <f t="shared" si="17"/>
        <v>92.937622102183369</v>
      </c>
      <c r="V93" s="7">
        <f>U93*100/U229</f>
        <v>26.070505511360377</v>
      </c>
    </row>
    <row r="94" spans="1:22" ht="24">
      <c r="A94" s="10">
        <v>92</v>
      </c>
      <c r="B94" s="30">
        <v>15.487299999999999</v>
      </c>
      <c r="C94" s="11">
        <f t="shared" si="9"/>
        <v>13.467217391304349</v>
      </c>
      <c r="D94" s="12">
        <f t="shared" si="10"/>
        <v>1.27940193270017</v>
      </c>
      <c r="E94" s="12">
        <f t="shared" si="15"/>
        <v>82.607813573128936</v>
      </c>
      <c r="F94" s="7">
        <f>E94*100/E229</f>
        <v>25.384593820714564</v>
      </c>
      <c r="I94" s="10">
        <v>92</v>
      </c>
      <c r="J94" s="30">
        <v>18.040389999999999</v>
      </c>
      <c r="K94" s="11">
        <f t="shared" si="11"/>
        <v>15.687295652173914</v>
      </c>
      <c r="L94" s="12">
        <f t="shared" si="12"/>
        <v>2.0221698701934843</v>
      </c>
      <c r="M94" s="12">
        <f t="shared" si="16"/>
        <v>115.02670368362826</v>
      </c>
      <c r="N94" s="7">
        <f>M94*100/M229</f>
        <v>21.507053713982991</v>
      </c>
      <c r="Q94" s="10">
        <v>92</v>
      </c>
      <c r="R94" s="30">
        <v>16.080459999999999</v>
      </c>
      <c r="S94" s="11">
        <f t="shared" si="13"/>
        <v>13.983008695652174</v>
      </c>
      <c r="T94" s="12">
        <f t="shared" si="14"/>
        <v>1.4321063605219893</v>
      </c>
      <c r="U94" s="12">
        <f t="shared" si="17"/>
        <v>94.369728462705353</v>
      </c>
      <c r="V94" s="7">
        <f>U94*100/U229</f>
        <v>26.472234498183308</v>
      </c>
    </row>
    <row r="95" spans="1:22" ht="24">
      <c r="A95" s="10">
        <v>93</v>
      </c>
      <c r="B95" s="30">
        <v>15.52755</v>
      </c>
      <c r="C95" s="11">
        <f t="shared" si="9"/>
        <v>13.502217391304349</v>
      </c>
      <c r="D95" s="12">
        <f t="shared" si="10"/>
        <v>1.2894030064865372</v>
      </c>
      <c r="E95" s="12">
        <f t="shared" si="15"/>
        <v>83.897216579615474</v>
      </c>
      <c r="F95" s="7">
        <f>E95*100/E229</f>
        <v>25.780815076006519</v>
      </c>
      <c r="I95" s="10">
        <v>93</v>
      </c>
      <c r="J95" s="30">
        <v>18.040389999999999</v>
      </c>
      <c r="K95" s="11">
        <f t="shared" si="11"/>
        <v>15.687295652173914</v>
      </c>
      <c r="L95" s="12">
        <f t="shared" si="12"/>
        <v>2.0221698701934843</v>
      </c>
      <c r="M95" s="12">
        <f t="shared" si="16"/>
        <v>117.04887355382174</v>
      </c>
      <c r="N95" s="7">
        <f>M95*100/M229</f>
        <v>21.885147796698494</v>
      </c>
      <c r="Q95" s="10">
        <v>93</v>
      </c>
      <c r="R95" s="30">
        <v>16.080459999999999</v>
      </c>
      <c r="S95" s="11">
        <f t="shared" si="13"/>
        <v>13.983008695652174</v>
      </c>
      <c r="T95" s="12">
        <f t="shared" si="14"/>
        <v>1.4321063605219893</v>
      </c>
      <c r="U95" s="12">
        <f t="shared" si="17"/>
        <v>95.801834823227338</v>
      </c>
      <c r="V95" s="7">
        <f>U95*100/U229</f>
        <v>26.873963485006243</v>
      </c>
    </row>
    <row r="96" spans="1:22" ht="24">
      <c r="A96" s="10">
        <v>94</v>
      </c>
      <c r="B96" s="30">
        <v>15.57342</v>
      </c>
      <c r="C96" s="11">
        <f t="shared" si="9"/>
        <v>13.542104347826088</v>
      </c>
      <c r="D96" s="12">
        <f t="shared" si="10"/>
        <v>1.3008638888916955</v>
      </c>
      <c r="E96" s="12">
        <f t="shared" si="15"/>
        <v>85.198080468507172</v>
      </c>
      <c r="F96" s="7">
        <f>E96*100/E229</f>
        <v>26.180558151234123</v>
      </c>
      <c r="I96" s="10">
        <v>94</v>
      </c>
      <c r="J96" s="30">
        <v>18.158629999999999</v>
      </c>
      <c r="K96" s="11">
        <f t="shared" si="11"/>
        <v>15.790113043478261</v>
      </c>
      <c r="L96" s="12">
        <f t="shared" si="12"/>
        <v>2.0621920487120691</v>
      </c>
      <c r="M96" s="12">
        <f t="shared" si="16"/>
        <v>119.1110656025338</v>
      </c>
      <c r="N96" s="7">
        <f>M96*100/M229</f>
        <v>22.270725003902349</v>
      </c>
      <c r="Q96" s="10">
        <v>94</v>
      </c>
      <c r="R96" s="30">
        <v>16.080459999999999</v>
      </c>
      <c r="S96" s="11">
        <f t="shared" si="13"/>
        <v>13.983008695652174</v>
      </c>
      <c r="T96" s="12">
        <f t="shared" si="14"/>
        <v>1.4321063605219893</v>
      </c>
      <c r="U96" s="12">
        <f t="shared" si="17"/>
        <v>97.233941183749323</v>
      </c>
      <c r="V96" s="7">
        <f>U96*100/U229</f>
        <v>27.275692471829171</v>
      </c>
    </row>
    <row r="97" spans="1:22" ht="24">
      <c r="A97" s="10">
        <v>95</v>
      </c>
      <c r="B97" s="30">
        <v>15.57342</v>
      </c>
      <c r="C97" s="11">
        <f t="shared" si="9"/>
        <v>13.542104347826088</v>
      </c>
      <c r="D97" s="12">
        <f t="shared" si="10"/>
        <v>1.3008638888916955</v>
      </c>
      <c r="E97" s="12">
        <f t="shared" si="15"/>
        <v>86.498944357398869</v>
      </c>
      <c r="F97" s="7">
        <f>E97*100/E229</f>
        <v>26.580301226461721</v>
      </c>
      <c r="I97" s="10">
        <v>95</v>
      </c>
      <c r="J97" s="30">
        <v>18.158629999999999</v>
      </c>
      <c r="K97" s="11">
        <f t="shared" si="11"/>
        <v>15.790113043478261</v>
      </c>
      <c r="L97" s="12">
        <f t="shared" si="12"/>
        <v>2.0621920487120691</v>
      </c>
      <c r="M97" s="12">
        <f t="shared" si="16"/>
        <v>121.17325765124586</v>
      </c>
      <c r="N97" s="7">
        <f>M97*100/M229</f>
        <v>22.656302211106205</v>
      </c>
      <c r="Q97" s="10">
        <v>95</v>
      </c>
      <c r="R97" s="30">
        <v>16.185469999999999</v>
      </c>
      <c r="S97" s="11">
        <f t="shared" si="13"/>
        <v>14.074321739130434</v>
      </c>
      <c r="T97" s="12">
        <f t="shared" si="14"/>
        <v>1.4603461658863257</v>
      </c>
      <c r="U97" s="12">
        <f t="shared" si="17"/>
        <v>98.694287349635644</v>
      </c>
      <c r="V97" s="7">
        <f>U97*100/U229</f>
        <v>27.685343180606441</v>
      </c>
    </row>
    <row r="98" spans="1:22" ht="24">
      <c r="A98" s="10">
        <v>96</v>
      </c>
      <c r="B98" s="30">
        <v>15.630570000000001</v>
      </c>
      <c r="C98" s="11">
        <f t="shared" si="9"/>
        <v>13.591800000000001</v>
      </c>
      <c r="D98" s="12">
        <f t="shared" si="10"/>
        <v>1.3152379045355693</v>
      </c>
      <c r="E98" s="12">
        <f t="shared" si="15"/>
        <v>87.814182261934434</v>
      </c>
      <c r="F98" s="7">
        <f>E98*100/E229</f>
        <v>26.984461299705728</v>
      </c>
      <c r="I98" s="10">
        <v>96</v>
      </c>
      <c r="J98" s="30">
        <v>18.178260000000002</v>
      </c>
      <c r="K98" s="11">
        <f t="shared" si="11"/>
        <v>15.807182608695655</v>
      </c>
      <c r="L98" s="12">
        <f t="shared" si="12"/>
        <v>2.0688871473990904</v>
      </c>
      <c r="M98" s="12">
        <f t="shared" si="16"/>
        <v>123.24214479864496</v>
      </c>
      <c r="N98" s="7">
        <f>M98*100/M229</f>
        <v>23.043131230649905</v>
      </c>
      <c r="Q98" s="10">
        <v>96</v>
      </c>
      <c r="R98" s="30">
        <v>16.185469999999999</v>
      </c>
      <c r="S98" s="11">
        <f t="shared" si="13"/>
        <v>14.074321739130434</v>
      </c>
      <c r="T98" s="12">
        <f t="shared" si="14"/>
        <v>1.4603461658863257</v>
      </c>
      <c r="U98" s="12">
        <f t="shared" si="17"/>
        <v>100.15463351552197</v>
      </c>
      <c r="V98" s="7">
        <f>U98*100/U229</f>
        <v>28.094993889383709</v>
      </c>
    </row>
    <row r="99" spans="1:22" ht="24">
      <c r="A99" s="10">
        <v>97</v>
      </c>
      <c r="B99" s="30">
        <v>15.630570000000001</v>
      </c>
      <c r="C99" s="11">
        <f t="shared" si="9"/>
        <v>13.591800000000001</v>
      </c>
      <c r="D99" s="12">
        <f t="shared" si="10"/>
        <v>1.3152379045355693</v>
      </c>
      <c r="E99" s="12">
        <f t="shared" si="15"/>
        <v>89.129420166469998</v>
      </c>
      <c r="F99" s="7">
        <f>E99*100/E229</f>
        <v>27.388621372949732</v>
      </c>
      <c r="I99" s="10">
        <v>97</v>
      </c>
      <c r="J99" s="30">
        <v>18.178260000000002</v>
      </c>
      <c r="K99" s="11">
        <f t="shared" si="11"/>
        <v>15.807182608695655</v>
      </c>
      <c r="L99" s="12">
        <f t="shared" si="12"/>
        <v>2.0688871473990904</v>
      </c>
      <c r="M99" s="12">
        <f t="shared" si="16"/>
        <v>125.31103194604405</v>
      </c>
      <c r="N99" s="7">
        <f>M99*100/M229</f>
        <v>23.429960250193606</v>
      </c>
      <c r="Q99" s="10">
        <v>97</v>
      </c>
      <c r="R99" s="30">
        <v>16.223990000000001</v>
      </c>
      <c r="S99" s="11">
        <f t="shared" si="13"/>
        <v>14.10781739130435</v>
      </c>
      <c r="T99" s="12">
        <f t="shared" si="14"/>
        <v>1.4707974873398999</v>
      </c>
      <c r="U99" s="12">
        <f t="shared" si="17"/>
        <v>101.62543100286186</v>
      </c>
      <c r="V99" s="7">
        <f>U99*100/U229</f>
        <v>28.507576362793998</v>
      </c>
    </row>
    <row r="100" spans="1:22" ht="24">
      <c r="A100" s="10">
        <v>98</v>
      </c>
      <c r="B100" s="30">
        <v>15.670450000000001</v>
      </c>
      <c r="C100" s="11">
        <f t="shared" si="9"/>
        <v>13.626478260869566</v>
      </c>
      <c r="D100" s="12">
        <f t="shared" si="10"/>
        <v>1.3253307470677762</v>
      </c>
      <c r="E100" s="12">
        <f t="shared" si="15"/>
        <v>90.454750913537779</v>
      </c>
      <c r="F100" s="7">
        <f>E100*100/E229</f>
        <v>27.795882880514476</v>
      </c>
      <c r="I100" s="10">
        <v>98</v>
      </c>
      <c r="J100" s="30">
        <v>18.192969999999999</v>
      </c>
      <c r="K100" s="11">
        <f t="shared" si="11"/>
        <v>15.819973913043478</v>
      </c>
      <c r="L100" s="12">
        <f t="shared" si="12"/>
        <v>2.0739136950696713</v>
      </c>
      <c r="M100" s="12">
        <f t="shared" si="16"/>
        <v>127.38494564111373</v>
      </c>
      <c r="N100" s="7">
        <f>M100*100/M229</f>
        <v>23.817729105682218</v>
      </c>
      <c r="Q100" s="10">
        <v>98</v>
      </c>
      <c r="R100" s="30">
        <v>16.295280000000002</v>
      </c>
      <c r="S100" s="11">
        <f t="shared" si="13"/>
        <v>14.169808695652177</v>
      </c>
      <c r="T100" s="12">
        <f t="shared" si="14"/>
        <v>1.490271346240837</v>
      </c>
      <c r="U100" s="12">
        <f t="shared" si="17"/>
        <v>103.11570234910269</v>
      </c>
      <c r="V100" s="7">
        <f>U100*100/U229</f>
        <v>28.925621568457604</v>
      </c>
    </row>
    <row r="101" spans="1:22" ht="24">
      <c r="A101" s="10">
        <v>99</v>
      </c>
      <c r="B101" s="30">
        <v>15.67614</v>
      </c>
      <c r="C101" s="11">
        <f t="shared" si="9"/>
        <v>13.631426086956523</v>
      </c>
      <c r="D101" s="12">
        <f t="shared" si="10"/>
        <v>1.3267749692495121</v>
      </c>
      <c r="E101" s="12">
        <f t="shared" si="15"/>
        <v>91.781525882787292</v>
      </c>
      <c r="F101" s="7">
        <f>E101*100/E229</f>
        <v>28.203588183791574</v>
      </c>
      <c r="I101" s="10">
        <v>99</v>
      </c>
      <c r="J101" s="30">
        <v>18.237020000000001</v>
      </c>
      <c r="K101" s="11">
        <f t="shared" si="11"/>
        <v>15.858278260869568</v>
      </c>
      <c r="L101" s="12">
        <f t="shared" si="12"/>
        <v>2.0890146830267753</v>
      </c>
      <c r="M101" s="12">
        <f t="shared" si="16"/>
        <v>129.47396032414051</v>
      </c>
      <c r="N101" s="7">
        <f>M101*100/M229</f>
        <v>24.208321459964822</v>
      </c>
      <c r="Q101" s="10">
        <v>99</v>
      </c>
      <c r="R101" s="30">
        <v>16.300750000000001</v>
      </c>
      <c r="S101" s="11">
        <f t="shared" si="13"/>
        <v>14.174565217391306</v>
      </c>
      <c r="T101" s="12">
        <f t="shared" si="14"/>
        <v>1.4917726130422544</v>
      </c>
      <c r="U101" s="12">
        <f t="shared" si="17"/>
        <v>104.60747496214495</v>
      </c>
      <c r="V101" s="7">
        <f>U101*100/U229</f>
        <v>29.344087903729822</v>
      </c>
    </row>
    <row r="102" spans="1:22" ht="24">
      <c r="A102" s="10">
        <v>100</v>
      </c>
      <c r="B102" s="30">
        <v>15.67614</v>
      </c>
      <c r="C102" s="11">
        <f t="shared" si="9"/>
        <v>13.631426086956523</v>
      </c>
      <c r="D102" s="12">
        <f t="shared" si="10"/>
        <v>1.3267749692495121</v>
      </c>
      <c r="E102" s="12">
        <f t="shared" si="15"/>
        <v>93.108300852036805</v>
      </c>
      <c r="F102" s="7">
        <f>E102*100/E229</f>
        <v>28.611293487068664</v>
      </c>
      <c r="I102" s="10">
        <v>100</v>
      </c>
      <c r="J102" s="30">
        <v>18.237020000000001</v>
      </c>
      <c r="K102" s="11">
        <f t="shared" si="11"/>
        <v>15.858278260869568</v>
      </c>
      <c r="L102" s="12">
        <f t="shared" si="12"/>
        <v>2.0890146830267753</v>
      </c>
      <c r="M102" s="12">
        <f t="shared" si="16"/>
        <v>131.56297500716727</v>
      </c>
      <c r="N102" s="7">
        <f>M102*100/M229</f>
        <v>24.598913814247425</v>
      </c>
      <c r="Q102" s="10">
        <v>100</v>
      </c>
      <c r="R102" s="30">
        <v>16.311689999999999</v>
      </c>
      <c r="S102" s="11">
        <f t="shared" si="13"/>
        <v>14.184078260869565</v>
      </c>
      <c r="T102" s="12">
        <f t="shared" si="14"/>
        <v>1.4947781706548562</v>
      </c>
      <c r="U102" s="12">
        <f t="shared" si="17"/>
        <v>106.1022531327998</v>
      </c>
      <c r="V102" s="7">
        <f>U102*100/U229</f>
        <v>29.763397346502867</v>
      </c>
    </row>
    <row r="103" spans="1:22" ht="24">
      <c r="A103" s="10">
        <v>101</v>
      </c>
      <c r="B103" s="30">
        <v>15.67614</v>
      </c>
      <c r="C103" s="11">
        <f t="shared" si="9"/>
        <v>13.631426086956523</v>
      </c>
      <c r="D103" s="12">
        <f t="shared" si="10"/>
        <v>1.3267749692495121</v>
      </c>
      <c r="E103" s="12">
        <f t="shared" si="15"/>
        <v>94.435075821286318</v>
      </c>
      <c r="F103" s="7">
        <f>E103*100/E229</f>
        <v>29.018998790345751</v>
      </c>
      <c r="I103" s="10">
        <v>101</v>
      </c>
      <c r="J103" s="30">
        <v>18.2956</v>
      </c>
      <c r="K103" s="11">
        <f t="shared" si="11"/>
        <v>15.909217391304349</v>
      </c>
      <c r="L103" s="12">
        <f t="shared" si="12"/>
        <v>2.1092100854400697</v>
      </c>
      <c r="M103" s="12">
        <f t="shared" si="16"/>
        <v>133.67218509260735</v>
      </c>
      <c r="N103" s="7">
        <f>M103*100/M229</f>
        <v>24.993282192623298</v>
      </c>
      <c r="Q103" s="10">
        <v>101</v>
      </c>
      <c r="R103" s="30">
        <v>16.469449999999998</v>
      </c>
      <c r="S103" s="11">
        <f t="shared" si="13"/>
        <v>14.321260869565217</v>
      </c>
      <c r="T103" s="12">
        <f t="shared" si="14"/>
        <v>1.5385696370612134</v>
      </c>
      <c r="U103" s="12">
        <f t="shared" si="17"/>
        <v>107.64082276986102</v>
      </c>
      <c r="V103" s="7">
        <f>U103*100/U229</f>
        <v>30.194991003574433</v>
      </c>
    </row>
    <row r="104" spans="1:22" ht="24">
      <c r="A104" s="10">
        <v>102</v>
      </c>
      <c r="B104" s="30">
        <v>15.715909999999999</v>
      </c>
      <c r="C104" s="11">
        <f t="shared" si="9"/>
        <v>13.666008695652174</v>
      </c>
      <c r="D104" s="12">
        <f t="shared" si="10"/>
        <v>1.3368986003410803</v>
      </c>
      <c r="E104" s="12">
        <f t="shared" si="15"/>
        <v>95.771974421627405</v>
      </c>
      <c r="F104" s="7">
        <f>E104*100/E229</f>
        <v>29.429814988974442</v>
      </c>
      <c r="I104" s="10">
        <v>102</v>
      </c>
      <c r="J104" s="30">
        <v>18.33455</v>
      </c>
      <c r="K104" s="11">
        <f t="shared" si="11"/>
        <v>15.943086956521741</v>
      </c>
      <c r="L104" s="12">
        <f t="shared" si="12"/>
        <v>2.12270984870415</v>
      </c>
      <c r="M104" s="12">
        <f t="shared" si="16"/>
        <v>135.7948949413115</v>
      </c>
      <c r="N104" s="7">
        <f>M104*100/M229</f>
        <v>25.390174681699978</v>
      </c>
      <c r="Q104" s="10">
        <v>102</v>
      </c>
      <c r="R104" s="30">
        <v>16.51811</v>
      </c>
      <c r="S104" s="11">
        <f t="shared" si="13"/>
        <v>14.36357391304348</v>
      </c>
      <c r="T104" s="12">
        <f t="shared" si="14"/>
        <v>1.5522473642958909</v>
      </c>
      <c r="U104" s="12">
        <f t="shared" si="17"/>
        <v>109.19307013415691</v>
      </c>
      <c r="V104" s="7">
        <f>U104*100/U229</f>
        <v>30.630421484261543</v>
      </c>
    </row>
    <row r="105" spans="1:22" ht="24">
      <c r="A105" s="10">
        <v>103</v>
      </c>
      <c r="B105" s="30">
        <v>15.76689</v>
      </c>
      <c r="C105" s="11">
        <f t="shared" si="9"/>
        <v>13.710339130434784</v>
      </c>
      <c r="D105" s="12">
        <f t="shared" si="10"/>
        <v>1.3499509303087487</v>
      </c>
      <c r="E105" s="12">
        <f t="shared" si="15"/>
        <v>97.121925351936156</v>
      </c>
      <c r="F105" s="7">
        <f>E105*100/E229</f>
        <v>29.844642044207511</v>
      </c>
      <c r="I105" s="10">
        <v>103</v>
      </c>
      <c r="J105" s="30">
        <v>18.35399</v>
      </c>
      <c r="K105" s="11">
        <f t="shared" si="11"/>
        <v>15.959991304347827</v>
      </c>
      <c r="L105" s="12">
        <f t="shared" si="12"/>
        <v>2.1294690953340707</v>
      </c>
      <c r="M105" s="12">
        <f t="shared" si="16"/>
        <v>137.92436403664556</v>
      </c>
      <c r="N105" s="7">
        <f>M105*100/M229</f>
        <v>25.788330977142312</v>
      </c>
      <c r="Q105" s="10">
        <v>103</v>
      </c>
      <c r="R105" s="30">
        <v>16.51811</v>
      </c>
      <c r="S105" s="11">
        <f t="shared" si="13"/>
        <v>14.36357391304348</v>
      </c>
      <c r="T105" s="12">
        <f t="shared" si="14"/>
        <v>1.5522473642958909</v>
      </c>
      <c r="U105" s="12">
        <f t="shared" si="17"/>
        <v>110.74531749845281</v>
      </c>
      <c r="V105" s="7">
        <f>U105*100/U229</f>
        <v>31.065851964948653</v>
      </c>
    </row>
    <row r="106" spans="1:22" ht="24">
      <c r="A106" s="10">
        <v>104</v>
      </c>
      <c r="B106" s="30">
        <v>15.76689</v>
      </c>
      <c r="C106" s="14">
        <f t="shared" si="9"/>
        <v>13.710339130434784</v>
      </c>
      <c r="D106" s="15">
        <f t="shared" si="10"/>
        <v>1.3499509303087487</v>
      </c>
      <c r="E106" s="15">
        <f t="shared" si="15"/>
        <v>98.471876282244907</v>
      </c>
      <c r="F106" s="16">
        <f>E106*100/E229</f>
        <v>30.259469099440579</v>
      </c>
      <c r="I106" s="10">
        <v>104</v>
      </c>
      <c r="J106" s="30">
        <v>18.508800000000001</v>
      </c>
      <c r="K106" s="14">
        <f t="shared" si="11"/>
        <v>16.094608695652177</v>
      </c>
      <c r="L106" s="15">
        <f t="shared" si="12"/>
        <v>2.1838090286251641</v>
      </c>
      <c r="M106" s="15">
        <f t="shared" si="16"/>
        <v>140.10817306527073</v>
      </c>
      <c r="N106" s="16">
        <f>M106*100/M229</f>
        <v>26.196647451279503</v>
      </c>
      <c r="Q106" s="10">
        <v>104</v>
      </c>
      <c r="R106" s="30">
        <v>16.60425</v>
      </c>
      <c r="S106" s="14">
        <f t="shared" si="13"/>
        <v>14.438478260869566</v>
      </c>
      <c r="T106" s="15">
        <f t="shared" si="14"/>
        <v>1.5766585865900167</v>
      </c>
      <c r="U106" s="15">
        <f t="shared" si="17"/>
        <v>112.32197608504282</v>
      </c>
      <c r="V106" s="16">
        <f>U106*100/U229</f>
        <v>31.508130188142648</v>
      </c>
    </row>
    <row r="107" spans="1:22" ht="24">
      <c r="A107" s="10">
        <v>105</v>
      </c>
      <c r="B107" s="30">
        <v>15.76689</v>
      </c>
      <c r="C107" s="14">
        <f t="shared" si="9"/>
        <v>13.710339130434784</v>
      </c>
      <c r="D107" s="12">
        <f t="shared" si="10"/>
        <v>1.3499509303087487</v>
      </c>
      <c r="E107" s="12">
        <f t="shared" si="15"/>
        <v>99.821827212553657</v>
      </c>
      <c r="F107" s="16">
        <f>E107*100/E229</f>
        <v>30.674296154673648</v>
      </c>
      <c r="I107" s="10">
        <v>105</v>
      </c>
      <c r="J107" s="30">
        <v>18.508800000000001</v>
      </c>
      <c r="K107" s="14">
        <f t="shared" si="11"/>
        <v>16.094608695652177</v>
      </c>
      <c r="L107" s="12">
        <f t="shared" si="12"/>
        <v>2.1838090286251641</v>
      </c>
      <c r="M107" s="12">
        <f t="shared" si="16"/>
        <v>142.29198209389591</v>
      </c>
      <c r="N107" s="16">
        <f>M107*100/M229</f>
        <v>26.604963925416698</v>
      </c>
      <c r="Q107" s="10">
        <v>105</v>
      </c>
      <c r="R107" s="30">
        <v>16.63644</v>
      </c>
      <c r="S107" s="14">
        <f t="shared" si="13"/>
        <v>14.466469565217393</v>
      </c>
      <c r="T107" s="12">
        <f t="shared" si="14"/>
        <v>1.5858461913802109</v>
      </c>
      <c r="U107" s="12">
        <f t="shared" si="17"/>
        <v>113.90782227642303</v>
      </c>
      <c r="V107" s="16">
        <f>U107*100/U229</f>
        <v>31.952985683015228</v>
      </c>
    </row>
    <row r="108" spans="1:22" ht="24">
      <c r="A108" s="10">
        <v>106</v>
      </c>
      <c r="B108" s="30">
        <v>15.77819</v>
      </c>
      <c r="C108" s="11">
        <f t="shared" si="9"/>
        <v>13.720165217391306</v>
      </c>
      <c r="D108" s="12">
        <f t="shared" si="10"/>
        <v>1.3528555070882318</v>
      </c>
      <c r="E108" s="12">
        <f t="shared" si="15"/>
        <v>101.17468271964189</v>
      </c>
      <c r="F108" s="7">
        <f>E108*100/E229</f>
        <v>31.090015758669107</v>
      </c>
      <c r="I108" s="10">
        <v>106</v>
      </c>
      <c r="J108" s="30">
        <v>18.552099999999999</v>
      </c>
      <c r="K108" s="11">
        <f t="shared" si="11"/>
        <v>16.132260869565219</v>
      </c>
      <c r="L108" s="12">
        <f t="shared" si="12"/>
        <v>2.1991715022424709</v>
      </c>
      <c r="M108" s="12">
        <f t="shared" si="16"/>
        <v>144.49115359613839</v>
      </c>
      <c r="N108" s="7">
        <f>M108*100/M229</f>
        <v>27.016152789483236</v>
      </c>
      <c r="Q108" s="10">
        <v>106</v>
      </c>
      <c r="R108" s="30">
        <v>16.657859999999999</v>
      </c>
      <c r="S108" s="11">
        <f t="shared" si="13"/>
        <v>14.485095652173914</v>
      </c>
      <c r="T108" s="12">
        <f t="shared" si="14"/>
        <v>1.5919795793365406</v>
      </c>
      <c r="U108" s="12">
        <f t="shared" si="17"/>
        <v>115.49980185575957</v>
      </c>
      <c r="V108" s="7">
        <f>U108*100/U229</f>
        <v>32.399561692367328</v>
      </c>
    </row>
    <row r="109" spans="1:22" ht="24">
      <c r="A109" s="10">
        <v>107</v>
      </c>
      <c r="B109" s="30">
        <v>15.82897</v>
      </c>
      <c r="C109" s="11">
        <f t="shared" si="9"/>
        <v>13.764321739130436</v>
      </c>
      <c r="D109" s="12">
        <f t="shared" si="10"/>
        <v>1.3659595453582263</v>
      </c>
      <c r="E109" s="12">
        <f t="shared" si="15"/>
        <v>102.54064226500012</v>
      </c>
      <c r="F109" s="7">
        <f>E109*100/E229</f>
        <v>31.509762108737441</v>
      </c>
      <c r="I109" s="10">
        <v>107</v>
      </c>
      <c r="J109" s="30">
        <v>18.552099999999999</v>
      </c>
      <c r="K109" s="11">
        <f t="shared" si="11"/>
        <v>16.132260869565219</v>
      </c>
      <c r="L109" s="12">
        <f t="shared" si="12"/>
        <v>2.1991715022424709</v>
      </c>
      <c r="M109" s="12">
        <f t="shared" si="16"/>
        <v>146.69032509838087</v>
      </c>
      <c r="N109" s="7">
        <f>M109*100/M229</f>
        <v>27.427341653549778</v>
      </c>
      <c r="Q109" s="10">
        <v>107</v>
      </c>
      <c r="R109" s="30">
        <v>16.663219999999999</v>
      </c>
      <c r="S109" s="11">
        <f t="shared" si="13"/>
        <v>14.48975652173913</v>
      </c>
      <c r="T109" s="12">
        <f t="shared" si="14"/>
        <v>1.5935168277898353</v>
      </c>
      <c r="U109" s="12">
        <f t="shared" si="17"/>
        <v>117.09331868354941</v>
      </c>
      <c r="V109" s="7">
        <f>U109*100/U229</f>
        <v>32.846568924763091</v>
      </c>
    </row>
    <row r="110" spans="1:22" ht="24">
      <c r="A110" s="10">
        <v>108</v>
      </c>
      <c r="B110" s="30">
        <v>15.82897</v>
      </c>
      <c r="C110" s="11">
        <f t="shared" si="9"/>
        <v>13.764321739130436</v>
      </c>
      <c r="D110" s="12">
        <f t="shared" si="10"/>
        <v>1.3659595453582263</v>
      </c>
      <c r="E110" s="12">
        <f t="shared" si="15"/>
        <v>103.90660181035834</v>
      </c>
      <c r="F110" s="7">
        <f>E110*100/E229</f>
        <v>31.929508458805778</v>
      </c>
      <c r="I110" s="10">
        <v>108</v>
      </c>
      <c r="J110" s="30">
        <v>18.695740000000001</v>
      </c>
      <c r="K110" s="11">
        <f t="shared" si="11"/>
        <v>16.257165217391307</v>
      </c>
      <c r="L110" s="12">
        <f t="shared" si="12"/>
        <v>2.2506494077370429</v>
      </c>
      <c r="M110" s="12">
        <f t="shared" si="16"/>
        <v>148.9409745061179</v>
      </c>
      <c r="N110" s="7">
        <f>M110*100/M229</f>
        <v>27.848155570261479</v>
      </c>
      <c r="Q110" s="10">
        <v>108</v>
      </c>
      <c r="R110" s="30">
        <v>16.705970000000001</v>
      </c>
      <c r="S110" s="11">
        <f t="shared" si="13"/>
        <v>14.52693043478261</v>
      </c>
      <c r="T110" s="12">
        <f t="shared" si="14"/>
        <v>1.6058129683473417</v>
      </c>
      <c r="U110" s="12">
        <f t="shared" si="17"/>
        <v>118.69913165189675</v>
      </c>
      <c r="V110" s="7">
        <f>U110*100/U229</f>
        <v>33.297025423375509</v>
      </c>
    </row>
    <row r="111" spans="1:22" ht="24">
      <c r="A111" s="10">
        <v>109</v>
      </c>
      <c r="B111" s="30">
        <v>15.85149</v>
      </c>
      <c r="C111" s="11">
        <f t="shared" si="9"/>
        <v>13.783904347826088</v>
      </c>
      <c r="D111" s="12">
        <f t="shared" si="10"/>
        <v>1.3717979279341761</v>
      </c>
      <c r="E111" s="12">
        <f t="shared" si="15"/>
        <v>105.27839973829252</v>
      </c>
      <c r="F111" s="7">
        <f>E111*100/E229</f>
        <v>32.351048888197248</v>
      </c>
      <c r="I111" s="10">
        <v>109</v>
      </c>
      <c r="J111" s="30">
        <v>18.700500000000002</v>
      </c>
      <c r="K111" s="11">
        <f t="shared" si="11"/>
        <v>16.261304347826091</v>
      </c>
      <c r="L111" s="12">
        <f t="shared" si="12"/>
        <v>2.2523689148015955</v>
      </c>
      <c r="M111" s="12">
        <f t="shared" si="16"/>
        <v>151.19334342091949</v>
      </c>
      <c r="N111" s="7">
        <f>M111*100/M229</f>
        <v>28.269290990846763</v>
      </c>
      <c r="Q111" s="10">
        <v>109</v>
      </c>
      <c r="R111" s="30">
        <v>16.73264</v>
      </c>
      <c r="S111" s="11">
        <f t="shared" si="13"/>
        <v>14.550121739130436</v>
      </c>
      <c r="T111" s="12">
        <f t="shared" si="14"/>
        <v>1.6135159820904124</v>
      </c>
      <c r="U111" s="12">
        <f t="shared" si="17"/>
        <v>120.31264763398717</v>
      </c>
      <c r="V111" s="7">
        <f>U111*100/U229</f>
        <v>33.749642741876578</v>
      </c>
    </row>
    <row r="112" spans="1:22" ht="24">
      <c r="A112" s="10">
        <v>110</v>
      </c>
      <c r="B112" s="30">
        <v>15.85149</v>
      </c>
      <c r="C112" s="11">
        <f t="shared" si="9"/>
        <v>13.783904347826088</v>
      </c>
      <c r="D112" s="12">
        <f t="shared" si="10"/>
        <v>1.3717979279341761</v>
      </c>
      <c r="E112" s="12">
        <f t="shared" si="15"/>
        <v>106.6501976662267</v>
      </c>
      <c r="F112" s="7">
        <f>E112*100/E229</f>
        <v>32.772589317588711</v>
      </c>
      <c r="I112" s="10">
        <v>110</v>
      </c>
      <c r="J112" s="30">
        <v>18.833539999999999</v>
      </c>
      <c r="K112" s="11">
        <f t="shared" si="11"/>
        <v>16.376991304347825</v>
      </c>
      <c r="L112" s="12">
        <f t="shared" si="12"/>
        <v>2.3007834551193316</v>
      </c>
      <c r="M112" s="12">
        <f t="shared" si="16"/>
        <v>153.49412687603882</v>
      </c>
      <c r="N112" s="7">
        <f>M112*100/M229</f>
        <v>28.699478693083229</v>
      </c>
      <c r="Q112" s="10">
        <v>110</v>
      </c>
      <c r="R112" s="30">
        <v>16.748609999999999</v>
      </c>
      <c r="S112" s="11">
        <f t="shared" si="13"/>
        <v>14.564008695652175</v>
      </c>
      <c r="T112" s="12">
        <f t="shared" si="14"/>
        <v>1.6181403183807483</v>
      </c>
      <c r="U112" s="12">
        <f t="shared" si="17"/>
        <v>121.93078795236792</v>
      </c>
      <c r="V112" s="7">
        <f>U112*100/U229</f>
        <v>34.203557261468198</v>
      </c>
    </row>
    <row r="113" spans="1:22" ht="24">
      <c r="A113" s="10">
        <v>111</v>
      </c>
      <c r="B113" s="30">
        <v>15.896420000000001</v>
      </c>
      <c r="C113" s="11">
        <f t="shared" si="9"/>
        <v>13.82297391304348</v>
      </c>
      <c r="D113" s="12">
        <f t="shared" si="10"/>
        <v>1.3834958338005734</v>
      </c>
      <c r="E113" s="12">
        <f t="shared" si="15"/>
        <v>108.03369350002728</v>
      </c>
      <c r="F113" s="7">
        <f>E113*100/E229</f>
        <v>33.197724401966518</v>
      </c>
      <c r="I113" s="10">
        <v>111</v>
      </c>
      <c r="J113" s="30">
        <v>18.833539999999999</v>
      </c>
      <c r="K113" s="11">
        <f t="shared" si="11"/>
        <v>16.376991304347825</v>
      </c>
      <c r="L113" s="12">
        <f t="shared" si="12"/>
        <v>2.3007834551193316</v>
      </c>
      <c r="M113" s="12">
        <f t="shared" si="16"/>
        <v>155.79491033115815</v>
      </c>
      <c r="N113" s="7">
        <f>M113*100/M229</f>
        <v>29.129666395319695</v>
      </c>
      <c r="Q113" s="10">
        <v>111</v>
      </c>
      <c r="R113" s="30">
        <v>16.764579999999999</v>
      </c>
      <c r="S113" s="11">
        <f t="shared" si="13"/>
        <v>14.577895652173913</v>
      </c>
      <c r="T113" s="12">
        <f t="shared" si="14"/>
        <v>1.6227734818051354</v>
      </c>
      <c r="U113" s="12">
        <f t="shared" si="17"/>
        <v>123.55356143417306</v>
      </c>
      <c r="V113" s="7">
        <f>U113*100/U229</f>
        <v>34.658771458304166</v>
      </c>
    </row>
    <row r="114" spans="1:22" ht="24">
      <c r="A114" s="10">
        <v>112</v>
      </c>
      <c r="B114" s="30">
        <v>15.896420000000001</v>
      </c>
      <c r="C114" s="11">
        <f t="shared" si="9"/>
        <v>13.82297391304348</v>
      </c>
      <c r="D114" s="12">
        <f t="shared" si="10"/>
        <v>1.3834958338005734</v>
      </c>
      <c r="E114" s="12">
        <f t="shared" si="15"/>
        <v>109.41718933382785</v>
      </c>
      <c r="F114" s="7">
        <f>E114*100/E229</f>
        <v>33.622859486344325</v>
      </c>
      <c r="I114" s="10">
        <v>112</v>
      </c>
      <c r="J114" s="30">
        <v>18.85247</v>
      </c>
      <c r="K114" s="11">
        <f t="shared" si="11"/>
        <v>16.393452173913044</v>
      </c>
      <c r="L114" s="12">
        <f t="shared" si="12"/>
        <v>2.3077281329186476</v>
      </c>
      <c r="M114" s="12">
        <f t="shared" si="16"/>
        <v>158.10263846407679</v>
      </c>
      <c r="N114" s="7">
        <f>M114*100/M229</f>
        <v>29.561152574811207</v>
      </c>
      <c r="Q114" s="10">
        <v>112</v>
      </c>
      <c r="R114" s="30">
        <v>16.817679999999999</v>
      </c>
      <c r="S114" s="11">
        <f t="shared" si="13"/>
        <v>14.624069565217392</v>
      </c>
      <c r="T114" s="12">
        <f t="shared" si="14"/>
        <v>1.6382422544062927</v>
      </c>
      <c r="U114" s="12">
        <f t="shared" si="17"/>
        <v>125.19180368857936</v>
      </c>
      <c r="V114" s="7">
        <f>U114*100/U229</f>
        <v>35.118324895936603</v>
      </c>
    </row>
    <row r="115" spans="1:22" ht="24">
      <c r="A115" s="10">
        <v>113</v>
      </c>
      <c r="B115" s="30">
        <v>15.90203</v>
      </c>
      <c r="C115" s="11">
        <f t="shared" si="9"/>
        <v>13.827852173913044</v>
      </c>
      <c r="D115" s="12">
        <f t="shared" si="10"/>
        <v>1.3849610978713929</v>
      </c>
      <c r="E115" s="12">
        <f t="shared" si="15"/>
        <v>110.80215043169925</v>
      </c>
      <c r="F115" s="7">
        <f>E115*100/E229</f>
        <v>34.04844483240646</v>
      </c>
      <c r="I115" s="10">
        <v>113</v>
      </c>
      <c r="J115" s="30">
        <v>18.885539999999999</v>
      </c>
      <c r="K115" s="11">
        <f t="shared" si="11"/>
        <v>16.422208695652174</v>
      </c>
      <c r="L115" s="12">
        <f t="shared" si="12"/>
        <v>2.3198937300151554</v>
      </c>
      <c r="M115" s="12">
        <f t="shared" si="16"/>
        <v>160.42253219409196</v>
      </c>
      <c r="N115" s="7">
        <f>M115*100/M229</f>
        <v>29.994913410029074</v>
      </c>
      <c r="Q115" s="10">
        <v>113</v>
      </c>
      <c r="R115" s="30">
        <v>16.817679999999999</v>
      </c>
      <c r="S115" s="11">
        <f t="shared" si="13"/>
        <v>14.624069565217392</v>
      </c>
      <c r="T115" s="12">
        <f t="shared" si="14"/>
        <v>1.6382422544062927</v>
      </c>
      <c r="U115" s="12">
        <f t="shared" si="17"/>
        <v>126.83004594298565</v>
      </c>
      <c r="V115" s="7">
        <f>U115*100/U229</f>
        <v>35.577878333569046</v>
      </c>
    </row>
    <row r="116" spans="1:22" ht="24">
      <c r="A116" s="10">
        <v>114</v>
      </c>
      <c r="B116" s="30">
        <v>16.052710000000001</v>
      </c>
      <c r="C116" s="11">
        <f t="shared" si="9"/>
        <v>13.958878260869568</v>
      </c>
      <c r="D116" s="12">
        <f t="shared" si="10"/>
        <v>1.4247050032005859</v>
      </c>
      <c r="E116" s="12">
        <f t="shared" si="15"/>
        <v>112.22685543489983</v>
      </c>
      <c r="F116" s="7">
        <f>E116*100/E229</f>
        <v>34.486243101798628</v>
      </c>
      <c r="I116" s="10">
        <v>114</v>
      </c>
      <c r="J116" s="30">
        <v>18.909140000000001</v>
      </c>
      <c r="K116" s="11">
        <f t="shared" si="11"/>
        <v>16.442730434782611</v>
      </c>
      <c r="L116" s="12">
        <f t="shared" si="12"/>
        <v>2.3286016521581834</v>
      </c>
      <c r="M116" s="12">
        <f t="shared" si="16"/>
        <v>162.75113384625013</v>
      </c>
      <c r="N116" s="7">
        <f>M116*100/M229</f>
        <v>30.430302404128909</v>
      </c>
      <c r="Q116" s="10">
        <v>114</v>
      </c>
      <c r="R116" s="30">
        <v>16.828279999999999</v>
      </c>
      <c r="S116" s="11">
        <f t="shared" si="13"/>
        <v>14.63328695652174</v>
      </c>
      <c r="T116" s="12">
        <f t="shared" si="14"/>
        <v>1.6413419058560683</v>
      </c>
      <c r="U116" s="12">
        <f t="shared" si="17"/>
        <v>128.47138784884172</v>
      </c>
      <c r="V116" s="7">
        <f>U116*100/U229</f>
        <v>36.038301273544846</v>
      </c>
    </row>
    <row r="117" spans="1:22" ht="24">
      <c r="A117" s="10">
        <v>115</v>
      </c>
      <c r="B117" s="30">
        <v>16.069369999999999</v>
      </c>
      <c r="C117" s="14">
        <f t="shared" si="9"/>
        <v>13.973365217391304</v>
      </c>
      <c r="D117" s="15">
        <f t="shared" si="10"/>
        <v>1.429145417448642</v>
      </c>
      <c r="E117" s="15">
        <f t="shared" si="15"/>
        <v>113.65600085234847</v>
      </c>
      <c r="F117" s="16">
        <f>E117*100/E229</f>
        <v>34.925405868170039</v>
      </c>
      <c r="I117" s="10">
        <v>115</v>
      </c>
      <c r="J117" s="30">
        <v>18.96564</v>
      </c>
      <c r="K117" s="14">
        <f t="shared" si="11"/>
        <v>16.491860869565219</v>
      </c>
      <c r="L117" s="15">
        <f t="shared" si="12"/>
        <v>2.3495374801002247</v>
      </c>
      <c r="M117" s="15">
        <f t="shared" si="16"/>
        <v>165.10067132635035</v>
      </c>
      <c r="N117" s="16">
        <f>M117*100/M229</f>
        <v>30.869605862971955</v>
      </c>
      <c r="Q117" s="10">
        <v>115</v>
      </c>
      <c r="R117" s="30">
        <v>16.875900000000001</v>
      </c>
      <c r="S117" s="14">
        <f t="shared" si="13"/>
        <v>14.674695652173915</v>
      </c>
      <c r="T117" s="15">
        <f t="shared" si="14"/>
        <v>1.6553151852830421</v>
      </c>
      <c r="U117" s="15">
        <f t="shared" si="17"/>
        <v>130.12670303412474</v>
      </c>
      <c r="V117" s="16">
        <f>U117*100/U229</f>
        <v>36.502643944304289</v>
      </c>
    </row>
    <row r="118" spans="1:22" ht="24">
      <c r="A118" s="10">
        <v>116</v>
      </c>
      <c r="B118" s="30">
        <v>16.080459999999999</v>
      </c>
      <c r="C118" s="11">
        <f t="shared" si="9"/>
        <v>13.983008695652174</v>
      </c>
      <c r="D118" s="12">
        <f t="shared" si="10"/>
        <v>1.4321063605219893</v>
      </c>
      <c r="E118" s="12">
        <f t="shared" si="15"/>
        <v>115.08810721287045</v>
      </c>
      <c r="F118" s="7">
        <f>E118*100/E229</f>
        <v>35.365478504128752</v>
      </c>
      <c r="I118" s="10">
        <v>116</v>
      </c>
      <c r="J118" s="30">
        <v>18.97034</v>
      </c>
      <c r="K118" s="11">
        <f t="shared" si="11"/>
        <v>16.495947826086958</v>
      </c>
      <c r="L118" s="12">
        <f t="shared" si="12"/>
        <v>2.3512846760257902</v>
      </c>
      <c r="M118" s="12">
        <f t="shared" si="16"/>
        <v>167.45195600237614</v>
      </c>
      <c r="N118" s="7">
        <f>M118*100/M229</f>
        <v>31.309236002797906</v>
      </c>
      <c r="Q118" s="10">
        <v>116</v>
      </c>
      <c r="R118" s="30">
        <v>16.897020000000001</v>
      </c>
      <c r="S118" s="11">
        <f t="shared" si="13"/>
        <v>14.693060869565219</v>
      </c>
      <c r="T118" s="12">
        <f t="shared" si="14"/>
        <v>1.6615377916036114</v>
      </c>
      <c r="U118" s="12">
        <f t="shared" si="17"/>
        <v>131.78824082572837</v>
      </c>
      <c r="V118" s="7">
        <f>U118*100/U229</f>
        <v>36.968732156736806</v>
      </c>
    </row>
    <row r="119" spans="1:22" ht="24">
      <c r="A119" s="10">
        <v>117</v>
      </c>
      <c r="B119" s="30">
        <v>16.168939999999999</v>
      </c>
      <c r="C119" s="11">
        <f t="shared" si="9"/>
        <v>14.059947826086956</v>
      </c>
      <c r="D119" s="12">
        <f t="shared" si="10"/>
        <v>1.4558764389368302</v>
      </c>
      <c r="E119" s="12">
        <f t="shared" si="15"/>
        <v>116.54398365180728</v>
      </c>
      <c r="F119" s="7">
        <f>E119*100/E229</f>
        <v>35.812855458644606</v>
      </c>
      <c r="I119" s="10">
        <v>117</v>
      </c>
      <c r="J119" s="30">
        <v>19.02197</v>
      </c>
      <c r="K119" s="11">
        <f t="shared" si="11"/>
        <v>16.540843478260872</v>
      </c>
      <c r="L119" s="12">
        <f t="shared" si="12"/>
        <v>2.3705348618260573</v>
      </c>
      <c r="M119" s="12">
        <f t="shared" si="16"/>
        <v>169.82249086420219</v>
      </c>
      <c r="N119" s="7">
        <f>M119*100/M229</f>
        <v>31.752465435368517</v>
      </c>
      <c r="Q119" s="10">
        <v>117</v>
      </c>
      <c r="R119" s="30">
        <v>16.93919</v>
      </c>
      <c r="S119" s="11">
        <f t="shared" si="13"/>
        <v>14.72973043478261</v>
      </c>
      <c r="T119" s="12">
        <f t="shared" si="14"/>
        <v>1.6740089955653406</v>
      </c>
      <c r="U119" s="12">
        <f t="shared" si="17"/>
        <v>133.46224982129371</v>
      </c>
      <c r="V119" s="7">
        <f>U119*100/U229</f>
        <v>37.438318743501092</v>
      </c>
    </row>
    <row r="120" spans="1:22" ht="24">
      <c r="A120" s="10">
        <v>118</v>
      </c>
      <c r="B120" s="30">
        <v>16.24596</v>
      </c>
      <c r="C120" s="11">
        <f t="shared" si="9"/>
        <v>14.126921739130436</v>
      </c>
      <c r="D120" s="12">
        <f t="shared" si="10"/>
        <v>1.4767807007786926</v>
      </c>
      <c r="E120" s="12">
        <f t="shared" si="15"/>
        <v>118.02076435258597</v>
      </c>
      <c r="F120" s="7">
        <f>E120*100/E229</f>
        <v>36.26665609359727</v>
      </c>
      <c r="I120" s="10">
        <v>118</v>
      </c>
      <c r="J120" s="30">
        <v>19.045400000000001</v>
      </c>
      <c r="K120" s="11">
        <f t="shared" si="11"/>
        <v>16.56121739130435</v>
      </c>
      <c r="L120" s="12">
        <f t="shared" si="12"/>
        <v>2.3793052582250453</v>
      </c>
      <c r="M120" s="12">
        <f t="shared" si="16"/>
        <v>172.20179612242725</v>
      </c>
      <c r="N120" s="7">
        <f>M120*100/M229</f>
        <v>32.197334707910244</v>
      </c>
      <c r="Q120" s="10">
        <v>118</v>
      </c>
      <c r="R120" s="30">
        <v>16.93919</v>
      </c>
      <c r="S120" s="11">
        <f t="shared" si="13"/>
        <v>14.72973043478261</v>
      </c>
      <c r="T120" s="12">
        <f t="shared" si="14"/>
        <v>1.6740089955653406</v>
      </c>
      <c r="U120" s="12">
        <f t="shared" si="17"/>
        <v>135.13625881685905</v>
      </c>
      <c r="V120" s="7">
        <f>U120*100/U229</f>
        <v>37.907905330265379</v>
      </c>
    </row>
    <row r="121" spans="1:22" ht="24">
      <c r="A121" s="10">
        <v>119</v>
      </c>
      <c r="B121" s="30">
        <v>16.251449999999998</v>
      </c>
      <c r="C121" s="11">
        <f t="shared" si="9"/>
        <v>14.131695652173912</v>
      </c>
      <c r="D121" s="12">
        <f t="shared" si="10"/>
        <v>1.4782783530196555</v>
      </c>
      <c r="E121" s="12">
        <f t="shared" si="15"/>
        <v>119.49904270560563</v>
      </c>
      <c r="F121" s="7">
        <f>E121*100/E229</f>
        <v>36.72091694281027</v>
      </c>
      <c r="I121" s="10">
        <v>119</v>
      </c>
      <c r="J121" s="30">
        <v>19.045400000000001</v>
      </c>
      <c r="K121" s="11">
        <f t="shared" si="11"/>
        <v>16.56121739130435</v>
      </c>
      <c r="L121" s="12">
        <f t="shared" si="12"/>
        <v>2.3793052582250453</v>
      </c>
      <c r="M121" s="12">
        <f t="shared" si="16"/>
        <v>174.58110138065229</v>
      </c>
      <c r="N121" s="7">
        <f>M121*100/M229</f>
        <v>32.642203980451967</v>
      </c>
      <c r="Q121" s="10">
        <v>119</v>
      </c>
      <c r="R121" s="30">
        <v>16.93919</v>
      </c>
      <c r="S121" s="11">
        <f t="shared" si="13"/>
        <v>14.72973043478261</v>
      </c>
      <c r="T121" s="12">
        <f t="shared" si="14"/>
        <v>1.6740089955653406</v>
      </c>
      <c r="U121" s="12">
        <f t="shared" si="17"/>
        <v>136.8102678124244</v>
      </c>
      <c r="V121" s="7">
        <f>U121*100/U229</f>
        <v>38.377491917029658</v>
      </c>
    </row>
    <row r="122" spans="1:22" ht="24">
      <c r="A122" s="10">
        <v>120</v>
      </c>
      <c r="B122" s="30">
        <v>16.300750000000001</v>
      </c>
      <c r="C122" s="11">
        <f t="shared" si="9"/>
        <v>14.174565217391306</v>
      </c>
      <c r="D122" s="12">
        <f t="shared" si="10"/>
        <v>1.4917726130422544</v>
      </c>
      <c r="E122" s="12">
        <f t="shared" si="15"/>
        <v>120.99081531864789</v>
      </c>
      <c r="F122" s="7">
        <f>E122*100/E229</f>
        <v>37.179324449521737</v>
      </c>
      <c r="I122" s="10">
        <v>120</v>
      </c>
      <c r="J122" s="30">
        <v>19.082809999999998</v>
      </c>
      <c r="K122" s="11">
        <f t="shared" si="11"/>
        <v>16.593747826086958</v>
      </c>
      <c r="L122" s="12">
        <f t="shared" si="12"/>
        <v>2.3933534948668007</v>
      </c>
      <c r="M122" s="12">
        <f t="shared" si="16"/>
        <v>176.97445487551909</v>
      </c>
      <c r="N122" s="7">
        <f>M122*100/M229</f>
        <v>33.089699914198135</v>
      </c>
      <c r="Q122" s="10">
        <v>120</v>
      </c>
      <c r="R122" s="30">
        <v>16.960229999999999</v>
      </c>
      <c r="S122" s="11">
        <f t="shared" si="13"/>
        <v>14.748026086956521</v>
      </c>
      <c r="T122" s="12">
        <f t="shared" si="14"/>
        <v>1.6802545566376244</v>
      </c>
      <c r="U122" s="12">
        <f t="shared" si="17"/>
        <v>138.49052236906203</v>
      </c>
      <c r="V122" s="7">
        <f>U122*100/U229</f>
        <v>38.84883048464598</v>
      </c>
    </row>
    <row r="123" spans="1:22" ht="24">
      <c r="A123" s="10">
        <v>121</v>
      </c>
      <c r="B123" s="30">
        <v>16.317150000000002</v>
      </c>
      <c r="C123" s="11">
        <f t="shared" si="9"/>
        <v>14.188826086956524</v>
      </c>
      <c r="D123" s="12">
        <f t="shared" si="10"/>
        <v>1.496279711146199</v>
      </c>
      <c r="E123" s="12">
        <f t="shared" si="15"/>
        <v>122.48709502979409</v>
      </c>
      <c r="F123" s="7">
        <f>E123*100/E229</f>
        <v>37.639116944525838</v>
      </c>
      <c r="I123" s="10">
        <v>121</v>
      </c>
      <c r="J123" s="30">
        <v>19.096830000000001</v>
      </c>
      <c r="K123" s="11">
        <f t="shared" si="11"/>
        <v>16.605939130434784</v>
      </c>
      <c r="L123" s="12">
        <f t="shared" si="12"/>
        <v>2.3986325089918097</v>
      </c>
      <c r="M123" s="12">
        <f t="shared" si="16"/>
        <v>179.37308738451088</v>
      </c>
      <c r="N123" s="7">
        <f>M123*100/M229</f>
        <v>33.538182888663606</v>
      </c>
      <c r="Q123" s="10">
        <v>121</v>
      </c>
      <c r="R123" s="30">
        <v>16.975989999999999</v>
      </c>
      <c r="S123" s="11">
        <f t="shared" si="13"/>
        <v>14.76173043478261</v>
      </c>
      <c r="T123" s="12">
        <f t="shared" si="14"/>
        <v>1.6849429528923103</v>
      </c>
      <c r="U123" s="12">
        <f t="shared" si="17"/>
        <v>140.17546532195433</v>
      </c>
      <c r="V123" s="7">
        <f>U123*100/U229</f>
        <v>39.321484223208486</v>
      </c>
    </row>
    <row r="124" spans="1:22" ht="24">
      <c r="A124" s="10">
        <v>122</v>
      </c>
      <c r="B124" s="30">
        <v>16.39892</v>
      </c>
      <c r="C124" s="11">
        <f t="shared" si="9"/>
        <v>14.259930434782611</v>
      </c>
      <c r="D124" s="12">
        <f t="shared" si="10"/>
        <v>1.518887510615109</v>
      </c>
      <c r="E124" s="12">
        <f t="shared" si="15"/>
        <v>124.00598254040921</v>
      </c>
      <c r="F124" s="7">
        <f>E124*100/E229</f>
        <v>38.105856600844049</v>
      </c>
      <c r="I124" s="10">
        <v>122</v>
      </c>
      <c r="J124" s="30">
        <v>19.120159999999998</v>
      </c>
      <c r="K124" s="11">
        <f t="shared" si="11"/>
        <v>16.626226086956521</v>
      </c>
      <c r="L124" s="12">
        <f t="shared" si="12"/>
        <v>2.4074342560316424</v>
      </c>
      <c r="M124" s="12">
        <f t="shared" si="16"/>
        <v>181.78052164054253</v>
      </c>
      <c r="N124" s="7">
        <f>M124*100/M229</f>
        <v>33.988311564868773</v>
      </c>
      <c r="Q124" s="10">
        <v>122</v>
      </c>
      <c r="R124" s="30">
        <v>16.986499999999999</v>
      </c>
      <c r="S124" s="11">
        <f t="shared" si="13"/>
        <v>14.770869565217392</v>
      </c>
      <c r="T124" s="12">
        <f t="shared" si="14"/>
        <v>1.6880743843475403</v>
      </c>
      <c r="U124" s="12">
        <f t="shared" si="17"/>
        <v>141.86353970630188</v>
      </c>
      <c r="V124" s="7">
        <f>U124*100/U229</f>
        <v>39.795016378919676</v>
      </c>
    </row>
    <row r="125" spans="1:22" ht="24">
      <c r="A125" s="10">
        <v>123</v>
      </c>
      <c r="B125" s="30">
        <v>16.426079999999999</v>
      </c>
      <c r="C125" s="11">
        <f t="shared" si="9"/>
        <v>14.283547826086957</v>
      </c>
      <c r="D125" s="12">
        <f t="shared" si="10"/>
        <v>1.5264467912215889</v>
      </c>
      <c r="E125" s="12">
        <f t="shared" si="15"/>
        <v>125.53242933163079</v>
      </c>
      <c r="F125" s="7">
        <f>E125*100/E229</f>
        <v>38.574919152049219</v>
      </c>
      <c r="I125" s="10">
        <v>123</v>
      </c>
      <c r="J125" s="30">
        <v>19.231750000000002</v>
      </c>
      <c r="K125" s="11">
        <f t="shared" si="11"/>
        <v>16.72326086956522</v>
      </c>
      <c r="L125" s="12">
        <f t="shared" si="12"/>
        <v>2.4498318909608221</v>
      </c>
      <c r="M125" s="12">
        <f t="shared" si="16"/>
        <v>184.23035353150334</v>
      </c>
      <c r="N125" s="7">
        <f>M125*100/M229</f>
        <v>34.446367515198702</v>
      </c>
      <c r="Q125" s="10">
        <v>123</v>
      </c>
      <c r="R125" s="30">
        <v>16.99699</v>
      </c>
      <c r="S125" s="11">
        <f t="shared" si="13"/>
        <v>14.779991304347828</v>
      </c>
      <c r="T125" s="12">
        <f t="shared" si="14"/>
        <v>1.6912037231830401</v>
      </c>
      <c r="U125" s="12">
        <f t="shared" si="17"/>
        <v>143.55474342948492</v>
      </c>
      <c r="V125" s="7">
        <f>U125*100/U229</f>
        <v>40.269426364765877</v>
      </c>
    </row>
    <row r="126" spans="1:22" ht="24">
      <c r="A126" s="10">
        <v>124</v>
      </c>
      <c r="B126" s="30">
        <v>16.431509999999999</v>
      </c>
      <c r="C126" s="11">
        <f t="shared" si="9"/>
        <v>14.288269565217393</v>
      </c>
      <c r="D126" s="12">
        <f t="shared" si="10"/>
        <v>1.5279610928124019</v>
      </c>
      <c r="E126" s="12">
        <f t="shared" si="15"/>
        <v>127.0603904244432</v>
      </c>
      <c r="F126" s="7">
        <f>E126*100/E229</f>
        <v>39.04444703370126</v>
      </c>
      <c r="I126" s="10">
        <v>124</v>
      </c>
      <c r="J126" s="30">
        <v>19.231750000000002</v>
      </c>
      <c r="K126" s="11">
        <f t="shared" si="11"/>
        <v>16.72326086956522</v>
      </c>
      <c r="L126" s="12">
        <f t="shared" si="12"/>
        <v>2.4498318909608221</v>
      </c>
      <c r="M126" s="12">
        <f t="shared" si="16"/>
        <v>186.68018542246415</v>
      </c>
      <c r="N126" s="7">
        <f>M126*100/M229</f>
        <v>34.904423465528623</v>
      </c>
      <c r="Q126" s="10">
        <v>124</v>
      </c>
      <c r="R126" s="30">
        <v>17.023199999999999</v>
      </c>
      <c r="S126" s="11">
        <f t="shared" si="13"/>
        <v>14.802782608695653</v>
      </c>
      <c r="T126" s="12">
        <f t="shared" si="14"/>
        <v>1.6990394937124649</v>
      </c>
      <c r="U126" s="12">
        <f t="shared" si="17"/>
        <v>145.25378292319738</v>
      </c>
      <c r="V126" s="7">
        <f>U126*100/U229</f>
        <v>40.746034410925574</v>
      </c>
    </row>
    <row r="127" spans="1:22" ht="24">
      <c r="A127" s="10">
        <v>125</v>
      </c>
      <c r="B127" s="30">
        <v>16.47486</v>
      </c>
      <c r="C127" s="11">
        <f t="shared" si="9"/>
        <v>14.325965217391305</v>
      </c>
      <c r="D127" s="12">
        <f t="shared" si="10"/>
        <v>1.5400863354786678</v>
      </c>
      <c r="E127" s="12">
        <f t="shared" si="15"/>
        <v>128.60047675992186</v>
      </c>
      <c r="F127" s="7">
        <f>E127*100/E229</f>
        <v>39.517700886865526</v>
      </c>
      <c r="I127" s="10">
        <v>125</v>
      </c>
      <c r="J127" s="30">
        <v>19.338100000000001</v>
      </c>
      <c r="K127" s="11">
        <f t="shared" si="11"/>
        <v>16.815739130434785</v>
      </c>
      <c r="L127" s="12">
        <f t="shared" si="12"/>
        <v>2.490699160986706</v>
      </c>
      <c r="M127" s="12">
        <f t="shared" si="16"/>
        <v>189.17088458345086</v>
      </c>
      <c r="N127" s="7">
        <f>M127*100/M229</f>
        <v>35.370120550859752</v>
      </c>
      <c r="Q127" s="10">
        <v>125</v>
      </c>
      <c r="R127" s="30">
        <v>17.080719999999999</v>
      </c>
      <c r="S127" s="11">
        <f t="shared" si="13"/>
        <v>14.8528</v>
      </c>
      <c r="T127" s="12">
        <f t="shared" si="14"/>
        <v>1.7163204998206414</v>
      </c>
      <c r="U127" s="12">
        <f t="shared" si="17"/>
        <v>146.97010342301803</v>
      </c>
      <c r="V127" s="7">
        <f>U127*100/U229</f>
        <v>41.227490058678626</v>
      </c>
    </row>
    <row r="128" spans="1:22" ht="24">
      <c r="A128" s="10">
        <v>126</v>
      </c>
      <c r="B128" s="30">
        <v>16.49109</v>
      </c>
      <c r="C128" s="11">
        <f t="shared" si="9"/>
        <v>14.340078260869566</v>
      </c>
      <c r="D128" s="12">
        <f t="shared" si="10"/>
        <v>1.544642410627955</v>
      </c>
      <c r="E128" s="12">
        <f t="shared" si="15"/>
        <v>130.1451191705498</v>
      </c>
      <c r="F128" s="7">
        <f>E128*100/E229</f>
        <v>39.992354778501685</v>
      </c>
      <c r="I128" s="10">
        <v>126</v>
      </c>
      <c r="J128" s="30">
        <v>19.379549999999998</v>
      </c>
      <c r="K128" s="11">
        <f t="shared" si="11"/>
        <v>16.85178260869565</v>
      </c>
      <c r="L128" s="12">
        <f t="shared" si="12"/>
        <v>2.5067494853187053</v>
      </c>
      <c r="M128" s="12">
        <f t="shared" si="16"/>
        <v>191.67763406876955</v>
      </c>
      <c r="N128" s="7">
        <f>M128*100/M229</f>
        <v>35.838818636623657</v>
      </c>
      <c r="Q128" s="10">
        <v>126</v>
      </c>
      <c r="R128" s="30">
        <v>17.101590000000002</v>
      </c>
      <c r="S128" s="11">
        <f t="shared" si="13"/>
        <v>14.87094782608696</v>
      </c>
      <c r="T128" s="12">
        <f t="shared" si="14"/>
        <v>1.7226194250443576</v>
      </c>
      <c r="U128" s="12">
        <f t="shared" si="17"/>
        <v>148.6927228480624</v>
      </c>
      <c r="V128" s="7">
        <f>U128*100/U229</f>
        <v>41.710712656790925</v>
      </c>
    </row>
    <row r="129" spans="1:22" ht="24">
      <c r="A129" s="10">
        <v>127</v>
      </c>
      <c r="B129" s="30">
        <v>16.55585</v>
      </c>
      <c r="C129" s="11">
        <f t="shared" si="9"/>
        <v>14.396391304347826</v>
      </c>
      <c r="D129" s="12">
        <f t="shared" si="10"/>
        <v>1.5629112531694425</v>
      </c>
      <c r="E129" s="12">
        <f t="shared" si="15"/>
        <v>131.70803042371924</v>
      </c>
      <c r="F129" s="7">
        <f>E129*100/E229</f>
        <v>40.472622511340397</v>
      </c>
      <c r="I129" s="10">
        <v>127</v>
      </c>
      <c r="J129" s="30">
        <v>19.425509999999999</v>
      </c>
      <c r="K129" s="11">
        <f t="shared" si="11"/>
        <v>16.891747826086956</v>
      </c>
      <c r="L129" s="12">
        <f t="shared" si="12"/>
        <v>2.524626626684225</v>
      </c>
      <c r="M129" s="12">
        <f t="shared" si="16"/>
        <v>194.20226069545379</v>
      </c>
      <c r="N129" s="7">
        <f>M129*100/M229</f>
        <v>36.310859290915467</v>
      </c>
      <c r="Q129" s="10">
        <v>127</v>
      </c>
      <c r="R129" s="30">
        <v>17.101590000000002</v>
      </c>
      <c r="S129" s="11">
        <f t="shared" si="13"/>
        <v>14.87094782608696</v>
      </c>
      <c r="T129" s="12">
        <f t="shared" si="14"/>
        <v>1.7226194250443576</v>
      </c>
      <c r="U129" s="12">
        <f t="shared" si="17"/>
        <v>150.41534227310677</v>
      </c>
      <c r="V129" s="7">
        <f>U129*100/U229</f>
        <v>42.193935254903224</v>
      </c>
    </row>
    <row r="130" spans="1:22" ht="24">
      <c r="A130" s="10">
        <v>128</v>
      </c>
      <c r="B130" s="30">
        <v>16.593509999999998</v>
      </c>
      <c r="C130" s="11">
        <f t="shared" si="9"/>
        <v>14.429139130434782</v>
      </c>
      <c r="D130" s="12">
        <f t="shared" si="10"/>
        <v>1.5736011110516368</v>
      </c>
      <c r="E130" s="12">
        <f t="shared" si="15"/>
        <v>133.28163153477087</v>
      </c>
      <c r="F130" s="7">
        <f>E130*100/E229</f>
        <v>40.95617513562707</v>
      </c>
      <c r="I130" s="10">
        <v>128</v>
      </c>
      <c r="J130" s="30">
        <v>19.453029999999998</v>
      </c>
      <c r="K130" s="11">
        <f t="shared" si="11"/>
        <v>16.915678260869566</v>
      </c>
      <c r="L130" s="12">
        <f t="shared" si="12"/>
        <v>2.53537170363369</v>
      </c>
      <c r="M130" s="12">
        <f t="shared" si="16"/>
        <v>196.73763239908749</v>
      </c>
      <c r="N130" s="7">
        <f>M130*100/M229</f>
        <v>36.784908999972053</v>
      </c>
      <c r="Q130" s="10">
        <v>128</v>
      </c>
      <c r="R130" s="30">
        <v>17.112010000000001</v>
      </c>
      <c r="S130" s="11">
        <f t="shared" si="13"/>
        <v>14.880008695652176</v>
      </c>
      <c r="T130" s="12">
        <f t="shared" si="14"/>
        <v>1.7257701203972966</v>
      </c>
      <c r="U130" s="12">
        <f t="shared" si="17"/>
        <v>152.14111239350407</v>
      </c>
      <c r="V130" s="7">
        <f>U130*100/U229</f>
        <v>42.678041673998933</v>
      </c>
    </row>
    <row r="131" spans="1:22" ht="24">
      <c r="A131" s="10">
        <v>129</v>
      </c>
      <c r="B131" s="30">
        <v>16.63644</v>
      </c>
      <c r="C131" s="11">
        <f t="shared" ref="C131:C194" si="18">B131/1.15</f>
        <v>14.466469565217393</v>
      </c>
      <c r="D131" s="12">
        <f t="shared" ref="D131:D194" si="19">((4/3)*(22/7)*((C131/2)^3))/10^3</f>
        <v>1.5858461913802109</v>
      </c>
      <c r="E131" s="12">
        <f t="shared" si="15"/>
        <v>134.86747772615107</v>
      </c>
      <c r="F131" s="7">
        <f>E131*100/E229</f>
        <v>41.443490556397492</v>
      </c>
      <c r="I131" s="10">
        <v>129</v>
      </c>
      <c r="J131" s="30">
        <v>19.498809999999999</v>
      </c>
      <c r="K131" s="11">
        <f t="shared" ref="K131:K194" si="20">J131/1.15</f>
        <v>16.955486956521739</v>
      </c>
      <c r="L131" s="12">
        <f t="shared" ref="L131:L194" si="21">((4/3)*(22/7)*((K131/2)^3))/10^3</f>
        <v>2.5533137955121945</v>
      </c>
      <c r="M131" s="12">
        <f t="shared" si="16"/>
        <v>199.29094619459968</v>
      </c>
      <c r="N131" s="7">
        <f>M131*100/M229</f>
        <v>37.262313421642446</v>
      </c>
      <c r="Q131" s="10">
        <v>129</v>
      </c>
      <c r="R131" s="30">
        <v>17.14845</v>
      </c>
      <c r="S131" s="11">
        <f t="shared" ref="S131:S194" si="22">R131/1.15</f>
        <v>14.911695652173915</v>
      </c>
      <c r="T131" s="12">
        <f t="shared" ref="T131:T194" si="23">((4/3)*(22/7)*((S131/2)^3))/10^3</f>
        <v>1.7368186897041233</v>
      </c>
      <c r="U131" s="12">
        <f t="shared" si="17"/>
        <v>153.87793108320821</v>
      </c>
      <c r="V131" s="7">
        <f>U131*100/U229</f>
        <v>43.165247395406148</v>
      </c>
    </row>
    <row r="132" spans="1:22" ht="24">
      <c r="A132" s="10">
        <v>130</v>
      </c>
      <c r="B132" s="30">
        <v>16.6418</v>
      </c>
      <c r="C132" s="11">
        <f t="shared" si="18"/>
        <v>14.47113043478261</v>
      </c>
      <c r="D132" s="12">
        <f t="shared" si="19"/>
        <v>1.5873794895780691</v>
      </c>
      <c r="E132" s="12">
        <f t="shared" ref="E132:E195" si="24">+E131+D132</f>
        <v>136.45485721572913</v>
      </c>
      <c r="F132" s="7">
        <f>E132*100/E229</f>
        <v>41.93127714509108</v>
      </c>
      <c r="I132" s="10">
        <v>130</v>
      </c>
      <c r="J132" s="30">
        <v>19.562729999999998</v>
      </c>
      <c r="K132" s="11">
        <f t="shared" si="20"/>
        <v>17.01106956521739</v>
      </c>
      <c r="L132" s="12">
        <f t="shared" si="21"/>
        <v>2.5785066286041687</v>
      </c>
      <c r="M132" s="12">
        <f t="shared" ref="M132:M195" si="25">+M131+L132</f>
        <v>201.86945282320386</v>
      </c>
      <c r="N132" s="7">
        <f>M132*100/M229</f>
        <v>37.74442825921772</v>
      </c>
      <c r="Q132" s="10">
        <v>130</v>
      </c>
      <c r="R132" s="30">
        <v>17.22627</v>
      </c>
      <c r="S132" s="11">
        <f t="shared" si="22"/>
        <v>14.979365217391305</v>
      </c>
      <c r="T132" s="12">
        <f t="shared" si="23"/>
        <v>1.7605713052684728</v>
      </c>
      <c r="U132" s="12">
        <f t="shared" ref="U132:U195" si="26">+U131+T132</f>
        <v>155.6385023884767</v>
      </c>
      <c r="V132" s="7">
        <f>U132*100/U229</f>
        <v>43.659116109484934</v>
      </c>
    </row>
    <row r="133" spans="1:22" ht="24">
      <c r="A133" s="10">
        <v>131</v>
      </c>
      <c r="B133" s="30">
        <v>16.663219999999999</v>
      </c>
      <c r="C133" s="11">
        <f t="shared" si="18"/>
        <v>14.48975652173913</v>
      </c>
      <c r="D133" s="12">
        <f t="shared" si="19"/>
        <v>1.5935168277898353</v>
      </c>
      <c r="E133" s="12">
        <f t="shared" si="24"/>
        <v>138.04837404351898</v>
      </c>
      <c r="F133" s="7">
        <f>E133*100/E229</f>
        <v>42.420949679325503</v>
      </c>
      <c r="I133" s="10">
        <v>131</v>
      </c>
      <c r="J133" s="30">
        <v>19.630980000000001</v>
      </c>
      <c r="K133" s="11">
        <f t="shared" si="20"/>
        <v>17.07041739130435</v>
      </c>
      <c r="L133" s="12">
        <f t="shared" si="21"/>
        <v>2.6055883943529961</v>
      </c>
      <c r="M133" s="12">
        <f t="shared" si="25"/>
        <v>204.47504121755685</v>
      </c>
      <c r="N133" s="7">
        <f>M133*100/M229</f>
        <v>38.231606694826986</v>
      </c>
      <c r="Q133" s="10">
        <v>131</v>
      </c>
      <c r="R133" s="30">
        <v>17.314039999999999</v>
      </c>
      <c r="S133" s="11">
        <f t="shared" si="22"/>
        <v>15.05568695652174</v>
      </c>
      <c r="T133" s="12">
        <f t="shared" si="23"/>
        <v>1.78761964595772</v>
      </c>
      <c r="U133" s="12">
        <f t="shared" si="26"/>
        <v>157.42612203443443</v>
      </c>
      <c r="V133" s="7">
        <f>U133*100/U229</f>
        <v>44.160572320414417</v>
      </c>
    </row>
    <row r="134" spans="1:22" ht="24">
      <c r="A134" s="10">
        <v>132</v>
      </c>
      <c r="B134" s="30">
        <v>16.705970000000001</v>
      </c>
      <c r="C134" s="11">
        <f t="shared" si="18"/>
        <v>14.52693043478261</v>
      </c>
      <c r="D134" s="12">
        <f t="shared" si="19"/>
        <v>1.6058129683473417</v>
      </c>
      <c r="E134" s="12">
        <f t="shared" si="24"/>
        <v>139.65418701186633</v>
      </c>
      <c r="F134" s="7">
        <f>E134*100/E229</f>
        <v>42.914400700365391</v>
      </c>
      <c r="I134" s="10">
        <v>132</v>
      </c>
      <c r="J134" s="30">
        <v>19.630980000000001</v>
      </c>
      <c r="K134" s="11">
        <f t="shared" si="20"/>
        <v>17.07041739130435</v>
      </c>
      <c r="L134" s="12">
        <f t="shared" si="21"/>
        <v>2.6055883943529961</v>
      </c>
      <c r="M134" s="12">
        <f t="shared" si="25"/>
        <v>207.08062961190984</v>
      </c>
      <c r="N134" s="7">
        <f>M134*100/M229</f>
        <v>38.718785130436245</v>
      </c>
      <c r="Q134" s="10">
        <v>132</v>
      </c>
      <c r="R134" s="30">
        <v>17.319189999999999</v>
      </c>
      <c r="S134" s="11">
        <f t="shared" si="22"/>
        <v>15.060165217391305</v>
      </c>
      <c r="T134" s="12">
        <f t="shared" si="23"/>
        <v>1.7892152839160622</v>
      </c>
      <c r="U134" s="12">
        <f t="shared" si="26"/>
        <v>159.21533731835049</v>
      </c>
      <c r="V134" s="7">
        <f>U134*100/U229</f>
        <v>44.662476133587703</v>
      </c>
    </row>
    <row r="135" spans="1:22" ht="24">
      <c r="A135" s="10">
        <v>133</v>
      </c>
      <c r="B135" s="30">
        <v>16.705970000000001</v>
      </c>
      <c r="C135" s="11">
        <f t="shared" si="18"/>
        <v>14.52693043478261</v>
      </c>
      <c r="D135" s="12">
        <f t="shared" si="19"/>
        <v>1.6058129683473417</v>
      </c>
      <c r="E135" s="12">
        <f t="shared" si="24"/>
        <v>141.25999998021368</v>
      </c>
      <c r="F135" s="7">
        <f>E135*100/E229</f>
        <v>43.407851721405279</v>
      </c>
      <c r="I135" s="10">
        <v>133</v>
      </c>
      <c r="J135" s="30">
        <v>19.667280000000002</v>
      </c>
      <c r="K135" s="11">
        <f t="shared" si="20"/>
        <v>17.101982608695653</v>
      </c>
      <c r="L135" s="12">
        <f t="shared" si="21"/>
        <v>2.6200692600137003</v>
      </c>
      <c r="M135" s="12">
        <f t="shared" si="25"/>
        <v>209.70069887192355</v>
      </c>
      <c r="N135" s="7">
        <f>M135*100/M229</f>
        <v>39.208671117819286</v>
      </c>
      <c r="Q135" s="10">
        <v>133</v>
      </c>
      <c r="R135" s="30">
        <v>17.32948</v>
      </c>
      <c r="S135" s="11">
        <f t="shared" si="22"/>
        <v>15.069113043478263</v>
      </c>
      <c r="T135" s="12">
        <f t="shared" si="23"/>
        <v>1.7924063048828724</v>
      </c>
      <c r="U135" s="12">
        <f t="shared" si="26"/>
        <v>161.00774362323335</v>
      </c>
      <c r="V135" s="7">
        <f>U135*100/U229</f>
        <v>45.165275079731039</v>
      </c>
    </row>
    <row r="136" spans="1:22" ht="24">
      <c r="A136" s="10">
        <v>134</v>
      </c>
      <c r="B136" s="30">
        <v>16.812380000000001</v>
      </c>
      <c r="C136" s="11">
        <f t="shared" si="18"/>
        <v>14.61946086956522</v>
      </c>
      <c r="D136" s="12">
        <f t="shared" si="19"/>
        <v>1.6366938931694217</v>
      </c>
      <c r="E136" s="12">
        <f t="shared" si="24"/>
        <v>142.8966938733831</v>
      </c>
      <c r="F136" s="7">
        <f>E136*100/E229</f>
        <v>43.910792156333635</v>
      </c>
      <c r="I136" s="10">
        <v>134</v>
      </c>
      <c r="J136" s="30">
        <v>19.847799999999999</v>
      </c>
      <c r="K136" s="11">
        <f t="shared" si="20"/>
        <v>17.25895652173913</v>
      </c>
      <c r="L136" s="12">
        <f t="shared" si="21"/>
        <v>2.6928799606061622</v>
      </c>
      <c r="M136" s="12">
        <f t="shared" si="25"/>
        <v>212.3935788325297</v>
      </c>
      <c r="N136" s="7">
        <f>M136*100/M229</f>
        <v>39.712170845303071</v>
      </c>
      <c r="Q136" s="10">
        <v>134</v>
      </c>
      <c r="R136" s="30">
        <v>17.360330000000001</v>
      </c>
      <c r="S136" s="11">
        <f t="shared" si="22"/>
        <v>15.095939130434784</v>
      </c>
      <c r="T136" s="12">
        <f t="shared" si="23"/>
        <v>1.8019958997078291</v>
      </c>
      <c r="U136" s="12">
        <f t="shared" si="26"/>
        <v>162.80973952294119</v>
      </c>
      <c r="V136" s="7">
        <f>U136*100/U229</f>
        <v>45.670764062256644</v>
      </c>
    </row>
    <row r="137" spans="1:22" ht="24">
      <c r="A137" s="10">
        <v>135</v>
      </c>
      <c r="B137" s="30">
        <v>16.817679999999999</v>
      </c>
      <c r="C137" s="11">
        <f t="shared" si="18"/>
        <v>14.624069565217392</v>
      </c>
      <c r="D137" s="12">
        <f t="shared" si="19"/>
        <v>1.6382422544062927</v>
      </c>
      <c r="E137" s="12">
        <f t="shared" si="24"/>
        <v>144.53493612778939</v>
      </c>
      <c r="F137" s="7">
        <f>E137*100/E229</f>
        <v>44.41420838791349</v>
      </c>
      <c r="I137" s="10">
        <v>135</v>
      </c>
      <c r="J137" s="30">
        <v>19.847799999999999</v>
      </c>
      <c r="K137" s="11">
        <f t="shared" si="20"/>
        <v>17.25895652173913</v>
      </c>
      <c r="L137" s="12">
        <f t="shared" si="21"/>
        <v>2.6928799606061622</v>
      </c>
      <c r="M137" s="12">
        <f t="shared" si="25"/>
        <v>215.08645879313585</v>
      </c>
      <c r="N137" s="7">
        <f>M137*100/M229</f>
        <v>40.215670572786856</v>
      </c>
      <c r="Q137" s="10">
        <v>135</v>
      </c>
      <c r="R137" s="30">
        <v>17.391120000000001</v>
      </c>
      <c r="S137" s="11">
        <f t="shared" si="22"/>
        <v>15.122713043478262</v>
      </c>
      <c r="T137" s="12">
        <f t="shared" si="23"/>
        <v>1.8116008870236506</v>
      </c>
      <c r="U137" s="12">
        <f t="shared" si="26"/>
        <v>164.62134040996483</v>
      </c>
      <c r="V137" s="7">
        <f>U137*100/U229</f>
        <v>46.17894739900705</v>
      </c>
    </row>
    <row r="138" spans="1:22" ht="24">
      <c r="A138" s="10">
        <v>136</v>
      </c>
      <c r="B138" s="30">
        <v>16.828279999999999</v>
      </c>
      <c r="C138" s="11">
        <f t="shared" si="18"/>
        <v>14.63328695652174</v>
      </c>
      <c r="D138" s="12">
        <f t="shared" si="19"/>
        <v>1.6413419058560683</v>
      </c>
      <c r="E138" s="12">
        <f t="shared" si="24"/>
        <v>146.17627803364547</v>
      </c>
      <c r="F138" s="7">
        <f>E138*100/E229</f>
        <v>44.918577112842762</v>
      </c>
      <c r="I138" s="10">
        <v>136</v>
      </c>
      <c r="J138" s="30">
        <v>19.847799999999999</v>
      </c>
      <c r="K138" s="11">
        <f t="shared" si="20"/>
        <v>17.25895652173913</v>
      </c>
      <c r="L138" s="12">
        <f t="shared" si="21"/>
        <v>2.6928799606061622</v>
      </c>
      <c r="M138" s="12">
        <f t="shared" si="25"/>
        <v>217.779338753742</v>
      </c>
      <c r="N138" s="7">
        <f>M138*100/M229</f>
        <v>40.71917030027064</v>
      </c>
      <c r="Q138" s="10">
        <v>136</v>
      </c>
      <c r="R138" s="30">
        <v>17.41161</v>
      </c>
      <c r="S138" s="11">
        <f t="shared" si="22"/>
        <v>15.14053043478261</v>
      </c>
      <c r="T138" s="12">
        <f t="shared" si="23"/>
        <v>1.8180116506753436</v>
      </c>
      <c r="U138" s="12">
        <f t="shared" si="26"/>
        <v>166.43935206064018</v>
      </c>
      <c r="V138" s="7">
        <f>U138*100/U229</f>
        <v>46.688929058603811</v>
      </c>
    </row>
    <row r="139" spans="1:22" ht="24">
      <c r="A139" s="10">
        <v>137</v>
      </c>
      <c r="B139" s="30">
        <v>16.828279999999999</v>
      </c>
      <c r="C139" s="11">
        <f t="shared" si="18"/>
        <v>14.63328695652174</v>
      </c>
      <c r="D139" s="12">
        <f t="shared" si="19"/>
        <v>1.6413419058560683</v>
      </c>
      <c r="E139" s="12">
        <f t="shared" si="24"/>
        <v>147.81761993950155</v>
      </c>
      <c r="F139" s="7">
        <f>E139*100/E229</f>
        <v>45.422945837772033</v>
      </c>
      <c r="I139" s="10">
        <v>137</v>
      </c>
      <c r="J139" s="30">
        <v>19.85229</v>
      </c>
      <c r="K139" s="11">
        <f t="shared" si="20"/>
        <v>17.26286086956522</v>
      </c>
      <c r="L139" s="12">
        <f t="shared" si="21"/>
        <v>2.6947079364746895</v>
      </c>
      <c r="M139" s="12">
        <f t="shared" si="25"/>
        <v>220.47404669021668</v>
      </c>
      <c r="N139" s="7">
        <f>M139*100/M229</f>
        <v>41.223011812522074</v>
      </c>
      <c r="Q139" s="10">
        <v>137</v>
      </c>
      <c r="R139" s="30">
        <v>17.41161</v>
      </c>
      <c r="S139" s="11">
        <f t="shared" si="22"/>
        <v>15.14053043478261</v>
      </c>
      <c r="T139" s="12">
        <f t="shared" si="23"/>
        <v>1.8180116506753436</v>
      </c>
      <c r="U139" s="12">
        <f t="shared" si="26"/>
        <v>168.25736371131552</v>
      </c>
      <c r="V139" s="7">
        <f>U139*100/U229</f>
        <v>47.198910718200587</v>
      </c>
    </row>
    <row r="140" spans="1:22" ht="24">
      <c r="A140" s="10">
        <v>138</v>
      </c>
      <c r="B140" s="30">
        <v>16.860040000000001</v>
      </c>
      <c r="C140" s="11">
        <f t="shared" si="18"/>
        <v>14.66090434782609</v>
      </c>
      <c r="D140" s="12">
        <f t="shared" si="19"/>
        <v>1.6506525657477011</v>
      </c>
      <c r="E140" s="12">
        <f t="shared" si="24"/>
        <v>149.46827250524925</v>
      </c>
      <c r="F140" s="7">
        <f>E140*100/E229</f>
        <v>45.930175639751141</v>
      </c>
      <c r="I140" s="10">
        <v>138</v>
      </c>
      <c r="J140" s="30">
        <v>19.85229</v>
      </c>
      <c r="K140" s="11">
        <f t="shared" si="20"/>
        <v>17.26286086956522</v>
      </c>
      <c r="L140" s="12">
        <f t="shared" si="21"/>
        <v>2.6947079364746895</v>
      </c>
      <c r="M140" s="12">
        <f t="shared" si="25"/>
        <v>223.16875462669137</v>
      </c>
      <c r="N140" s="7">
        <f>M140*100/M229</f>
        <v>41.726853324773515</v>
      </c>
      <c r="Q140" s="10">
        <v>138</v>
      </c>
      <c r="R140" s="30">
        <v>17.442309999999999</v>
      </c>
      <c r="S140" s="11">
        <f t="shared" si="22"/>
        <v>15.167226086956521</v>
      </c>
      <c r="T140" s="12">
        <f t="shared" si="23"/>
        <v>1.8276451235886564</v>
      </c>
      <c r="U140" s="12">
        <f t="shared" si="26"/>
        <v>170.08500883490419</v>
      </c>
      <c r="V140" s="7">
        <f>U140*100/U229</f>
        <v>47.71159472269278</v>
      </c>
    </row>
    <row r="141" spans="1:22" ht="24">
      <c r="A141" s="10">
        <v>139</v>
      </c>
      <c r="B141" s="30">
        <v>16.875900000000001</v>
      </c>
      <c r="C141" s="11">
        <f t="shared" si="18"/>
        <v>14.674695652173915</v>
      </c>
      <c r="D141" s="12">
        <f t="shared" si="19"/>
        <v>1.6553151852830421</v>
      </c>
      <c r="E141" s="12">
        <f t="shared" si="24"/>
        <v>151.12358769053228</v>
      </c>
      <c r="F141" s="7">
        <f>E141*100/E229</f>
        <v>46.438838220276565</v>
      </c>
      <c r="I141" s="10">
        <v>139</v>
      </c>
      <c r="J141" s="30">
        <v>19.865760000000002</v>
      </c>
      <c r="K141" s="11">
        <f t="shared" si="20"/>
        <v>17.274573913043483</v>
      </c>
      <c r="L141" s="12">
        <f t="shared" si="21"/>
        <v>2.7001968271587291</v>
      </c>
      <c r="M141" s="12">
        <f t="shared" si="25"/>
        <v>225.86895145385009</v>
      </c>
      <c r="N141" s="7">
        <f>M141*100/M229</f>
        <v>42.231721119296736</v>
      </c>
      <c r="Q141" s="10">
        <v>139</v>
      </c>
      <c r="R141" s="30">
        <v>17.457640000000001</v>
      </c>
      <c r="S141" s="11">
        <f t="shared" si="22"/>
        <v>15.180556521739133</v>
      </c>
      <c r="T141" s="12">
        <f t="shared" si="23"/>
        <v>1.8324682975367268</v>
      </c>
      <c r="U141" s="12">
        <f t="shared" si="26"/>
        <v>171.91747713244092</v>
      </c>
      <c r="V141" s="7">
        <f>U141*100/U229</f>
        <v>48.22563170545309</v>
      </c>
    </row>
    <row r="142" spans="1:22" ht="24">
      <c r="A142" s="10">
        <v>140</v>
      </c>
      <c r="B142" s="30">
        <v>16.875900000000001</v>
      </c>
      <c r="C142" s="11">
        <f t="shared" si="18"/>
        <v>14.674695652173915</v>
      </c>
      <c r="D142" s="12">
        <f t="shared" si="19"/>
        <v>1.6553151852830421</v>
      </c>
      <c r="E142" s="12">
        <f t="shared" si="24"/>
        <v>152.77890287581531</v>
      </c>
      <c r="F142" s="7">
        <f>E142*100/E229</f>
        <v>46.94750080080199</v>
      </c>
      <c r="I142" s="10">
        <v>140</v>
      </c>
      <c r="J142" s="30">
        <v>19.888190000000002</v>
      </c>
      <c r="K142" s="11">
        <f t="shared" si="20"/>
        <v>17.294078260869568</v>
      </c>
      <c r="L142" s="12">
        <f t="shared" si="21"/>
        <v>2.7093533593533037</v>
      </c>
      <c r="M142" s="12">
        <f t="shared" si="25"/>
        <v>228.5783048132034</v>
      </c>
      <c r="N142" s="7">
        <f>M142*100/M229</f>
        <v>42.738300951315907</v>
      </c>
      <c r="Q142" s="10">
        <v>140</v>
      </c>
      <c r="R142" s="30">
        <v>17.498449999999998</v>
      </c>
      <c r="S142" s="11">
        <f t="shared" si="22"/>
        <v>15.21604347826087</v>
      </c>
      <c r="T142" s="12">
        <f t="shared" si="23"/>
        <v>1.8453494174297467</v>
      </c>
      <c r="U142" s="12">
        <f t="shared" si="26"/>
        <v>173.76282654987068</v>
      </c>
      <c r="V142" s="7">
        <f>U142*100/U229</f>
        <v>48.74328205059097</v>
      </c>
    </row>
    <row r="143" spans="1:22" ht="24">
      <c r="A143" s="10">
        <v>141</v>
      </c>
      <c r="B143" s="30">
        <v>16.875900000000001</v>
      </c>
      <c r="C143" s="11">
        <f t="shared" si="18"/>
        <v>14.674695652173915</v>
      </c>
      <c r="D143" s="12">
        <f t="shared" si="19"/>
        <v>1.6553151852830421</v>
      </c>
      <c r="E143" s="12">
        <f t="shared" si="24"/>
        <v>154.43421806109833</v>
      </c>
      <c r="F143" s="7">
        <f>E143*100/E229</f>
        <v>47.4561633813274</v>
      </c>
      <c r="I143" s="10">
        <v>141</v>
      </c>
      <c r="J143" s="30">
        <v>19.919550000000001</v>
      </c>
      <c r="K143" s="11">
        <f t="shared" si="20"/>
        <v>17.32134782608696</v>
      </c>
      <c r="L143" s="12">
        <f t="shared" si="21"/>
        <v>2.7221900277041153</v>
      </c>
      <c r="M143" s="12">
        <f t="shared" si="25"/>
        <v>231.3004948409075</v>
      </c>
      <c r="N143" s="7">
        <f>M143*100/M229</f>
        <v>43.247280912234615</v>
      </c>
      <c r="Q143" s="10">
        <v>141</v>
      </c>
      <c r="R143" s="30">
        <v>17.518820000000002</v>
      </c>
      <c r="S143" s="11">
        <f t="shared" si="22"/>
        <v>15.233756521739133</v>
      </c>
      <c r="T143" s="12">
        <f t="shared" si="23"/>
        <v>1.8518014534063154</v>
      </c>
      <c r="U143" s="12">
        <f t="shared" si="26"/>
        <v>175.61462800327701</v>
      </c>
      <c r="V143" s="7">
        <f>U143*100/U229</f>
        <v>49.262742296129566</v>
      </c>
    </row>
    <row r="144" spans="1:22" ht="24">
      <c r="A144" s="10">
        <v>142</v>
      </c>
      <c r="B144" s="30">
        <v>16.891739999999999</v>
      </c>
      <c r="C144" s="11">
        <f t="shared" si="18"/>
        <v>14.688469565217391</v>
      </c>
      <c r="D144" s="12">
        <f t="shared" si="19"/>
        <v>1.6599806806242756</v>
      </c>
      <c r="E144" s="12">
        <f t="shared" si="24"/>
        <v>156.09419874172261</v>
      </c>
      <c r="F144" s="7">
        <f>E144*100/E229</f>
        <v>47.966259624106883</v>
      </c>
      <c r="I144" s="10">
        <v>142</v>
      </c>
      <c r="J144" s="30">
        <v>20.008880000000001</v>
      </c>
      <c r="K144" s="11">
        <f t="shared" si="20"/>
        <v>17.399026086956525</v>
      </c>
      <c r="L144" s="12">
        <f t="shared" si="21"/>
        <v>2.7589778143567583</v>
      </c>
      <c r="M144" s="12">
        <f t="shared" si="25"/>
        <v>234.05947265526427</v>
      </c>
      <c r="N144" s="7">
        <f>M144*100/M229</f>
        <v>43.763139249027972</v>
      </c>
      <c r="Q144" s="10">
        <v>142</v>
      </c>
      <c r="R144" s="30">
        <v>17.56457</v>
      </c>
      <c r="S144" s="28">
        <f t="shared" si="22"/>
        <v>15.273539130434784</v>
      </c>
      <c r="T144" s="12">
        <f t="shared" si="23"/>
        <v>1.866347185348276</v>
      </c>
      <c r="U144" s="12">
        <f t="shared" si="26"/>
        <v>177.48097518862528</v>
      </c>
      <c r="V144" s="27">
        <f>U144*100/U229</f>
        <v>49.786282854637051</v>
      </c>
    </row>
    <row r="145" spans="1:22" ht="24">
      <c r="A145" s="10">
        <v>143</v>
      </c>
      <c r="B145" s="30">
        <v>16.897020000000001</v>
      </c>
      <c r="C145" s="11">
        <f t="shared" si="18"/>
        <v>14.693060869565219</v>
      </c>
      <c r="D145" s="12">
        <f t="shared" si="19"/>
        <v>1.6615377916036114</v>
      </c>
      <c r="E145" s="12">
        <f t="shared" si="24"/>
        <v>157.75573653332623</v>
      </c>
      <c r="F145" s="7">
        <f>E145*100/E229</f>
        <v>48.476834352250329</v>
      </c>
      <c r="I145" s="10">
        <v>143</v>
      </c>
      <c r="J145" s="30">
        <v>20.026689999999999</v>
      </c>
      <c r="K145" s="11">
        <f t="shared" si="20"/>
        <v>17.414513043478262</v>
      </c>
      <c r="L145" s="12">
        <f t="shared" si="21"/>
        <v>2.7663517121383494</v>
      </c>
      <c r="M145" s="12">
        <f t="shared" si="25"/>
        <v>236.82582436740262</v>
      </c>
      <c r="N145" s="7">
        <f>M145*100/M229</f>
        <v>44.280376316242965</v>
      </c>
      <c r="Q145" s="10">
        <v>143</v>
      </c>
      <c r="R145" s="30">
        <v>17.6355</v>
      </c>
      <c r="S145" s="11">
        <f t="shared" si="22"/>
        <v>15.335217391304349</v>
      </c>
      <c r="T145" s="12">
        <f t="shared" si="23"/>
        <v>1.8890489038759057</v>
      </c>
      <c r="U145" s="12">
        <f t="shared" si="26"/>
        <v>179.37002409250118</v>
      </c>
      <c r="V145" s="7">
        <f>U145*100/U229</f>
        <v>50.316191612207568</v>
      </c>
    </row>
    <row r="146" spans="1:22" ht="24">
      <c r="A146" s="10">
        <v>144</v>
      </c>
      <c r="B146" s="30">
        <v>16.960229999999999</v>
      </c>
      <c r="C146" s="11">
        <f t="shared" si="18"/>
        <v>14.748026086956521</v>
      </c>
      <c r="D146" s="12">
        <f t="shared" si="19"/>
        <v>1.6802545566376244</v>
      </c>
      <c r="E146" s="12">
        <f t="shared" si="24"/>
        <v>159.43599108996386</v>
      </c>
      <c r="F146" s="7">
        <f>E146*100/E229</f>
        <v>48.993160563909385</v>
      </c>
      <c r="I146" s="10">
        <v>144</v>
      </c>
      <c r="J146" s="30">
        <v>20.06672</v>
      </c>
      <c r="K146" s="11">
        <f t="shared" si="20"/>
        <v>17.449321739130436</v>
      </c>
      <c r="L146" s="12">
        <f t="shared" si="21"/>
        <v>2.7829733133145238</v>
      </c>
      <c r="M146" s="12">
        <f t="shared" si="25"/>
        <v>239.60879768071715</v>
      </c>
      <c r="N146" s="7">
        <f>M146*100/M229</f>
        <v>44.800721198059797</v>
      </c>
      <c r="Q146" s="10">
        <v>144</v>
      </c>
      <c r="R146" s="30">
        <v>17.640550000000001</v>
      </c>
      <c r="S146" s="11">
        <f t="shared" si="22"/>
        <v>15.339608695652176</v>
      </c>
      <c r="T146" s="12">
        <f t="shared" si="23"/>
        <v>1.8906721800446376</v>
      </c>
      <c r="U146" s="12">
        <f t="shared" si="26"/>
        <v>181.26069627254583</v>
      </c>
      <c r="V146" s="7">
        <f>U146*100/U229</f>
        <v>50.846555724986729</v>
      </c>
    </row>
    <row r="147" spans="1:22" ht="24">
      <c r="A147" s="10">
        <v>145</v>
      </c>
      <c r="B147" s="30">
        <v>16.99699</v>
      </c>
      <c r="C147" s="11">
        <f t="shared" si="18"/>
        <v>14.779991304347828</v>
      </c>
      <c r="D147" s="12">
        <f t="shared" si="19"/>
        <v>1.6912037231830401</v>
      </c>
      <c r="E147" s="12">
        <f t="shared" si="24"/>
        <v>161.1271948131469</v>
      </c>
      <c r="F147" s="7">
        <f>E147*100/E229</f>
        <v>49.512851350097272</v>
      </c>
      <c r="I147" s="10">
        <v>145</v>
      </c>
      <c r="J147" s="30">
        <v>20.075610000000001</v>
      </c>
      <c r="K147" s="11">
        <f t="shared" si="20"/>
        <v>17.457052173913045</v>
      </c>
      <c r="L147" s="12">
        <f t="shared" si="21"/>
        <v>2.7866737080507602</v>
      </c>
      <c r="M147" s="12">
        <f t="shared" si="25"/>
        <v>242.3954713887679</v>
      </c>
      <c r="N147" s="7">
        <f>M147*100/M229</f>
        <v>45.321757959116887</v>
      </c>
      <c r="Q147" s="10">
        <v>145</v>
      </c>
      <c r="R147" s="30">
        <v>17.640550000000001</v>
      </c>
      <c r="S147" s="11">
        <f t="shared" si="22"/>
        <v>15.339608695652176</v>
      </c>
      <c r="T147" s="12">
        <f t="shared" si="23"/>
        <v>1.8906721800446376</v>
      </c>
      <c r="U147" s="12">
        <f t="shared" si="26"/>
        <v>183.15136845259048</v>
      </c>
      <c r="V147" s="7">
        <f>U147*100/U229</f>
        <v>51.37691983776589</v>
      </c>
    </row>
    <row r="148" spans="1:22" ht="24">
      <c r="A148" s="10">
        <v>146</v>
      </c>
      <c r="B148" s="30">
        <v>17.00224</v>
      </c>
      <c r="C148" s="28">
        <f t="shared" si="18"/>
        <v>14.784556521739132</v>
      </c>
      <c r="D148" s="12">
        <f t="shared" si="19"/>
        <v>1.6927713352666578</v>
      </c>
      <c r="E148" s="12">
        <f t="shared" si="24"/>
        <v>162.81996614841356</v>
      </c>
      <c r="F148" s="27">
        <f>E148*100/E229</f>
        <v>50.033023848538392</v>
      </c>
      <c r="I148" s="10">
        <v>146</v>
      </c>
      <c r="J148" s="30">
        <v>20.186340000000001</v>
      </c>
      <c r="K148" s="11">
        <f t="shared" si="20"/>
        <v>17.553339130434786</v>
      </c>
      <c r="L148" s="12">
        <f t="shared" si="21"/>
        <v>2.833039441906144</v>
      </c>
      <c r="M148" s="12">
        <f t="shared" si="25"/>
        <v>245.22851083067405</v>
      </c>
      <c r="N148" s="7">
        <f>M148*100/M229</f>
        <v>45.8514639273805</v>
      </c>
      <c r="Q148" s="10">
        <v>146</v>
      </c>
      <c r="R148" s="30">
        <v>17.640550000000001</v>
      </c>
      <c r="S148" s="11">
        <f t="shared" si="22"/>
        <v>15.339608695652176</v>
      </c>
      <c r="T148" s="12">
        <f t="shared" si="23"/>
        <v>1.8906721800446376</v>
      </c>
      <c r="U148" s="12">
        <f t="shared" si="26"/>
        <v>185.04204063263512</v>
      </c>
      <c r="V148" s="7">
        <f>U148*100/U229</f>
        <v>51.907283950545057</v>
      </c>
    </row>
    <row r="149" spans="1:22" ht="24">
      <c r="A149" s="10">
        <v>147</v>
      </c>
      <c r="B149" s="30">
        <v>17.023199999999999</v>
      </c>
      <c r="C149" s="11">
        <f t="shared" si="18"/>
        <v>14.802782608695653</v>
      </c>
      <c r="D149" s="12">
        <f t="shared" si="19"/>
        <v>1.6990394937124649</v>
      </c>
      <c r="E149" s="12">
        <f t="shared" si="24"/>
        <v>164.51900564212602</v>
      </c>
      <c r="F149" s="7">
        <f>E149*100/E229</f>
        <v>50.555122492331485</v>
      </c>
      <c r="I149" s="10">
        <v>147</v>
      </c>
      <c r="J149" s="30">
        <v>20.186340000000001</v>
      </c>
      <c r="K149" s="11">
        <f t="shared" si="20"/>
        <v>17.553339130434786</v>
      </c>
      <c r="L149" s="12">
        <f t="shared" si="21"/>
        <v>2.833039441906144</v>
      </c>
      <c r="M149" s="12">
        <f t="shared" si="25"/>
        <v>248.06155027258021</v>
      </c>
      <c r="N149" s="7">
        <f>M149*100/M229</f>
        <v>46.381169895644113</v>
      </c>
      <c r="Q149" s="10">
        <v>147</v>
      </c>
      <c r="R149" s="30">
        <v>17.645610000000001</v>
      </c>
      <c r="S149" s="11">
        <f t="shared" si="22"/>
        <v>15.344008695652176</v>
      </c>
      <c r="T149" s="12">
        <f t="shared" si="23"/>
        <v>1.8922996030489658</v>
      </c>
      <c r="U149" s="12">
        <f t="shared" si="26"/>
        <v>186.93434023568409</v>
      </c>
      <c r="V149" s="7">
        <f>U149*100/U229</f>
        <v>52.438104581787293</v>
      </c>
    </row>
    <row r="150" spans="1:22" ht="24">
      <c r="A150" s="10">
        <v>148</v>
      </c>
      <c r="B150" s="30">
        <v>17.085940000000001</v>
      </c>
      <c r="C150" s="11">
        <f t="shared" si="18"/>
        <v>14.857339130434784</v>
      </c>
      <c r="D150" s="12">
        <f t="shared" si="19"/>
        <v>1.7178945431782844</v>
      </c>
      <c r="E150" s="12">
        <f t="shared" si="24"/>
        <v>166.23690018530431</v>
      </c>
      <c r="F150" s="7">
        <f>E150*100/E229</f>
        <v>51.083015113128162</v>
      </c>
      <c r="I150" s="10">
        <v>148</v>
      </c>
      <c r="J150" s="30">
        <v>20.27449</v>
      </c>
      <c r="K150" s="11">
        <f t="shared" si="20"/>
        <v>17.629991304347829</v>
      </c>
      <c r="L150" s="12">
        <f t="shared" si="21"/>
        <v>2.8703158202908332</v>
      </c>
      <c r="M150" s="12">
        <f t="shared" si="25"/>
        <v>250.93186609287105</v>
      </c>
      <c r="N150" s="7">
        <f>M150*100/M229</f>
        <v>46.917845593948741</v>
      </c>
      <c r="Q150" s="10">
        <v>148</v>
      </c>
      <c r="R150" s="30">
        <v>17.736329999999999</v>
      </c>
      <c r="S150" s="11">
        <f t="shared" si="22"/>
        <v>15.422895652173914</v>
      </c>
      <c r="T150" s="12">
        <f t="shared" si="23"/>
        <v>1.9216361105091819</v>
      </c>
      <c r="U150" s="12">
        <f t="shared" si="26"/>
        <v>188.85597634619327</v>
      </c>
      <c r="V150" s="7">
        <f>U150*100/U229</f>
        <v>52.977154577652009</v>
      </c>
    </row>
    <row r="151" spans="1:22" ht="24">
      <c r="A151" s="10">
        <v>149</v>
      </c>
      <c r="B151" s="30">
        <v>17.085940000000001</v>
      </c>
      <c r="C151" s="11">
        <f t="shared" si="18"/>
        <v>14.857339130434784</v>
      </c>
      <c r="D151" s="12">
        <f t="shared" si="19"/>
        <v>1.7178945431782844</v>
      </c>
      <c r="E151" s="12">
        <f t="shared" si="24"/>
        <v>167.9547947284826</v>
      </c>
      <c r="F151" s="7">
        <f>E151*100/E229</f>
        <v>51.610907733924847</v>
      </c>
      <c r="I151" s="10">
        <v>149</v>
      </c>
      <c r="J151" s="30">
        <v>20.287680000000002</v>
      </c>
      <c r="K151" s="11">
        <f t="shared" si="20"/>
        <v>17.641460869565222</v>
      </c>
      <c r="L151" s="12">
        <f t="shared" si="21"/>
        <v>2.8759215003286887</v>
      </c>
      <c r="M151" s="12">
        <f t="shared" si="25"/>
        <v>253.80778759319975</v>
      </c>
      <c r="N151" s="7">
        <f>M151*100/M229</f>
        <v>47.455569411149384</v>
      </c>
      <c r="Q151" s="10">
        <v>149</v>
      </c>
      <c r="R151" s="30">
        <v>17.736329999999999</v>
      </c>
      <c r="S151" s="11">
        <f t="shared" si="22"/>
        <v>15.422895652173914</v>
      </c>
      <c r="T151" s="12">
        <f t="shared" si="23"/>
        <v>1.9216361105091819</v>
      </c>
      <c r="U151" s="12">
        <f t="shared" si="26"/>
        <v>190.77761245670246</v>
      </c>
      <c r="V151" s="7">
        <f>U151*100/U229</f>
        <v>53.516204573516724</v>
      </c>
    </row>
    <row r="152" spans="1:22" ht="24">
      <c r="A152" s="10">
        <v>150</v>
      </c>
      <c r="B152" s="30">
        <v>17.14845</v>
      </c>
      <c r="C152" s="11">
        <f t="shared" si="18"/>
        <v>14.911695652173915</v>
      </c>
      <c r="D152" s="12">
        <f t="shared" si="19"/>
        <v>1.7368186897041233</v>
      </c>
      <c r="E152" s="12">
        <f t="shared" si="24"/>
        <v>169.69161341818673</v>
      </c>
      <c r="F152" s="7">
        <f>E152*100/E229</f>
        <v>52.144615564593138</v>
      </c>
      <c r="I152" s="10">
        <v>150</v>
      </c>
      <c r="J152" s="30">
        <v>20.379770000000001</v>
      </c>
      <c r="K152" s="11">
        <f t="shared" si="20"/>
        <v>17.721539130434785</v>
      </c>
      <c r="L152" s="12">
        <f t="shared" si="21"/>
        <v>2.915262757218589</v>
      </c>
      <c r="M152" s="12">
        <f t="shared" si="25"/>
        <v>256.72305035041836</v>
      </c>
      <c r="N152" s="7">
        <f>M152*100/M229</f>
        <v>48.000649037896942</v>
      </c>
      <c r="Q152" s="10">
        <v>150</v>
      </c>
      <c r="R152" s="30">
        <v>17.74136</v>
      </c>
      <c r="S152" s="11">
        <f t="shared" si="22"/>
        <v>15.427269565217392</v>
      </c>
      <c r="T152" s="12">
        <f t="shared" si="23"/>
        <v>1.9232714946802554</v>
      </c>
      <c r="U152" s="12">
        <f t="shared" si="26"/>
        <v>192.70088395138271</v>
      </c>
      <c r="V152" s="7">
        <f>U152*100/U229</f>
        <v>54.055713321080503</v>
      </c>
    </row>
    <row r="153" spans="1:22" ht="24">
      <c r="A153" s="10">
        <v>151</v>
      </c>
      <c r="B153" s="30">
        <v>17.231439999999999</v>
      </c>
      <c r="C153" s="11">
        <f t="shared" si="18"/>
        <v>14.983860869565218</v>
      </c>
      <c r="D153" s="12">
        <f t="shared" si="19"/>
        <v>1.7621569449375263</v>
      </c>
      <c r="E153" s="12">
        <f t="shared" si="24"/>
        <v>171.45377036312425</v>
      </c>
      <c r="F153" s="7">
        <f>E153*100/E229</f>
        <v>52.686109599609466</v>
      </c>
      <c r="I153" s="10">
        <v>151</v>
      </c>
      <c r="J153" s="30">
        <v>20.42784</v>
      </c>
      <c r="K153" s="11">
        <f t="shared" si="20"/>
        <v>17.763339130434783</v>
      </c>
      <c r="L153" s="12">
        <f t="shared" si="21"/>
        <v>2.9359402451351388</v>
      </c>
      <c r="M153" s="12">
        <f t="shared" si="25"/>
        <v>259.65899059555352</v>
      </c>
      <c r="N153" s="7">
        <f>M153*100/M229</f>
        <v>48.549594826405652</v>
      </c>
      <c r="Q153" s="10">
        <v>151</v>
      </c>
      <c r="R153" s="30">
        <v>17.74136</v>
      </c>
      <c r="S153" s="11">
        <f t="shared" si="22"/>
        <v>15.427269565217392</v>
      </c>
      <c r="T153" s="12">
        <f t="shared" si="23"/>
        <v>1.9232714946802554</v>
      </c>
      <c r="U153" s="12">
        <f t="shared" si="26"/>
        <v>194.62415544606296</v>
      </c>
      <c r="V153" s="7">
        <f>U153*100/U229</f>
        <v>54.595222068644262</v>
      </c>
    </row>
    <row r="154" spans="1:22" ht="24">
      <c r="A154" s="10">
        <v>152</v>
      </c>
      <c r="B154" s="30">
        <v>17.334630000000001</v>
      </c>
      <c r="C154" s="11">
        <f t="shared" si="18"/>
        <v>15.073591304347827</v>
      </c>
      <c r="D154" s="12">
        <f t="shared" si="19"/>
        <v>1.7940047895446005</v>
      </c>
      <c r="E154" s="12">
        <f t="shared" si="24"/>
        <v>173.24777515266885</v>
      </c>
      <c r="F154" s="7">
        <f>E154*100/E229</f>
        <v>53.237390173748999</v>
      </c>
      <c r="I154" s="10">
        <v>152</v>
      </c>
      <c r="J154" s="30">
        <v>20.48451</v>
      </c>
      <c r="K154" s="11">
        <f t="shared" si="20"/>
        <v>17.81261739130435</v>
      </c>
      <c r="L154" s="12">
        <f t="shared" si="21"/>
        <v>2.9604423545685803</v>
      </c>
      <c r="M154" s="12">
        <f t="shared" si="25"/>
        <v>262.61943295012207</v>
      </c>
      <c r="N154" s="7">
        <f>M154*100/M229</f>
        <v>49.103121883148724</v>
      </c>
      <c r="Q154" s="10">
        <v>152</v>
      </c>
      <c r="R154" s="30">
        <v>17.76145</v>
      </c>
      <c r="S154" s="11">
        <f t="shared" si="22"/>
        <v>15.444739130434783</v>
      </c>
      <c r="T154" s="12">
        <f t="shared" si="23"/>
        <v>1.929812531176891</v>
      </c>
      <c r="U154" s="12">
        <f t="shared" si="26"/>
        <v>196.55396797723984</v>
      </c>
      <c r="V154" s="7">
        <f>U154*100/U229</f>
        <v>55.136565682693515</v>
      </c>
    </row>
    <row r="155" spans="1:22" ht="24">
      <c r="A155" s="10">
        <v>153</v>
      </c>
      <c r="B155" s="30">
        <v>17.360330000000001</v>
      </c>
      <c r="C155" s="11">
        <f t="shared" si="18"/>
        <v>15.095939130434784</v>
      </c>
      <c r="D155" s="12">
        <f t="shared" si="19"/>
        <v>1.8019958997078291</v>
      </c>
      <c r="E155" s="12">
        <f t="shared" si="24"/>
        <v>175.04977105237668</v>
      </c>
      <c r="F155" s="7">
        <f>E155*100/E229</f>
        <v>53.791126339882759</v>
      </c>
      <c r="I155" s="10">
        <v>153</v>
      </c>
      <c r="J155" s="30">
        <v>20.549689999999998</v>
      </c>
      <c r="K155" s="11">
        <f t="shared" si="20"/>
        <v>17.869295652173914</v>
      </c>
      <c r="L155" s="12">
        <f t="shared" si="21"/>
        <v>2.9887920107267476</v>
      </c>
      <c r="M155" s="12">
        <f t="shared" si="25"/>
        <v>265.60822496084882</v>
      </c>
      <c r="N155" s="7">
        <f>M155*100/M229</f>
        <v>49.661949601027352</v>
      </c>
      <c r="Q155" s="10">
        <v>153</v>
      </c>
      <c r="R155" s="30">
        <v>17.76145</v>
      </c>
      <c r="S155" s="11">
        <f t="shared" si="22"/>
        <v>15.444739130434783</v>
      </c>
      <c r="T155" s="12">
        <f t="shared" si="23"/>
        <v>1.929812531176891</v>
      </c>
      <c r="U155" s="12">
        <f t="shared" si="26"/>
        <v>198.48378050841671</v>
      </c>
      <c r="V155" s="7">
        <f>U155*100/U229</f>
        <v>55.677909296742762</v>
      </c>
    </row>
    <row r="156" spans="1:22" ht="24">
      <c r="A156" s="10">
        <v>154</v>
      </c>
      <c r="B156" s="30">
        <v>17.360330000000001</v>
      </c>
      <c r="C156" s="11">
        <f t="shared" si="18"/>
        <v>15.095939130434784</v>
      </c>
      <c r="D156" s="12">
        <f t="shared" si="19"/>
        <v>1.8019958997078291</v>
      </c>
      <c r="E156" s="12">
        <f t="shared" si="24"/>
        <v>176.85176695208452</v>
      </c>
      <c r="F156" s="7">
        <f>E156*100/E229</f>
        <v>54.344862506016511</v>
      </c>
      <c r="I156" s="10">
        <v>154</v>
      </c>
      <c r="J156" s="30">
        <v>20.567039999999999</v>
      </c>
      <c r="K156" s="28">
        <f t="shared" si="20"/>
        <v>17.884382608695653</v>
      </c>
      <c r="L156" s="12">
        <f t="shared" si="21"/>
        <v>2.9963686702890926</v>
      </c>
      <c r="M156" s="12">
        <f t="shared" si="25"/>
        <v>268.6045936311379</v>
      </c>
      <c r="N156" s="27">
        <f>M156*100/M229</f>
        <v>50.222193960598403</v>
      </c>
      <c r="Q156" s="10">
        <v>154</v>
      </c>
      <c r="R156" s="30">
        <v>17.78152</v>
      </c>
      <c r="S156" s="11">
        <f t="shared" si="22"/>
        <v>15.462191304347828</v>
      </c>
      <c r="T156" s="12">
        <f t="shared" si="23"/>
        <v>1.9363618477203908</v>
      </c>
      <c r="U156" s="12">
        <f t="shared" si="26"/>
        <v>200.42014235613709</v>
      </c>
      <c r="V156" s="7">
        <f>U156*100/U229</f>
        <v>56.221090099964492</v>
      </c>
    </row>
    <row r="157" spans="1:22" ht="24">
      <c r="A157" s="10">
        <v>155</v>
      </c>
      <c r="B157" s="30">
        <v>17.375730000000001</v>
      </c>
      <c r="C157" s="11">
        <f t="shared" si="18"/>
        <v>15.10933043478261</v>
      </c>
      <c r="D157" s="12">
        <f t="shared" si="19"/>
        <v>1.8067956980853619</v>
      </c>
      <c r="E157" s="12">
        <f t="shared" si="24"/>
        <v>178.65856265016987</v>
      </c>
      <c r="F157" s="7">
        <f>E157*100/E229</f>
        <v>54.900073604447407</v>
      </c>
      <c r="I157" s="10">
        <v>155</v>
      </c>
      <c r="J157" s="30">
        <v>20.593039999999998</v>
      </c>
      <c r="K157" s="11">
        <f t="shared" si="20"/>
        <v>17.906991304347827</v>
      </c>
      <c r="L157" s="12">
        <f t="shared" si="21"/>
        <v>3.0077466972596754</v>
      </c>
      <c r="M157" s="12">
        <f t="shared" si="25"/>
        <v>271.61234032839758</v>
      </c>
      <c r="N157" s="7">
        <f>M157*100/M229</f>
        <v>50.784565720411123</v>
      </c>
      <c r="Q157" s="10">
        <v>155</v>
      </c>
      <c r="R157" s="30">
        <v>17.78152</v>
      </c>
      <c r="S157" s="11">
        <f t="shared" si="22"/>
        <v>15.462191304347828</v>
      </c>
      <c r="T157" s="12">
        <f t="shared" si="23"/>
        <v>1.9363618477203908</v>
      </c>
      <c r="U157" s="12">
        <f t="shared" si="26"/>
        <v>202.35650420385747</v>
      </c>
      <c r="V157" s="7">
        <f>U157*100/U229</f>
        <v>56.764270903186237</v>
      </c>
    </row>
    <row r="158" spans="1:22" ht="24">
      <c r="A158" s="10">
        <v>156</v>
      </c>
      <c r="B158" s="30">
        <v>17.396239999999999</v>
      </c>
      <c r="C158" s="11">
        <f t="shared" si="18"/>
        <v>15.127165217391305</v>
      </c>
      <c r="D158" s="12">
        <f t="shared" si="19"/>
        <v>1.8132013809852625</v>
      </c>
      <c r="E158" s="12">
        <f t="shared" si="24"/>
        <v>180.47176403115515</v>
      </c>
      <c r="F158" s="7">
        <f>E158*100/E229</f>
        <v>55.457253108184347</v>
      </c>
      <c r="I158" s="10">
        <v>156</v>
      </c>
      <c r="J158" s="30">
        <v>20.593039999999998</v>
      </c>
      <c r="K158" s="11">
        <f t="shared" si="20"/>
        <v>17.906991304347827</v>
      </c>
      <c r="L158" s="12">
        <f t="shared" si="21"/>
        <v>3.0077466972596754</v>
      </c>
      <c r="M158" s="12">
        <f t="shared" si="25"/>
        <v>274.62008702565726</v>
      </c>
      <c r="N158" s="7">
        <f>M158*100/M229</f>
        <v>51.346937480223851</v>
      </c>
      <c r="Q158" s="10">
        <v>156</v>
      </c>
      <c r="R158" s="30">
        <v>17.801570000000002</v>
      </c>
      <c r="S158" s="11">
        <f t="shared" si="22"/>
        <v>15.479626086956525</v>
      </c>
      <c r="T158" s="12">
        <f t="shared" si="23"/>
        <v>1.9429194167932733</v>
      </c>
      <c r="U158" s="12">
        <f t="shared" si="26"/>
        <v>204.29942362065074</v>
      </c>
      <c r="V158" s="7">
        <f>U158*100/U229</f>
        <v>57.309291210548366</v>
      </c>
    </row>
    <row r="159" spans="1:22" ht="24">
      <c r="A159" s="10">
        <v>157</v>
      </c>
      <c r="B159" s="30">
        <v>17.396239999999999</v>
      </c>
      <c r="C159" s="11">
        <f t="shared" si="18"/>
        <v>15.127165217391305</v>
      </c>
      <c r="D159" s="12">
        <f t="shared" si="19"/>
        <v>1.8132013809852625</v>
      </c>
      <c r="E159" s="12">
        <f t="shared" si="24"/>
        <v>182.28496541214042</v>
      </c>
      <c r="F159" s="7">
        <f>E159*100/E229</f>
        <v>56.014432611921286</v>
      </c>
      <c r="I159" s="10">
        <v>157</v>
      </c>
      <c r="J159" s="30">
        <v>20.623329999999999</v>
      </c>
      <c r="K159" s="11">
        <f t="shared" si="20"/>
        <v>17.933330434782608</v>
      </c>
      <c r="L159" s="12">
        <f t="shared" si="21"/>
        <v>3.0210383799324494</v>
      </c>
      <c r="M159" s="12">
        <f t="shared" si="25"/>
        <v>277.64112540558972</v>
      </c>
      <c r="N159" s="7">
        <f>M159*100/M229</f>
        <v>51.91179444498497</v>
      </c>
      <c r="Q159" s="10">
        <v>157</v>
      </c>
      <c r="R159" s="30">
        <v>17.916399999999999</v>
      </c>
      <c r="S159" s="11">
        <f t="shared" si="22"/>
        <v>15.579478260869566</v>
      </c>
      <c r="T159" s="12">
        <f t="shared" si="23"/>
        <v>1.9807611944938457</v>
      </c>
      <c r="U159" s="12">
        <f t="shared" si="26"/>
        <v>206.28018481514459</v>
      </c>
      <c r="V159" s="7">
        <f>U159*100/U229</f>
        <v>57.86492674833913</v>
      </c>
    </row>
    <row r="160" spans="1:22" ht="24">
      <c r="A160" s="10">
        <v>158</v>
      </c>
      <c r="B160" s="30">
        <v>17.442309999999999</v>
      </c>
      <c r="C160" s="11">
        <f t="shared" si="18"/>
        <v>15.167226086956521</v>
      </c>
      <c r="D160" s="12">
        <f t="shared" si="19"/>
        <v>1.8276451235886564</v>
      </c>
      <c r="E160" s="12">
        <f t="shared" si="24"/>
        <v>184.11261053572909</v>
      </c>
      <c r="F160" s="7">
        <f>E160*100/E229</f>
        <v>56.576050540104767</v>
      </c>
      <c r="I160" s="10">
        <v>158</v>
      </c>
      <c r="J160" s="30">
        <v>20.623329999999999</v>
      </c>
      <c r="K160" s="11">
        <f t="shared" si="20"/>
        <v>17.933330434782608</v>
      </c>
      <c r="L160" s="12">
        <f t="shared" si="21"/>
        <v>3.0210383799324494</v>
      </c>
      <c r="M160" s="12">
        <f t="shared" si="25"/>
        <v>280.66216378552218</v>
      </c>
      <c r="N160" s="7">
        <f>M160*100/M229</f>
        <v>52.476651409746097</v>
      </c>
      <c r="Q160" s="10">
        <v>158</v>
      </c>
      <c r="R160" s="30">
        <v>17.926349999999999</v>
      </c>
      <c r="S160" s="11">
        <f t="shared" si="22"/>
        <v>15.58813043478261</v>
      </c>
      <c r="T160" s="12">
        <f t="shared" si="23"/>
        <v>1.9840631169572693</v>
      </c>
      <c r="U160" s="12">
        <f t="shared" si="26"/>
        <v>208.26424793210185</v>
      </c>
      <c r="V160" s="7">
        <f>U160*100/U229</f>
        <v>58.421488528762666</v>
      </c>
    </row>
    <row r="161" spans="1:22" ht="24">
      <c r="A161" s="10">
        <v>159</v>
      </c>
      <c r="B161" s="30">
        <v>17.442309999999999</v>
      </c>
      <c r="C161" s="11">
        <f t="shared" si="18"/>
        <v>15.167226086956521</v>
      </c>
      <c r="D161" s="12">
        <f t="shared" si="19"/>
        <v>1.8276451235886564</v>
      </c>
      <c r="E161" s="12">
        <f t="shared" si="24"/>
        <v>185.94025565931776</v>
      </c>
      <c r="F161" s="7">
        <f>E161*100/E229</f>
        <v>57.137668468288261</v>
      </c>
      <c r="I161" s="10">
        <v>159</v>
      </c>
      <c r="J161" s="30">
        <v>20.623329999999999</v>
      </c>
      <c r="K161" s="11">
        <f t="shared" si="20"/>
        <v>17.933330434782608</v>
      </c>
      <c r="L161" s="12">
        <f t="shared" si="21"/>
        <v>3.0210383799324494</v>
      </c>
      <c r="M161" s="12">
        <f t="shared" si="25"/>
        <v>283.68320216545465</v>
      </c>
      <c r="N161" s="7">
        <f>M161*100/M229</f>
        <v>53.041508374507224</v>
      </c>
      <c r="Q161" s="10">
        <v>159</v>
      </c>
      <c r="R161" s="30">
        <v>17.980979999999999</v>
      </c>
      <c r="S161" s="11">
        <f t="shared" si="22"/>
        <v>15.635634782608696</v>
      </c>
      <c r="T161" s="12">
        <f t="shared" si="23"/>
        <v>2.0022575653892871</v>
      </c>
      <c r="U161" s="12">
        <f t="shared" si="26"/>
        <v>210.26650549749115</v>
      </c>
      <c r="V161" s="7">
        <f>U161*100/U229</f>
        <v>58.983154146118913</v>
      </c>
    </row>
    <row r="162" spans="1:22" ht="24">
      <c r="A162" s="10">
        <v>160</v>
      </c>
      <c r="B162" s="30">
        <v>17.498449999999998</v>
      </c>
      <c r="C162" s="11">
        <f t="shared" si="18"/>
        <v>15.21604347826087</v>
      </c>
      <c r="D162" s="12">
        <f t="shared" si="19"/>
        <v>1.8453494174297467</v>
      </c>
      <c r="E162" s="12">
        <f t="shared" si="24"/>
        <v>187.78560507674752</v>
      </c>
      <c r="F162" s="7">
        <f>E162*100/E229</f>
        <v>57.704726757239079</v>
      </c>
      <c r="I162" s="10">
        <v>160</v>
      </c>
      <c r="J162" s="30">
        <v>20.640609999999999</v>
      </c>
      <c r="K162" s="11">
        <f t="shared" si="20"/>
        <v>17.948356521739132</v>
      </c>
      <c r="L162" s="12">
        <f t="shared" si="21"/>
        <v>3.0286386020170175</v>
      </c>
      <c r="M162" s="12">
        <f t="shared" si="25"/>
        <v>286.71184076747164</v>
      </c>
      <c r="N162" s="7">
        <f>M162*100/M229</f>
        <v>53.60778638655021</v>
      </c>
      <c r="Q162" s="10">
        <v>160</v>
      </c>
      <c r="R162" s="30">
        <v>17.980979999999999</v>
      </c>
      <c r="S162" s="11">
        <f t="shared" si="22"/>
        <v>15.635634782608696</v>
      </c>
      <c r="T162" s="12">
        <f t="shared" si="23"/>
        <v>2.0022575653892871</v>
      </c>
      <c r="U162" s="12">
        <f t="shared" si="26"/>
        <v>212.26876306288045</v>
      </c>
      <c r="V162" s="7">
        <f>U162*100/U229</f>
        <v>59.544819763475168</v>
      </c>
    </row>
    <row r="163" spans="1:22" ht="24">
      <c r="A163" s="10">
        <v>161</v>
      </c>
      <c r="B163" s="30">
        <v>17.498449999999998</v>
      </c>
      <c r="C163" s="11">
        <f t="shared" si="18"/>
        <v>15.21604347826087</v>
      </c>
      <c r="D163" s="12">
        <f t="shared" si="19"/>
        <v>1.8453494174297467</v>
      </c>
      <c r="E163" s="12">
        <f t="shared" si="24"/>
        <v>189.63095449417727</v>
      </c>
      <c r="F163" s="7">
        <f>E163*100/E229</f>
        <v>58.271785046189898</v>
      </c>
      <c r="I163" s="10">
        <v>161</v>
      </c>
      <c r="J163" s="30">
        <v>20.6967</v>
      </c>
      <c r="K163" s="11">
        <f t="shared" si="20"/>
        <v>17.997130434782608</v>
      </c>
      <c r="L163" s="12">
        <f t="shared" si="21"/>
        <v>3.0533963571272387</v>
      </c>
      <c r="M163" s="12">
        <f t="shared" si="25"/>
        <v>289.76523712459885</v>
      </c>
      <c r="N163" s="7">
        <f>M163*100/M229</f>
        <v>54.178693466035277</v>
      </c>
      <c r="Q163" s="10">
        <v>161</v>
      </c>
      <c r="R163" s="30">
        <v>17.980979999999999</v>
      </c>
      <c r="S163" s="11">
        <f t="shared" si="22"/>
        <v>15.635634782608696</v>
      </c>
      <c r="T163" s="12">
        <f t="shared" si="23"/>
        <v>2.0022575653892871</v>
      </c>
      <c r="U163" s="12">
        <f t="shared" si="26"/>
        <v>214.27102062826975</v>
      </c>
      <c r="V163" s="7">
        <f>U163*100/U229</f>
        <v>60.106485380831415</v>
      </c>
    </row>
    <row r="164" spans="1:22" ht="24">
      <c r="A164" s="10">
        <v>162</v>
      </c>
      <c r="B164" s="30">
        <v>17.498449999999998</v>
      </c>
      <c r="C164" s="11">
        <f t="shared" si="18"/>
        <v>15.21604347826087</v>
      </c>
      <c r="D164" s="12">
        <f t="shared" si="19"/>
        <v>1.8453494174297467</v>
      </c>
      <c r="E164" s="12">
        <f t="shared" si="24"/>
        <v>191.47630391160703</v>
      </c>
      <c r="F164" s="7">
        <f>E164*100/E229</f>
        <v>58.838843335140709</v>
      </c>
      <c r="I164" s="10">
        <v>162</v>
      </c>
      <c r="J164" s="30">
        <v>20.709620000000001</v>
      </c>
      <c r="K164" s="11">
        <f t="shared" si="20"/>
        <v>18.008365217391308</v>
      </c>
      <c r="L164" s="12">
        <f t="shared" si="21"/>
        <v>3.0591182131925225</v>
      </c>
      <c r="M164" s="12">
        <f t="shared" si="25"/>
        <v>292.82435533779136</v>
      </c>
      <c r="N164" s="7">
        <f>M164*100/M229</f>
        <v>54.750670386364249</v>
      </c>
      <c r="Q164" s="10">
        <v>162</v>
      </c>
      <c r="R164" s="30">
        <v>17.980979999999999</v>
      </c>
      <c r="S164" s="11">
        <f t="shared" si="22"/>
        <v>15.635634782608696</v>
      </c>
      <c r="T164" s="12">
        <f t="shared" si="23"/>
        <v>2.0022575653892871</v>
      </c>
      <c r="U164" s="12">
        <f t="shared" si="26"/>
        <v>216.27327819365905</v>
      </c>
      <c r="V164" s="7">
        <f>U164*100/U229</f>
        <v>60.66815099818767</v>
      </c>
    </row>
    <row r="165" spans="1:22" ht="24">
      <c r="A165" s="10">
        <v>163</v>
      </c>
      <c r="B165" s="30">
        <v>17.518820000000002</v>
      </c>
      <c r="C165" s="11">
        <f t="shared" si="18"/>
        <v>15.233756521739133</v>
      </c>
      <c r="D165" s="12">
        <f t="shared" si="19"/>
        <v>1.8518014534063154</v>
      </c>
      <c r="E165" s="12">
        <f t="shared" si="24"/>
        <v>193.32810536501336</v>
      </c>
      <c r="F165" s="7">
        <f>E165*100/E229</f>
        <v>59.407884273256272</v>
      </c>
      <c r="I165" s="10">
        <v>163</v>
      </c>
      <c r="J165" s="30">
        <v>20.709620000000001</v>
      </c>
      <c r="K165" s="11">
        <f t="shared" si="20"/>
        <v>18.008365217391308</v>
      </c>
      <c r="L165" s="12">
        <f t="shared" si="21"/>
        <v>3.0591182131925225</v>
      </c>
      <c r="M165" s="12">
        <f t="shared" si="25"/>
        <v>295.88347355098387</v>
      </c>
      <c r="N165" s="7">
        <f>M165*100/M229</f>
        <v>55.32264730669322</v>
      </c>
      <c r="Q165" s="10">
        <v>163</v>
      </c>
      <c r="R165" s="30">
        <v>18.005759999999999</v>
      </c>
      <c r="S165" s="11">
        <f t="shared" si="22"/>
        <v>15.657182608695653</v>
      </c>
      <c r="T165" s="12">
        <f t="shared" si="23"/>
        <v>2.0105470497355151</v>
      </c>
      <c r="U165" s="12">
        <f t="shared" si="26"/>
        <v>218.28382524339457</v>
      </c>
      <c r="V165" s="7">
        <f>U165*100/U229</f>
        <v>61.232141949918159</v>
      </c>
    </row>
    <row r="166" spans="1:22" ht="24">
      <c r="A166" s="10">
        <v>164</v>
      </c>
      <c r="B166" s="30">
        <v>17.56457</v>
      </c>
      <c r="C166" s="11">
        <f t="shared" si="18"/>
        <v>15.273539130434784</v>
      </c>
      <c r="D166" s="12">
        <f t="shared" si="19"/>
        <v>1.866347185348276</v>
      </c>
      <c r="E166" s="12">
        <f t="shared" si="24"/>
        <v>195.19445255036163</v>
      </c>
      <c r="F166" s="7">
        <f>E166*100/E229</f>
        <v>59.981394976170101</v>
      </c>
      <c r="I166" s="10">
        <v>164</v>
      </c>
      <c r="J166" s="30">
        <v>20.79984</v>
      </c>
      <c r="K166" s="11">
        <f t="shared" si="20"/>
        <v>18.086817391304351</v>
      </c>
      <c r="L166" s="12">
        <f t="shared" si="21"/>
        <v>3.0992731370450697</v>
      </c>
      <c r="M166" s="12">
        <f t="shared" si="25"/>
        <v>298.98274668802895</v>
      </c>
      <c r="N166" s="7">
        <f>M166*100/M229</f>
        <v>55.902132171495275</v>
      </c>
      <c r="Q166" s="10">
        <v>164</v>
      </c>
      <c r="R166" s="30">
        <v>18.040389999999999</v>
      </c>
      <c r="S166" s="11">
        <f t="shared" si="22"/>
        <v>15.687295652173914</v>
      </c>
      <c r="T166" s="12">
        <f t="shared" si="23"/>
        <v>2.0221698701934843</v>
      </c>
      <c r="U166" s="12">
        <f t="shared" si="26"/>
        <v>220.30599511358807</v>
      </c>
      <c r="V166" s="7">
        <f>U166*100/U229</f>
        <v>61.799393290691896</v>
      </c>
    </row>
    <row r="167" spans="1:22" ht="24">
      <c r="A167" s="10">
        <v>165</v>
      </c>
      <c r="B167" s="30">
        <v>17.56457</v>
      </c>
      <c r="C167" s="11">
        <f t="shared" si="18"/>
        <v>15.273539130434784</v>
      </c>
      <c r="D167" s="12">
        <f t="shared" si="19"/>
        <v>1.866347185348276</v>
      </c>
      <c r="E167" s="12">
        <f t="shared" si="24"/>
        <v>197.06079973570991</v>
      </c>
      <c r="F167" s="7">
        <f>E167*100/E229</f>
        <v>60.55490567908393</v>
      </c>
      <c r="I167" s="10">
        <v>165</v>
      </c>
      <c r="J167" s="30">
        <v>20.966360000000002</v>
      </c>
      <c r="K167" s="11">
        <f t="shared" si="20"/>
        <v>18.231617391304351</v>
      </c>
      <c r="L167" s="12">
        <f t="shared" si="21"/>
        <v>3.1743074246707046</v>
      </c>
      <c r="M167" s="12">
        <f t="shared" si="25"/>
        <v>302.15705411269965</v>
      </c>
      <c r="N167" s="7">
        <f>M167*100/M229</f>
        <v>56.495646530342412</v>
      </c>
      <c r="Q167" s="10">
        <v>165</v>
      </c>
      <c r="R167" s="30">
        <v>18.040389999999999</v>
      </c>
      <c r="S167" s="11">
        <f t="shared" si="22"/>
        <v>15.687295652173914</v>
      </c>
      <c r="T167" s="12">
        <f t="shared" si="23"/>
        <v>2.0221698701934843</v>
      </c>
      <c r="U167" s="12">
        <f t="shared" si="26"/>
        <v>222.32816498378156</v>
      </c>
      <c r="V167" s="7">
        <f>U167*100/U229</f>
        <v>62.366644631465633</v>
      </c>
    </row>
    <row r="168" spans="1:22" ht="24">
      <c r="A168" s="10">
        <v>166</v>
      </c>
      <c r="B168" s="30">
        <v>17.56457</v>
      </c>
      <c r="C168" s="11">
        <f t="shared" si="18"/>
        <v>15.273539130434784</v>
      </c>
      <c r="D168" s="12">
        <f t="shared" si="19"/>
        <v>1.866347185348276</v>
      </c>
      <c r="E168" s="12">
        <f t="shared" si="24"/>
        <v>198.92714692105818</v>
      </c>
      <c r="F168" s="7">
        <f>E168*100/E229</f>
        <v>61.128416381997766</v>
      </c>
      <c r="I168" s="10">
        <v>166</v>
      </c>
      <c r="J168" s="30">
        <v>21.0046</v>
      </c>
      <c r="K168" s="11">
        <f t="shared" si="20"/>
        <v>18.264869565217392</v>
      </c>
      <c r="L168" s="12">
        <f t="shared" si="21"/>
        <v>3.1917077329372803</v>
      </c>
      <c r="M168" s="12">
        <f t="shared" si="25"/>
        <v>305.34876184563694</v>
      </c>
      <c r="N168" s="7">
        <f>M168*100/M229</f>
        <v>57.092414302114932</v>
      </c>
      <c r="Q168" s="10">
        <v>166</v>
      </c>
      <c r="R168" s="30">
        <v>18.040389999999999</v>
      </c>
      <c r="S168" s="11">
        <f t="shared" si="22"/>
        <v>15.687295652173914</v>
      </c>
      <c r="T168" s="12">
        <f t="shared" si="23"/>
        <v>2.0221698701934843</v>
      </c>
      <c r="U168" s="12">
        <f t="shared" si="26"/>
        <v>224.35033485397506</v>
      </c>
      <c r="V168" s="7">
        <f>U168*100/U229</f>
        <v>62.93389597223937</v>
      </c>
    </row>
    <row r="169" spans="1:22" ht="24">
      <c r="A169" s="10">
        <v>167</v>
      </c>
      <c r="B169" s="30">
        <v>17.6355</v>
      </c>
      <c r="C169" s="11">
        <f t="shared" si="18"/>
        <v>15.335217391304349</v>
      </c>
      <c r="D169" s="12">
        <f t="shared" si="19"/>
        <v>1.8890489038759057</v>
      </c>
      <c r="E169" s="12">
        <f t="shared" si="24"/>
        <v>200.81619582493408</v>
      </c>
      <c r="F169" s="7">
        <f>E169*100/E229</f>
        <v>61.708903106657353</v>
      </c>
      <c r="I169" s="10">
        <v>167</v>
      </c>
      <c r="J169" s="30">
        <v>21.1189</v>
      </c>
      <c r="K169" s="11">
        <f t="shared" si="20"/>
        <v>18.364260869565218</v>
      </c>
      <c r="L169" s="12">
        <f t="shared" si="21"/>
        <v>3.2440963974086645</v>
      </c>
      <c r="M169" s="12">
        <f t="shared" si="25"/>
        <v>308.59285824304561</v>
      </c>
      <c r="N169" s="7">
        <f>M169*100/M229</f>
        <v>57.698977415183933</v>
      </c>
      <c r="Q169" s="10">
        <v>167</v>
      </c>
      <c r="R169" s="30">
        <v>18.040389999999999</v>
      </c>
      <c r="S169" s="11">
        <f t="shared" si="22"/>
        <v>15.687295652173914</v>
      </c>
      <c r="T169" s="12">
        <f t="shared" si="23"/>
        <v>2.0221698701934843</v>
      </c>
      <c r="U169" s="12">
        <f t="shared" si="26"/>
        <v>226.37250472416855</v>
      </c>
      <c r="V169" s="7">
        <f>U169*100/U229</f>
        <v>63.501147313013099</v>
      </c>
    </row>
    <row r="170" spans="1:22" ht="24">
      <c r="A170" s="10">
        <v>168</v>
      </c>
      <c r="B170" s="30">
        <v>17.640550000000001</v>
      </c>
      <c r="C170" s="14">
        <f t="shared" si="18"/>
        <v>15.339608695652176</v>
      </c>
      <c r="D170" s="15">
        <f t="shared" si="19"/>
        <v>1.8906721800446376</v>
      </c>
      <c r="E170" s="15">
        <f t="shared" si="24"/>
        <v>202.70686800497873</v>
      </c>
      <c r="F170" s="16">
        <f>E170*100/E229</f>
        <v>62.289888648613029</v>
      </c>
      <c r="I170" s="10">
        <v>168</v>
      </c>
      <c r="J170" s="30">
        <v>21.253579999999999</v>
      </c>
      <c r="K170" s="14">
        <f t="shared" si="20"/>
        <v>18.48137391304348</v>
      </c>
      <c r="L170" s="15">
        <f t="shared" si="21"/>
        <v>3.3065580498931211</v>
      </c>
      <c r="M170" s="15">
        <f t="shared" si="25"/>
        <v>311.89941629293872</v>
      </c>
      <c r="N170" s="16">
        <f>M170*100/M229</f>
        <v>58.317219260860469</v>
      </c>
      <c r="Q170" s="10">
        <v>168</v>
      </c>
      <c r="R170" s="30">
        <v>18.040389999999999</v>
      </c>
      <c r="S170" s="14">
        <f t="shared" si="22"/>
        <v>15.687295652173914</v>
      </c>
      <c r="T170" s="15">
        <f t="shared" si="23"/>
        <v>2.0221698701934843</v>
      </c>
      <c r="U170" s="15">
        <f t="shared" si="26"/>
        <v>228.39467459436204</v>
      </c>
      <c r="V170" s="16">
        <f>U170*100/U229</f>
        <v>64.068398653786844</v>
      </c>
    </row>
    <row r="171" spans="1:22" ht="24">
      <c r="A171" s="10">
        <v>169</v>
      </c>
      <c r="B171" s="30">
        <v>17.645610000000001</v>
      </c>
      <c r="C171" s="11">
        <f t="shared" si="18"/>
        <v>15.344008695652176</v>
      </c>
      <c r="D171" s="12">
        <f t="shared" si="19"/>
        <v>1.8922996030489658</v>
      </c>
      <c r="E171" s="12">
        <f t="shared" si="24"/>
        <v>204.5991676080277</v>
      </c>
      <c r="F171" s="7">
        <f>E171*100/E229</f>
        <v>62.871374282147862</v>
      </c>
      <c r="I171" s="10">
        <v>169</v>
      </c>
      <c r="J171" s="30">
        <v>21.266159999999999</v>
      </c>
      <c r="K171" s="11">
        <f t="shared" si="20"/>
        <v>18.492313043478262</v>
      </c>
      <c r="L171" s="12">
        <f t="shared" si="21"/>
        <v>3.3124329838250457</v>
      </c>
      <c r="M171" s="12">
        <f t="shared" si="25"/>
        <v>315.21184927676376</v>
      </c>
      <c r="N171" s="7">
        <f>M171*100/M229</f>
        <v>58.936559569029562</v>
      </c>
      <c r="Q171" s="10">
        <v>169</v>
      </c>
      <c r="R171" s="30">
        <v>18.040389999999999</v>
      </c>
      <c r="S171" s="11">
        <f t="shared" si="22"/>
        <v>15.687295652173914</v>
      </c>
      <c r="T171" s="12">
        <f t="shared" si="23"/>
        <v>2.0221698701934843</v>
      </c>
      <c r="U171" s="12">
        <f t="shared" si="26"/>
        <v>230.41684446455554</v>
      </c>
      <c r="V171" s="7">
        <f>U171*100/U229</f>
        <v>64.63564999456058</v>
      </c>
    </row>
    <row r="172" spans="1:22" ht="24">
      <c r="A172" s="10">
        <v>170</v>
      </c>
      <c r="B172" s="30">
        <v>17.68599</v>
      </c>
      <c r="C172" s="14">
        <f t="shared" si="18"/>
        <v>15.379121739130436</v>
      </c>
      <c r="D172" s="12">
        <f t="shared" si="19"/>
        <v>1.9053203004616763</v>
      </c>
      <c r="E172" s="12">
        <f t="shared" si="24"/>
        <v>206.50448790848938</v>
      </c>
      <c r="F172" s="16">
        <f>E172*100/E229</f>
        <v>63.456861051904404</v>
      </c>
      <c r="I172" s="10">
        <v>170</v>
      </c>
      <c r="J172" s="30">
        <v>21.370729999999998</v>
      </c>
      <c r="K172" s="14">
        <f t="shared" si="20"/>
        <v>18.583243478260869</v>
      </c>
      <c r="L172" s="12">
        <f t="shared" si="21"/>
        <v>3.3615373545251335</v>
      </c>
      <c r="M172" s="12">
        <f t="shared" si="25"/>
        <v>318.57338663128888</v>
      </c>
      <c r="N172" s="16">
        <f>M172*100/M229</f>
        <v>59.565081139500528</v>
      </c>
      <c r="Q172" s="10">
        <v>170</v>
      </c>
      <c r="R172" s="30">
        <v>18.134060000000002</v>
      </c>
      <c r="S172" s="14">
        <f t="shared" si="22"/>
        <v>15.76874782608696</v>
      </c>
      <c r="T172" s="12">
        <f t="shared" si="23"/>
        <v>2.0538324645624968</v>
      </c>
      <c r="U172" s="12">
        <f t="shared" si="26"/>
        <v>232.47067692911804</v>
      </c>
      <c r="V172" s="16">
        <f>U172*100/U229</f>
        <v>65.211783204940289</v>
      </c>
    </row>
    <row r="173" spans="1:22" ht="24">
      <c r="A173" s="10">
        <v>171</v>
      </c>
      <c r="B173" s="30">
        <v>17.72627</v>
      </c>
      <c r="C173" s="14">
        <f t="shared" si="18"/>
        <v>15.414147826086957</v>
      </c>
      <c r="D173" s="12">
        <f t="shared" si="19"/>
        <v>1.9183681238718879</v>
      </c>
      <c r="E173" s="12">
        <f t="shared" si="24"/>
        <v>208.42285603236127</v>
      </c>
      <c r="F173" s="7">
        <f>E173*100/E229</f>
        <v>64.046357293443165</v>
      </c>
      <c r="I173" s="10">
        <v>171</v>
      </c>
      <c r="J173" s="30">
        <v>21.520409999999998</v>
      </c>
      <c r="K173" s="14">
        <f t="shared" si="20"/>
        <v>18.7134</v>
      </c>
      <c r="L173" s="12">
        <f t="shared" si="21"/>
        <v>3.4326655595687208</v>
      </c>
      <c r="M173" s="12">
        <f t="shared" si="25"/>
        <v>322.00605219085759</v>
      </c>
      <c r="N173" s="7">
        <f>M173*100/M229</f>
        <v>60.206901866406149</v>
      </c>
      <c r="Q173" s="10">
        <v>171</v>
      </c>
      <c r="R173" s="30">
        <v>18.163540000000001</v>
      </c>
      <c r="S173" s="14">
        <f t="shared" si="22"/>
        <v>15.794382608695654</v>
      </c>
      <c r="T173" s="12">
        <f t="shared" si="23"/>
        <v>2.0638653193913985</v>
      </c>
      <c r="U173" s="12">
        <f t="shared" si="26"/>
        <v>234.53454224850944</v>
      </c>
      <c r="V173" s="7">
        <f>U173*100/U229</f>
        <v>65.790730793299502</v>
      </c>
    </row>
    <row r="174" spans="1:22" ht="24">
      <c r="A174" s="10">
        <v>172</v>
      </c>
      <c r="B174" s="30">
        <v>17.736329999999999</v>
      </c>
      <c r="C174" s="11">
        <f t="shared" si="18"/>
        <v>15.422895652173914</v>
      </c>
      <c r="D174" s="12">
        <f t="shared" si="19"/>
        <v>1.9216361105091819</v>
      </c>
      <c r="E174" s="12">
        <f t="shared" si="24"/>
        <v>210.34449214287045</v>
      </c>
      <c r="F174" s="7">
        <f>E174*100/E229</f>
        <v>64.636857756130141</v>
      </c>
      <c r="I174" s="10">
        <v>172</v>
      </c>
      <c r="J174" s="30">
        <v>21.532830000000001</v>
      </c>
      <c r="K174" s="11">
        <f t="shared" si="20"/>
        <v>18.724200000000003</v>
      </c>
      <c r="L174" s="12">
        <f t="shared" si="21"/>
        <v>3.4386122375400658</v>
      </c>
      <c r="M174" s="12">
        <f t="shared" si="25"/>
        <v>325.44466442839763</v>
      </c>
      <c r="N174" s="7">
        <f>M174*100/M229</f>
        <v>60.849834470106053</v>
      </c>
      <c r="Q174" s="10">
        <v>172</v>
      </c>
      <c r="R174" s="30">
        <v>18.202770000000001</v>
      </c>
      <c r="S174" s="11">
        <f t="shared" si="22"/>
        <v>15.828495652173915</v>
      </c>
      <c r="T174" s="12">
        <f t="shared" si="23"/>
        <v>2.0772669635501981</v>
      </c>
      <c r="U174" s="12">
        <f t="shared" si="26"/>
        <v>236.61180921205963</v>
      </c>
      <c r="V174" s="7">
        <f>U174*100/U229</f>
        <v>66.373437759508079</v>
      </c>
    </row>
    <row r="175" spans="1:22" ht="24">
      <c r="A175" s="10">
        <v>173</v>
      </c>
      <c r="B175" s="30">
        <v>17.74136</v>
      </c>
      <c r="C175" s="11">
        <f t="shared" si="18"/>
        <v>15.427269565217392</v>
      </c>
      <c r="D175" s="12">
        <f t="shared" si="19"/>
        <v>1.9232714946802554</v>
      </c>
      <c r="E175" s="12">
        <f t="shared" si="24"/>
        <v>212.2677636375507</v>
      </c>
      <c r="F175" s="7">
        <f>E175*100/E229</f>
        <v>65.227860756786953</v>
      </c>
      <c r="I175" s="10">
        <v>173</v>
      </c>
      <c r="J175" s="30">
        <v>21.54111</v>
      </c>
      <c r="K175" s="11">
        <f t="shared" si="20"/>
        <v>18.731400000000001</v>
      </c>
      <c r="L175" s="12">
        <f t="shared" si="21"/>
        <v>3.4425805025936467</v>
      </c>
      <c r="M175" s="12">
        <f t="shared" si="25"/>
        <v>328.8872449309913</v>
      </c>
      <c r="N175" s="7">
        <f>M175*100/M229</f>
        <v>61.493509037949302</v>
      </c>
      <c r="Q175" s="10">
        <v>173</v>
      </c>
      <c r="R175" s="30">
        <v>18.237020000000001</v>
      </c>
      <c r="S175" s="11">
        <f t="shared" si="22"/>
        <v>15.858278260869568</v>
      </c>
      <c r="T175" s="12">
        <f t="shared" si="23"/>
        <v>2.0890146830267753</v>
      </c>
      <c r="U175" s="12">
        <f t="shared" si="26"/>
        <v>238.70082389508639</v>
      </c>
      <c r="V175" s="7">
        <f>U175*100/U229</f>
        <v>66.959440150953839</v>
      </c>
    </row>
    <row r="176" spans="1:22" ht="24">
      <c r="A176" s="10">
        <v>174</v>
      </c>
      <c r="B176" s="30">
        <v>17.756430000000002</v>
      </c>
      <c r="C176" s="11">
        <f t="shared" si="18"/>
        <v>15.44037391304348</v>
      </c>
      <c r="D176" s="12">
        <f t="shared" si="19"/>
        <v>1.9281766983315372</v>
      </c>
      <c r="E176" s="12">
        <f t="shared" si="24"/>
        <v>214.19594033588223</v>
      </c>
      <c r="F176" s="7">
        <f>E176*100/E229</f>
        <v>65.820371079776947</v>
      </c>
      <c r="I176" s="10">
        <v>174</v>
      </c>
      <c r="J176" s="30">
        <v>21.553529999999999</v>
      </c>
      <c r="K176" s="11">
        <f t="shared" si="20"/>
        <v>18.7422</v>
      </c>
      <c r="L176" s="12">
        <f t="shared" si="21"/>
        <v>3.4485386227157111</v>
      </c>
      <c r="M176" s="12">
        <f t="shared" si="25"/>
        <v>332.33578355370702</v>
      </c>
      <c r="N176" s="7">
        <f>M176*100/M229</f>
        <v>62.138297621976577</v>
      </c>
      <c r="Q176" s="10">
        <v>174</v>
      </c>
      <c r="R176" s="30">
        <v>18.237020000000001</v>
      </c>
      <c r="S176" s="11">
        <f t="shared" si="22"/>
        <v>15.858278260869568</v>
      </c>
      <c r="T176" s="12">
        <f t="shared" si="23"/>
        <v>2.0890146830267753</v>
      </c>
      <c r="U176" s="12">
        <f t="shared" si="26"/>
        <v>240.78983857811318</v>
      </c>
      <c r="V176" s="7">
        <f>U176*100/U229</f>
        <v>67.545442542399613</v>
      </c>
    </row>
    <row r="177" spans="1:22" ht="24">
      <c r="A177" s="10">
        <v>175</v>
      </c>
      <c r="B177" s="30">
        <v>17.76145</v>
      </c>
      <c r="C177" s="11">
        <f t="shared" si="18"/>
        <v>15.444739130434783</v>
      </c>
      <c r="D177" s="12">
        <f t="shared" si="19"/>
        <v>1.929812531176891</v>
      </c>
      <c r="E177" s="12">
        <f t="shared" si="24"/>
        <v>216.12575286705911</v>
      </c>
      <c r="F177" s="7">
        <f>E177*100/E229</f>
        <v>66.413384078610079</v>
      </c>
      <c r="I177" s="10">
        <v>175</v>
      </c>
      <c r="J177" s="30">
        <v>21.570070000000001</v>
      </c>
      <c r="K177" s="11">
        <f t="shared" si="20"/>
        <v>18.756582608695656</v>
      </c>
      <c r="L177" s="12">
        <f t="shared" si="21"/>
        <v>3.4564838564393749</v>
      </c>
      <c r="M177" s="12">
        <f t="shared" si="25"/>
        <v>335.79226741014639</v>
      </c>
      <c r="N177" s="7">
        <f>M177*100/M229</f>
        <v>62.784571761644351</v>
      </c>
      <c r="Q177" s="10">
        <v>175</v>
      </c>
      <c r="R177" s="30">
        <v>18.27122</v>
      </c>
      <c r="S177" s="11">
        <f t="shared" si="22"/>
        <v>15.888017391304349</v>
      </c>
      <c r="T177" s="12">
        <f t="shared" si="23"/>
        <v>2.1007893642849771</v>
      </c>
      <c r="U177" s="12">
        <f t="shared" si="26"/>
        <v>242.89062794239814</v>
      </c>
      <c r="V177" s="7">
        <f>U177*100/U229</f>
        <v>68.134747922298189</v>
      </c>
    </row>
    <row r="178" spans="1:22" ht="24">
      <c r="A178" s="10">
        <v>176</v>
      </c>
      <c r="B178" s="30">
        <v>17.816590000000001</v>
      </c>
      <c r="C178" s="11">
        <f t="shared" si="18"/>
        <v>15.492686956521741</v>
      </c>
      <c r="D178" s="12">
        <f t="shared" si="19"/>
        <v>1.947841557812892</v>
      </c>
      <c r="E178" s="12">
        <f t="shared" si="24"/>
        <v>218.073594424872</v>
      </c>
      <c r="F178" s="7">
        <f>E178*100/E229</f>
        <v>67.011937225503587</v>
      </c>
      <c r="I178" s="10">
        <v>176</v>
      </c>
      <c r="J178" s="30">
        <v>21.640229999999999</v>
      </c>
      <c r="K178" s="11">
        <f t="shared" si="20"/>
        <v>18.817591304347825</v>
      </c>
      <c r="L178" s="12">
        <f t="shared" si="21"/>
        <v>3.4903219321534373</v>
      </c>
      <c r="M178" s="12">
        <f t="shared" si="25"/>
        <v>339.28258934229984</v>
      </c>
      <c r="N178" s="7">
        <f>M178*100/M229</f>
        <v>63.437172756630538</v>
      </c>
      <c r="Q178" s="10">
        <v>176</v>
      </c>
      <c r="R178" s="30">
        <v>18.28097</v>
      </c>
      <c r="S178" s="11">
        <f t="shared" si="22"/>
        <v>15.896495652173915</v>
      </c>
      <c r="T178" s="12">
        <f t="shared" si="23"/>
        <v>2.1041542673972162</v>
      </c>
      <c r="U178" s="12">
        <f t="shared" si="26"/>
        <v>244.99478220979535</v>
      </c>
      <c r="V178" s="7">
        <f>U178*100/U229</f>
        <v>68.724997211919757</v>
      </c>
    </row>
    <row r="179" spans="1:22" ht="24">
      <c r="A179" s="10">
        <v>177</v>
      </c>
      <c r="B179" s="30">
        <v>17.816590000000001</v>
      </c>
      <c r="C179" s="14">
        <f t="shared" si="18"/>
        <v>15.492686956521741</v>
      </c>
      <c r="D179" s="15">
        <f t="shared" si="19"/>
        <v>1.947841557812892</v>
      </c>
      <c r="E179" s="15">
        <f t="shared" si="24"/>
        <v>220.02143598268489</v>
      </c>
      <c r="F179" s="16">
        <f>E179*100/E229</f>
        <v>67.610490372397095</v>
      </c>
      <c r="I179" s="10">
        <v>177</v>
      </c>
      <c r="J179" s="30">
        <v>21.706060000000001</v>
      </c>
      <c r="K179" s="14">
        <f t="shared" si="20"/>
        <v>18.874834782608698</v>
      </c>
      <c r="L179" s="15">
        <f t="shared" si="21"/>
        <v>3.5222718088324152</v>
      </c>
      <c r="M179" s="15">
        <f t="shared" si="25"/>
        <v>342.80486115113229</v>
      </c>
      <c r="N179" s="16">
        <f>M179*100/M229</f>
        <v>64.095747561974534</v>
      </c>
      <c r="Q179" s="10">
        <v>177</v>
      </c>
      <c r="R179" s="30">
        <v>18.2956</v>
      </c>
      <c r="S179" s="14">
        <f t="shared" si="22"/>
        <v>15.909217391304349</v>
      </c>
      <c r="T179" s="15">
        <f t="shared" si="23"/>
        <v>2.1092100854400697</v>
      </c>
      <c r="U179" s="15">
        <f t="shared" si="26"/>
        <v>247.10399229523543</v>
      </c>
      <c r="V179" s="16">
        <f>U179*100/U229</f>
        <v>69.316664740239176</v>
      </c>
    </row>
    <row r="180" spans="1:22" ht="24">
      <c r="A180" s="10">
        <v>178</v>
      </c>
      <c r="B180" s="30">
        <v>17.816590000000001</v>
      </c>
      <c r="C180" s="11">
        <f t="shared" si="18"/>
        <v>15.492686956521741</v>
      </c>
      <c r="D180" s="12">
        <f t="shared" si="19"/>
        <v>1.947841557812892</v>
      </c>
      <c r="E180" s="12">
        <f t="shared" si="24"/>
        <v>221.96927754049779</v>
      </c>
      <c r="F180" s="7">
        <f>E180*100/E229</f>
        <v>68.209043519290603</v>
      </c>
      <c r="I180" s="10">
        <v>178</v>
      </c>
      <c r="J180" s="30">
        <v>21.738890000000001</v>
      </c>
      <c r="K180" s="11">
        <f t="shared" si="20"/>
        <v>18.903382608695654</v>
      </c>
      <c r="L180" s="12">
        <f t="shared" si="21"/>
        <v>3.5382780995880392</v>
      </c>
      <c r="M180" s="12">
        <f t="shared" si="25"/>
        <v>346.3431392507203</v>
      </c>
      <c r="N180" s="7">
        <f>M180*100/M229</f>
        <v>64.757315134597931</v>
      </c>
      <c r="Q180" s="10">
        <v>178</v>
      </c>
      <c r="R180" s="30">
        <v>18.2956</v>
      </c>
      <c r="S180" s="11">
        <f t="shared" si="22"/>
        <v>15.909217391304349</v>
      </c>
      <c r="T180" s="12">
        <f t="shared" si="23"/>
        <v>2.1092100854400697</v>
      </c>
      <c r="U180" s="12">
        <f t="shared" si="26"/>
        <v>249.21320238067551</v>
      </c>
      <c r="V180" s="7">
        <f>U180*100/U229</f>
        <v>69.908332268558581</v>
      </c>
    </row>
    <row r="181" spans="1:22" ht="24">
      <c r="A181" s="10">
        <v>179</v>
      </c>
      <c r="B181" s="30">
        <v>17.82159</v>
      </c>
      <c r="C181" s="11">
        <f t="shared" si="18"/>
        <v>15.497034782608697</v>
      </c>
      <c r="D181" s="12">
        <f t="shared" si="19"/>
        <v>1.9494819291572196</v>
      </c>
      <c r="E181" s="12">
        <f t="shared" si="24"/>
        <v>223.91875946965501</v>
      </c>
      <c r="F181" s="7">
        <f>E181*100/E229</f>
        <v>68.808100736664727</v>
      </c>
      <c r="I181" s="10">
        <v>179</v>
      </c>
      <c r="J181" s="30">
        <v>21.796240000000001</v>
      </c>
      <c r="K181" s="11">
        <f t="shared" si="20"/>
        <v>18.953252173913047</v>
      </c>
      <c r="L181" s="12">
        <f t="shared" si="21"/>
        <v>3.5663553449668228</v>
      </c>
      <c r="M181" s="12">
        <f t="shared" si="25"/>
        <v>349.90949459568714</v>
      </c>
      <c r="N181" s="7">
        <f>M181*100/M229</f>
        <v>65.424132434503491</v>
      </c>
      <c r="Q181" s="10">
        <v>179</v>
      </c>
      <c r="R181" s="30">
        <v>18.2956</v>
      </c>
      <c r="S181" s="11">
        <f t="shared" si="22"/>
        <v>15.909217391304349</v>
      </c>
      <c r="T181" s="12">
        <f t="shared" si="23"/>
        <v>2.1092100854400697</v>
      </c>
      <c r="U181" s="12">
        <f t="shared" si="26"/>
        <v>251.32241246611559</v>
      </c>
      <c r="V181" s="7">
        <f>U181*100/U229</f>
        <v>70.499999796878001</v>
      </c>
    </row>
    <row r="182" spans="1:22" ht="24">
      <c r="A182" s="10">
        <v>180</v>
      </c>
      <c r="B182" s="30">
        <v>17.86157</v>
      </c>
      <c r="C182" s="14">
        <f t="shared" si="18"/>
        <v>15.531800000000002</v>
      </c>
      <c r="D182" s="15">
        <f t="shared" si="19"/>
        <v>1.9626314739519888</v>
      </c>
      <c r="E182" s="15">
        <f t="shared" si="24"/>
        <v>225.88139094360702</v>
      </c>
      <c r="F182" s="16">
        <f>E182*100/E229</f>
        <v>69.411198683833092</v>
      </c>
      <c r="I182" s="10">
        <v>180</v>
      </c>
      <c r="J182" s="30">
        <v>21.86975</v>
      </c>
      <c r="K182" s="14">
        <f t="shared" si="20"/>
        <v>19.017173913043479</v>
      </c>
      <c r="L182" s="15">
        <f t="shared" si="21"/>
        <v>3.6025608481546638</v>
      </c>
      <c r="M182" s="15">
        <f t="shared" si="25"/>
        <v>353.5120554438418</v>
      </c>
      <c r="N182" s="16">
        <f>M182*100/M229</f>
        <v>66.097719238157865</v>
      </c>
      <c r="Q182" s="10">
        <v>180</v>
      </c>
      <c r="R182" s="30">
        <v>18.33455</v>
      </c>
      <c r="S182" s="14">
        <f t="shared" si="22"/>
        <v>15.943086956521741</v>
      </c>
      <c r="T182" s="15">
        <f t="shared" si="23"/>
        <v>2.12270984870415</v>
      </c>
      <c r="U182" s="15">
        <f t="shared" si="26"/>
        <v>253.44512231481974</v>
      </c>
      <c r="V182" s="16">
        <f>U182*100/U229</f>
        <v>71.095454227042083</v>
      </c>
    </row>
    <row r="183" spans="1:22" ht="24">
      <c r="A183" s="10">
        <v>181</v>
      </c>
      <c r="B183" s="30">
        <v>17.921379999999999</v>
      </c>
      <c r="C183" s="11">
        <f t="shared" si="18"/>
        <v>15.583808695652175</v>
      </c>
      <c r="D183" s="12">
        <f t="shared" si="19"/>
        <v>1.9824133566742486</v>
      </c>
      <c r="E183" s="12">
        <f t="shared" si="24"/>
        <v>227.86380430028126</v>
      </c>
      <c r="F183" s="7">
        <f>E183*100/E229</f>
        <v>70.020375415031623</v>
      </c>
      <c r="I183" s="10">
        <v>181</v>
      </c>
      <c r="J183" s="30">
        <v>21.94708</v>
      </c>
      <c r="K183" s="11">
        <f t="shared" si="20"/>
        <v>19.084417391304349</v>
      </c>
      <c r="L183" s="12">
        <f t="shared" si="21"/>
        <v>3.640911389885177</v>
      </c>
      <c r="M183" s="12">
        <f t="shared" si="25"/>
        <v>357.15296683372696</v>
      </c>
      <c r="N183" s="7">
        <f>M183*100/M229</f>
        <v>66.778476612945241</v>
      </c>
      <c r="Q183" s="10">
        <v>181</v>
      </c>
      <c r="R183" s="30">
        <v>18.397659999999998</v>
      </c>
      <c r="S183" s="11">
        <f t="shared" si="22"/>
        <v>15.997965217391304</v>
      </c>
      <c r="T183" s="12">
        <f t="shared" si="23"/>
        <v>2.1447053496442243</v>
      </c>
      <c r="U183" s="12">
        <f t="shared" si="26"/>
        <v>255.58982766446397</v>
      </c>
      <c r="V183" s="7">
        <f>U183*100/U229</f>
        <v>71.697078750818548</v>
      </c>
    </row>
    <row r="184" spans="1:22" ht="24">
      <c r="A184" s="10">
        <v>182</v>
      </c>
      <c r="B184" s="30">
        <v>17.926349999999999</v>
      </c>
      <c r="C184" s="19">
        <f t="shared" si="18"/>
        <v>15.58813043478261</v>
      </c>
      <c r="D184" s="20">
        <f t="shared" si="19"/>
        <v>1.9840631169572693</v>
      </c>
      <c r="E184" s="20">
        <f t="shared" si="24"/>
        <v>229.84786741723852</v>
      </c>
      <c r="F184" s="21">
        <f>E184*100/E229</f>
        <v>70.630059101842136</v>
      </c>
      <c r="I184" s="10">
        <v>182</v>
      </c>
      <c r="J184" s="30">
        <v>21.95927</v>
      </c>
      <c r="K184" s="19">
        <f t="shared" si="20"/>
        <v>19.095017391304349</v>
      </c>
      <c r="L184" s="20">
        <f t="shared" si="21"/>
        <v>3.6469815412347595</v>
      </c>
      <c r="M184" s="20">
        <f t="shared" si="25"/>
        <v>360.79994837496173</v>
      </c>
      <c r="N184" s="21">
        <f>M184*100/M229</f>
        <v>67.460368950892899</v>
      </c>
      <c r="Q184" s="10">
        <v>182</v>
      </c>
      <c r="R184" s="30">
        <v>18.446059999999999</v>
      </c>
      <c r="S184" s="19">
        <f t="shared" si="22"/>
        <v>16.040052173913043</v>
      </c>
      <c r="T184" s="20">
        <f t="shared" si="23"/>
        <v>2.161676594154244</v>
      </c>
      <c r="U184" s="20">
        <f t="shared" si="26"/>
        <v>257.75150425861818</v>
      </c>
      <c r="V184" s="21">
        <f>U184*100/U229</f>
        <v>72.303463983052211</v>
      </c>
    </row>
    <row r="185" spans="1:22" ht="24">
      <c r="A185" s="10">
        <v>183</v>
      </c>
      <c r="B185" s="30">
        <v>17.980979999999999</v>
      </c>
      <c r="C185" s="11">
        <f t="shared" si="18"/>
        <v>15.635634782608696</v>
      </c>
      <c r="D185" s="12">
        <f t="shared" si="19"/>
        <v>2.0022575653892871</v>
      </c>
      <c r="E185" s="12">
        <f t="shared" si="24"/>
        <v>231.85012498262782</v>
      </c>
      <c r="F185" s="7">
        <f>E185*100/E229</f>
        <v>71.245333769254387</v>
      </c>
      <c r="I185" s="10">
        <v>183</v>
      </c>
      <c r="J185" s="30">
        <v>21.99578</v>
      </c>
      <c r="K185" s="11">
        <f t="shared" si="20"/>
        <v>19.126765217391306</v>
      </c>
      <c r="L185" s="12">
        <f t="shared" si="21"/>
        <v>3.6652024747054832</v>
      </c>
      <c r="M185" s="12">
        <f t="shared" si="25"/>
        <v>364.46515084966722</v>
      </c>
      <c r="N185" s="7">
        <f>M185*100/M229</f>
        <v>68.145668137705414</v>
      </c>
      <c r="Q185" s="10">
        <v>183</v>
      </c>
      <c r="R185" s="30">
        <v>18.470220000000001</v>
      </c>
      <c r="S185" s="11">
        <f t="shared" si="22"/>
        <v>16.061060869565221</v>
      </c>
      <c r="T185" s="12">
        <f t="shared" si="23"/>
        <v>2.1701815876804762</v>
      </c>
      <c r="U185" s="12">
        <f t="shared" si="26"/>
        <v>259.92168584629866</v>
      </c>
      <c r="V185" s="7">
        <f>U185*100/U229</f>
        <v>72.91223500346922</v>
      </c>
    </row>
    <row r="186" spans="1:22" ht="24">
      <c r="A186" s="10">
        <v>184</v>
      </c>
      <c r="B186" s="30">
        <v>18.040389999999999</v>
      </c>
      <c r="C186" s="11">
        <f t="shared" si="18"/>
        <v>15.687295652173914</v>
      </c>
      <c r="D186" s="12">
        <f t="shared" si="19"/>
        <v>2.0221698701934843</v>
      </c>
      <c r="E186" s="12">
        <f t="shared" si="24"/>
        <v>233.87229485282131</v>
      </c>
      <c r="F186" s="7">
        <f>E186*100/E229</f>
        <v>71.866727298159574</v>
      </c>
      <c r="I186" s="10">
        <v>184</v>
      </c>
      <c r="J186" s="30">
        <v>22.104959999999998</v>
      </c>
      <c r="K186" s="11">
        <f t="shared" si="20"/>
        <v>19.221704347826087</v>
      </c>
      <c r="L186" s="12">
        <f t="shared" si="21"/>
        <v>3.7200525039889825</v>
      </c>
      <c r="M186" s="12">
        <f t="shared" si="25"/>
        <v>368.18520335365622</v>
      </c>
      <c r="N186" s="7">
        <f>M186*100/M229</f>
        <v>68.841222878126231</v>
      </c>
      <c r="Q186" s="10">
        <v>184</v>
      </c>
      <c r="R186" s="30">
        <v>18.523240000000001</v>
      </c>
      <c r="S186" s="11">
        <f t="shared" si="22"/>
        <v>16.107165217391305</v>
      </c>
      <c r="T186" s="12">
        <f t="shared" si="23"/>
        <v>2.1889242404366334</v>
      </c>
      <c r="U186" s="12">
        <f t="shared" si="26"/>
        <v>262.11061008673528</v>
      </c>
      <c r="V186" s="7">
        <f>U186*100/U229</f>
        <v>73.526263640994614</v>
      </c>
    </row>
    <row r="187" spans="1:22" ht="24">
      <c r="A187" s="10">
        <v>185</v>
      </c>
      <c r="B187" s="30">
        <v>18.040389999999999</v>
      </c>
      <c r="C187" s="14">
        <f t="shared" si="18"/>
        <v>15.687295652173914</v>
      </c>
      <c r="D187" s="12">
        <f t="shared" si="19"/>
        <v>2.0221698701934843</v>
      </c>
      <c r="E187" s="12">
        <f t="shared" si="24"/>
        <v>235.89446472301481</v>
      </c>
      <c r="F187" s="16">
        <f>E187*100/E229</f>
        <v>72.488120827064762</v>
      </c>
      <c r="I187" s="10">
        <v>185</v>
      </c>
      <c r="J187" s="30">
        <v>22.129149999999999</v>
      </c>
      <c r="K187" s="14">
        <f t="shared" si="20"/>
        <v>19.242739130434785</v>
      </c>
      <c r="L187" s="12">
        <f t="shared" si="21"/>
        <v>3.7322787078109889</v>
      </c>
      <c r="M187" s="12">
        <f t="shared" si="25"/>
        <v>371.91748206146718</v>
      </c>
      <c r="N187" s="16">
        <f>M187*100/M229</f>
        <v>69.539063606182054</v>
      </c>
      <c r="Q187" s="10">
        <v>185</v>
      </c>
      <c r="R187" s="30">
        <v>18.523240000000001</v>
      </c>
      <c r="S187" s="14">
        <f t="shared" si="22"/>
        <v>16.107165217391305</v>
      </c>
      <c r="T187" s="12">
        <f t="shared" si="23"/>
        <v>2.1889242404366334</v>
      </c>
      <c r="U187" s="12">
        <f t="shared" si="26"/>
        <v>264.2995343271719</v>
      </c>
      <c r="V187" s="16">
        <f>U187*100/U229</f>
        <v>74.140292278520008</v>
      </c>
    </row>
    <row r="188" spans="1:22" ht="24">
      <c r="A188" s="10">
        <v>186</v>
      </c>
      <c r="B188" s="30">
        <v>18.055209999999999</v>
      </c>
      <c r="C188" s="11">
        <f t="shared" si="18"/>
        <v>15.700182608695652</v>
      </c>
      <c r="D188" s="12">
        <f t="shared" si="19"/>
        <v>2.0271575422595478</v>
      </c>
      <c r="E188" s="12">
        <f t="shared" si="24"/>
        <v>237.92162226527435</v>
      </c>
      <c r="F188" s="7">
        <f>E188*100/E229</f>
        <v>73.111047020061065</v>
      </c>
      <c r="I188" s="10">
        <v>186</v>
      </c>
      <c r="J188" s="30">
        <v>22.225650000000002</v>
      </c>
      <c r="K188" s="11">
        <f t="shared" si="20"/>
        <v>19.326652173913047</v>
      </c>
      <c r="L188" s="12">
        <f t="shared" si="21"/>
        <v>3.7813186988272376</v>
      </c>
      <c r="M188" s="12">
        <f t="shared" si="25"/>
        <v>375.69880076029443</v>
      </c>
      <c r="N188" s="7">
        <f>M188*100/M229</f>
        <v>70.246073559184296</v>
      </c>
      <c r="Q188" s="10">
        <v>186</v>
      </c>
      <c r="R188" s="30">
        <v>18.523240000000001</v>
      </c>
      <c r="S188" s="11">
        <f t="shared" si="22"/>
        <v>16.107165217391305</v>
      </c>
      <c r="T188" s="12">
        <f t="shared" si="23"/>
        <v>2.1889242404366334</v>
      </c>
      <c r="U188" s="12">
        <f t="shared" si="26"/>
        <v>266.48845856760852</v>
      </c>
      <c r="V188" s="7">
        <f>U188*100/U229</f>
        <v>74.754320916045387</v>
      </c>
    </row>
    <row r="189" spans="1:22" ht="24">
      <c r="A189" s="10">
        <v>187</v>
      </c>
      <c r="B189" s="30">
        <v>18.13897</v>
      </c>
      <c r="C189" s="11">
        <f t="shared" si="18"/>
        <v>15.77301739130435</v>
      </c>
      <c r="D189" s="12">
        <f t="shared" si="19"/>
        <v>2.0555012107929711</v>
      </c>
      <c r="E189" s="12">
        <f t="shared" si="24"/>
        <v>239.97712347606733</v>
      </c>
      <c r="F189" s="7">
        <f>E189*100/E229</f>
        <v>73.742682952269533</v>
      </c>
      <c r="I189" s="10">
        <v>187</v>
      </c>
      <c r="J189" s="30">
        <v>22.38156</v>
      </c>
      <c r="K189" s="11">
        <f t="shared" si="20"/>
        <v>19.462226086956523</v>
      </c>
      <c r="L189" s="12">
        <f t="shared" si="21"/>
        <v>3.8614545758406527</v>
      </c>
      <c r="M189" s="12">
        <f t="shared" si="25"/>
        <v>379.56025533613507</v>
      </c>
      <c r="N189" s="7">
        <f>M189*100/M229</f>
        <v>70.96806687305974</v>
      </c>
      <c r="Q189" s="10">
        <v>187</v>
      </c>
      <c r="R189" s="30">
        <v>18.566520000000001</v>
      </c>
      <c r="S189" s="11">
        <f t="shared" si="22"/>
        <v>16.1448</v>
      </c>
      <c r="T189" s="12">
        <f t="shared" si="23"/>
        <v>2.2043035425438715</v>
      </c>
      <c r="U189" s="12">
        <f t="shared" si="26"/>
        <v>268.69276211015239</v>
      </c>
      <c r="V189" s="7">
        <f>U189*100/U229</f>
        <v>75.372663696447248</v>
      </c>
    </row>
    <row r="190" spans="1:22" ht="24">
      <c r="A190" s="10">
        <v>188</v>
      </c>
      <c r="B190" s="30">
        <v>18.13897</v>
      </c>
      <c r="C190" s="11">
        <f t="shared" si="18"/>
        <v>15.77301739130435</v>
      </c>
      <c r="D190" s="12">
        <f t="shared" si="19"/>
        <v>2.0555012107929711</v>
      </c>
      <c r="E190" s="12">
        <f t="shared" si="24"/>
        <v>242.03262468686032</v>
      </c>
      <c r="F190" s="7">
        <f>E190*100/E229</f>
        <v>74.374318884478001</v>
      </c>
      <c r="I190" s="10">
        <v>188</v>
      </c>
      <c r="J190" s="30">
        <v>22.385549999999999</v>
      </c>
      <c r="K190" s="11">
        <f t="shared" si="20"/>
        <v>19.465695652173913</v>
      </c>
      <c r="L190" s="12">
        <f t="shared" si="21"/>
        <v>3.863520108885278</v>
      </c>
      <c r="M190" s="12">
        <f t="shared" si="25"/>
        <v>383.42377544502034</v>
      </c>
      <c r="N190" s="7">
        <f>M190*100/M229</f>
        <v>71.690446388823219</v>
      </c>
      <c r="Q190" s="10">
        <v>188</v>
      </c>
      <c r="R190" s="30">
        <v>18.585719999999998</v>
      </c>
      <c r="S190" s="11">
        <f t="shared" si="22"/>
        <v>16.161495652173912</v>
      </c>
      <c r="T190" s="12">
        <f t="shared" si="23"/>
        <v>2.2111491565454533</v>
      </c>
      <c r="U190" s="12">
        <f t="shared" si="26"/>
        <v>270.90391126669783</v>
      </c>
      <c r="V190" s="7">
        <f>U190*100/U229</f>
        <v>75.992926782248787</v>
      </c>
    </row>
    <row r="191" spans="1:22" ht="24">
      <c r="A191" s="10">
        <v>189</v>
      </c>
      <c r="B191" s="30">
        <v>18.232130000000002</v>
      </c>
      <c r="C191" s="14">
        <f t="shared" si="18"/>
        <v>15.854026086956525</v>
      </c>
      <c r="D191" s="15">
        <f t="shared" si="19"/>
        <v>2.0873347139922118</v>
      </c>
      <c r="E191" s="15">
        <f t="shared" si="24"/>
        <v>244.11995940085254</v>
      </c>
      <c r="F191" s="16">
        <f>E191*100/E229</f>
        <v>75.01573694883173</v>
      </c>
      <c r="I191" s="10">
        <v>189</v>
      </c>
      <c r="J191" s="30">
        <v>22.397490000000001</v>
      </c>
      <c r="K191" s="14">
        <f t="shared" si="20"/>
        <v>19.476078260869567</v>
      </c>
      <c r="L191" s="15">
        <f t="shared" si="21"/>
        <v>3.8697055775711813</v>
      </c>
      <c r="M191" s="15">
        <f t="shared" si="25"/>
        <v>387.29348102259149</v>
      </c>
      <c r="N191" s="16">
        <f>M191*100/M229</f>
        <v>72.413982429141555</v>
      </c>
      <c r="Q191" s="10">
        <v>189</v>
      </c>
      <c r="R191" s="30">
        <v>18.62406</v>
      </c>
      <c r="S191" s="14">
        <f t="shared" si="22"/>
        <v>16.194834782608698</v>
      </c>
      <c r="T191" s="15">
        <f t="shared" si="23"/>
        <v>2.2248613710860692</v>
      </c>
      <c r="U191" s="15">
        <f t="shared" si="26"/>
        <v>273.12877263778392</v>
      </c>
      <c r="V191" s="16">
        <f>U191*100/U229</f>
        <v>76.617036365912753</v>
      </c>
    </row>
    <row r="192" spans="1:22" ht="24">
      <c r="A192" s="10">
        <v>190</v>
      </c>
      <c r="B192" s="30">
        <v>18.232130000000002</v>
      </c>
      <c r="C192" s="11">
        <f t="shared" si="18"/>
        <v>15.854026086956525</v>
      </c>
      <c r="D192" s="12">
        <f t="shared" si="19"/>
        <v>2.0873347139922118</v>
      </c>
      <c r="E192" s="12">
        <f t="shared" si="24"/>
        <v>246.20729411484476</v>
      </c>
      <c r="F192" s="7">
        <f>E192*100/E229</f>
        <v>75.657155013185459</v>
      </c>
      <c r="I192" s="10">
        <v>190</v>
      </c>
      <c r="J192" s="30">
        <v>22.417390000000001</v>
      </c>
      <c r="K192" s="11">
        <f t="shared" si="20"/>
        <v>19.493382608695654</v>
      </c>
      <c r="L192" s="12">
        <f t="shared" si="21"/>
        <v>3.8800293569122646</v>
      </c>
      <c r="M192" s="12">
        <f t="shared" si="25"/>
        <v>391.17351037950374</v>
      </c>
      <c r="N192" s="7">
        <f>M192*100/M229</f>
        <v>73.139448752339504</v>
      </c>
      <c r="Q192" s="10">
        <v>190</v>
      </c>
      <c r="R192" s="30">
        <v>18.62406</v>
      </c>
      <c r="S192" s="11">
        <f t="shared" si="22"/>
        <v>16.194834782608698</v>
      </c>
      <c r="T192" s="12">
        <f t="shared" si="23"/>
        <v>2.2248613710860692</v>
      </c>
      <c r="U192" s="12">
        <f t="shared" si="26"/>
        <v>275.35363400887002</v>
      </c>
      <c r="V192" s="7">
        <f>U192*100/U229</f>
        <v>77.241145949576733</v>
      </c>
    </row>
    <row r="193" spans="1:22" ht="24">
      <c r="A193" s="10">
        <v>191</v>
      </c>
      <c r="B193" s="30">
        <v>18.27122</v>
      </c>
      <c r="C193" s="11">
        <f t="shared" si="18"/>
        <v>15.888017391304349</v>
      </c>
      <c r="D193" s="12">
        <f t="shared" si="19"/>
        <v>2.1007893642849771</v>
      </c>
      <c r="E193" s="12">
        <f t="shared" si="24"/>
        <v>248.30808347912972</v>
      </c>
      <c r="F193" s="7">
        <f>E193*100/E229</f>
        <v>76.302707563345166</v>
      </c>
      <c r="I193" s="10">
        <v>191</v>
      </c>
      <c r="J193" s="30">
        <v>22.476970000000001</v>
      </c>
      <c r="K193" s="11">
        <f t="shared" si="20"/>
        <v>19.545191304347828</v>
      </c>
      <c r="L193" s="12">
        <f t="shared" si="21"/>
        <v>3.9110481900208405</v>
      </c>
      <c r="M193" s="12">
        <f t="shared" si="25"/>
        <v>395.08455856952457</v>
      </c>
      <c r="N193" s="7">
        <f>M193*100/M229</f>
        <v>73.870714804543397</v>
      </c>
      <c r="Q193" s="10">
        <v>191</v>
      </c>
      <c r="R193" s="30">
        <v>18.62406</v>
      </c>
      <c r="S193" s="11">
        <f t="shared" si="22"/>
        <v>16.194834782608698</v>
      </c>
      <c r="T193" s="12">
        <f t="shared" si="23"/>
        <v>2.2248613710860692</v>
      </c>
      <c r="U193" s="12">
        <f t="shared" si="26"/>
        <v>277.57849537995611</v>
      </c>
      <c r="V193" s="7">
        <f>U193*100/U229</f>
        <v>77.865255533240699</v>
      </c>
    </row>
    <row r="194" spans="1:22" ht="24">
      <c r="A194" s="10">
        <v>192</v>
      </c>
      <c r="B194" s="30">
        <v>18.33455</v>
      </c>
      <c r="C194" s="14">
        <f t="shared" si="18"/>
        <v>15.943086956521741</v>
      </c>
      <c r="D194" s="12">
        <f t="shared" si="19"/>
        <v>2.12270984870415</v>
      </c>
      <c r="E194" s="12">
        <f t="shared" si="24"/>
        <v>250.43079332783387</v>
      </c>
      <c r="F194" s="16">
        <f>E194*100/E229</f>
        <v>76.954996069454623</v>
      </c>
      <c r="I194" s="10">
        <v>192</v>
      </c>
      <c r="J194" s="30">
        <v>22.488869999999999</v>
      </c>
      <c r="K194" s="14">
        <f t="shared" si="20"/>
        <v>19.555539130434784</v>
      </c>
      <c r="L194" s="12">
        <f t="shared" si="21"/>
        <v>3.9172633673733248</v>
      </c>
      <c r="M194" s="12">
        <f t="shared" si="25"/>
        <v>399.0018219368979</v>
      </c>
      <c r="N194" s="16">
        <f>M194*100/M229</f>
        <v>74.603142936063506</v>
      </c>
      <c r="Q194" s="10">
        <v>192</v>
      </c>
      <c r="R194" s="30">
        <v>18.657540000000001</v>
      </c>
      <c r="S194" s="14">
        <f t="shared" si="22"/>
        <v>16.22394782608696</v>
      </c>
      <c r="T194" s="12">
        <f t="shared" si="23"/>
        <v>2.2368816842899029</v>
      </c>
      <c r="U194" s="12">
        <f t="shared" si="26"/>
        <v>279.81537706424604</v>
      </c>
      <c r="V194" s="16">
        <f>U194*100/U229</f>
        <v>78.492737009089339</v>
      </c>
    </row>
    <row r="195" spans="1:22" ht="24">
      <c r="A195" s="10">
        <v>193</v>
      </c>
      <c r="B195" s="30">
        <v>18.33455</v>
      </c>
      <c r="C195" s="14">
        <f t="shared" ref="C195:C229" si="27">B195/1.15</f>
        <v>15.943086956521741</v>
      </c>
      <c r="D195" s="12">
        <f t="shared" ref="D195:D229" si="28">((4/3)*(22/7)*((C195/2)^3))/10^3</f>
        <v>2.12270984870415</v>
      </c>
      <c r="E195" s="12">
        <f t="shared" si="24"/>
        <v>252.55350317653802</v>
      </c>
      <c r="F195" s="16">
        <f>E195*100/E229</f>
        <v>77.60728457556408</v>
      </c>
      <c r="I195" s="10">
        <v>193</v>
      </c>
      <c r="J195" s="30">
        <v>22.556170000000002</v>
      </c>
      <c r="K195" s="14">
        <f t="shared" ref="K195:K229" si="29">J195/1.15</f>
        <v>19.614060869565222</v>
      </c>
      <c r="L195" s="12">
        <f t="shared" ref="L195:L229" si="30">((4/3)*(22/7)*((K195/2)^3))/10^3</f>
        <v>3.9525370232699921</v>
      </c>
      <c r="M195" s="12">
        <f t="shared" si="25"/>
        <v>402.95435896016789</v>
      </c>
      <c r="N195" s="16">
        <f>M195*100/M229</f>
        <v>75.342166339705315</v>
      </c>
      <c r="Q195" s="10">
        <v>193</v>
      </c>
      <c r="R195" s="30">
        <v>18.667100000000001</v>
      </c>
      <c r="S195" s="14">
        <f t="shared" ref="S195:S229" si="31">R195/1.15</f>
        <v>16.23226086956522</v>
      </c>
      <c r="T195" s="12">
        <f t="shared" ref="T195:T229" si="32">((4/3)*(22/7)*((S195/2)^3))/10^3</f>
        <v>2.2403219365570992</v>
      </c>
      <c r="U195" s="12">
        <f t="shared" si="26"/>
        <v>282.05569900080314</v>
      </c>
      <c r="V195" s="16">
        <f>U195*100/U229</f>
        <v>79.121183531317087</v>
      </c>
    </row>
    <row r="196" spans="1:22" ht="24">
      <c r="A196" s="10">
        <v>194</v>
      </c>
      <c r="B196" s="30">
        <v>18.470220000000001</v>
      </c>
      <c r="C196" s="11">
        <f t="shared" si="27"/>
        <v>16.061060869565221</v>
      </c>
      <c r="D196" s="12">
        <f t="shared" si="28"/>
        <v>2.1701815876804762</v>
      </c>
      <c r="E196" s="12">
        <f t="shared" ref="E196:E226" si="33">+E195+D196</f>
        <v>254.72368476421849</v>
      </c>
      <c r="F196" s="7">
        <f>E196*100/E229</f>
        <v>78.274160694633551</v>
      </c>
      <c r="I196" s="10">
        <v>194</v>
      </c>
      <c r="J196" s="30">
        <v>22.57593</v>
      </c>
      <c r="K196" s="11">
        <f t="shared" si="29"/>
        <v>19.63124347826087</v>
      </c>
      <c r="L196" s="12">
        <f t="shared" si="30"/>
        <v>3.9629338111705423</v>
      </c>
      <c r="M196" s="12">
        <f t="shared" ref="M196:M226" si="34">+M195+L196</f>
        <v>406.91729277133845</v>
      </c>
      <c r="N196" s="7">
        <f>M196*100/M229</f>
        <v>76.083133676961424</v>
      </c>
      <c r="Q196" s="10">
        <v>194</v>
      </c>
      <c r="R196" s="30">
        <v>18.743369999999999</v>
      </c>
      <c r="S196" s="11">
        <f t="shared" si="31"/>
        <v>16.298582608695654</v>
      </c>
      <c r="T196" s="12">
        <f t="shared" si="32"/>
        <v>2.2678947961739162</v>
      </c>
      <c r="U196" s="12">
        <f t="shared" ref="U196:U226" si="35">+U195+T196</f>
        <v>284.32359379697704</v>
      </c>
      <c r="V196" s="7">
        <f>U196*100/U229</f>
        <v>79.757364686434542</v>
      </c>
    </row>
    <row r="197" spans="1:22" ht="24">
      <c r="A197" s="10">
        <v>195</v>
      </c>
      <c r="B197" s="30">
        <v>18.508800000000001</v>
      </c>
      <c r="C197" s="14">
        <f t="shared" si="27"/>
        <v>16.094608695652177</v>
      </c>
      <c r="D197" s="12">
        <f t="shared" si="28"/>
        <v>2.1838090286251641</v>
      </c>
      <c r="E197" s="12">
        <f t="shared" si="33"/>
        <v>256.90749379284364</v>
      </c>
      <c r="F197" s="16">
        <f>E197*100/E229</f>
        <v>78.945224396429566</v>
      </c>
      <c r="I197" s="10">
        <v>195</v>
      </c>
      <c r="J197" s="30">
        <v>22.635100000000001</v>
      </c>
      <c r="K197" s="14">
        <f t="shared" si="29"/>
        <v>19.682695652173916</v>
      </c>
      <c r="L197" s="12">
        <f t="shared" si="30"/>
        <v>3.9941753021791842</v>
      </c>
      <c r="M197" s="12">
        <f t="shared" si="34"/>
        <v>410.91146807351765</v>
      </c>
      <c r="N197" s="16">
        <f>M197*100/M229</f>
        <v>76.829942374560048</v>
      </c>
      <c r="Q197" s="10">
        <v>195</v>
      </c>
      <c r="R197" s="30">
        <v>18.743369999999999</v>
      </c>
      <c r="S197" s="14">
        <f t="shared" si="31"/>
        <v>16.298582608695654</v>
      </c>
      <c r="T197" s="12">
        <f t="shared" si="32"/>
        <v>2.2678947961739162</v>
      </c>
      <c r="U197" s="12">
        <f t="shared" si="35"/>
        <v>286.59148859315093</v>
      </c>
      <c r="V197" s="16">
        <f>U197*100/U229</f>
        <v>80.393545841552012</v>
      </c>
    </row>
    <row r="198" spans="1:22" ht="24">
      <c r="A198" s="10">
        <v>196</v>
      </c>
      <c r="B198" s="30">
        <v>18.508800000000001</v>
      </c>
      <c r="C198" s="11">
        <f t="shared" si="27"/>
        <v>16.094608695652177</v>
      </c>
      <c r="D198" s="12">
        <f t="shared" si="28"/>
        <v>2.1838090286251641</v>
      </c>
      <c r="E198" s="12">
        <f t="shared" si="33"/>
        <v>259.09130282146879</v>
      </c>
      <c r="F198" s="7">
        <f>E198*100/E229</f>
        <v>79.616288098225581</v>
      </c>
      <c r="I198" s="10">
        <v>196</v>
      </c>
      <c r="J198" s="30">
        <v>22.635100000000001</v>
      </c>
      <c r="K198" s="11">
        <f t="shared" si="29"/>
        <v>19.682695652173916</v>
      </c>
      <c r="L198" s="12">
        <f t="shared" si="30"/>
        <v>3.9941753021791842</v>
      </c>
      <c r="M198" s="12">
        <f t="shared" si="34"/>
        <v>414.90564337569685</v>
      </c>
      <c r="N198" s="7">
        <f>M198*100/M229</f>
        <v>77.576751072158643</v>
      </c>
      <c r="Q198" s="10">
        <v>196</v>
      </c>
      <c r="R198" s="30">
        <v>18.814589999999999</v>
      </c>
      <c r="S198" s="11">
        <f t="shared" si="31"/>
        <v>16.36051304347826</v>
      </c>
      <c r="T198" s="12">
        <f t="shared" si="32"/>
        <v>2.2938454086763156</v>
      </c>
      <c r="U198" s="12">
        <f t="shared" si="35"/>
        <v>288.88533400182723</v>
      </c>
      <c r="V198" s="7">
        <f>U198*100/U229</f>
        <v>81.037006563016917</v>
      </c>
    </row>
    <row r="199" spans="1:22" ht="24">
      <c r="A199" s="10">
        <v>197</v>
      </c>
      <c r="B199" s="30">
        <v>18.542490000000001</v>
      </c>
      <c r="C199" s="14">
        <f t="shared" si="27"/>
        <v>16.123904347826088</v>
      </c>
      <c r="D199" s="15">
        <f t="shared" si="28"/>
        <v>2.1957557553597202</v>
      </c>
      <c r="E199" s="15">
        <f t="shared" si="33"/>
        <v>261.28705857682849</v>
      </c>
      <c r="F199" s="16">
        <f>E199*100/E229</f>
        <v>80.291022915289346</v>
      </c>
      <c r="I199" s="10">
        <v>197</v>
      </c>
      <c r="J199" s="30">
        <v>22.77647</v>
      </c>
      <c r="K199" s="14">
        <f t="shared" si="29"/>
        <v>19.805626086956522</v>
      </c>
      <c r="L199" s="15">
        <f t="shared" si="30"/>
        <v>4.069481865297063</v>
      </c>
      <c r="M199" s="15">
        <f t="shared" si="34"/>
        <v>418.97512524099392</v>
      </c>
      <c r="N199" s="16">
        <f>M199*100/M229</f>
        <v>78.337640172360537</v>
      </c>
      <c r="Q199" s="10">
        <v>197</v>
      </c>
      <c r="R199" s="30">
        <v>18.833539999999999</v>
      </c>
      <c r="S199" s="14">
        <f t="shared" si="31"/>
        <v>16.376991304347825</v>
      </c>
      <c r="T199" s="15">
        <f t="shared" si="32"/>
        <v>2.3007834551193316</v>
      </c>
      <c r="U199" s="15">
        <f t="shared" si="35"/>
        <v>291.18611745694659</v>
      </c>
      <c r="V199" s="16">
        <f>U199*100/U229</f>
        <v>81.682413518675688</v>
      </c>
    </row>
    <row r="200" spans="1:22" ht="24">
      <c r="A200" s="10">
        <v>198</v>
      </c>
      <c r="B200" s="30">
        <v>18.552099999999999</v>
      </c>
      <c r="C200" s="14">
        <f t="shared" si="27"/>
        <v>16.132260869565219</v>
      </c>
      <c r="D200" s="12">
        <f t="shared" si="28"/>
        <v>2.1991715022424709</v>
      </c>
      <c r="E200" s="12">
        <f t="shared" si="33"/>
        <v>263.48623007907094</v>
      </c>
      <c r="F200" s="16">
        <f>E200*100/E229</f>
        <v>80.966807358816524</v>
      </c>
      <c r="I200" s="10">
        <v>198</v>
      </c>
      <c r="J200" s="30">
        <v>22.807770000000001</v>
      </c>
      <c r="K200" s="14">
        <f t="shared" si="29"/>
        <v>19.832843478260873</v>
      </c>
      <c r="L200" s="12">
        <f t="shared" si="30"/>
        <v>4.0862820855516313</v>
      </c>
      <c r="M200" s="12">
        <f t="shared" si="34"/>
        <v>423.06140732654558</v>
      </c>
      <c r="N200" s="16">
        <f>M200*100/M229</f>
        <v>79.101670484366721</v>
      </c>
      <c r="Q200" s="10">
        <v>198</v>
      </c>
      <c r="R200" s="30">
        <v>18.85247</v>
      </c>
      <c r="S200" s="14">
        <f t="shared" si="31"/>
        <v>16.393452173913044</v>
      </c>
      <c r="T200" s="12">
        <f t="shared" si="32"/>
        <v>2.3077281329186476</v>
      </c>
      <c r="U200" s="12">
        <f t="shared" si="35"/>
        <v>293.49384558986526</v>
      </c>
      <c r="V200" s="16">
        <f>U200*100/U229</f>
        <v>82.329768568730969</v>
      </c>
    </row>
    <row r="201" spans="1:22" ht="24">
      <c r="A201" s="10">
        <v>199</v>
      </c>
      <c r="B201" s="30">
        <v>18.580919999999999</v>
      </c>
      <c r="C201" s="11">
        <f t="shared" si="27"/>
        <v>16.157321739130435</v>
      </c>
      <c r="D201" s="12">
        <f t="shared" si="28"/>
        <v>2.209436426270099</v>
      </c>
      <c r="E201" s="12">
        <f t="shared" si="33"/>
        <v>265.69566650534102</v>
      </c>
      <c r="F201" s="7">
        <f>E201*100/E229</f>
        <v>81.64574611566799</v>
      </c>
      <c r="I201" s="10">
        <v>199</v>
      </c>
      <c r="J201" s="30">
        <v>22.819489999999998</v>
      </c>
      <c r="K201" s="11">
        <f t="shared" si="29"/>
        <v>19.843034782608697</v>
      </c>
      <c r="L201" s="12">
        <f t="shared" si="30"/>
        <v>4.0925846534451882</v>
      </c>
      <c r="M201" s="12">
        <f t="shared" si="34"/>
        <v>427.15399197999079</v>
      </c>
      <c r="N201" s="7">
        <f>M201*100/M229</f>
        <v>79.866879215486748</v>
      </c>
      <c r="Q201" s="10">
        <v>199</v>
      </c>
      <c r="R201" s="30">
        <v>18.85247</v>
      </c>
      <c r="S201" s="11">
        <f t="shared" si="31"/>
        <v>16.393452173913044</v>
      </c>
      <c r="T201" s="12">
        <f t="shared" si="32"/>
        <v>2.3077281329186476</v>
      </c>
      <c r="U201" s="12">
        <f t="shared" si="35"/>
        <v>295.80157372278393</v>
      </c>
      <c r="V201" s="7">
        <f>U201*100/U229</f>
        <v>82.977123618786251</v>
      </c>
    </row>
    <row r="202" spans="1:22" ht="24">
      <c r="A202" s="10">
        <v>200</v>
      </c>
      <c r="B202" s="30">
        <v>18.62406</v>
      </c>
      <c r="C202" s="11">
        <f t="shared" si="27"/>
        <v>16.194834782608698</v>
      </c>
      <c r="D202" s="12">
        <f t="shared" si="28"/>
        <v>2.2248613710860692</v>
      </c>
      <c r="E202" s="12">
        <f t="shared" si="33"/>
        <v>267.92052787642712</v>
      </c>
      <c r="F202" s="7">
        <f>E202*100/E229</f>
        <v>82.329424811054622</v>
      </c>
      <c r="I202" s="10">
        <v>200</v>
      </c>
      <c r="J202" s="30">
        <v>22.839020000000001</v>
      </c>
      <c r="K202" s="11">
        <f t="shared" si="29"/>
        <v>19.86001739130435</v>
      </c>
      <c r="L202" s="12">
        <f t="shared" si="30"/>
        <v>4.1031015323214897</v>
      </c>
      <c r="M202" s="12">
        <f t="shared" si="34"/>
        <v>431.25709351231228</v>
      </c>
      <c r="N202" s="7">
        <f>M202*100/M229</f>
        <v>80.634054334164205</v>
      </c>
      <c r="Q202" s="10">
        <v>200</v>
      </c>
      <c r="R202" s="30">
        <v>18.857199999999999</v>
      </c>
      <c r="S202" s="11">
        <f t="shared" si="31"/>
        <v>16.397565217391303</v>
      </c>
      <c r="T202" s="12">
        <f t="shared" si="32"/>
        <v>2.3094655646124043</v>
      </c>
      <c r="U202" s="12">
        <f t="shared" si="35"/>
        <v>298.11103928739635</v>
      </c>
      <c r="V202" s="7">
        <f>U202*100/U229</f>
        <v>83.624966046520484</v>
      </c>
    </row>
    <row r="203" spans="1:22" ht="24">
      <c r="A203" s="10">
        <v>201</v>
      </c>
      <c r="B203" s="30">
        <v>18.62406</v>
      </c>
      <c r="C203" s="11">
        <f t="shared" si="27"/>
        <v>16.194834782608698</v>
      </c>
      <c r="D203" s="12">
        <f t="shared" si="28"/>
        <v>2.2248613710860692</v>
      </c>
      <c r="E203" s="12">
        <f t="shared" si="33"/>
        <v>270.14538924751321</v>
      </c>
      <c r="F203" s="7">
        <f>E203*100/E229</f>
        <v>83.01310350644124</v>
      </c>
      <c r="I203" s="10">
        <v>201</v>
      </c>
      <c r="J203" s="30">
        <v>22.858529999999998</v>
      </c>
      <c r="K203" s="11">
        <f t="shared" si="29"/>
        <v>19.876982608695652</v>
      </c>
      <c r="L203" s="12">
        <f t="shared" si="30"/>
        <v>4.1136256152577824</v>
      </c>
      <c r="M203" s="12">
        <f t="shared" si="34"/>
        <v>435.37071912757006</v>
      </c>
      <c r="N203" s="7">
        <f>M203*100/M229</f>
        <v>81.40319718737419</v>
      </c>
      <c r="Q203" s="10">
        <v>201</v>
      </c>
      <c r="R203" s="30">
        <v>18.909140000000001</v>
      </c>
      <c r="S203" s="11">
        <f t="shared" si="31"/>
        <v>16.442730434782611</v>
      </c>
      <c r="T203" s="12">
        <f t="shared" si="32"/>
        <v>2.3286016521581834</v>
      </c>
      <c r="U203" s="12">
        <f t="shared" si="35"/>
        <v>300.43964093955452</v>
      </c>
      <c r="V203" s="7">
        <f>U203*100/U229</f>
        <v>84.278176456182194</v>
      </c>
    </row>
    <row r="204" spans="1:22" ht="24">
      <c r="A204" s="10">
        <v>202</v>
      </c>
      <c r="B204" s="30">
        <v>18.62406</v>
      </c>
      <c r="C204" s="11">
        <f t="shared" si="27"/>
        <v>16.194834782608698</v>
      </c>
      <c r="D204" s="12">
        <f t="shared" si="28"/>
        <v>2.2248613710860692</v>
      </c>
      <c r="E204" s="12">
        <f t="shared" si="33"/>
        <v>272.3702506185993</v>
      </c>
      <c r="F204" s="7">
        <f>E204*100/E229</f>
        <v>83.696782201827872</v>
      </c>
      <c r="I204" s="10">
        <v>202</v>
      </c>
      <c r="J204" s="30">
        <v>22.889720000000001</v>
      </c>
      <c r="K204" s="11">
        <f t="shared" si="29"/>
        <v>19.904104347826088</v>
      </c>
      <c r="L204" s="12">
        <f t="shared" si="30"/>
        <v>4.1304874778637544</v>
      </c>
      <c r="M204" s="12">
        <f t="shared" si="34"/>
        <v>439.50120660543382</v>
      </c>
      <c r="N204" s="7">
        <f>M204*100/M229</f>
        <v>82.175492777932732</v>
      </c>
      <c r="Q204" s="10">
        <v>202</v>
      </c>
      <c r="R204" s="30">
        <v>18.909140000000001</v>
      </c>
      <c r="S204" s="11">
        <f t="shared" si="31"/>
        <v>16.442730434782611</v>
      </c>
      <c r="T204" s="12">
        <f t="shared" si="32"/>
        <v>2.3286016521581834</v>
      </c>
      <c r="U204" s="12">
        <f t="shared" si="35"/>
        <v>302.76824259171269</v>
      </c>
      <c r="V204" s="7">
        <f>U204*100/U229</f>
        <v>84.931386865843905</v>
      </c>
    </row>
    <row r="205" spans="1:22" ht="24">
      <c r="A205" s="10">
        <v>203</v>
      </c>
      <c r="B205" s="30">
        <v>18.667100000000001</v>
      </c>
      <c r="C205" s="11">
        <f t="shared" si="27"/>
        <v>16.23226086956522</v>
      </c>
      <c r="D205" s="12">
        <f t="shared" si="28"/>
        <v>2.2403219365570992</v>
      </c>
      <c r="E205" s="12">
        <f t="shared" si="33"/>
        <v>274.61057255515641</v>
      </c>
      <c r="F205" s="7">
        <f>E205*100/E229</f>
        <v>84.385211781637466</v>
      </c>
      <c r="I205" s="10">
        <v>203</v>
      </c>
      <c r="J205" s="30">
        <v>22.901399999999999</v>
      </c>
      <c r="K205" s="11">
        <f t="shared" si="29"/>
        <v>19.914260869565219</v>
      </c>
      <c r="L205" s="12">
        <f t="shared" si="30"/>
        <v>4.1368137302916068</v>
      </c>
      <c r="M205" s="12">
        <f t="shared" si="34"/>
        <v>443.6380203357254</v>
      </c>
      <c r="N205" s="7">
        <f>M205*100/M229</f>
        <v>82.948971216007678</v>
      </c>
      <c r="Q205" s="10">
        <v>203</v>
      </c>
      <c r="R205" s="30">
        <v>18.96564</v>
      </c>
      <c r="S205" s="11">
        <f t="shared" si="31"/>
        <v>16.491860869565219</v>
      </c>
      <c r="T205" s="12">
        <f t="shared" si="32"/>
        <v>2.3495374801002247</v>
      </c>
      <c r="U205" s="12">
        <f t="shared" si="35"/>
        <v>305.11778007181294</v>
      </c>
      <c r="V205" s="7">
        <f>U205*100/U229</f>
        <v>85.590470113710467</v>
      </c>
    </row>
    <row r="206" spans="1:22" ht="24">
      <c r="A206" s="10">
        <v>204</v>
      </c>
      <c r="B206" s="30">
        <v>18.700500000000002</v>
      </c>
      <c r="C206" s="11">
        <f t="shared" si="27"/>
        <v>16.261304347826091</v>
      </c>
      <c r="D206" s="12">
        <f t="shared" si="28"/>
        <v>2.2523689148015955</v>
      </c>
      <c r="E206" s="12">
        <f t="shared" si="33"/>
        <v>276.862941469958</v>
      </c>
      <c r="F206" s="7">
        <f>E206*100/E229</f>
        <v>85.077343283048378</v>
      </c>
      <c r="I206" s="10">
        <v>204</v>
      </c>
      <c r="J206" s="30">
        <v>22.901399999999999</v>
      </c>
      <c r="K206" s="11">
        <f t="shared" si="29"/>
        <v>19.914260869565219</v>
      </c>
      <c r="L206" s="12">
        <f t="shared" si="30"/>
        <v>4.1368137302916068</v>
      </c>
      <c r="M206" s="12">
        <f t="shared" si="34"/>
        <v>447.77483406601698</v>
      </c>
      <c r="N206" s="7">
        <f>M206*100/M229</f>
        <v>83.722449654082638</v>
      </c>
      <c r="Q206" s="10">
        <v>204</v>
      </c>
      <c r="R206" s="30">
        <v>18.97034</v>
      </c>
      <c r="S206" s="11">
        <f t="shared" si="31"/>
        <v>16.495947826086958</v>
      </c>
      <c r="T206" s="12">
        <f t="shared" si="32"/>
        <v>2.3512846760257902</v>
      </c>
      <c r="U206" s="12">
        <f t="shared" si="35"/>
        <v>307.46906474783873</v>
      </c>
      <c r="V206" s="7">
        <f>U206*100/U229</f>
        <v>86.25004347828083</v>
      </c>
    </row>
    <row r="207" spans="1:22" ht="24">
      <c r="A207" s="10">
        <v>205</v>
      </c>
      <c r="B207" s="30">
        <v>18.885539999999999</v>
      </c>
      <c r="C207" s="11">
        <f t="shared" si="27"/>
        <v>16.422208695652174</v>
      </c>
      <c r="D207" s="12">
        <f t="shared" si="28"/>
        <v>2.3198937300151554</v>
      </c>
      <c r="E207" s="12">
        <f t="shared" si="33"/>
        <v>279.18283519997317</v>
      </c>
      <c r="F207" s="7">
        <f>E207*100/E229</f>
        <v>85.790224516631994</v>
      </c>
      <c r="I207" s="10">
        <v>205</v>
      </c>
      <c r="J207" s="30">
        <v>22.948070000000001</v>
      </c>
      <c r="K207" s="11">
        <f t="shared" si="29"/>
        <v>19.954843478260873</v>
      </c>
      <c r="L207" s="12">
        <f t="shared" si="30"/>
        <v>4.1621561292253899</v>
      </c>
      <c r="M207" s="12">
        <f t="shared" si="34"/>
        <v>451.93699019524234</v>
      </c>
      <c r="N207" s="7">
        <f>M207*100/M229</f>
        <v>84.500666473052249</v>
      </c>
      <c r="Q207" s="10">
        <v>205</v>
      </c>
      <c r="R207" s="30">
        <v>18.97974</v>
      </c>
      <c r="S207" s="11">
        <f t="shared" si="31"/>
        <v>16.504121739130436</v>
      </c>
      <c r="T207" s="12">
        <f t="shared" si="32"/>
        <v>2.3547816659961063</v>
      </c>
      <c r="U207" s="12">
        <f t="shared" si="35"/>
        <v>309.82384641383481</v>
      </c>
      <c r="V207" s="7">
        <f>U207*100/U229</f>
        <v>86.910597805073309</v>
      </c>
    </row>
    <row r="208" spans="1:22" ht="24">
      <c r="A208" s="10">
        <v>206</v>
      </c>
      <c r="B208" s="30">
        <v>18.97034</v>
      </c>
      <c r="C208" s="11">
        <f t="shared" si="27"/>
        <v>16.495947826086958</v>
      </c>
      <c r="D208" s="12">
        <f t="shared" si="28"/>
        <v>2.3512846760257902</v>
      </c>
      <c r="E208" s="12">
        <f t="shared" si="33"/>
        <v>281.53411987599895</v>
      </c>
      <c r="F208" s="7">
        <f>E208*100/E229</f>
        <v>86.512751888754579</v>
      </c>
      <c r="I208" s="10">
        <v>206</v>
      </c>
      <c r="J208" s="30">
        <v>22.99465</v>
      </c>
      <c r="K208" s="11">
        <f t="shared" si="29"/>
        <v>19.995347826086959</v>
      </c>
      <c r="L208" s="12">
        <f t="shared" si="30"/>
        <v>4.1875526470208051</v>
      </c>
      <c r="M208" s="12">
        <f t="shared" si="34"/>
        <v>456.12454284226317</v>
      </c>
      <c r="N208" s="7">
        <f>M208*100/M229</f>
        <v>85.283631791760484</v>
      </c>
      <c r="Q208" s="10">
        <v>206</v>
      </c>
      <c r="R208" s="30">
        <v>18.97974</v>
      </c>
      <c r="S208" s="11">
        <f t="shared" si="31"/>
        <v>16.504121739130436</v>
      </c>
      <c r="T208" s="12">
        <f t="shared" si="32"/>
        <v>2.3547816659961063</v>
      </c>
      <c r="U208" s="12">
        <f t="shared" si="35"/>
        <v>312.1786280798309</v>
      </c>
      <c r="V208" s="7">
        <f>U208*100/U229</f>
        <v>87.571152131865787</v>
      </c>
    </row>
    <row r="209" spans="1:22" ht="24">
      <c r="A209" s="10">
        <v>207</v>
      </c>
      <c r="B209" s="30">
        <v>18.97974</v>
      </c>
      <c r="C209" s="11">
        <f t="shared" si="27"/>
        <v>16.504121739130436</v>
      </c>
      <c r="D209" s="12">
        <f t="shared" si="28"/>
        <v>2.3547816659961063</v>
      </c>
      <c r="E209" s="12">
        <f t="shared" si="33"/>
        <v>283.88890154199504</v>
      </c>
      <c r="F209" s="7">
        <f>E209*100/E229</f>
        <v>87.23635385256712</v>
      </c>
      <c r="I209" s="10">
        <v>207</v>
      </c>
      <c r="J209" s="30">
        <v>23.041139999999999</v>
      </c>
      <c r="K209" s="11">
        <f t="shared" si="29"/>
        <v>20.035773913043478</v>
      </c>
      <c r="L209" s="12">
        <f t="shared" si="30"/>
        <v>4.2130028955173877</v>
      </c>
      <c r="M209" s="12">
        <f t="shared" si="34"/>
        <v>460.33754573778054</v>
      </c>
      <c r="N209" s="7">
        <f>M209*100/M229</f>
        <v>86.071355656475149</v>
      </c>
      <c r="Q209" s="10">
        <v>207</v>
      </c>
      <c r="R209" s="30">
        <v>19.007899999999999</v>
      </c>
      <c r="S209" s="11">
        <f t="shared" si="31"/>
        <v>16.528608695652174</v>
      </c>
      <c r="T209" s="12">
        <f t="shared" si="32"/>
        <v>2.3652785038842281</v>
      </c>
      <c r="U209" s="12">
        <f t="shared" si="35"/>
        <v>314.54390658371511</v>
      </c>
      <c r="V209" s="7">
        <f>U209*100/U229</f>
        <v>88.234650991387042</v>
      </c>
    </row>
    <row r="210" spans="1:22" ht="24">
      <c r="A210" s="10">
        <v>208</v>
      </c>
      <c r="B210" s="30">
        <v>19.003209999999999</v>
      </c>
      <c r="C210" s="11">
        <f t="shared" si="27"/>
        <v>16.524530434782609</v>
      </c>
      <c r="D210" s="12">
        <f t="shared" si="28"/>
        <v>2.3635281128433903</v>
      </c>
      <c r="E210" s="12">
        <f t="shared" si="33"/>
        <v>286.25242965483841</v>
      </c>
      <c r="F210" s="7">
        <f>E210*100/E229</f>
        <v>87.962643516138186</v>
      </c>
      <c r="I210" s="10">
        <v>208</v>
      </c>
      <c r="J210" s="30">
        <v>23.041139999999999</v>
      </c>
      <c r="K210" s="11">
        <f t="shared" si="29"/>
        <v>20.035773913043478</v>
      </c>
      <c r="L210" s="12">
        <f t="shared" si="30"/>
        <v>4.2130028955173877</v>
      </c>
      <c r="M210" s="12">
        <f t="shared" si="34"/>
        <v>464.55054863329792</v>
      </c>
      <c r="N210" s="7">
        <f>M210*100/M229</f>
        <v>86.859079521189841</v>
      </c>
      <c r="Q210" s="10">
        <v>208</v>
      </c>
      <c r="R210" s="30">
        <v>19.007899999999999</v>
      </c>
      <c r="S210" s="11">
        <f t="shared" si="31"/>
        <v>16.528608695652174</v>
      </c>
      <c r="T210" s="12">
        <f t="shared" si="32"/>
        <v>2.3652785038842281</v>
      </c>
      <c r="U210" s="12">
        <f t="shared" si="35"/>
        <v>316.90918508759933</v>
      </c>
      <c r="V210" s="7">
        <f>U210*100/U229</f>
        <v>88.898149850908297</v>
      </c>
    </row>
    <row r="211" spans="1:22" ht="24">
      <c r="A211" s="10">
        <v>209</v>
      </c>
      <c r="B211" s="30">
        <v>19.054760000000002</v>
      </c>
      <c r="C211" s="11">
        <f t="shared" si="27"/>
        <v>16.569356521739135</v>
      </c>
      <c r="D211" s="12">
        <f t="shared" si="28"/>
        <v>2.382814963021338</v>
      </c>
      <c r="E211" s="12">
        <f t="shared" si="33"/>
        <v>288.63524461785977</v>
      </c>
      <c r="F211" s="7">
        <f>E211*100/E229</f>
        <v>88.694859844956426</v>
      </c>
      <c r="I211" s="10">
        <v>209</v>
      </c>
      <c r="J211" s="30">
        <v>23.102969999999999</v>
      </c>
      <c r="K211" s="11">
        <f t="shared" si="29"/>
        <v>20.089539130434783</v>
      </c>
      <c r="L211" s="12">
        <f t="shared" si="30"/>
        <v>4.2470102765265993</v>
      </c>
      <c r="M211" s="12">
        <f t="shared" si="34"/>
        <v>468.79755890982455</v>
      </c>
      <c r="N211" s="7">
        <f>M211*100/M229</f>
        <v>87.653161896985992</v>
      </c>
      <c r="Q211" s="10">
        <v>209</v>
      </c>
      <c r="R211" s="30">
        <v>19.045400000000001</v>
      </c>
      <c r="S211" s="11">
        <f t="shared" si="31"/>
        <v>16.56121739130435</v>
      </c>
      <c r="T211" s="12">
        <f t="shared" si="32"/>
        <v>2.3793052582250453</v>
      </c>
      <c r="U211" s="12">
        <f t="shared" si="35"/>
        <v>319.28849034582436</v>
      </c>
      <c r="V211" s="7">
        <f>U211*100/U229</f>
        <v>89.565583441791048</v>
      </c>
    </row>
    <row r="212" spans="1:22" ht="24">
      <c r="A212" s="10">
        <v>210</v>
      </c>
      <c r="B212" s="30">
        <v>19.078140000000001</v>
      </c>
      <c r="C212" s="11">
        <f t="shared" si="27"/>
        <v>16.589686956521742</v>
      </c>
      <c r="D212" s="12">
        <f t="shared" si="28"/>
        <v>2.391596799843442</v>
      </c>
      <c r="E212" s="12">
        <f t="shared" si="33"/>
        <v>291.02684141770322</v>
      </c>
      <c r="F212" s="7">
        <f>E212*100/E229</f>
        <v>89.429774748535166</v>
      </c>
      <c r="I212" s="10">
        <v>210</v>
      </c>
      <c r="J212" s="30">
        <v>23.102969999999999</v>
      </c>
      <c r="K212" s="11">
        <f t="shared" si="29"/>
        <v>20.089539130434783</v>
      </c>
      <c r="L212" s="12">
        <f t="shared" si="30"/>
        <v>4.2470102765265993</v>
      </c>
      <c r="M212" s="12">
        <f t="shared" si="34"/>
        <v>473.04456918635117</v>
      </c>
      <c r="N212" s="7">
        <f>M212*100/M229</f>
        <v>88.447244272782143</v>
      </c>
      <c r="Q212" s="10">
        <v>210</v>
      </c>
      <c r="R212" s="30">
        <v>19.078140000000001</v>
      </c>
      <c r="S212" s="28">
        <f t="shared" si="31"/>
        <v>16.589686956521742</v>
      </c>
      <c r="T212" s="12">
        <f t="shared" si="32"/>
        <v>2.391596799843442</v>
      </c>
      <c r="U212" s="12">
        <f t="shared" si="35"/>
        <v>321.68008714566781</v>
      </c>
      <c r="V212" s="27">
        <f>U212*100/U229</f>
        <v>90.236465008813681</v>
      </c>
    </row>
    <row r="213" spans="1:22" ht="24">
      <c r="A213" s="10">
        <v>211</v>
      </c>
      <c r="B213" s="30">
        <v>19.078140000000001</v>
      </c>
      <c r="C213" s="28">
        <f t="shared" si="27"/>
        <v>16.589686956521742</v>
      </c>
      <c r="D213" s="12">
        <f t="shared" si="28"/>
        <v>2.391596799843442</v>
      </c>
      <c r="E213" s="12">
        <f t="shared" si="33"/>
        <v>293.41843821754668</v>
      </c>
      <c r="F213" s="27">
        <f>E213*100/E229</f>
        <v>90.164689652113907</v>
      </c>
      <c r="I213" s="10">
        <v>211</v>
      </c>
      <c r="J213" s="30">
        <v>23.118410000000001</v>
      </c>
      <c r="K213" s="11">
        <f t="shared" si="29"/>
        <v>20.102965217391308</v>
      </c>
      <c r="L213" s="12">
        <f t="shared" si="30"/>
        <v>4.2555309566259085</v>
      </c>
      <c r="M213" s="12">
        <f t="shared" si="34"/>
        <v>477.3001001429771</v>
      </c>
      <c r="N213" s="7">
        <f>M213*100/M229</f>
        <v>89.242919797983674</v>
      </c>
      <c r="Q213" s="10">
        <v>211</v>
      </c>
      <c r="R213" s="30">
        <v>19.120159999999998</v>
      </c>
      <c r="S213" s="11">
        <f t="shared" si="31"/>
        <v>16.626226086956521</v>
      </c>
      <c r="T213" s="12">
        <f t="shared" si="32"/>
        <v>2.4074342560316424</v>
      </c>
      <c r="U213" s="12">
        <f t="shared" si="35"/>
        <v>324.08752140169946</v>
      </c>
      <c r="V213" s="7">
        <f>U213*100/U229</f>
        <v>90.911789238339409</v>
      </c>
    </row>
    <row r="214" spans="1:22" ht="24">
      <c r="A214" s="10">
        <v>212</v>
      </c>
      <c r="B214" s="30">
        <v>19.082809999999998</v>
      </c>
      <c r="C214" s="11">
        <f t="shared" si="27"/>
        <v>16.593747826086958</v>
      </c>
      <c r="D214" s="12">
        <f t="shared" si="28"/>
        <v>2.3933534948668007</v>
      </c>
      <c r="E214" s="12">
        <f t="shared" si="33"/>
        <v>295.81179171241348</v>
      </c>
      <c r="F214" s="7">
        <f>E214*100/E229</f>
        <v>90.900144371331223</v>
      </c>
      <c r="I214" s="10">
        <v>212</v>
      </c>
      <c r="J214" s="30">
        <v>23.191569999999999</v>
      </c>
      <c r="K214" s="28">
        <f t="shared" si="29"/>
        <v>20.166582608695652</v>
      </c>
      <c r="L214" s="12">
        <f t="shared" si="30"/>
        <v>4.2960598156636829</v>
      </c>
      <c r="M214" s="12">
        <f t="shared" si="34"/>
        <v>481.59615995864078</v>
      </c>
      <c r="N214" s="27">
        <f>M214*100/M229</f>
        <v>90.046173183980798</v>
      </c>
      <c r="Q214" s="10">
        <v>212</v>
      </c>
      <c r="R214" s="30">
        <v>19.134139999999999</v>
      </c>
      <c r="S214" s="11">
        <f t="shared" si="31"/>
        <v>16.638382608695654</v>
      </c>
      <c r="T214" s="12">
        <f t="shared" si="32"/>
        <v>2.4127188161425441</v>
      </c>
      <c r="U214" s="12">
        <f t="shared" si="35"/>
        <v>326.50024021784202</v>
      </c>
      <c r="V214" s="7">
        <f>U214*100/U229</f>
        <v>91.588595872411119</v>
      </c>
    </row>
    <row r="215" spans="1:22" ht="24">
      <c r="A215" s="10">
        <v>213</v>
      </c>
      <c r="B215" s="30">
        <v>19.082809999999998</v>
      </c>
      <c r="C215" s="11">
        <f t="shared" si="27"/>
        <v>16.593747826086958</v>
      </c>
      <c r="D215" s="12">
        <f t="shared" si="28"/>
        <v>2.3933534948668007</v>
      </c>
      <c r="E215" s="12">
        <f t="shared" si="33"/>
        <v>298.20514520728028</v>
      </c>
      <c r="F215" s="7">
        <f>E215*100/E229</f>
        <v>91.635599090548538</v>
      </c>
      <c r="I215" s="10">
        <v>213</v>
      </c>
      <c r="J215" s="30">
        <v>23.226150000000001</v>
      </c>
      <c r="K215" s="11">
        <f t="shared" si="29"/>
        <v>20.196652173913044</v>
      </c>
      <c r="L215" s="12">
        <f t="shared" si="30"/>
        <v>4.3153055200587858</v>
      </c>
      <c r="M215" s="12">
        <f t="shared" si="34"/>
        <v>485.9114654786996</v>
      </c>
      <c r="N215" s="7">
        <f>M215*100/M229</f>
        <v>90.853025024814372</v>
      </c>
      <c r="Q215" s="10">
        <v>213</v>
      </c>
      <c r="R215" s="30">
        <v>19.231750000000002</v>
      </c>
      <c r="S215" s="11">
        <f t="shared" si="31"/>
        <v>16.72326086956522</v>
      </c>
      <c r="T215" s="12">
        <f t="shared" si="32"/>
        <v>2.4498318909608221</v>
      </c>
      <c r="U215" s="12">
        <f t="shared" si="35"/>
        <v>328.95007210880283</v>
      </c>
      <c r="V215" s="7">
        <f>U215*100/U229</f>
        <v>92.275813323972116</v>
      </c>
    </row>
    <row r="216" spans="1:22" ht="24">
      <c r="A216" s="10">
        <v>214</v>
      </c>
      <c r="B216" s="30">
        <v>19.096830000000001</v>
      </c>
      <c r="C216" s="11">
        <f t="shared" si="27"/>
        <v>16.605939130434784</v>
      </c>
      <c r="D216" s="12">
        <f t="shared" si="28"/>
        <v>2.3986325089918097</v>
      </c>
      <c r="E216" s="12">
        <f t="shared" si="33"/>
        <v>300.60377771627208</v>
      </c>
      <c r="F216" s="7">
        <f>E216*100/E229</f>
        <v>92.372676000495034</v>
      </c>
      <c r="I216" s="10">
        <v>214</v>
      </c>
      <c r="J216" s="30">
        <v>23.241499999999998</v>
      </c>
      <c r="K216" s="11">
        <f t="shared" si="29"/>
        <v>20.21</v>
      </c>
      <c r="L216" s="12">
        <f t="shared" si="30"/>
        <v>4.3238670414761913</v>
      </c>
      <c r="M216" s="12">
        <f t="shared" si="34"/>
        <v>490.2353325201758</v>
      </c>
      <c r="N216" s="7">
        <f>M216*100/M229</f>
        <v>91.661477651335957</v>
      </c>
      <c r="Q216" s="10">
        <v>214</v>
      </c>
      <c r="R216" s="30">
        <v>19.231750000000002</v>
      </c>
      <c r="S216" s="11">
        <f t="shared" si="31"/>
        <v>16.72326086956522</v>
      </c>
      <c r="T216" s="12">
        <f t="shared" si="32"/>
        <v>2.4498318909608221</v>
      </c>
      <c r="U216" s="12">
        <f t="shared" si="35"/>
        <v>331.39990399976364</v>
      </c>
      <c r="V216" s="7">
        <f>U216*100/U229</f>
        <v>92.963030775533085</v>
      </c>
    </row>
    <row r="217" spans="1:22" ht="24">
      <c r="A217" s="10">
        <v>215</v>
      </c>
      <c r="B217" s="30">
        <v>19.11083</v>
      </c>
      <c r="C217" s="11">
        <f t="shared" si="27"/>
        <v>16.618113043478264</v>
      </c>
      <c r="D217" s="12">
        <f t="shared" si="28"/>
        <v>2.4039117327373831</v>
      </c>
      <c r="E217" s="12">
        <f t="shared" si="33"/>
        <v>303.00768944900943</v>
      </c>
      <c r="F217" s="7">
        <f>E217*100/E229</f>
        <v>93.111375165585116</v>
      </c>
      <c r="I217" s="10">
        <v>215</v>
      </c>
      <c r="J217" s="30">
        <v>23.260670000000001</v>
      </c>
      <c r="K217" s="11">
        <f t="shared" si="29"/>
        <v>20.226669565217392</v>
      </c>
      <c r="L217" s="12">
        <f t="shared" si="30"/>
        <v>4.3345750746807248</v>
      </c>
      <c r="M217" s="12">
        <f t="shared" si="34"/>
        <v>494.56990759485655</v>
      </c>
      <c r="N217" s="7">
        <f>M217*100/M229</f>
        <v>92.471932406388788</v>
      </c>
      <c r="Q217" s="10">
        <v>215</v>
      </c>
      <c r="R217" s="30">
        <v>19.231750000000002</v>
      </c>
      <c r="S217" s="11">
        <f t="shared" si="31"/>
        <v>16.72326086956522</v>
      </c>
      <c r="T217" s="12">
        <f t="shared" si="32"/>
        <v>2.4498318909608221</v>
      </c>
      <c r="U217" s="12">
        <f t="shared" si="35"/>
        <v>333.84973589072445</v>
      </c>
      <c r="V217" s="7">
        <f>U217*100/U229</f>
        <v>93.650248227094082</v>
      </c>
    </row>
    <row r="218" spans="1:22" ht="24">
      <c r="A218" s="10">
        <v>216</v>
      </c>
      <c r="B218" s="30">
        <v>19.120159999999998</v>
      </c>
      <c r="C218" s="11">
        <f t="shared" si="27"/>
        <v>16.626226086956521</v>
      </c>
      <c r="D218" s="12">
        <f t="shared" si="28"/>
        <v>2.4074342560316424</v>
      </c>
      <c r="E218" s="12">
        <f t="shared" si="33"/>
        <v>305.41512370504108</v>
      </c>
      <c r="F218" s="7">
        <f>E218*100/E229</f>
        <v>93.851156768512283</v>
      </c>
      <c r="I218" s="10">
        <v>216</v>
      </c>
      <c r="J218" s="30">
        <v>23.321929999999998</v>
      </c>
      <c r="K218" s="11">
        <f t="shared" si="29"/>
        <v>20.279939130434784</v>
      </c>
      <c r="L218" s="12">
        <f t="shared" si="30"/>
        <v>4.3689123495878892</v>
      </c>
      <c r="M218" s="12">
        <f t="shared" si="34"/>
        <v>498.93881994444445</v>
      </c>
      <c r="N218" s="7">
        <f>M218*100/M229</f>
        <v>93.288807354250523</v>
      </c>
      <c r="Q218" s="10">
        <v>216</v>
      </c>
      <c r="R218" s="30">
        <v>19.301169999999999</v>
      </c>
      <c r="S218" s="11">
        <f t="shared" si="31"/>
        <v>16.783626086956524</v>
      </c>
      <c r="T218" s="12">
        <f t="shared" si="32"/>
        <v>2.4764569177602187</v>
      </c>
      <c r="U218" s="12">
        <f t="shared" si="35"/>
        <v>336.32619280848468</v>
      </c>
      <c r="V218" s="7">
        <f>U218*100/U229</f>
        <v>94.344934429116009</v>
      </c>
    </row>
    <row r="219" spans="1:22" ht="24">
      <c r="A219" s="10">
        <v>217</v>
      </c>
      <c r="B219" s="30">
        <v>19.19463</v>
      </c>
      <c r="C219" s="11">
        <f t="shared" si="27"/>
        <v>16.690982608695652</v>
      </c>
      <c r="D219" s="12">
        <f t="shared" si="28"/>
        <v>2.4356736864338409</v>
      </c>
      <c r="E219" s="12">
        <f t="shared" si="33"/>
        <v>307.85079739147494</v>
      </c>
      <c r="F219" s="7">
        <f>E219*100/E229</f>
        <v>94.599616079267335</v>
      </c>
      <c r="I219" s="10">
        <v>217</v>
      </c>
      <c r="J219" s="30">
        <v>23.360130000000002</v>
      </c>
      <c r="K219" s="11">
        <f t="shared" si="29"/>
        <v>20.313156521739135</v>
      </c>
      <c r="L219" s="12">
        <f t="shared" si="30"/>
        <v>4.3904156250094735</v>
      </c>
      <c r="M219" s="12">
        <f t="shared" si="34"/>
        <v>503.32923556945394</v>
      </c>
      <c r="N219" s="7">
        <f>M219*100/M229</f>
        <v>94.109702865031196</v>
      </c>
      <c r="Q219" s="10">
        <v>217</v>
      </c>
      <c r="R219" s="30">
        <v>19.374949999999998</v>
      </c>
      <c r="S219" s="11">
        <f t="shared" si="31"/>
        <v>16.847782608695653</v>
      </c>
      <c r="T219" s="12">
        <f t="shared" si="32"/>
        <v>2.5049648756454328</v>
      </c>
      <c r="U219" s="12">
        <f t="shared" si="35"/>
        <v>338.83115768413012</v>
      </c>
      <c r="V219" s="7">
        <f>U219*100/U229</f>
        <v>95.047617574209553</v>
      </c>
    </row>
    <row r="220" spans="1:22" ht="24">
      <c r="A220" s="10">
        <v>218</v>
      </c>
      <c r="B220" s="30">
        <v>19.301169999999999</v>
      </c>
      <c r="C220" s="14">
        <f t="shared" si="27"/>
        <v>16.783626086956524</v>
      </c>
      <c r="D220" s="12">
        <f t="shared" si="28"/>
        <v>2.4764569177602187</v>
      </c>
      <c r="E220" s="12">
        <f t="shared" si="33"/>
        <v>310.32725430923517</v>
      </c>
      <c r="F220" s="16">
        <f>E220*100/E229</f>
        <v>95.360607688326098</v>
      </c>
      <c r="I220" s="10">
        <v>218</v>
      </c>
      <c r="J220" s="30">
        <v>23.413509999999999</v>
      </c>
      <c r="K220" s="14">
        <f t="shared" si="29"/>
        <v>20.35957391304348</v>
      </c>
      <c r="L220" s="12">
        <f t="shared" si="30"/>
        <v>4.4205819376829769</v>
      </c>
      <c r="M220" s="12">
        <f t="shared" si="34"/>
        <v>507.74981750713692</v>
      </c>
      <c r="N220" s="16">
        <f>M220*100/M229</f>
        <v>94.936238705285334</v>
      </c>
      <c r="Q220" s="10">
        <v>218</v>
      </c>
      <c r="R220" s="30">
        <v>19.379549999999998</v>
      </c>
      <c r="S220" s="14">
        <f t="shared" si="31"/>
        <v>16.85178260869565</v>
      </c>
      <c r="T220" s="12">
        <f t="shared" si="32"/>
        <v>2.5067494853187053</v>
      </c>
      <c r="U220" s="12">
        <f t="shared" si="35"/>
        <v>341.33790716944884</v>
      </c>
      <c r="V220" s="16">
        <f>U220*100/U229</f>
        <v>95.750801331168034</v>
      </c>
    </row>
    <row r="221" spans="1:22" ht="24">
      <c r="A221" s="10">
        <v>219</v>
      </c>
      <c r="B221" s="30">
        <v>19.34271</v>
      </c>
      <c r="C221" s="11">
        <f t="shared" si="27"/>
        <v>16.819747826086957</v>
      </c>
      <c r="D221" s="12">
        <f t="shared" si="28"/>
        <v>2.4924808552432118</v>
      </c>
      <c r="E221" s="12">
        <f t="shared" si="33"/>
        <v>312.8197351644784</v>
      </c>
      <c r="F221" s="7">
        <f>E221*100/E229</f>
        <v>96.126523300657936</v>
      </c>
      <c r="I221" s="10">
        <v>219</v>
      </c>
      <c r="J221" s="30">
        <v>23.455359999999999</v>
      </c>
      <c r="K221" s="11">
        <f t="shared" si="29"/>
        <v>20.395965217391304</v>
      </c>
      <c r="L221" s="12">
        <f t="shared" si="30"/>
        <v>4.4443287694910847</v>
      </c>
      <c r="M221" s="12">
        <f t="shared" si="34"/>
        <v>512.19414627662798</v>
      </c>
      <c r="N221" s="7">
        <f>M221*100/M229</f>
        <v>95.767214596161423</v>
      </c>
      <c r="Q221" s="10">
        <v>219</v>
      </c>
      <c r="R221" s="30">
        <v>19.379549999999998</v>
      </c>
      <c r="S221" s="11">
        <f t="shared" si="31"/>
        <v>16.85178260869565</v>
      </c>
      <c r="T221" s="12">
        <f t="shared" si="32"/>
        <v>2.5067494853187053</v>
      </c>
      <c r="U221" s="12">
        <f t="shared" si="35"/>
        <v>343.84465665476756</v>
      </c>
      <c r="V221" s="7">
        <f>U221*100/U229</f>
        <v>96.453985088126529</v>
      </c>
    </row>
    <row r="222" spans="1:22" ht="24">
      <c r="A222" s="10">
        <v>220</v>
      </c>
      <c r="B222" s="30">
        <v>19.374949999999998</v>
      </c>
      <c r="C222" s="14">
        <f t="shared" si="27"/>
        <v>16.847782608695653</v>
      </c>
      <c r="D222" s="12">
        <f t="shared" si="28"/>
        <v>2.5049648756454328</v>
      </c>
      <c r="E222" s="12">
        <f t="shared" si="33"/>
        <v>315.32470004012384</v>
      </c>
      <c r="F222" s="16">
        <f>E222*100/E229</f>
        <v>96.896275133480927</v>
      </c>
      <c r="I222" s="10">
        <v>220</v>
      </c>
      <c r="J222" s="30">
        <v>23.481960000000001</v>
      </c>
      <c r="K222" s="14">
        <f t="shared" si="29"/>
        <v>20.419095652173915</v>
      </c>
      <c r="L222" s="12">
        <f t="shared" si="30"/>
        <v>4.4594664520464855</v>
      </c>
      <c r="M222" s="12">
        <f t="shared" si="34"/>
        <v>516.65361272867449</v>
      </c>
      <c r="N222" s="16">
        <f>M222*100/M229</f>
        <v>96.60102084678357</v>
      </c>
      <c r="Q222" s="10">
        <v>220</v>
      </c>
      <c r="R222" s="30">
        <v>19.425509999999999</v>
      </c>
      <c r="S222" s="14">
        <f t="shared" si="31"/>
        <v>16.891747826086956</v>
      </c>
      <c r="T222" s="12">
        <f t="shared" si="32"/>
        <v>2.524626626684225</v>
      </c>
      <c r="U222" s="12">
        <f t="shared" si="35"/>
        <v>346.36928328145177</v>
      </c>
      <c r="V222" s="16">
        <f>U222*100/U229</f>
        <v>97.162183672255708</v>
      </c>
    </row>
    <row r="223" spans="1:22" ht="24">
      <c r="A223" s="10">
        <v>221</v>
      </c>
      <c r="B223" s="30">
        <v>19.425509999999999</v>
      </c>
      <c r="C223" s="11">
        <f t="shared" si="27"/>
        <v>16.891747826086956</v>
      </c>
      <c r="D223" s="12">
        <f t="shared" si="28"/>
        <v>2.524626626684225</v>
      </c>
      <c r="E223" s="12">
        <f t="shared" si="33"/>
        <v>317.84932666680805</v>
      </c>
      <c r="F223" s="7">
        <f>E223*100/E229</f>
        <v>97.672068835012638</v>
      </c>
      <c r="I223" s="10">
        <v>221</v>
      </c>
      <c r="J223" s="30">
        <v>23.504729999999999</v>
      </c>
      <c r="K223" s="11">
        <f t="shared" si="29"/>
        <v>20.438895652173912</v>
      </c>
      <c r="L223" s="12">
        <f t="shared" si="30"/>
        <v>4.4724518092685672</v>
      </c>
      <c r="M223" s="12">
        <f t="shared" si="34"/>
        <v>521.12606453794308</v>
      </c>
      <c r="N223" s="7">
        <f>M223*100/M229</f>
        <v>97.437255027323943</v>
      </c>
      <c r="Q223" s="10">
        <v>221</v>
      </c>
      <c r="R223" s="30">
        <v>19.430099999999999</v>
      </c>
      <c r="S223" s="11">
        <f t="shared" si="31"/>
        <v>16.895739130434784</v>
      </c>
      <c r="T223" s="12">
        <f t="shared" si="32"/>
        <v>2.5264166606967926</v>
      </c>
      <c r="U223" s="12">
        <f t="shared" si="35"/>
        <v>348.89569994214855</v>
      </c>
      <c r="V223" s="7">
        <f>U223*100/U229</f>
        <v>97.870884389864671</v>
      </c>
    </row>
    <row r="224" spans="1:22" ht="24">
      <c r="A224" s="10">
        <v>222</v>
      </c>
      <c r="B224" s="30">
        <v>19.425509999999999</v>
      </c>
      <c r="C224" s="11">
        <f t="shared" si="27"/>
        <v>16.891747826086956</v>
      </c>
      <c r="D224" s="12">
        <f t="shared" si="28"/>
        <v>2.524626626684225</v>
      </c>
      <c r="E224" s="12">
        <f t="shared" si="33"/>
        <v>320.37395329349226</v>
      </c>
      <c r="F224" s="7">
        <f>E224*100/E229</f>
        <v>98.447862536544349</v>
      </c>
      <c r="I224" s="10">
        <v>222</v>
      </c>
      <c r="J224" s="30">
        <v>23.65221</v>
      </c>
      <c r="K224" s="11">
        <f t="shared" si="29"/>
        <v>20.567139130434786</v>
      </c>
      <c r="L224" s="12">
        <f t="shared" si="30"/>
        <v>4.5571680956479348</v>
      </c>
      <c r="M224" s="12">
        <f t="shared" si="34"/>
        <v>525.68323263359105</v>
      </c>
      <c r="N224" s="7">
        <f>M224*100/M229</f>
        <v>98.289328988221953</v>
      </c>
      <c r="Q224" s="10">
        <v>222</v>
      </c>
      <c r="R224" s="30">
        <v>19.430099999999999</v>
      </c>
      <c r="S224" s="11">
        <f t="shared" si="31"/>
        <v>16.895739130434784</v>
      </c>
      <c r="T224" s="12">
        <f t="shared" si="32"/>
        <v>2.5264166606967926</v>
      </c>
      <c r="U224" s="12">
        <f t="shared" si="35"/>
        <v>351.42211660284534</v>
      </c>
      <c r="V224" s="7">
        <f>U224*100/U229</f>
        <v>98.579585107473633</v>
      </c>
    </row>
    <row r="225" spans="1:22" ht="24">
      <c r="A225" s="10">
        <v>223</v>
      </c>
      <c r="B225" s="30">
        <v>19.425509999999999</v>
      </c>
      <c r="C225" s="11">
        <f t="shared" si="27"/>
        <v>16.891747826086956</v>
      </c>
      <c r="D225" s="12">
        <f t="shared" si="28"/>
        <v>2.524626626684225</v>
      </c>
      <c r="E225" s="12">
        <f t="shared" si="33"/>
        <v>322.89857992017647</v>
      </c>
      <c r="F225" s="7">
        <f>E225*100/E229</f>
        <v>99.223656238076074</v>
      </c>
      <c r="I225" s="10">
        <v>223</v>
      </c>
      <c r="J225" s="30">
        <v>23.68235</v>
      </c>
      <c r="K225" s="11">
        <f t="shared" si="29"/>
        <v>20.593347826086958</v>
      </c>
      <c r="L225" s="12">
        <f t="shared" si="30"/>
        <v>4.5746118968408753</v>
      </c>
      <c r="M225" s="12">
        <f t="shared" si="34"/>
        <v>530.25784453043195</v>
      </c>
      <c r="N225" s="7">
        <f>M225*100/M229</f>
        <v>99.144664494110984</v>
      </c>
      <c r="Q225" s="10">
        <v>223</v>
      </c>
      <c r="R225" s="30">
        <v>19.443860000000001</v>
      </c>
      <c r="S225" s="11">
        <f t="shared" si="31"/>
        <v>16.90770434782609</v>
      </c>
      <c r="T225" s="12">
        <f t="shared" si="32"/>
        <v>2.5317879327734132</v>
      </c>
      <c r="U225" s="12">
        <f t="shared" si="35"/>
        <v>353.95390453561873</v>
      </c>
      <c r="V225" s="7">
        <f>U225*100/U229</f>
        <v>99.289792553736817</v>
      </c>
    </row>
    <row r="226" spans="1:22" ht="24">
      <c r="A226" s="10">
        <v>224</v>
      </c>
      <c r="B226" s="30">
        <v>19.430099999999999</v>
      </c>
      <c r="C226" s="11">
        <f t="shared" si="27"/>
        <v>16.895739130434784</v>
      </c>
      <c r="D226" s="12">
        <f t="shared" si="28"/>
        <v>2.5264166606967926</v>
      </c>
      <c r="E226" s="12">
        <f t="shared" si="33"/>
        <v>325.42499658087326</v>
      </c>
      <c r="F226" s="7">
        <f>E226*100/E229</f>
        <v>100</v>
      </c>
      <c r="I226" s="10">
        <v>224</v>
      </c>
      <c r="J226" s="30">
        <v>23.68235</v>
      </c>
      <c r="K226" s="11">
        <f t="shared" si="29"/>
        <v>20.593347826086958</v>
      </c>
      <c r="L226" s="12">
        <f t="shared" si="30"/>
        <v>4.5746118968408753</v>
      </c>
      <c r="M226" s="12">
        <f t="shared" si="34"/>
        <v>534.83245642727286</v>
      </c>
      <c r="N226" s="7">
        <f>M226*100/M229</f>
        <v>100</v>
      </c>
      <c r="Q226" s="10">
        <v>224</v>
      </c>
      <c r="R226" s="30">
        <v>19.443860000000001</v>
      </c>
      <c r="S226" s="11">
        <f t="shared" si="31"/>
        <v>16.90770434782609</v>
      </c>
      <c r="T226" s="12">
        <f t="shared" si="32"/>
        <v>2.5317879327734132</v>
      </c>
      <c r="U226" s="12">
        <f t="shared" si="35"/>
        <v>356.48569246839213</v>
      </c>
      <c r="V226" s="7">
        <f>U226*100/U229</f>
        <v>100</v>
      </c>
    </row>
    <row r="227" spans="1:22" ht="24">
      <c r="A227" s="5"/>
      <c r="B227" s="30">
        <v>19.443860000000001</v>
      </c>
      <c r="C227" s="5">
        <f t="shared" si="27"/>
        <v>16.90770434782609</v>
      </c>
      <c r="D227" s="5">
        <f t="shared" si="28"/>
        <v>2.5317879327734132</v>
      </c>
      <c r="E227" s="5"/>
      <c r="F227" s="9"/>
      <c r="I227" s="5"/>
      <c r="J227" s="30">
        <v>23.708690000000001</v>
      </c>
      <c r="K227" s="5">
        <f t="shared" si="29"/>
        <v>20.616252173913047</v>
      </c>
      <c r="L227" s="5">
        <f t="shared" si="30"/>
        <v>4.58989281419798</v>
      </c>
      <c r="M227" s="5"/>
      <c r="N227" s="9"/>
      <c r="Q227" s="5"/>
      <c r="R227" s="30">
        <v>19.46677</v>
      </c>
      <c r="S227" s="5">
        <f t="shared" si="31"/>
        <v>16.927626086956522</v>
      </c>
      <c r="T227" s="5">
        <f t="shared" si="32"/>
        <v>2.5407478252334657</v>
      </c>
      <c r="U227" s="5"/>
      <c r="V227" s="9"/>
    </row>
    <row r="228" spans="1:22" ht="24">
      <c r="A228" s="5"/>
      <c r="B228" s="30">
        <v>19.443860000000001</v>
      </c>
      <c r="C228" s="5">
        <f t="shared" si="27"/>
        <v>16.90770434782609</v>
      </c>
      <c r="D228" s="5">
        <f t="shared" si="28"/>
        <v>2.5317879327734132</v>
      </c>
      <c r="E228" s="5"/>
      <c r="F228" s="9"/>
      <c r="I228" s="5"/>
      <c r="J228" s="30">
        <v>23.772539999999999</v>
      </c>
      <c r="K228" s="5">
        <f t="shared" si="29"/>
        <v>20.671773913043481</v>
      </c>
      <c r="L228" s="5">
        <f t="shared" si="30"/>
        <v>4.6270759675518196</v>
      </c>
      <c r="M228" s="5"/>
      <c r="N228" s="9"/>
      <c r="Q228" s="5"/>
      <c r="R228" s="30">
        <v>19.46677</v>
      </c>
      <c r="S228" s="5">
        <f t="shared" si="31"/>
        <v>16.927626086956522</v>
      </c>
      <c r="T228" s="5">
        <f t="shared" si="32"/>
        <v>2.5407478252334657</v>
      </c>
      <c r="U228" s="5"/>
      <c r="V228" s="9"/>
    </row>
    <row r="229" spans="1:22" ht="24">
      <c r="A229" s="5"/>
      <c r="B229" s="30">
        <v>19.46677</v>
      </c>
      <c r="C229" s="5">
        <f t="shared" si="27"/>
        <v>16.927626086956522</v>
      </c>
      <c r="D229" s="5">
        <f t="shared" si="28"/>
        <v>2.5407478252334657</v>
      </c>
      <c r="E229" s="5">
        <f>E226</f>
        <v>325.42499658087326</v>
      </c>
      <c r="F229" s="9"/>
      <c r="I229" s="5"/>
      <c r="J229" s="30">
        <v>24.129930000000002</v>
      </c>
      <c r="K229" s="5">
        <f t="shared" si="29"/>
        <v>20.982547826086961</v>
      </c>
      <c r="L229" s="5">
        <f t="shared" si="30"/>
        <v>4.8389156917802776</v>
      </c>
      <c r="M229" s="5">
        <f>M226</f>
        <v>534.83245642727286</v>
      </c>
      <c r="N229" s="9"/>
      <c r="Q229" s="5"/>
      <c r="R229" s="30">
        <v>19.46677</v>
      </c>
      <c r="S229" s="5">
        <f t="shared" si="31"/>
        <v>16.927626086956522</v>
      </c>
      <c r="T229" s="5">
        <f t="shared" si="32"/>
        <v>2.5407478252334657</v>
      </c>
      <c r="U229" s="5">
        <f>U226</f>
        <v>356.48569246839213</v>
      </c>
      <c r="V229" s="9"/>
    </row>
    <row r="230" spans="1:22" ht="24">
      <c r="B230" s="30">
        <v>19.46677</v>
      </c>
      <c r="J230" s="30">
        <v>24.251570000000001</v>
      </c>
      <c r="R230" s="30">
        <v>19.46677</v>
      </c>
    </row>
    <row r="231" spans="1:22" ht="24">
      <c r="B231" s="30">
        <v>19.526230000000002</v>
      </c>
      <c r="J231" s="30">
        <v>24.40916</v>
      </c>
      <c r="R231" s="30">
        <v>19.498809999999999</v>
      </c>
    </row>
    <row r="232" spans="1:22" ht="24">
      <c r="B232" s="30">
        <v>19.539919999999999</v>
      </c>
      <c r="J232" s="30">
        <v>24.40916</v>
      </c>
      <c r="R232" s="30">
        <v>19.498809999999999</v>
      </c>
    </row>
    <row r="233" spans="1:22" ht="24">
      <c r="B233" s="30">
        <v>19.539919999999999</v>
      </c>
      <c r="J233" s="30">
        <v>24.46753</v>
      </c>
      <c r="R233" s="30">
        <v>19.649139999999999</v>
      </c>
    </row>
    <row r="234" spans="1:22" ht="24">
      <c r="B234" s="30">
        <v>19.562729999999998</v>
      </c>
      <c r="J234" s="30">
        <v>24.482109999999999</v>
      </c>
      <c r="R234" s="30">
        <v>19.667280000000002</v>
      </c>
    </row>
    <row r="235" spans="1:22" ht="24">
      <c r="B235" s="30">
        <v>19.562729999999998</v>
      </c>
      <c r="J235" s="30">
        <v>24.551210000000001</v>
      </c>
      <c r="R235" s="30">
        <v>19.717089999999999</v>
      </c>
    </row>
    <row r="236" spans="1:22" ht="24">
      <c r="B236" s="30">
        <v>19.590060000000001</v>
      </c>
      <c r="J236" s="30">
        <v>24.551210000000001</v>
      </c>
      <c r="R236" s="30">
        <v>19.717089999999999</v>
      </c>
    </row>
    <row r="237" spans="1:22" ht="24">
      <c r="B237" s="30">
        <v>19.630980000000001</v>
      </c>
      <c r="J237" s="30">
        <v>24.583870000000001</v>
      </c>
      <c r="R237" s="30">
        <v>19.717089999999999</v>
      </c>
    </row>
    <row r="238" spans="1:22" ht="24">
      <c r="B238" s="30">
        <v>19.644600000000001</v>
      </c>
      <c r="J238" s="30">
        <v>24.623740000000002</v>
      </c>
      <c r="R238" s="30">
        <v>19.771280000000001</v>
      </c>
    </row>
    <row r="239" spans="1:22" ht="24">
      <c r="B239" s="30">
        <v>19.644600000000001</v>
      </c>
      <c r="J239" s="30">
        <v>24.623740000000002</v>
      </c>
      <c r="R239" s="30">
        <v>19.79382</v>
      </c>
    </row>
    <row r="240" spans="1:22" ht="24">
      <c r="B240" s="30">
        <v>19.649139999999999</v>
      </c>
      <c r="J240" s="30">
        <v>24.746549999999999</v>
      </c>
      <c r="R240" s="30">
        <v>19.79382</v>
      </c>
    </row>
    <row r="241" spans="2:18" ht="24">
      <c r="B241" s="30">
        <v>19.649139999999999</v>
      </c>
      <c r="J241" s="30">
        <v>24.786149999999999</v>
      </c>
      <c r="R241" s="30">
        <v>19.79382</v>
      </c>
    </row>
    <row r="242" spans="2:18" ht="24">
      <c r="B242" s="30">
        <v>19.667280000000002</v>
      </c>
      <c r="J242" s="30">
        <v>24.82929</v>
      </c>
      <c r="R242" s="30">
        <v>19.847799999999999</v>
      </c>
    </row>
    <row r="243" spans="2:18" ht="24">
      <c r="B243" s="30">
        <v>19.685410000000001</v>
      </c>
      <c r="J243" s="30">
        <v>24.86158</v>
      </c>
      <c r="R243" s="30">
        <v>19.85229</v>
      </c>
    </row>
    <row r="244" spans="2:18" ht="24">
      <c r="B244" s="30">
        <v>19.685410000000001</v>
      </c>
      <c r="J244" s="30">
        <v>24.92963</v>
      </c>
      <c r="R244" s="30">
        <v>19.865760000000002</v>
      </c>
    </row>
    <row r="245" spans="2:18" ht="24">
      <c r="B245" s="30">
        <v>19.717089999999999</v>
      </c>
      <c r="J245" s="30">
        <v>24.947510000000001</v>
      </c>
      <c r="R245" s="30">
        <v>19.90164</v>
      </c>
    </row>
    <row r="246" spans="2:18" ht="24">
      <c r="B246" s="30">
        <v>19.771280000000001</v>
      </c>
      <c r="J246" s="30">
        <v>24.972519999999999</v>
      </c>
      <c r="R246" s="30">
        <v>19.90164</v>
      </c>
    </row>
    <row r="247" spans="2:18" ht="24">
      <c r="B247" s="30">
        <v>19.7803</v>
      </c>
      <c r="J247" s="30">
        <v>25.196459999999998</v>
      </c>
      <c r="R247" s="30">
        <v>19.919550000000001</v>
      </c>
    </row>
    <row r="248" spans="2:18" ht="24">
      <c r="B248" s="30">
        <v>19.79382</v>
      </c>
      <c r="J248" s="30">
        <v>25.29888</v>
      </c>
      <c r="R248" s="30">
        <v>19.973189999999999</v>
      </c>
    </row>
    <row r="249" spans="2:18" ht="24">
      <c r="B249" s="30">
        <v>19.85229</v>
      </c>
      <c r="J249" s="30">
        <v>25.337620000000001</v>
      </c>
      <c r="R249" s="30">
        <v>20.062280000000001</v>
      </c>
    </row>
    <row r="250" spans="2:18" ht="24">
      <c r="B250" s="30">
        <v>19.85229</v>
      </c>
      <c r="J250" s="30">
        <v>25.341139999999999</v>
      </c>
      <c r="R250" s="30">
        <v>20.06672</v>
      </c>
    </row>
    <row r="251" spans="2:18" ht="24">
      <c r="B251" s="30">
        <v>19.85229</v>
      </c>
      <c r="J251" s="30">
        <v>25.341139999999999</v>
      </c>
      <c r="R251" s="30">
        <v>20.075610000000001</v>
      </c>
    </row>
    <row r="252" spans="2:18" ht="24">
      <c r="B252" s="30">
        <v>19.865760000000002</v>
      </c>
      <c r="J252" s="30">
        <v>25.36927</v>
      </c>
      <c r="R252" s="30">
        <v>20.075610000000001</v>
      </c>
    </row>
    <row r="253" spans="2:18" ht="24">
      <c r="B253" s="30">
        <v>19.865760000000002</v>
      </c>
      <c r="J253" s="30">
        <v>25.39386</v>
      </c>
      <c r="R253" s="30">
        <v>20.13327</v>
      </c>
    </row>
    <row r="254" spans="2:18" ht="24">
      <c r="B254" s="30">
        <v>19.865760000000002</v>
      </c>
      <c r="J254" s="30">
        <v>25.512969999999999</v>
      </c>
      <c r="R254" s="30">
        <v>20.146550000000001</v>
      </c>
    </row>
    <row r="255" spans="2:18" ht="24">
      <c r="B255" s="30">
        <v>19.888190000000002</v>
      </c>
      <c r="J255" s="30">
        <v>25.56185</v>
      </c>
      <c r="R255" s="30">
        <v>20.186340000000001</v>
      </c>
    </row>
    <row r="256" spans="2:18" ht="24">
      <c r="B256" s="30">
        <v>19.90164</v>
      </c>
      <c r="J256" s="30">
        <v>25.621079999999999</v>
      </c>
      <c r="R256" s="30">
        <v>20.27009</v>
      </c>
    </row>
    <row r="257" spans="2:18" ht="24">
      <c r="B257" s="30">
        <v>19.90164</v>
      </c>
      <c r="J257" s="30">
        <v>25.645430000000001</v>
      </c>
      <c r="R257" s="30">
        <v>20.27449</v>
      </c>
    </row>
    <row r="258" spans="2:18" ht="24">
      <c r="B258" s="30">
        <v>19.919550000000001</v>
      </c>
      <c r="J258" s="30">
        <v>25.645430000000001</v>
      </c>
      <c r="R258" s="30">
        <v>20.278890000000001</v>
      </c>
    </row>
    <row r="259" spans="2:18" ht="24">
      <c r="B259" s="30">
        <v>19.919550000000001</v>
      </c>
      <c r="J259" s="30">
        <v>25.68712</v>
      </c>
      <c r="R259" s="30">
        <v>20.292079999999999</v>
      </c>
    </row>
    <row r="260" spans="2:18" ht="24">
      <c r="B260" s="30">
        <v>19.919550000000001</v>
      </c>
      <c r="J260" s="30">
        <v>25.68712</v>
      </c>
      <c r="R260" s="30">
        <v>20.292079999999999</v>
      </c>
    </row>
    <row r="261" spans="2:18" ht="24">
      <c r="B261" s="30">
        <v>19.932970000000001</v>
      </c>
      <c r="J261" s="30">
        <v>25.68712</v>
      </c>
      <c r="R261" s="30">
        <v>20.309650000000001</v>
      </c>
    </row>
    <row r="262" spans="2:18" ht="24">
      <c r="B262" s="30">
        <v>19.932970000000001</v>
      </c>
      <c r="J262" s="30">
        <v>25.68712</v>
      </c>
      <c r="R262" s="30">
        <v>20.314039999999999</v>
      </c>
    </row>
    <row r="263" spans="2:18" ht="24">
      <c r="B263" s="30">
        <v>20.02224</v>
      </c>
      <c r="J263" s="30">
        <v>25.707940000000001</v>
      </c>
      <c r="R263" s="30">
        <v>20.384139999999999</v>
      </c>
    </row>
    <row r="264" spans="2:18" ht="24">
      <c r="B264" s="30">
        <v>20.02224</v>
      </c>
      <c r="J264" s="30">
        <v>25.763369999999998</v>
      </c>
      <c r="R264" s="30">
        <v>20.42784</v>
      </c>
    </row>
    <row r="265" spans="2:18" ht="24">
      <c r="B265" s="30">
        <v>20.026689999999999</v>
      </c>
      <c r="J265" s="30">
        <v>25.763369999999998</v>
      </c>
      <c r="R265" s="30">
        <v>20.42784</v>
      </c>
    </row>
    <row r="266" spans="2:18" ht="24">
      <c r="B266" s="30">
        <v>20.03115</v>
      </c>
      <c r="J266" s="30">
        <v>25.77375</v>
      </c>
      <c r="R266" s="30">
        <v>20.432200000000002</v>
      </c>
    </row>
    <row r="267" spans="2:18" ht="24">
      <c r="B267" s="30">
        <v>20.146550000000001</v>
      </c>
      <c r="J267" s="30">
        <v>25.77375</v>
      </c>
      <c r="R267" s="30">
        <v>20.44529</v>
      </c>
    </row>
    <row r="268" spans="2:18" ht="24">
      <c r="B268" s="30">
        <v>20.27449</v>
      </c>
      <c r="J268" s="30">
        <v>25.92897</v>
      </c>
      <c r="R268" s="30">
        <v>20.467089999999999</v>
      </c>
    </row>
    <row r="269" spans="2:18" ht="24">
      <c r="B269" s="30">
        <v>20.314039999999999</v>
      </c>
      <c r="J269" s="30">
        <v>25.980499999999999</v>
      </c>
      <c r="R269" s="30">
        <v>20.48451</v>
      </c>
    </row>
    <row r="270" spans="2:18" ht="24">
      <c r="B270" s="30">
        <v>20.340350000000001</v>
      </c>
      <c r="J270" s="30">
        <v>26.062740000000002</v>
      </c>
      <c r="R270" s="30">
        <v>20.48451</v>
      </c>
    </row>
    <row r="271" spans="2:18" ht="24">
      <c r="B271" s="30">
        <v>20.340350000000001</v>
      </c>
      <c r="J271" s="30">
        <v>26.120830000000002</v>
      </c>
      <c r="R271" s="30">
        <v>20.52364</v>
      </c>
    </row>
    <row r="272" spans="2:18" ht="24">
      <c r="B272" s="30">
        <v>20.379770000000001</v>
      </c>
      <c r="J272" s="30">
        <v>26.18561</v>
      </c>
      <c r="R272" s="30">
        <v>20.593039999999998</v>
      </c>
    </row>
    <row r="273" spans="2:18" ht="24">
      <c r="B273" s="30">
        <v>20.397259999999999</v>
      </c>
      <c r="J273" s="30">
        <v>26.18561</v>
      </c>
      <c r="R273" s="30">
        <v>20.606020000000001</v>
      </c>
    </row>
    <row r="274" spans="2:18" ht="24">
      <c r="B274" s="30">
        <v>20.41037</v>
      </c>
      <c r="J274" s="30">
        <v>26.267209999999999</v>
      </c>
      <c r="R274" s="30">
        <v>20.623329999999999</v>
      </c>
    </row>
    <row r="275" spans="2:18" ht="24">
      <c r="B275" s="30">
        <v>20.432200000000002</v>
      </c>
      <c r="J275" s="30">
        <v>26.28417</v>
      </c>
      <c r="R275" s="30">
        <v>20.623329999999999</v>
      </c>
    </row>
    <row r="276" spans="2:18" ht="24">
      <c r="B276" s="30">
        <v>20.48451</v>
      </c>
      <c r="J276" s="30">
        <v>26.3384</v>
      </c>
      <c r="R276" s="30">
        <v>20.6967</v>
      </c>
    </row>
    <row r="277" spans="2:18" ht="24">
      <c r="B277" s="30">
        <v>20.549689999999998</v>
      </c>
      <c r="J277" s="30">
        <v>26.3384</v>
      </c>
      <c r="R277" s="30">
        <v>20.705310000000001</v>
      </c>
    </row>
    <row r="278" spans="2:18" ht="24">
      <c r="B278" s="30">
        <v>20.549689999999998</v>
      </c>
      <c r="J278" s="30">
        <v>26.71153</v>
      </c>
      <c r="R278" s="30">
        <v>20.705310000000001</v>
      </c>
    </row>
    <row r="279" spans="2:18" ht="24">
      <c r="B279" s="30">
        <v>20.549689999999998</v>
      </c>
      <c r="J279" s="30">
        <v>26.724879999999999</v>
      </c>
      <c r="R279" s="30">
        <v>20.709620000000001</v>
      </c>
    </row>
    <row r="280" spans="2:18" ht="24">
      <c r="B280" s="30">
        <v>20.588709999999999</v>
      </c>
      <c r="J280" s="30">
        <v>26.8414</v>
      </c>
      <c r="R280" s="30">
        <v>20.709620000000001</v>
      </c>
    </row>
    <row r="281" spans="2:18" ht="24">
      <c r="B281" s="30">
        <v>20.593039999999998</v>
      </c>
      <c r="J281" s="30">
        <v>26.937570000000001</v>
      </c>
      <c r="R281" s="30">
        <v>20.709620000000001</v>
      </c>
    </row>
    <row r="282" spans="2:18" ht="24">
      <c r="B282" s="30">
        <v>20.619</v>
      </c>
      <c r="J282" s="30">
        <v>26.987169999999999</v>
      </c>
      <c r="R282" s="30">
        <v>20.73113</v>
      </c>
    </row>
    <row r="283" spans="2:18" ht="24">
      <c r="B283" s="30">
        <v>20.623329999999999</v>
      </c>
      <c r="J283" s="30">
        <v>26.987169999999999</v>
      </c>
      <c r="R283" s="30">
        <v>20.73113</v>
      </c>
    </row>
    <row r="284" spans="2:18" ht="24">
      <c r="B284" s="30">
        <v>20.623329999999999</v>
      </c>
      <c r="J284" s="30">
        <v>27.079529999999998</v>
      </c>
      <c r="R284" s="30">
        <v>20.761220000000002</v>
      </c>
    </row>
    <row r="285" spans="2:18" ht="24">
      <c r="B285" s="30">
        <v>20.627649999999999</v>
      </c>
      <c r="J285" s="30">
        <v>27.082820000000002</v>
      </c>
      <c r="R285" s="30">
        <v>20.761220000000002</v>
      </c>
    </row>
    <row r="286" spans="2:18" ht="24">
      <c r="B286" s="30">
        <v>20.627649999999999</v>
      </c>
      <c r="J286" s="30">
        <v>27.082820000000002</v>
      </c>
      <c r="R286" s="30">
        <v>20.774100000000001</v>
      </c>
    </row>
    <row r="287" spans="2:18" ht="24">
      <c r="B287" s="30">
        <v>20.640609999999999</v>
      </c>
      <c r="J287" s="30">
        <v>27.135449999999999</v>
      </c>
      <c r="R287" s="30">
        <v>20.774100000000001</v>
      </c>
    </row>
    <row r="288" spans="2:18" ht="24">
      <c r="B288" s="30">
        <v>20.705310000000001</v>
      </c>
      <c r="J288" s="30">
        <v>27.18797</v>
      </c>
      <c r="R288" s="30">
        <v>20.795549999999999</v>
      </c>
    </row>
    <row r="289" spans="2:18" ht="24">
      <c r="B289" s="30">
        <v>20.705310000000001</v>
      </c>
      <c r="J289" s="30">
        <v>27.237120000000001</v>
      </c>
      <c r="R289" s="30">
        <v>20.834099999999999</v>
      </c>
    </row>
    <row r="290" spans="2:18" ht="24">
      <c r="B290" s="30">
        <v>20.761220000000002</v>
      </c>
      <c r="J290" s="30">
        <v>27.25348</v>
      </c>
      <c r="R290" s="30">
        <v>20.859770000000001</v>
      </c>
    </row>
    <row r="291" spans="2:18" ht="24">
      <c r="B291" s="30">
        <v>20.761220000000002</v>
      </c>
      <c r="J291" s="30">
        <v>27.575479999999999</v>
      </c>
      <c r="R291" s="30">
        <v>20.864039999999999</v>
      </c>
    </row>
    <row r="292" spans="2:18" ht="24">
      <c r="B292" s="30">
        <v>20.774100000000001</v>
      </c>
      <c r="J292" s="30">
        <v>27.71096</v>
      </c>
      <c r="R292" s="30">
        <v>20.893930000000001</v>
      </c>
    </row>
    <row r="293" spans="2:18" ht="24">
      <c r="B293" s="30">
        <v>20.795549999999999</v>
      </c>
      <c r="J293" s="30">
        <v>27.76239</v>
      </c>
      <c r="R293" s="30">
        <v>20.902470000000001</v>
      </c>
    </row>
    <row r="294" spans="2:18" ht="24">
      <c r="B294" s="30">
        <v>20.79984</v>
      </c>
      <c r="J294" s="30">
        <v>27.784870000000002</v>
      </c>
      <c r="R294" s="30">
        <v>20.93657</v>
      </c>
    </row>
    <row r="295" spans="2:18" ht="24">
      <c r="B295" s="30">
        <v>20.79984</v>
      </c>
      <c r="J295" s="30">
        <v>27.81053</v>
      </c>
      <c r="R295" s="30">
        <v>20.93657</v>
      </c>
    </row>
    <row r="296" spans="2:18" ht="24">
      <c r="B296" s="30">
        <v>20.859770000000001</v>
      </c>
      <c r="J296" s="30">
        <v>28.069030000000001</v>
      </c>
      <c r="R296" s="30">
        <v>20.966360000000002</v>
      </c>
    </row>
    <row r="297" spans="2:18" ht="24">
      <c r="B297" s="30">
        <v>20.902470000000001</v>
      </c>
      <c r="J297" s="30">
        <v>28.075379999999999</v>
      </c>
      <c r="R297" s="30">
        <v>20.966360000000002</v>
      </c>
    </row>
    <row r="298" spans="2:18" ht="24">
      <c r="B298" s="30">
        <v>20.902470000000001</v>
      </c>
      <c r="J298" s="30">
        <v>28.14517</v>
      </c>
      <c r="R298" s="30">
        <v>20.966360000000002</v>
      </c>
    </row>
    <row r="299" spans="2:18" ht="24">
      <c r="B299" s="30">
        <v>20.966360000000002</v>
      </c>
      <c r="J299" s="30">
        <v>28.344049999999999</v>
      </c>
      <c r="R299" s="30">
        <v>21.000350000000001</v>
      </c>
    </row>
    <row r="300" spans="2:18" ht="24">
      <c r="B300" s="30">
        <v>20.966360000000002</v>
      </c>
      <c r="J300" s="30">
        <v>28.391200000000001</v>
      </c>
      <c r="R300" s="30">
        <v>21.000350000000001</v>
      </c>
    </row>
    <row r="301" spans="2:18" ht="24">
      <c r="B301" s="30">
        <v>20.966360000000002</v>
      </c>
      <c r="J301" s="30">
        <v>28.391200000000001</v>
      </c>
      <c r="R301" s="30">
        <v>21.0046</v>
      </c>
    </row>
    <row r="302" spans="2:18" ht="24">
      <c r="B302" s="30">
        <v>21.10623</v>
      </c>
      <c r="J302" s="30">
        <v>28.391200000000001</v>
      </c>
      <c r="R302" s="30">
        <v>21.017330000000001</v>
      </c>
    </row>
    <row r="303" spans="2:18" ht="24">
      <c r="B303" s="30">
        <v>21.11468</v>
      </c>
      <c r="J303" s="30">
        <v>28.4069</v>
      </c>
      <c r="R303" s="30">
        <v>21.038530000000002</v>
      </c>
    </row>
    <row r="304" spans="2:18" ht="24">
      <c r="B304" s="30">
        <v>21.1189</v>
      </c>
      <c r="J304" s="30">
        <v>28.44454</v>
      </c>
      <c r="R304" s="30">
        <v>21.10623</v>
      </c>
    </row>
    <row r="305" spans="2:18" ht="24">
      <c r="B305" s="30">
        <v>21.13157</v>
      </c>
      <c r="J305" s="30">
        <v>28.447669999999999</v>
      </c>
      <c r="R305" s="30">
        <v>21.11468</v>
      </c>
    </row>
    <row r="306" spans="2:18" ht="24">
      <c r="B306" s="30">
        <v>21.152650000000001</v>
      </c>
      <c r="J306" s="30">
        <v>28.547799999999999</v>
      </c>
      <c r="R306" s="30">
        <v>21.11468</v>
      </c>
    </row>
    <row r="307" spans="2:18" ht="24">
      <c r="B307" s="30">
        <v>21.18214</v>
      </c>
      <c r="J307" s="30">
        <v>28.582139999999999</v>
      </c>
      <c r="R307" s="30">
        <v>21.11468</v>
      </c>
    </row>
    <row r="308" spans="2:18" ht="24">
      <c r="B308" s="30">
        <v>21.236789999999999</v>
      </c>
      <c r="J308" s="30">
        <v>28.666239999999998</v>
      </c>
      <c r="R308" s="30">
        <v>21.13157</v>
      </c>
    </row>
    <row r="309" spans="2:18" ht="24">
      <c r="B309" s="30">
        <v>21.266159999999999</v>
      </c>
      <c r="J309" s="30">
        <v>28.781099999999999</v>
      </c>
      <c r="R309" s="30">
        <v>21.13157</v>
      </c>
    </row>
    <row r="310" spans="2:18" ht="24">
      <c r="B310" s="30">
        <v>21.30387</v>
      </c>
      <c r="J310" s="30">
        <v>28.827529999999999</v>
      </c>
      <c r="R310" s="30">
        <v>21.152650000000001</v>
      </c>
    </row>
    <row r="311" spans="2:18" ht="24">
      <c r="B311" s="30">
        <v>21.30387</v>
      </c>
      <c r="J311" s="30">
        <v>28.90476</v>
      </c>
      <c r="R311" s="30">
        <v>21.152650000000001</v>
      </c>
    </row>
    <row r="312" spans="2:18" ht="24">
      <c r="B312" s="30">
        <v>21.354030000000002</v>
      </c>
      <c r="J312" s="30">
        <v>28.9787</v>
      </c>
      <c r="R312" s="30">
        <v>21.152650000000001</v>
      </c>
    </row>
    <row r="313" spans="2:18" ht="24">
      <c r="B313" s="30">
        <v>21.408249999999999</v>
      </c>
      <c r="J313" s="30">
        <v>29.024819999999998</v>
      </c>
      <c r="R313" s="30">
        <v>21.152650000000001</v>
      </c>
    </row>
    <row r="314" spans="2:18" ht="24">
      <c r="B314" s="30">
        <v>21.408249999999999</v>
      </c>
      <c r="J314" s="30">
        <v>29.06166</v>
      </c>
      <c r="R314" s="30">
        <v>21.152650000000001</v>
      </c>
    </row>
    <row r="315" spans="2:18" ht="24">
      <c r="B315" s="30">
        <v>21.408249999999999</v>
      </c>
      <c r="J315" s="30">
        <v>29.089259999999999</v>
      </c>
      <c r="R315" s="30">
        <v>21.165299999999998</v>
      </c>
    </row>
    <row r="316" spans="2:18" ht="24">
      <c r="B316" s="30">
        <v>21.408249999999999</v>
      </c>
      <c r="J316" s="30">
        <v>29.14132</v>
      </c>
      <c r="R316" s="30">
        <v>21.18214</v>
      </c>
    </row>
    <row r="317" spans="2:18" ht="24">
      <c r="B317" s="30">
        <v>21.408249999999999</v>
      </c>
      <c r="J317" s="30">
        <v>29.171900000000001</v>
      </c>
      <c r="R317" s="30">
        <v>21.219989999999999</v>
      </c>
    </row>
    <row r="318" spans="2:18" ht="24">
      <c r="B318" s="30">
        <v>21.45401</v>
      </c>
      <c r="J318" s="30">
        <v>29.269549999999999</v>
      </c>
      <c r="R318" s="30">
        <v>21.266159999999999</v>
      </c>
    </row>
    <row r="319" spans="2:18" ht="24">
      <c r="B319" s="30">
        <v>21.503830000000001</v>
      </c>
      <c r="J319" s="30">
        <v>29.333449999999999</v>
      </c>
      <c r="R319" s="30">
        <v>21.316420000000001</v>
      </c>
    </row>
    <row r="320" spans="2:18" ht="24">
      <c r="B320" s="30">
        <v>21.532830000000001</v>
      </c>
      <c r="J320" s="30">
        <v>29.40935</v>
      </c>
      <c r="R320" s="30">
        <v>21.370729999999998</v>
      </c>
    </row>
    <row r="321" spans="2:18" ht="24">
      <c r="B321" s="30">
        <v>21.53697</v>
      </c>
      <c r="J321" s="30">
        <v>29.46387</v>
      </c>
      <c r="R321" s="30">
        <v>21.408249999999999</v>
      </c>
    </row>
    <row r="322" spans="2:18" ht="24">
      <c r="B322" s="30">
        <v>21.53697</v>
      </c>
      <c r="J322" s="30">
        <v>29.466899999999999</v>
      </c>
      <c r="R322" s="30">
        <v>21.408249999999999</v>
      </c>
    </row>
    <row r="323" spans="2:18" ht="24">
      <c r="B323" s="30">
        <v>21.574200000000001</v>
      </c>
      <c r="J323" s="30">
        <v>29.482019999999999</v>
      </c>
      <c r="R323" s="30">
        <v>21.570070000000001</v>
      </c>
    </row>
    <row r="324" spans="2:18" ht="24">
      <c r="B324" s="30">
        <v>21.640229999999999</v>
      </c>
      <c r="J324" s="30">
        <v>29.608779999999999</v>
      </c>
      <c r="R324" s="30">
        <v>21.603120000000001</v>
      </c>
    </row>
    <row r="325" spans="2:18" ht="24">
      <c r="B325" s="30">
        <v>21.640229999999999</v>
      </c>
      <c r="J325" s="30">
        <v>29.752980000000001</v>
      </c>
      <c r="R325" s="30">
        <v>21.619620000000001</v>
      </c>
    </row>
    <row r="326" spans="2:18" ht="24">
      <c r="B326" s="30">
        <v>21.640229999999999</v>
      </c>
      <c r="J326" s="30">
        <v>29.803879999999999</v>
      </c>
      <c r="R326" s="30">
        <v>21.640229999999999</v>
      </c>
    </row>
    <row r="327" spans="2:18" ht="24">
      <c r="B327" s="30">
        <v>21.64847</v>
      </c>
      <c r="J327" s="30">
        <v>29.911390000000001</v>
      </c>
      <c r="R327" s="30">
        <v>21.640229999999999</v>
      </c>
    </row>
    <row r="328" spans="2:18" ht="24">
      <c r="B328" s="30">
        <v>21.669049999999999</v>
      </c>
      <c r="J328" s="30">
        <v>30.101569999999999</v>
      </c>
      <c r="R328" s="30">
        <v>21.64847</v>
      </c>
    </row>
    <row r="329" spans="2:18" ht="24">
      <c r="B329" s="30">
        <v>21.685510000000001</v>
      </c>
      <c r="J329" s="30">
        <v>30.17258</v>
      </c>
      <c r="R329" s="30">
        <v>21.685510000000001</v>
      </c>
    </row>
    <row r="330" spans="2:18" ht="24">
      <c r="B330" s="30">
        <v>21.714269999999999</v>
      </c>
      <c r="J330" s="30">
        <v>30.222770000000001</v>
      </c>
      <c r="R330" s="30">
        <v>21.685510000000001</v>
      </c>
    </row>
    <row r="331" spans="2:18" ht="24">
      <c r="B331" s="30">
        <v>21.738890000000001</v>
      </c>
      <c r="J331" s="30">
        <v>30.443239999999999</v>
      </c>
      <c r="R331" s="30">
        <v>21.706060000000001</v>
      </c>
    </row>
    <row r="332" spans="2:18" ht="24">
      <c r="B332" s="30">
        <v>21.849360000000001</v>
      </c>
      <c r="J332" s="30">
        <v>30.59517</v>
      </c>
      <c r="R332" s="30">
        <v>21.714269999999999</v>
      </c>
    </row>
    <row r="333" spans="2:18" ht="24">
      <c r="B333" s="30">
        <v>21.94708</v>
      </c>
      <c r="J333" s="30">
        <v>30.644670000000001</v>
      </c>
      <c r="R333" s="30">
        <v>21.738890000000001</v>
      </c>
    </row>
    <row r="334" spans="2:18" ht="24">
      <c r="B334" s="30">
        <v>21.94708</v>
      </c>
      <c r="J334" s="30">
        <v>30.696999999999999</v>
      </c>
      <c r="R334" s="30">
        <v>21.738890000000001</v>
      </c>
    </row>
    <row r="335" spans="2:18" ht="24">
      <c r="B335" s="30">
        <v>21.963329999999999</v>
      </c>
      <c r="J335" s="30">
        <v>30.97748</v>
      </c>
      <c r="R335" s="30">
        <v>21.800329999999999</v>
      </c>
    </row>
    <row r="336" spans="2:18" ht="24">
      <c r="B336" s="30">
        <v>22.032240000000002</v>
      </c>
      <c r="J336" s="30">
        <v>30.97748</v>
      </c>
      <c r="R336" s="30">
        <v>21.800329999999999</v>
      </c>
    </row>
    <row r="337" spans="2:18" ht="24">
      <c r="B337" s="30">
        <v>22.044370000000001</v>
      </c>
      <c r="J337" s="30">
        <v>31.320979999999999</v>
      </c>
      <c r="R337" s="30">
        <v>21.800329999999999</v>
      </c>
    </row>
    <row r="338" spans="2:18" ht="24">
      <c r="B338" s="30">
        <v>22.125119999999999</v>
      </c>
      <c r="J338" s="30">
        <v>31.35228</v>
      </c>
      <c r="R338" s="30">
        <v>21.849360000000001</v>
      </c>
    </row>
    <row r="339" spans="2:18" ht="24">
      <c r="B339" s="30">
        <v>22.129149999999999</v>
      </c>
      <c r="J339" s="30">
        <v>31.389230000000001</v>
      </c>
      <c r="R339" s="30">
        <v>21.86975</v>
      </c>
    </row>
    <row r="340" spans="2:18" ht="24">
      <c r="B340" s="30">
        <v>22.14124</v>
      </c>
      <c r="J340" s="30">
        <v>31.445989999999998</v>
      </c>
      <c r="R340" s="30">
        <v>21.89828</v>
      </c>
    </row>
    <row r="341" spans="2:18" ht="24">
      <c r="B341" s="30">
        <v>22.297740000000001</v>
      </c>
      <c r="J341" s="30">
        <v>31.67202</v>
      </c>
      <c r="R341" s="30">
        <v>21.89828</v>
      </c>
    </row>
    <row r="342" spans="2:18" ht="24">
      <c r="B342" s="30">
        <v>22.3337</v>
      </c>
      <c r="J342" s="30">
        <v>31.899249999999999</v>
      </c>
      <c r="R342" s="30">
        <v>21.902349999999998</v>
      </c>
    </row>
    <row r="343" spans="2:18" ht="24">
      <c r="B343" s="30">
        <v>22.34967</v>
      </c>
      <c r="J343" s="30">
        <v>32.196950000000001</v>
      </c>
      <c r="R343" s="30">
        <v>21.902349999999998</v>
      </c>
    </row>
    <row r="344" spans="2:18" ht="24">
      <c r="B344" s="30">
        <v>22.361630000000002</v>
      </c>
      <c r="J344" s="30">
        <v>32.271630000000002</v>
      </c>
      <c r="R344" s="30">
        <v>21.914560000000002</v>
      </c>
    </row>
    <row r="345" spans="2:18" ht="24">
      <c r="B345" s="30">
        <v>22.385549999999999</v>
      </c>
      <c r="J345" s="30">
        <v>32.329599999999999</v>
      </c>
      <c r="R345" s="30">
        <v>21.926760000000002</v>
      </c>
    </row>
    <row r="346" spans="2:18" ht="24">
      <c r="B346" s="30">
        <v>22.445209999999999</v>
      </c>
      <c r="J346" s="30">
        <v>32.615180000000002</v>
      </c>
      <c r="R346" s="30">
        <v>21.926760000000002</v>
      </c>
    </row>
    <row r="347" spans="2:18" ht="24">
      <c r="B347" s="30">
        <v>22.607500000000002</v>
      </c>
      <c r="J347" s="30">
        <v>32.672539999999998</v>
      </c>
      <c r="R347" s="30">
        <v>21.99578</v>
      </c>
    </row>
    <row r="348" spans="2:18" ht="24">
      <c r="B348" s="30">
        <v>22.635100000000001</v>
      </c>
      <c r="J348" s="30">
        <v>33.17895</v>
      </c>
      <c r="R348" s="30">
        <v>22.032240000000002</v>
      </c>
    </row>
    <row r="349" spans="2:18" ht="24">
      <c r="B349" s="30">
        <v>22.635100000000001</v>
      </c>
      <c r="J349" s="30">
        <v>33.254109999999997</v>
      </c>
      <c r="R349" s="30">
        <v>22.044370000000001</v>
      </c>
    </row>
    <row r="350" spans="2:18" ht="24">
      <c r="B350" s="30">
        <v>22.70196</v>
      </c>
      <c r="J350" s="30">
        <v>33.712150000000001</v>
      </c>
      <c r="R350" s="30">
        <v>22.044370000000001</v>
      </c>
    </row>
    <row r="351" spans="2:18" ht="24">
      <c r="B351" s="30">
        <v>22.741209999999999</v>
      </c>
      <c r="J351" s="30">
        <v>33.873109999999997</v>
      </c>
      <c r="R351" s="30">
        <v>22.104959999999998</v>
      </c>
    </row>
    <row r="352" spans="2:18" ht="24">
      <c r="B352" s="30">
        <v>22.807770000000001</v>
      </c>
      <c r="J352" s="30">
        <v>33.936230000000002</v>
      </c>
      <c r="R352" s="30">
        <v>22.125119999999999</v>
      </c>
    </row>
    <row r="353" spans="2:18" ht="24">
      <c r="B353" s="30">
        <v>22.819489999999998</v>
      </c>
      <c r="J353" s="30">
        <v>34.630650000000003</v>
      </c>
      <c r="R353" s="30">
        <v>22.157340000000001</v>
      </c>
    </row>
    <row r="354" spans="2:18" ht="24">
      <c r="B354" s="30">
        <v>22.858529999999998</v>
      </c>
      <c r="J354" s="30">
        <v>35.718150000000001</v>
      </c>
      <c r="R354" s="30">
        <v>22.161359999999998</v>
      </c>
    </row>
    <row r="355" spans="2:18" ht="24">
      <c r="B355" s="30">
        <v>22.866330000000001</v>
      </c>
      <c r="J355" s="30">
        <v>35.832799999999999</v>
      </c>
      <c r="R355" s="30">
        <v>22.169409999999999</v>
      </c>
    </row>
    <row r="356" spans="2:18" ht="24">
      <c r="B356" s="30">
        <v>22.975259999999999</v>
      </c>
      <c r="J356" s="30">
        <v>36.437359999999998</v>
      </c>
      <c r="R356" s="30">
        <v>22.169409999999999</v>
      </c>
    </row>
    <row r="357" spans="2:18" ht="24">
      <c r="B357" s="30">
        <v>22.99465</v>
      </c>
      <c r="J357" s="30">
        <v>36.51558</v>
      </c>
      <c r="R357" s="30">
        <v>22.193529999999999</v>
      </c>
    </row>
    <row r="358" spans="2:18" ht="24">
      <c r="B358" s="30">
        <v>22.99465</v>
      </c>
      <c r="J358" s="30">
        <v>36.795319999999997</v>
      </c>
      <c r="R358" s="30">
        <v>22.21762</v>
      </c>
    </row>
    <row r="359" spans="2:18" ht="24">
      <c r="B359" s="30">
        <v>23.13383</v>
      </c>
      <c r="J359" s="30">
        <v>36.826810000000002</v>
      </c>
      <c r="R359" s="30">
        <v>22.21762</v>
      </c>
    </row>
    <row r="360" spans="2:18" ht="24">
      <c r="B360" s="30">
        <v>23.191569999999999</v>
      </c>
      <c r="J360" s="30">
        <v>36.892130000000002</v>
      </c>
      <c r="R360" s="30">
        <v>22.253710000000002</v>
      </c>
    </row>
    <row r="361" spans="2:18" ht="24">
      <c r="B361" s="30">
        <v>23.226150000000001</v>
      </c>
      <c r="J361" s="30">
        <v>37.87717</v>
      </c>
      <c r="R361" s="30">
        <v>22.301739999999999</v>
      </c>
    </row>
    <row r="362" spans="2:18" ht="24">
      <c r="B362" s="30">
        <v>23.229990000000001</v>
      </c>
      <c r="J362" s="30">
        <v>38.240310000000001</v>
      </c>
      <c r="R362" s="30">
        <v>22.301739999999999</v>
      </c>
    </row>
    <row r="363" spans="2:18" ht="24">
      <c r="B363" s="30">
        <v>23.241499999999998</v>
      </c>
      <c r="J363" s="30">
        <v>38.759099999999997</v>
      </c>
      <c r="R363" s="30">
        <v>22.34967</v>
      </c>
    </row>
    <row r="364" spans="2:18" ht="24">
      <c r="B364" s="30">
        <v>23.260670000000001</v>
      </c>
      <c r="J364" s="30">
        <v>38.761400000000002</v>
      </c>
      <c r="R364" s="30">
        <v>22.38156</v>
      </c>
    </row>
    <row r="365" spans="2:18" ht="24">
      <c r="B365" s="30">
        <v>23.29898</v>
      </c>
      <c r="J365" s="30">
        <v>39.977629999999998</v>
      </c>
      <c r="R365" s="30">
        <v>22.385549999999999</v>
      </c>
    </row>
    <row r="366" spans="2:18" ht="24">
      <c r="B366" s="30">
        <v>23.321929999999998</v>
      </c>
      <c r="J366" s="30">
        <v>40.017749999999999</v>
      </c>
      <c r="R366" s="30">
        <v>22.385549999999999</v>
      </c>
    </row>
    <row r="367" spans="2:18" ht="24">
      <c r="B367" s="30">
        <v>23.363949999999999</v>
      </c>
      <c r="J367" s="30">
        <v>40.197830000000003</v>
      </c>
      <c r="R367" s="30">
        <v>22.397490000000001</v>
      </c>
    </row>
    <row r="368" spans="2:18" ht="24">
      <c r="B368" s="30">
        <v>23.42493</v>
      </c>
      <c r="J368" s="30">
        <v>41.892290000000003</v>
      </c>
      <c r="R368" s="30">
        <v>22.397490000000001</v>
      </c>
    </row>
    <row r="369" spans="2:18" ht="24">
      <c r="B369" s="30">
        <v>23.42493</v>
      </c>
      <c r="J369" s="30">
        <v>42.408459999999998</v>
      </c>
      <c r="R369" s="30">
        <v>22.441240000000001</v>
      </c>
    </row>
    <row r="370" spans="2:18" ht="24">
      <c r="B370" s="30">
        <v>23.606929999999998</v>
      </c>
      <c r="J370" s="30">
        <v>43.015949999999997</v>
      </c>
      <c r="R370" s="30">
        <v>22.48094</v>
      </c>
    </row>
    <row r="371" spans="2:18" ht="24">
      <c r="B371" s="30">
        <v>23.625810000000001</v>
      </c>
      <c r="J371" s="30">
        <v>44.294559999999997</v>
      </c>
      <c r="R371" s="30">
        <v>22.492830000000001</v>
      </c>
    </row>
    <row r="372" spans="2:18" ht="24">
      <c r="B372" s="30">
        <v>23.637129999999999</v>
      </c>
      <c r="J372" s="30">
        <v>44.391080000000002</v>
      </c>
      <c r="R372" s="30">
        <v>22.5364</v>
      </c>
    </row>
    <row r="373" spans="2:18" ht="24">
      <c r="B373" s="30">
        <v>23.663519999999998</v>
      </c>
      <c r="J373" s="30">
        <v>46.50985</v>
      </c>
      <c r="R373" s="30">
        <v>22.57198</v>
      </c>
    </row>
    <row r="374" spans="2:18" ht="24">
      <c r="B374" s="30">
        <v>23.742519999999999</v>
      </c>
      <c r="R374" s="30">
        <v>22.57198</v>
      </c>
    </row>
    <row r="375" spans="2:18" ht="24">
      <c r="B375" s="30">
        <v>23.742519999999999</v>
      </c>
      <c r="R375" s="30">
        <v>22.607500000000002</v>
      </c>
    </row>
    <row r="376" spans="2:18" ht="24">
      <c r="B376" s="30">
        <v>23.802530000000001</v>
      </c>
      <c r="R376" s="30">
        <v>22.635100000000001</v>
      </c>
    </row>
    <row r="377" spans="2:18" ht="24">
      <c r="B377" s="30">
        <v>23.866129999999998</v>
      </c>
      <c r="R377" s="30">
        <v>22.635100000000001</v>
      </c>
    </row>
    <row r="378" spans="2:18" ht="24">
      <c r="B378" s="30">
        <v>23.888529999999999</v>
      </c>
      <c r="R378" s="30">
        <v>22.635100000000001</v>
      </c>
    </row>
    <row r="379" spans="2:18" ht="24">
      <c r="B379" s="30">
        <v>23.888529999999999</v>
      </c>
      <c r="R379" s="30">
        <v>22.70196</v>
      </c>
    </row>
    <row r="380" spans="2:18" ht="24">
      <c r="B380" s="30">
        <v>23.9221</v>
      </c>
      <c r="R380" s="30">
        <v>22.70196</v>
      </c>
    </row>
    <row r="381" spans="2:18" ht="24">
      <c r="B381" s="30">
        <v>24.011389999999999</v>
      </c>
      <c r="R381" s="30">
        <v>22.741209999999999</v>
      </c>
    </row>
    <row r="382" spans="2:18" ht="24">
      <c r="B382" s="30">
        <v>24.074439999999999</v>
      </c>
      <c r="R382" s="30">
        <v>22.741209999999999</v>
      </c>
    </row>
    <row r="383" spans="2:18" ht="24">
      <c r="B383" s="30">
        <v>24.074439999999999</v>
      </c>
      <c r="R383" s="30">
        <v>22.741209999999999</v>
      </c>
    </row>
    <row r="384" spans="2:18" ht="24">
      <c r="B384" s="30">
        <v>24.074439999999999</v>
      </c>
      <c r="R384" s="30">
        <v>22.807770000000001</v>
      </c>
    </row>
    <row r="385" spans="2:18" ht="24">
      <c r="B385" s="30">
        <v>24.129930000000002</v>
      </c>
      <c r="R385" s="30">
        <v>22.839020000000001</v>
      </c>
    </row>
    <row r="386" spans="2:18" ht="24">
      <c r="B386" s="30">
        <v>24.163170000000001</v>
      </c>
      <c r="R386" s="30">
        <v>22.839020000000001</v>
      </c>
    </row>
    <row r="387" spans="2:18" ht="24">
      <c r="B387" s="30">
        <v>24.174240000000001</v>
      </c>
      <c r="R387" s="30">
        <v>22.85463</v>
      </c>
    </row>
    <row r="388" spans="2:18" ht="24">
      <c r="B388" s="30">
        <v>24.185300000000002</v>
      </c>
      <c r="R388" s="30">
        <v>22.858529999999998</v>
      </c>
    </row>
    <row r="389" spans="2:18" ht="24">
      <c r="B389" s="30">
        <v>24.185300000000002</v>
      </c>
      <c r="R389" s="30">
        <v>22.866330000000001</v>
      </c>
    </row>
    <row r="390" spans="2:18" ht="24">
      <c r="B390" s="30">
        <v>24.185300000000002</v>
      </c>
      <c r="R390" s="30">
        <v>22.901399999999999</v>
      </c>
    </row>
    <row r="391" spans="2:18" ht="24">
      <c r="B391" s="30">
        <v>24.185300000000002</v>
      </c>
      <c r="R391" s="30">
        <v>22.901399999999999</v>
      </c>
    </row>
    <row r="392" spans="2:18" ht="24">
      <c r="B392" s="30">
        <v>24.233180000000001</v>
      </c>
      <c r="R392" s="30">
        <v>22.901399999999999</v>
      </c>
    </row>
    <row r="393" spans="2:18" ht="24">
      <c r="B393" s="30">
        <v>24.251570000000001</v>
      </c>
      <c r="R393" s="30">
        <v>22.944189999999999</v>
      </c>
    </row>
    <row r="394" spans="2:18" ht="24">
      <c r="B394" s="30">
        <v>24.368939999999998</v>
      </c>
      <c r="R394" s="30">
        <v>23.045010000000001</v>
      </c>
    </row>
    <row r="395" spans="2:18" ht="24">
      <c r="B395" s="30">
        <v>24.376259999999998</v>
      </c>
      <c r="R395" s="30">
        <v>23.05275</v>
      </c>
    </row>
    <row r="396" spans="2:18" ht="24">
      <c r="B396" s="30">
        <v>24.496670000000002</v>
      </c>
      <c r="R396" s="30">
        <v>23.102969999999999</v>
      </c>
    </row>
    <row r="397" spans="2:18" ht="24">
      <c r="B397" s="30">
        <v>24.514859999999999</v>
      </c>
      <c r="R397" s="30">
        <v>23.102969999999999</v>
      </c>
    </row>
    <row r="398" spans="2:18" ht="24">
      <c r="B398" s="30">
        <v>24.525770000000001</v>
      </c>
      <c r="R398" s="30">
        <v>23.118410000000001</v>
      </c>
    </row>
    <row r="399" spans="2:18" ht="24">
      <c r="B399" s="30">
        <v>24.572990000000001</v>
      </c>
      <c r="R399" s="30">
        <v>23.149239999999999</v>
      </c>
    </row>
    <row r="400" spans="2:18" ht="24">
      <c r="B400" s="30">
        <v>24.594750000000001</v>
      </c>
      <c r="R400" s="30">
        <v>23.191569999999999</v>
      </c>
    </row>
    <row r="401" spans="2:18" ht="24">
      <c r="B401" s="30">
        <v>24.602</v>
      </c>
      <c r="R401" s="30">
        <v>23.226150000000001</v>
      </c>
    </row>
    <row r="402" spans="2:18" ht="24">
      <c r="B402" s="30">
        <v>24.602</v>
      </c>
      <c r="R402" s="30">
        <v>23.229990000000001</v>
      </c>
    </row>
    <row r="403" spans="2:18" ht="24">
      <c r="B403" s="30">
        <v>24.840060000000001</v>
      </c>
      <c r="R403" s="30">
        <v>23.229990000000001</v>
      </c>
    </row>
    <row r="404" spans="2:18" ht="24">
      <c r="B404" s="30">
        <v>24.86158</v>
      </c>
      <c r="R404" s="30">
        <v>23.237660000000002</v>
      </c>
    </row>
    <row r="405" spans="2:18" ht="24">
      <c r="B405" s="30">
        <v>24.954660000000001</v>
      </c>
      <c r="R405" s="30">
        <v>23.260670000000001</v>
      </c>
    </row>
    <row r="406" spans="2:18" ht="24">
      <c r="B406" s="30">
        <v>24.972519999999999</v>
      </c>
      <c r="R406" s="30">
        <v>23.260670000000001</v>
      </c>
    </row>
    <row r="407" spans="2:18" ht="24">
      <c r="B407" s="30">
        <v>25.11138</v>
      </c>
      <c r="R407" s="30">
        <v>23.272169999999999</v>
      </c>
    </row>
    <row r="408" spans="2:18" ht="24">
      <c r="B408" s="30">
        <v>25.175219999999999</v>
      </c>
      <c r="R408" s="30">
        <v>23.287489999999998</v>
      </c>
    </row>
    <row r="409" spans="2:18" ht="24">
      <c r="B409" s="30">
        <v>25.20354</v>
      </c>
      <c r="R409" s="30">
        <v>23.291319999999999</v>
      </c>
    </row>
    <row r="410" spans="2:18" ht="24">
      <c r="B410" s="30">
        <v>25.242419999999999</v>
      </c>
      <c r="R410" s="30">
        <v>23.321929999999998</v>
      </c>
    </row>
    <row r="411" spans="2:18" ht="24">
      <c r="B411" s="30">
        <v>25.242419999999999</v>
      </c>
      <c r="R411" s="30">
        <v>23.321929999999998</v>
      </c>
    </row>
    <row r="412" spans="2:18" ht="24">
      <c r="B412" s="30">
        <v>25.29888</v>
      </c>
      <c r="R412" s="30">
        <v>23.360130000000002</v>
      </c>
    </row>
    <row r="413" spans="2:18" ht="24">
      <c r="B413" s="30">
        <v>25.29888</v>
      </c>
      <c r="R413" s="30">
        <v>23.42493</v>
      </c>
    </row>
    <row r="414" spans="2:18" ht="24">
      <c r="B414" s="30">
        <v>25.31297</v>
      </c>
      <c r="R414" s="30">
        <v>23.557780000000001</v>
      </c>
    </row>
    <row r="415" spans="2:18" ht="24">
      <c r="B415" s="30">
        <v>25.39386</v>
      </c>
      <c r="R415" s="30">
        <v>23.557780000000001</v>
      </c>
    </row>
    <row r="416" spans="2:18" ht="24">
      <c r="B416" s="30">
        <v>25.425439999999998</v>
      </c>
      <c r="R416" s="30">
        <v>23.565349999999999</v>
      </c>
    </row>
    <row r="417" spans="2:18" ht="24">
      <c r="B417" s="30">
        <v>25.425439999999998</v>
      </c>
      <c r="R417" s="30">
        <v>23.565349999999999</v>
      </c>
    </row>
    <row r="418" spans="2:18" ht="24">
      <c r="B418" s="30">
        <v>25.425439999999998</v>
      </c>
      <c r="R418" s="30">
        <v>23.591819999999998</v>
      </c>
    </row>
    <row r="419" spans="2:18" ht="24">
      <c r="B419" s="30">
        <v>25.50947</v>
      </c>
      <c r="R419" s="30">
        <v>23.606929999999998</v>
      </c>
    </row>
    <row r="420" spans="2:18" ht="24">
      <c r="B420" s="30">
        <v>25.512969999999999</v>
      </c>
      <c r="R420" s="30">
        <v>23.606929999999998</v>
      </c>
    </row>
    <row r="421" spans="2:18" ht="24">
      <c r="B421" s="30">
        <v>25.512969999999999</v>
      </c>
      <c r="R421" s="30">
        <v>23.637129999999999</v>
      </c>
    </row>
    <row r="422" spans="2:18" ht="24">
      <c r="B422" s="30">
        <v>25.652380000000001</v>
      </c>
      <c r="R422" s="30">
        <v>23.648440000000001</v>
      </c>
    </row>
    <row r="423" spans="2:18" ht="24">
      <c r="B423" s="30">
        <v>25.69059</v>
      </c>
      <c r="R423" s="30">
        <v>23.648440000000001</v>
      </c>
    </row>
    <row r="424" spans="2:18" ht="24">
      <c r="B424" s="30">
        <v>25.707940000000001</v>
      </c>
      <c r="R424" s="30">
        <v>23.667290000000001</v>
      </c>
    </row>
    <row r="425" spans="2:18" ht="24">
      <c r="B425" s="30">
        <v>25.742599999999999</v>
      </c>
      <c r="R425" s="30">
        <v>23.68235</v>
      </c>
    </row>
    <row r="426" spans="2:18" ht="24">
      <c r="B426" s="30">
        <v>25.759910000000001</v>
      </c>
      <c r="R426" s="30">
        <v>23.68235</v>
      </c>
    </row>
    <row r="427" spans="2:18" ht="24">
      <c r="B427" s="30">
        <v>25.77375</v>
      </c>
      <c r="R427" s="30">
        <v>23.776289999999999</v>
      </c>
    </row>
    <row r="428" spans="2:18" ht="24">
      <c r="B428" s="30">
        <v>25.77375</v>
      </c>
      <c r="R428" s="30">
        <v>23.776289999999999</v>
      </c>
    </row>
    <row r="429" spans="2:18" ht="24">
      <c r="B429" s="30">
        <v>25.81523</v>
      </c>
      <c r="R429" s="30">
        <v>23.78379</v>
      </c>
    </row>
    <row r="430" spans="2:18" ht="24">
      <c r="B430" s="30">
        <v>25.81523</v>
      </c>
      <c r="R430" s="30">
        <v>23.888529999999999</v>
      </c>
    </row>
    <row r="431" spans="2:18" ht="24">
      <c r="B431" s="30">
        <v>25.90832</v>
      </c>
      <c r="R431" s="30">
        <v>23.896000000000001</v>
      </c>
    </row>
    <row r="432" spans="2:18" ht="24">
      <c r="B432" s="30">
        <v>25.95646</v>
      </c>
      <c r="R432" s="30">
        <v>23.9221</v>
      </c>
    </row>
    <row r="433" spans="2:18" ht="24">
      <c r="B433" s="30">
        <v>25.980499999999999</v>
      </c>
      <c r="R433" s="30">
        <v>23.985389999999999</v>
      </c>
    </row>
    <row r="434" spans="2:18" ht="24">
      <c r="B434" s="30">
        <v>26.018219999999999</v>
      </c>
      <c r="R434" s="30">
        <v>23.99654</v>
      </c>
    </row>
    <row r="435" spans="2:18" ht="24">
      <c r="B435" s="30">
        <v>26.038779999999999</v>
      </c>
      <c r="R435" s="30">
        <v>24.007680000000001</v>
      </c>
    </row>
    <row r="436" spans="2:18" ht="24">
      <c r="B436" s="30">
        <v>26.049050000000001</v>
      </c>
      <c r="R436" s="30">
        <v>24.011389999999999</v>
      </c>
    </row>
    <row r="437" spans="2:18" ht="24">
      <c r="B437" s="30">
        <v>26.103760000000001</v>
      </c>
      <c r="R437" s="30">
        <v>24.02253</v>
      </c>
    </row>
    <row r="438" spans="2:18" ht="24">
      <c r="B438" s="30">
        <v>26.117419999999999</v>
      </c>
      <c r="R438" s="30">
        <v>24.129930000000002</v>
      </c>
    </row>
    <row r="439" spans="2:18" ht="24">
      <c r="B439" s="30">
        <v>26.120830000000002</v>
      </c>
      <c r="R439" s="30">
        <v>24.174240000000001</v>
      </c>
    </row>
    <row r="440" spans="2:18" ht="24">
      <c r="B440" s="30">
        <v>26.17539</v>
      </c>
      <c r="R440" s="30">
        <v>24.174240000000001</v>
      </c>
    </row>
    <row r="441" spans="2:18" ht="24">
      <c r="B441" s="30">
        <v>26.195820000000001</v>
      </c>
      <c r="R441" s="30">
        <v>24.188980000000001</v>
      </c>
    </row>
    <row r="442" spans="2:18" ht="24">
      <c r="B442" s="30">
        <v>26.429639999999999</v>
      </c>
      <c r="R442" s="30">
        <v>24.20373</v>
      </c>
    </row>
    <row r="443" spans="2:18" ht="24">
      <c r="B443" s="30">
        <v>26.44651</v>
      </c>
      <c r="R443" s="30">
        <v>24.233180000000001</v>
      </c>
    </row>
    <row r="444" spans="2:18" ht="24">
      <c r="B444" s="30">
        <v>26.456620000000001</v>
      </c>
      <c r="R444" s="30">
        <v>24.251570000000001</v>
      </c>
    </row>
    <row r="445" spans="2:18" ht="24">
      <c r="B445" s="30">
        <v>26.591090000000001</v>
      </c>
      <c r="R445" s="30">
        <v>24.376259999999998</v>
      </c>
    </row>
    <row r="446" spans="2:18" ht="24">
      <c r="B446" s="30">
        <v>26.617899999999999</v>
      </c>
      <c r="R446" s="30">
        <v>24.40916</v>
      </c>
    </row>
    <row r="447" spans="2:18" ht="24">
      <c r="B447" s="30">
        <v>26.6313</v>
      </c>
      <c r="R447" s="30">
        <v>24.438359999999999</v>
      </c>
    </row>
    <row r="448" spans="2:18" ht="24">
      <c r="B448" s="30">
        <v>26.634650000000001</v>
      </c>
      <c r="R448" s="30">
        <v>24.493030000000001</v>
      </c>
    </row>
    <row r="449" spans="2:18" ht="24">
      <c r="B449" s="30">
        <v>26.634650000000001</v>
      </c>
      <c r="R449" s="30">
        <v>24.496670000000002</v>
      </c>
    </row>
    <row r="450" spans="2:18" ht="24">
      <c r="B450" s="30">
        <v>26.658069999999999</v>
      </c>
      <c r="R450" s="30">
        <v>24.514859999999999</v>
      </c>
    </row>
    <row r="451" spans="2:18" ht="24">
      <c r="B451" s="30">
        <v>26.67144</v>
      </c>
      <c r="R451" s="30">
        <v>24.525770000000001</v>
      </c>
    </row>
    <row r="452" spans="2:18" ht="24">
      <c r="B452" s="30">
        <v>26.708189999999998</v>
      </c>
      <c r="R452" s="30">
        <v>24.56936</v>
      </c>
    </row>
    <row r="453" spans="2:18" ht="24">
      <c r="B453" s="30">
        <v>26.768219999999999</v>
      </c>
      <c r="R453" s="30">
        <v>24.594750000000001</v>
      </c>
    </row>
    <row r="454" spans="2:18" ht="24">
      <c r="B454" s="30">
        <v>26.81814</v>
      </c>
      <c r="R454" s="30">
        <v>24.598379999999999</v>
      </c>
    </row>
    <row r="455" spans="2:18" ht="24">
      <c r="B455" s="30">
        <v>26.897819999999999</v>
      </c>
      <c r="R455" s="30">
        <v>24.623740000000002</v>
      </c>
    </row>
    <row r="456" spans="2:18" ht="24">
      <c r="B456" s="30">
        <v>26.901129999999998</v>
      </c>
      <c r="R456" s="30">
        <v>24.714099999999998</v>
      </c>
    </row>
    <row r="457" spans="2:18" ht="24">
      <c r="B457" s="30">
        <v>26.937570000000001</v>
      </c>
      <c r="R457" s="30">
        <v>24.786149999999999</v>
      </c>
    </row>
    <row r="458" spans="2:18" ht="24">
      <c r="B458" s="30">
        <v>26.937570000000001</v>
      </c>
      <c r="R458" s="30">
        <v>24.82929</v>
      </c>
    </row>
    <row r="459" spans="2:18" ht="24">
      <c r="B459" s="30">
        <v>26.937570000000001</v>
      </c>
      <c r="R459" s="30">
        <v>24.854410000000001</v>
      </c>
    </row>
    <row r="460" spans="2:18" ht="24">
      <c r="B460" s="30">
        <v>27.006989999999998</v>
      </c>
      <c r="R460" s="30">
        <v>24.86158</v>
      </c>
    </row>
    <row r="461" spans="2:18" ht="24">
      <c r="B461" s="30">
        <v>27.026789999999998</v>
      </c>
      <c r="R461" s="30">
        <v>24.915320000000001</v>
      </c>
    </row>
    <row r="462" spans="2:18" ht="24">
      <c r="B462" s="30">
        <v>27.056470000000001</v>
      </c>
      <c r="R462" s="30">
        <v>24.954660000000001</v>
      </c>
    </row>
    <row r="463" spans="2:18" ht="24">
      <c r="B463" s="30">
        <v>27.25348</v>
      </c>
      <c r="R463" s="30">
        <v>24.972519999999999</v>
      </c>
    </row>
    <row r="464" spans="2:18" ht="24">
      <c r="B464" s="30">
        <v>27.292719999999999</v>
      </c>
      <c r="R464" s="30">
        <v>25.011759999999999</v>
      </c>
    </row>
    <row r="465" spans="2:18" ht="24">
      <c r="B465" s="30">
        <v>27.292719999999999</v>
      </c>
      <c r="R465" s="30">
        <v>25.04383</v>
      </c>
    </row>
    <row r="466" spans="2:18" ht="24">
      <c r="B466" s="30">
        <v>27.348199999999999</v>
      </c>
      <c r="R466" s="30">
        <v>25.100729999999999</v>
      </c>
    </row>
    <row r="467" spans="2:18" ht="24">
      <c r="B467" s="30">
        <v>27.400320000000001</v>
      </c>
      <c r="R467" s="30">
        <v>25.11138</v>
      </c>
    </row>
    <row r="468" spans="2:18" ht="24">
      <c r="B468" s="30">
        <v>27.449090000000002</v>
      </c>
      <c r="R468" s="30">
        <v>25.143319999999999</v>
      </c>
    </row>
    <row r="469" spans="2:18" ht="24">
      <c r="B469" s="30">
        <v>27.501010000000001</v>
      </c>
      <c r="R469" s="30">
        <v>25.175219999999999</v>
      </c>
    </row>
    <row r="470" spans="2:18" ht="24">
      <c r="B470" s="30">
        <v>27.530180000000001</v>
      </c>
      <c r="R470" s="30">
        <v>25.20354</v>
      </c>
    </row>
    <row r="471" spans="2:18" ht="24">
      <c r="B471" s="30">
        <v>27.578720000000001</v>
      </c>
      <c r="R471" s="30">
        <v>25.256550000000001</v>
      </c>
    </row>
    <row r="472" spans="2:18" ht="24">
      <c r="B472" s="30">
        <v>27.607800000000001</v>
      </c>
      <c r="R472" s="30">
        <v>25.256550000000001</v>
      </c>
    </row>
    <row r="473" spans="2:18" ht="24">
      <c r="B473" s="30">
        <v>27.788080000000001</v>
      </c>
      <c r="R473" s="30">
        <v>25.260079999999999</v>
      </c>
    </row>
    <row r="474" spans="2:18" ht="24">
      <c r="B474" s="30">
        <v>28.11347</v>
      </c>
      <c r="R474" s="30">
        <v>25.270669999999999</v>
      </c>
    </row>
    <row r="475" spans="2:18" ht="24">
      <c r="B475" s="30">
        <v>28.17999</v>
      </c>
      <c r="R475" s="30">
        <v>25.29888</v>
      </c>
    </row>
    <row r="476" spans="2:18" ht="24">
      <c r="B476" s="30">
        <v>28.372350000000001</v>
      </c>
      <c r="R476" s="30">
        <v>25.29888</v>
      </c>
    </row>
    <row r="477" spans="2:18" ht="24">
      <c r="B477" s="30">
        <v>28.378630000000001</v>
      </c>
      <c r="R477" s="30">
        <v>25.309449999999998</v>
      </c>
    </row>
    <row r="478" spans="2:18" ht="24">
      <c r="B478" s="30">
        <v>28.5228</v>
      </c>
      <c r="R478" s="30">
        <v>25.337620000000001</v>
      </c>
    </row>
    <row r="479" spans="2:18" ht="24">
      <c r="B479" s="30">
        <v>28.57902</v>
      </c>
      <c r="R479" s="30">
        <v>25.341139999999999</v>
      </c>
    </row>
    <row r="480" spans="2:18" ht="24">
      <c r="B480" s="30">
        <v>28.719069999999999</v>
      </c>
      <c r="R480" s="30">
        <v>25.383320000000001</v>
      </c>
    </row>
    <row r="481" spans="2:18" ht="24">
      <c r="B481" s="30">
        <v>28.719069999999999</v>
      </c>
      <c r="R481" s="30">
        <v>25.425439999999998</v>
      </c>
    </row>
    <row r="482" spans="2:18" ht="24">
      <c r="B482" s="30">
        <v>28.765609999999999</v>
      </c>
      <c r="R482" s="30">
        <v>25.463989999999999</v>
      </c>
    </row>
    <row r="483" spans="2:18" ht="24">
      <c r="B483" s="30">
        <v>28.84609</v>
      </c>
      <c r="R483" s="30">
        <v>25.50947</v>
      </c>
    </row>
    <row r="484" spans="2:18" ht="24">
      <c r="B484" s="30">
        <v>28.889330000000001</v>
      </c>
      <c r="R484" s="30">
        <v>25.512969999999999</v>
      </c>
    </row>
    <row r="485" spans="2:18" ht="24">
      <c r="B485" s="30">
        <v>29.06166</v>
      </c>
      <c r="R485" s="30">
        <v>25.512969999999999</v>
      </c>
    </row>
    <row r="486" spans="2:18" ht="24">
      <c r="B486" s="30">
        <v>29.086189999999998</v>
      </c>
      <c r="R486" s="30">
        <v>25.512969999999999</v>
      </c>
    </row>
    <row r="487" spans="2:18" ht="24">
      <c r="B487" s="30">
        <v>29.150500000000001</v>
      </c>
      <c r="R487" s="30">
        <v>25.512969999999999</v>
      </c>
    </row>
    <row r="488" spans="2:18" ht="24">
      <c r="B488" s="30">
        <v>29.159669999999998</v>
      </c>
      <c r="R488" s="30">
        <v>25.533930000000002</v>
      </c>
    </row>
    <row r="489" spans="2:18" ht="24">
      <c r="B489" s="30">
        <v>29.187180000000001</v>
      </c>
      <c r="R489" s="30">
        <v>25.60716</v>
      </c>
    </row>
    <row r="490" spans="2:18" ht="24">
      <c r="B490" s="30">
        <v>29.26041</v>
      </c>
      <c r="R490" s="30">
        <v>25.68712</v>
      </c>
    </row>
    <row r="491" spans="2:18" ht="24">
      <c r="B491" s="30">
        <v>29.28782</v>
      </c>
      <c r="R491" s="30">
        <v>25.77375</v>
      </c>
    </row>
    <row r="492" spans="2:18" ht="24">
      <c r="B492" s="30">
        <v>29.296949999999999</v>
      </c>
      <c r="R492" s="30">
        <v>25.784130000000001</v>
      </c>
    </row>
    <row r="493" spans="2:18" ht="24">
      <c r="B493" s="30">
        <v>29.333449999999999</v>
      </c>
      <c r="R493" s="30">
        <v>25.801410000000001</v>
      </c>
    </row>
    <row r="494" spans="2:18" ht="24">
      <c r="B494" s="30">
        <v>29.415410000000001</v>
      </c>
      <c r="R494" s="30">
        <v>25.81523</v>
      </c>
    </row>
    <row r="495" spans="2:18" ht="24">
      <c r="B495" s="30">
        <v>29.482019999999999</v>
      </c>
      <c r="R495" s="30">
        <v>25.839400000000001</v>
      </c>
    </row>
    <row r="496" spans="2:18" ht="24">
      <c r="B496" s="30">
        <v>29.506209999999999</v>
      </c>
      <c r="R496" s="30">
        <v>25.839400000000001</v>
      </c>
    </row>
    <row r="497" spans="2:18" ht="24">
      <c r="B497" s="30">
        <v>29.548490000000001</v>
      </c>
      <c r="R497" s="30">
        <v>25.839400000000001</v>
      </c>
    </row>
    <row r="498" spans="2:18" ht="24">
      <c r="B498" s="30">
        <v>29.65091</v>
      </c>
      <c r="R498" s="30">
        <v>25.839400000000001</v>
      </c>
    </row>
    <row r="499" spans="2:18" ht="24">
      <c r="B499" s="30">
        <v>29.65091</v>
      </c>
      <c r="R499" s="30">
        <v>25.884219999999999</v>
      </c>
    </row>
    <row r="500" spans="2:18" ht="24">
      <c r="B500" s="30">
        <v>29.722989999999999</v>
      </c>
      <c r="R500" s="30">
        <v>25.925529999999998</v>
      </c>
    </row>
    <row r="501" spans="2:18" ht="24">
      <c r="B501" s="30">
        <v>29.752980000000001</v>
      </c>
      <c r="R501" s="30">
        <v>25.925529999999998</v>
      </c>
    </row>
    <row r="502" spans="2:18" ht="24">
      <c r="B502" s="30">
        <v>29.815840000000001</v>
      </c>
      <c r="R502" s="30">
        <v>25.92897</v>
      </c>
    </row>
    <row r="503" spans="2:18" ht="24">
      <c r="B503" s="30">
        <v>29.86664</v>
      </c>
      <c r="R503" s="30">
        <v>25.95646</v>
      </c>
    </row>
    <row r="504" spans="2:18" ht="24">
      <c r="B504" s="30">
        <v>30.009599999999999</v>
      </c>
      <c r="R504" s="30">
        <v>26.038779999999999</v>
      </c>
    </row>
    <row r="505" spans="2:18" ht="24">
      <c r="B505" s="30">
        <v>30.05414</v>
      </c>
      <c r="R505" s="30">
        <v>26.103760000000001</v>
      </c>
    </row>
    <row r="506" spans="2:18" ht="24">
      <c r="B506" s="30">
        <v>30.057099999999998</v>
      </c>
      <c r="R506" s="30">
        <v>26.117419999999999</v>
      </c>
    </row>
    <row r="507" spans="2:18" ht="24">
      <c r="B507" s="30">
        <v>30.222770000000001</v>
      </c>
      <c r="R507" s="30">
        <v>26.17539</v>
      </c>
    </row>
    <row r="508" spans="2:18" ht="24">
      <c r="B508" s="30">
        <v>30.231619999999999</v>
      </c>
      <c r="R508" s="30">
        <v>26.18561</v>
      </c>
    </row>
    <row r="509" spans="2:18" ht="24">
      <c r="B509" s="30">
        <v>30.337620000000001</v>
      </c>
      <c r="R509" s="30">
        <v>26.18561</v>
      </c>
    </row>
    <row r="510" spans="2:18" ht="24">
      <c r="B510" s="30">
        <v>30.408069999999999</v>
      </c>
      <c r="R510" s="30">
        <v>26.236640000000001</v>
      </c>
    </row>
    <row r="511" spans="2:18" ht="24">
      <c r="B511" s="30">
        <v>30.452030000000001</v>
      </c>
      <c r="R511" s="30">
        <v>26.28417</v>
      </c>
    </row>
    <row r="512" spans="2:18" ht="24">
      <c r="B512" s="30">
        <v>30.478370000000002</v>
      </c>
      <c r="R512" s="30">
        <v>26.30452</v>
      </c>
    </row>
    <row r="513" spans="2:18" ht="24">
      <c r="B513" s="30">
        <v>30.522220000000001</v>
      </c>
      <c r="R513" s="30">
        <v>26.30452</v>
      </c>
    </row>
    <row r="514" spans="2:18" ht="24">
      <c r="B514" s="30">
        <v>30.665030000000002</v>
      </c>
      <c r="R514" s="30">
        <v>26.30791</v>
      </c>
    </row>
    <row r="515" spans="2:18" ht="24">
      <c r="B515" s="30">
        <v>30.696999999999999</v>
      </c>
      <c r="R515" s="30">
        <v>26.3384</v>
      </c>
    </row>
    <row r="516" spans="2:18" ht="24">
      <c r="B516" s="30">
        <v>30.87368</v>
      </c>
      <c r="R516" s="30">
        <v>26.348549999999999</v>
      </c>
    </row>
    <row r="517" spans="2:18" ht="24">
      <c r="B517" s="30">
        <v>30.974599999999999</v>
      </c>
      <c r="R517" s="30">
        <v>26.365469999999998</v>
      </c>
    </row>
    <row r="518" spans="2:18" ht="24">
      <c r="B518" s="30">
        <v>30.991859999999999</v>
      </c>
      <c r="R518" s="30">
        <v>26.470099999999999</v>
      </c>
    </row>
    <row r="519" spans="2:18" ht="24">
      <c r="B519" s="30">
        <v>30.991859999999999</v>
      </c>
      <c r="R519" s="30">
        <v>26.50713</v>
      </c>
    </row>
    <row r="520" spans="2:18" ht="24">
      <c r="B520" s="30">
        <v>31.060839999999999</v>
      </c>
      <c r="R520" s="30">
        <v>26.607849999999999</v>
      </c>
    </row>
    <row r="521" spans="2:18" ht="24">
      <c r="B521" s="30">
        <v>31.161149999999999</v>
      </c>
      <c r="R521" s="30">
        <v>26.617899999999999</v>
      </c>
    </row>
    <row r="522" spans="2:18" ht="24">
      <c r="B522" s="30">
        <v>31.320979999999999</v>
      </c>
      <c r="R522" s="30">
        <v>26.617899999999999</v>
      </c>
    </row>
    <row r="523" spans="2:18" ht="24">
      <c r="B523" s="30">
        <v>31.728280000000002</v>
      </c>
      <c r="R523" s="30">
        <v>26.634650000000001</v>
      </c>
    </row>
    <row r="524" spans="2:18" ht="24">
      <c r="B524" s="30">
        <v>33.920459999999999</v>
      </c>
      <c r="R524" s="30">
        <v>26.634650000000001</v>
      </c>
    </row>
    <row r="525" spans="2:18" ht="24">
      <c r="B525" s="30">
        <v>35.040190000000003</v>
      </c>
      <c r="R525" s="30">
        <v>26.66141</v>
      </c>
    </row>
    <row r="526" spans="2:18" ht="24">
      <c r="B526" s="30">
        <v>35.12914</v>
      </c>
      <c r="R526" s="30">
        <v>26.668099999999999</v>
      </c>
    </row>
    <row r="527" spans="2:18" ht="24">
      <c r="B527" s="30">
        <v>39.434179999999998</v>
      </c>
      <c r="R527" s="30">
        <v>26.724879999999999</v>
      </c>
    </row>
    <row r="528" spans="2:18" ht="24">
      <c r="B528" s="30">
        <v>41.255299999999998</v>
      </c>
      <c r="R528" s="30">
        <v>26.724879999999999</v>
      </c>
    </row>
    <row r="529" spans="2:18" ht="24">
      <c r="B529" s="30">
        <v>32.04983</v>
      </c>
      <c r="R529" s="30">
        <v>26.751560000000001</v>
      </c>
    </row>
    <row r="530" spans="2:18" ht="24">
      <c r="B530" s="30">
        <v>32.194180000000003</v>
      </c>
      <c r="R530" s="30">
        <v>26.828109999999999</v>
      </c>
    </row>
    <row r="531" spans="2:18" ht="24">
      <c r="B531" s="30">
        <v>32.321330000000003</v>
      </c>
      <c r="R531" s="30">
        <v>26.85801</v>
      </c>
    </row>
    <row r="532" spans="2:18" ht="24">
      <c r="B532" s="30">
        <v>32.585090000000001</v>
      </c>
      <c r="R532" s="30">
        <v>26.874600000000001</v>
      </c>
    </row>
    <row r="533" spans="2:18" ht="24">
      <c r="B533" s="30">
        <v>32.789679999999997</v>
      </c>
      <c r="R533" s="30">
        <v>26.874600000000001</v>
      </c>
    </row>
    <row r="534" spans="2:18" ht="24">
      <c r="B534" s="30">
        <v>33.157449999999997</v>
      </c>
      <c r="R534" s="30">
        <v>26.950800000000001</v>
      </c>
    </row>
    <row r="535" spans="2:18" ht="24">
      <c r="B535" s="30">
        <v>33.531820000000003</v>
      </c>
      <c r="R535" s="30">
        <v>26.980560000000001</v>
      </c>
    </row>
    <row r="536" spans="2:18" ht="24">
      <c r="B536" s="30">
        <v>33.624760000000002</v>
      </c>
      <c r="R536" s="30">
        <v>27.006989999999998</v>
      </c>
    </row>
    <row r="537" spans="2:18" ht="24">
      <c r="B537" s="30">
        <v>33.80724</v>
      </c>
      <c r="R537" s="30">
        <v>27.006989999999998</v>
      </c>
    </row>
    <row r="538" spans="2:18" ht="24">
      <c r="B538" s="30">
        <v>33.920459999999999</v>
      </c>
      <c r="R538" s="30">
        <v>27.01689</v>
      </c>
    </row>
    <row r="539" spans="2:18" ht="24">
      <c r="B539" s="30">
        <v>34.24747</v>
      </c>
      <c r="R539" s="30">
        <v>27.030090000000001</v>
      </c>
    </row>
    <row r="540" spans="2:18" ht="24">
      <c r="B540" s="30">
        <v>34.333280000000002</v>
      </c>
      <c r="R540" s="30">
        <v>27.030090000000001</v>
      </c>
    </row>
    <row r="541" spans="2:18" ht="24">
      <c r="B541" s="30">
        <v>34.452530000000003</v>
      </c>
      <c r="R541" s="30">
        <v>27.03999</v>
      </c>
    </row>
    <row r="542" spans="2:18" ht="24">
      <c r="B542" s="30">
        <v>34.462890000000002</v>
      </c>
      <c r="R542" s="30">
        <v>27.056470000000001</v>
      </c>
    </row>
    <row r="543" spans="2:18" ht="24">
      <c r="B543" s="30">
        <v>34.884619999999998</v>
      </c>
      <c r="R543" s="30">
        <v>27.174849999999999</v>
      </c>
    </row>
    <row r="544" spans="2:18" ht="24">
      <c r="B544" s="30">
        <v>34.991810000000001</v>
      </c>
      <c r="R544" s="30">
        <v>27.18797</v>
      </c>
    </row>
    <row r="545" spans="2:18" ht="24">
      <c r="B545" s="30">
        <v>35.040190000000003</v>
      </c>
      <c r="R545" s="30">
        <v>27.18797</v>
      </c>
    </row>
    <row r="546" spans="2:18" ht="24">
      <c r="B546" s="30">
        <v>35.052909999999997</v>
      </c>
      <c r="R546" s="30">
        <v>27.201090000000001</v>
      </c>
    </row>
    <row r="547" spans="2:18" ht="24">
      <c r="B547" s="30">
        <v>35.12914</v>
      </c>
      <c r="R547" s="30">
        <v>27.263300000000001</v>
      </c>
    </row>
    <row r="548" spans="2:18" ht="24">
      <c r="B548" s="30">
        <v>35.882539999999999</v>
      </c>
      <c r="R548" s="30">
        <v>27.289449999999999</v>
      </c>
    </row>
    <row r="549" spans="2:18" ht="24">
      <c r="B549" s="30">
        <v>36.080779999999997</v>
      </c>
      <c r="R549" s="30">
        <v>27.400320000000001</v>
      </c>
    </row>
    <row r="550" spans="2:18" ht="24">
      <c r="B550" s="30">
        <v>36.57414</v>
      </c>
      <c r="R550" s="30">
        <v>27.46208</v>
      </c>
    </row>
    <row r="551" spans="2:18" ht="24">
      <c r="B551" s="30">
        <v>37.010370000000002</v>
      </c>
      <c r="R551" s="30">
        <v>27.510739999999998</v>
      </c>
    </row>
    <row r="552" spans="2:18" ht="24">
      <c r="B552" s="30">
        <v>37.128230000000002</v>
      </c>
      <c r="R552" s="30">
        <v>27.556069999999998</v>
      </c>
    </row>
    <row r="553" spans="2:18" ht="24">
      <c r="B553" s="30">
        <v>37.334200000000003</v>
      </c>
      <c r="R553" s="30">
        <v>27.633620000000001</v>
      </c>
    </row>
    <row r="554" spans="2:18" ht="24">
      <c r="B554" s="30">
        <v>37.434370000000001</v>
      </c>
      <c r="R554" s="30">
        <v>27.6433</v>
      </c>
    </row>
    <row r="555" spans="2:18" ht="24">
      <c r="B555" s="30">
        <v>37.629179999999998</v>
      </c>
      <c r="R555" s="30">
        <v>27.656199999999998</v>
      </c>
    </row>
    <row r="556" spans="2:18" ht="24">
      <c r="B556" s="30">
        <v>37.6434</v>
      </c>
      <c r="R556" s="30">
        <v>27.772030000000001</v>
      </c>
    </row>
    <row r="557" spans="2:18" ht="24">
      <c r="B557" s="30">
        <v>38.06503</v>
      </c>
      <c r="R557" s="30">
        <v>27.772030000000001</v>
      </c>
    </row>
    <row r="558" spans="2:18" ht="24">
      <c r="B558" s="30">
        <v>38.226320000000001</v>
      </c>
      <c r="R558" s="30">
        <v>27.784870000000002</v>
      </c>
    </row>
    <row r="559" spans="2:18" ht="24">
      <c r="B559" s="30">
        <v>38.997619999999998</v>
      </c>
      <c r="R559" s="30">
        <v>27.848980000000001</v>
      </c>
    </row>
    <row r="560" spans="2:18" ht="24">
      <c r="B560" s="30">
        <v>39.434179999999998</v>
      </c>
      <c r="R560" s="30">
        <v>27.884170000000001</v>
      </c>
    </row>
    <row r="561" spans="2:18" ht="24">
      <c r="B561" s="30">
        <v>39.903950000000002</v>
      </c>
      <c r="R561" s="30">
        <v>27.884170000000001</v>
      </c>
    </row>
    <row r="562" spans="2:18" ht="24">
      <c r="B562" s="30">
        <v>40.610509999999998</v>
      </c>
      <c r="R562" s="30">
        <v>27.887370000000001</v>
      </c>
    </row>
    <row r="563" spans="2:18" ht="24">
      <c r="B563" s="30">
        <v>41.255299999999998</v>
      </c>
      <c r="R563" s="30">
        <v>27.887370000000001</v>
      </c>
    </row>
    <row r="564" spans="2:18" ht="24">
      <c r="B564" s="30">
        <v>42.65166</v>
      </c>
      <c r="R564" s="30">
        <v>27.887370000000001</v>
      </c>
    </row>
    <row r="565" spans="2:18" ht="24">
      <c r="B565" s="30">
        <v>45.705359999999999</v>
      </c>
      <c r="R565" s="30">
        <v>27.887370000000001</v>
      </c>
    </row>
    <row r="566" spans="2:18" ht="24">
      <c r="B566" s="30">
        <v>46.882199999999997</v>
      </c>
      <c r="R566" s="30">
        <v>27.912939999999999</v>
      </c>
    </row>
    <row r="567" spans="2:18" ht="24">
      <c r="R567" s="30">
        <v>27.951239999999999</v>
      </c>
    </row>
    <row r="568" spans="2:18" ht="24">
      <c r="R568" s="30">
        <v>27.960809999999999</v>
      </c>
    </row>
    <row r="569" spans="2:18" ht="24">
      <c r="R569" s="30">
        <v>27.99268</v>
      </c>
    </row>
    <row r="570" spans="2:18" ht="24">
      <c r="R570" s="30">
        <v>27.99268</v>
      </c>
    </row>
    <row r="571" spans="2:18" ht="24">
      <c r="R571" s="30">
        <v>28.075379999999999</v>
      </c>
    </row>
    <row r="572" spans="2:18" ht="24">
      <c r="R572" s="30">
        <v>28.141999999999999</v>
      </c>
    </row>
    <row r="573" spans="2:18" ht="24">
      <c r="R573" s="30">
        <v>28.170500000000001</v>
      </c>
    </row>
    <row r="574" spans="2:18" ht="24">
      <c r="R574" s="30">
        <v>28.17999</v>
      </c>
    </row>
    <row r="575" spans="2:18" ht="24">
      <c r="R575" s="30">
        <v>28.268450000000001</v>
      </c>
    </row>
    <row r="576" spans="2:18" ht="24">
      <c r="R576" s="30">
        <v>28.322019999999998</v>
      </c>
    </row>
    <row r="577" spans="18:18" ht="24">
      <c r="R577" s="30">
        <v>28.344049999999999</v>
      </c>
    </row>
    <row r="578" spans="18:18" ht="24">
      <c r="R578" s="30">
        <v>28.381779999999999</v>
      </c>
    </row>
    <row r="579" spans="18:18" ht="24">
      <c r="R579" s="30">
        <v>28.391200000000001</v>
      </c>
    </row>
    <row r="580" spans="18:18" ht="24">
      <c r="R580" s="30">
        <v>28.4069</v>
      </c>
    </row>
    <row r="581" spans="18:18" ht="24">
      <c r="R581" s="30">
        <v>28.4069</v>
      </c>
    </row>
    <row r="582" spans="18:18" ht="24">
      <c r="R582" s="30">
        <v>28.557169999999999</v>
      </c>
    </row>
    <row r="583" spans="18:18" ht="24">
      <c r="R583" s="30">
        <v>28.582139999999999</v>
      </c>
    </row>
    <row r="584" spans="18:18" ht="24">
      <c r="R584" s="30">
        <v>28.60708</v>
      </c>
    </row>
    <row r="585" spans="18:18" ht="24">
      <c r="R585" s="30">
        <v>28.715969999999999</v>
      </c>
    </row>
    <row r="586" spans="18:18" ht="24">
      <c r="R586" s="30">
        <v>28.7563</v>
      </c>
    </row>
    <row r="587" spans="18:18" ht="24">
      <c r="R587" s="30">
        <v>28.818249999999999</v>
      </c>
    </row>
    <row r="588" spans="18:18" ht="24">
      <c r="R588" s="30">
        <v>28.821349999999999</v>
      </c>
    </row>
    <row r="589" spans="18:18" ht="24">
      <c r="R589" s="30">
        <v>28.821349999999999</v>
      </c>
    </row>
    <row r="590" spans="18:18" ht="24">
      <c r="R590" s="30">
        <v>28.827529999999999</v>
      </c>
    </row>
    <row r="591" spans="18:18" ht="24">
      <c r="R591" s="30">
        <v>28.889330000000001</v>
      </c>
    </row>
    <row r="592" spans="18:18" ht="24">
      <c r="R592" s="30">
        <v>28.895499999999998</v>
      </c>
    </row>
    <row r="593" spans="18:18" ht="24">
      <c r="R593" s="30">
        <v>28.969470000000001</v>
      </c>
    </row>
    <row r="594" spans="18:18" ht="24">
      <c r="R594" s="30">
        <v>28.9787</v>
      </c>
    </row>
    <row r="595" spans="18:18" ht="24">
      <c r="R595" s="30">
        <v>29.05245</v>
      </c>
    </row>
    <row r="596" spans="18:18" ht="24">
      <c r="R596" s="30">
        <v>29.086189999999998</v>
      </c>
    </row>
    <row r="597" spans="18:18" ht="24">
      <c r="R597" s="30">
        <v>29.159669999999998</v>
      </c>
    </row>
    <row r="598" spans="18:18" ht="24">
      <c r="R598" s="30">
        <v>29.190239999999999</v>
      </c>
    </row>
    <row r="599" spans="18:18" ht="24">
      <c r="R599" s="30">
        <v>29.23602</v>
      </c>
    </row>
    <row r="600" spans="18:18" ht="24">
      <c r="R600" s="30">
        <v>29.24822</v>
      </c>
    </row>
    <row r="601" spans="18:18" ht="24">
      <c r="R601" s="30">
        <v>29.272590000000001</v>
      </c>
    </row>
    <row r="602" spans="18:18" ht="24">
      <c r="R602" s="30">
        <v>29.406320000000001</v>
      </c>
    </row>
    <row r="603" spans="18:18" ht="24">
      <c r="R603" s="30">
        <v>29.442679999999999</v>
      </c>
    </row>
    <row r="604" spans="18:18" ht="24">
      <c r="R604" s="30">
        <v>29.46387</v>
      </c>
    </row>
    <row r="605" spans="18:18" ht="24">
      <c r="R605" s="30">
        <v>29.500160000000001</v>
      </c>
    </row>
    <row r="606" spans="18:18" ht="24">
      <c r="R606" s="30">
        <v>29.563569999999999</v>
      </c>
    </row>
    <row r="607" spans="18:18" ht="24">
      <c r="R607" s="30">
        <v>29.563569999999999</v>
      </c>
    </row>
    <row r="608" spans="18:18" ht="24">
      <c r="R608" s="30">
        <v>29.65091</v>
      </c>
    </row>
    <row r="609" spans="18:18" ht="24">
      <c r="R609" s="30">
        <v>29.84872</v>
      </c>
    </row>
    <row r="610" spans="18:18" ht="24">
      <c r="R610" s="30">
        <v>29.884550000000001</v>
      </c>
    </row>
    <row r="611" spans="18:18" ht="24">
      <c r="R611" s="30">
        <v>29.911390000000001</v>
      </c>
    </row>
    <row r="612" spans="18:18" ht="24">
      <c r="R612" s="30">
        <v>29.93225</v>
      </c>
    </row>
    <row r="613" spans="18:18" ht="24">
      <c r="R613" s="30">
        <v>29.93225</v>
      </c>
    </row>
    <row r="614" spans="18:18" ht="24">
      <c r="R614" s="30">
        <v>29.99474</v>
      </c>
    </row>
    <row r="615" spans="18:18" ht="24">
      <c r="R615" s="30">
        <v>29.99474</v>
      </c>
    </row>
    <row r="616" spans="18:18" ht="24">
      <c r="R616" s="30">
        <v>30.065999999999999</v>
      </c>
    </row>
    <row r="617" spans="18:18" ht="24">
      <c r="R617" s="30">
        <v>30.113409999999998</v>
      </c>
    </row>
    <row r="618" spans="18:18" ht="24">
      <c r="R618" s="30">
        <v>30.240469999999998</v>
      </c>
    </row>
    <row r="619" spans="18:18" ht="24">
      <c r="R619" s="30">
        <v>30.278780000000001</v>
      </c>
    </row>
    <row r="620" spans="18:18" ht="24">
      <c r="R620" s="30">
        <v>30.278780000000001</v>
      </c>
    </row>
    <row r="621" spans="18:18" ht="24">
      <c r="R621" s="30">
        <v>30.34056</v>
      </c>
    </row>
    <row r="622" spans="18:18" ht="24">
      <c r="R622" s="30">
        <v>30.34056</v>
      </c>
    </row>
    <row r="623" spans="18:18" ht="24">
      <c r="R623" s="30">
        <v>30.408069999999999</v>
      </c>
    </row>
    <row r="624" spans="18:18" ht="24">
      <c r="R624" s="30">
        <v>30.416869999999999</v>
      </c>
    </row>
    <row r="625" spans="18:18" ht="24">
      <c r="R625" s="30">
        <v>30.481290000000001</v>
      </c>
    </row>
    <row r="626" spans="18:18" ht="24">
      <c r="R626" s="30">
        <v>30.510529999999999</v>
      </c>
    </row>
    <row r="627" spans="18:18" ht="24">
      <c r="R627" s="30">
        <v>30.548500000000001</v>
      </c>
    </row>
    <row r="628" spans="18:18" ht="24">
      <c r="R628" s="30">
        <v>30.644670000000001</v>
      </c>
    </row>
    <row r="629" spans="18:18" ht="24">
      <c r="R629" s="30">
        <v>30.71442</v>
      </c>
    </row>
    <row r="630" spans="18:18" ht="24">
      <c r="R630" s="30">
        <v>30.74344</v>
      </c>
    </row>
    <row r="631" spans="18:18" ht="24">
      <c r="R631" s="30">
        <v>30.757940000000001</v>
      </c>
    </row>
    <row r="632" spans="18:18" ht="24">
      <c r="R632" s="30">
        <v>30.853459999999998</v>
      </c>
    </row>
    <row r="633" spans="18:18" ht="24">
      <c r="R633" s="30">
        <v>30.89677</v>
      </c>
    </row>
    <row r="634" spans="18:18" ht="24">
      <c r="R634" s="30">
        <v>30.757940000000001</v>
      </c>
    </row>
    <row r="635" spans="18:18" ht="24">
      <c r="R635" s="30">
        <v>30.853459999999998</v>
      </c>
    </row>
    <row r="636" spans="18:18" ht="24">
      <c r="R636" s="30">
        <v>30.89677</v>
      </c>
    </row>
    <row r="637" spans="18:18" ht="24">
      <c r="R637" s="30">
        <v>31.000489999999999</v>
      </c>
    </row>
    <row r="638" spans="18:18" ht="24">
      <c r="R638" s="30">
        <v>31.037859999999998</v>
      </c>
    </row>
    <row r="639" spans="18:18" ht="24">
      <c r="R639" s="30">
        <v>31.057970000000001</v>
      </c>
    </row>
    <row r="640" spans="18:18" ht="24">
      <c r="R640" s="30">
        <v>31.060839999999999</v>
      </c>
    </row>
    <row r="641" spans="18:18" ht="24">
      <c r="R641" s="30">
        <v>31.146840000000001</v>
      </c>
    </row>
    <row r="642" spans="18:18" ht="24">
      <c r="R642" s="30">
        <v>31.295349999999999</v>
      </c>
    </row>
    <row r="643" spans="18:18" ht="24">
      <c r="R643" s="30">
        <v>31.389230000000001</v>
      </c>
    </row>
    <row r="644" spans="18:18" ht="24">
      <c r="R644" s="30">
        <v>31.48</v>
      </c>
    </row>
    <row r="645" spans="18:18" ht="24">
      <c r="R645" s="30">
        <v>31.533770000000001</v>
      </c>
    </row>
    <row r="646" spans="18:18" ht="24">
      <c r="R646" s="30">
        <v>31.5931</v>
      </c>
    </row>
    <row r="647" spans="18:18" ht="24">
      <c r="R647" s="30">
        <v>31.607199999999999</v>
      </c>
    </row>
    <row r="648" spans="18:18" ht="24">
      <c r="R648" s="30">
        <v>31.742329999999999</v>
      </c>
    </row>
    <row r="649" spans="18:18" ht="24">
      <c r="R649" s="30">
        <v>31.918810000000001</v>
      </c>
    </row>
    <row r="650" spans="18:18" ht="24">
      <c r="R650" s="30">
        <v>31.963470000000001</v>
      </c>
    </row>
    <row r="651" spans="18:18" ht="24">
      <c r="R651" s="30">
        <v>32.077640000000002</v>
      </c>
    </row>
    <row r="652" spans="18:18" ht="24">
      <c r="R652" s="30">
        <v>32.160919999999997</v>
      </c>
    </row>
    <row r="653" spans="18:18" ht="24">
      <c r="R653" s="30">
        <v>32.196950000000001</v>
      </c>
    </row>
    <row r="654" spans="18:18" ht="24">
      <c r="R654" s="30">
        <v>32.230159999999998</v>
      </c>
    </row>
    <row r="655" spans="18:18" ht="24">
      <c r="R655" s="30">
        <v>32.38747</v>
      </c>
    </row>
    <row r="656" spans="18:18" ht="24">
      <c r="R656" s="30">
        <v>32.472700000000003</v>
      </c>
    </row>
    <row r="657" spans="18:18" ht="24">
      <c r="R657" s="30">
        <v>32.483690000000003</v>
      </c>
    </row>
    <row r="658" spans="18:18" ht="24">
      <c r="R658" s="30">
        <v>32.52758</v>
      </c>
    </row>
    <row r="659" spans="18:18" ht="24">
      <c r="R659" s="30">
        <v>32.585090000000001</v>
      </c>
    </row>
    <row r="660" spans="18:18" ht="24">
      <c r="R660" s="30">
        <v>32.590560000000004</v>
      </c>
    </row>
    <row r="661" spans="18:18" ht="24">
      <c r="R661" s="30">
        <v>32.713450000000002</v>
      </c>
    </row>
    <row r="662" spans="18:18" ht="24">
      <c r="R662" s="30">
        <v>32.778799999999997</v>
      </c>
    </row>
    <row r="663" spans="18:18" ht="24">
      <c r="R663" s="30">
        <v>32.890140000000002</v>
      </c>
    </row>
    <row r="664" spans="18:18" ht="24">
      <c r="R664" s="30">
        <v>32.941609999999997</v>
      </c>
    </row>
    <row r="665" spans="18:18" ht="24">
      <c r="R665" s="30">
        <v>33.127850000000002</v>
      </c>
    </row>
    <row r="666" spans="18:18" ht="24">
      <c r="R666" s="30">
        <v>33.14669</v>
      </c>
    </row>
    <row r="667" spans="18:18" ht="24">
      <c r="R667" s="30">
        <v>33.393250000000002</v>
      </c>
    </row>
    <row r="668" spans="18:18" ht="24">
      <c r="R668" s="30">
        <v>33.44661</v>
      </c>
    </row>
    <row r="669" spans="18:18" ht="24">
      <c r="R669" s="30">
        <v>33.470599999999997</v>
      </c>
    </row>
    <row r="670" spans="18:18" ht="24">
      <c r="R670" s="30">
        <v>33.804600000000001</v>
      </c>
    </row>
    <row r="671" spans="18:18" ht="24">
      <c r="R671" s="30">
        <v>33.957239999999999</v>
      </c>
    </row>
    <row r="672" spans="18:18" ht="24">
      <c r="R672" s="30">
        <v>33.996600000000001</v>
      </c>
    </row>
    <row r="673" spans="18:18" ht="24">
      <c r="R673" s="30">
        <v>34.038539999999998</v>
      </c>
    </row>
    <row r="674" spans="18:18" ht="24">
      <c r="R674" s="30">
        <v>34.046399999999998</v>
      </c>
    </row>
    <row r="675" spans="18:18" ht="24">
      <c r="R675" s="30">
        <v>34.473230000000001</v>
      </c>
    </row>
    <row r="676" spans="18:18" ht="24">
      <c r="R676" s="30">
        <v>34.746319999999997</v>
      </c>
    </row>
    <row r="677" spans="18:18" ht="24">
      <c r="R677" s="30">
        <v>34.78736</v>
      </c>
    </row>
    <row r="678" spans="18:18" ht="24">
      <c r="R678" s="30">
        <v>34.792479999999998</v>
      </c>
    </row>
    <row r="679" spans="18:18" ht="24">
      <c r="R679" s="30">
        <v>34.999459999999999</v>
      </c>
    </row>
    <row r="680" spans="18:18" ht="24">
      <c r="R680" s="30">
        <v>35.091050000000003</v>
      </c>
    </row>
    <row r="681" spans="18:18" ht="24">
      <c r="R681" s="30">
        <v>35.091050000000003</v>
      </c>
    </row>
    <row r="682" spans="18:18" ht="24">
      <c r="R682" s="30">
        <v>35.12914</v>
      </c>
    </row>
    <row r="683" spans="18:18" ht="24">
      <c r="R683" s="30">
        <v>35.141829999999999</v>
      </c>
    </row>
    <row r="684" spans="18:18" ht="24">
      <c r="R684" s="30">
        <v>35.151980000000002</v>
      </c>
    </row>
    <row r="685" spans="18:18" ht="24">
      <c r="R685" s="30">
        <v>35.558030000000002</v>
      </c>
    </row>
    <row r="686" spans="18:18" ht="24">
      <c r="R686" s="30">
        <v>35.832799999999999</v>
      </c>
    </row>
    <row r="687" spans="18:18" ht="24">
      <c r="R687" s="30">
        <v>35.932200000000002</v>
      </c>
    </row>
    <row r="688" spans="18:18" ht="24">
      <c r="R688" s="30">
        <v>35.957009999999997</v>
      </c>
    </row>
    <row r="689" spans="18:18" ht="24">
      <c r="R689" s="30">
        <v>36.142510000000001</v>
      </c>
    </row>
    <row r="690" spans="18:18" ht="24">
      <c r="R690" s="30">
        <v>36.327069999999999</v>
      </c>
    </row>
    <row r="691" spans="18:18" ht="24">
      <c r="R691" s="30">
        <v>36.405529999999999</v>
      </c>
    </row>
    <row r="692" spans="18:18" ht="24">
      <c r="R692" s="30">
        <v>36.407980000000002</v>
      </c>
    </row>
    <row r="693" spans="18:18" ht="24">
      <c r="R693" s="30">
        <v>36.508249999999997</v>
      </c>
    </row>
    <row r="694" spans="18:18" ht="24">
      <c r="R694" s="30">
        <v>37.087380000000003</v>
      </c>
    </row>
    <row r="695" spans="18:18" ht="24">
      <c r="R695" s="30">
        <v>37.586500000000001</v>
      </c>
    </row>
    <row r="696" spans="18:18" ht="24">
      <c r="R696" s="30">
        <v>38.090789999999998</v>
      </c>
    </row>
    <row r="697" spans="18:18" ht="24">
      <c r="R697" s="30">
        <v>38.32649</v>
      </c>
    </row>
    <row r="698" spans="18:18" ht="24">
      <c r="R698" s="30">
        <v>38.468139999999998</v>
      </c>
    </row>
    <row r="699" spans="18:18" ht="24">
      <c r="R699" s="30">
        <v>38.528359999999999</v>
      </c>
    </row>
    <row r="700" spans="18:18" ht="24">
      <c r="R700" s="30">
        <v>38.761400000000002</v>
      </c>
    </row>
    <row r="701" spans="18:18" ht="24">
      <c r="R701" s="30">
        <v>38.84413</v>
      </c>
    </row>
    <row r="702" spans="18:18" ht="24">
      <c r="R702" s="30">
        <v>39.182389999999998</v>
      </c>
    </row>
    <row r="703" spans="18:18" ht="24">
      <c r="R703" s="30">
        <v>39.670879999999997</v>
      </c>
    </row>
    <row r="704" spans="18:18" ht="24">
      <c r="R704" s="30">
        <v>40.936349999999997</v>
      </c>
    </row>
    <row r="705" spans="18:18" ht="24">
      <c r="R705" s="30">
        <v>41.086370000000002</v>
      </c>
    </row>
    <row r="706" spans="18:18" ht="24">
      <c r="R706" s="30">
        <v>43.936810000000001</v>
      </c>
    </row>
    <row r="707" spans="18:18" ht="24">
      <c r="R707" s="30">
        <v>44.918230000000001</v>
      </c>
    </row>
    <row r="708" spans="18:18" ht="24">
      <c r="R708" s="30">
        <v>46.500259999999997</v>
      </c>
    </row>
    <row r="709" spans="18:18" ht="24">
      <c r="R709" s="30">
        <v>47.092840000000002</v>
      </c>
    </row>
    <row r="710" spans="18:18" ht="24">
      <c r="R710" s="30">
        <v>47.793860000000002</v>
      </c>
    </row>
    <row r="711" spans="18:18" ht="24">
      <c r="R711" s="30">
        <v>49.444429999999997</v>
      </c>
    </row>
    <row r="712" spans="18:18" ht="24">
      <c r="R712" s="30">
        <v>50.889449999999997</v>
      </c>
    </row>
    <row r="713" spans="18:18" ht="24">
      <c r="R713" s="30">
        <v>53.269289999999998</v>
      </c>
    </row>
  </sheetData>
  <sortState xmlns:xlrd2="http://schemas.microsoft.com/office/spreadsheetml/2017/richdata2" ref="R3:R633">
    <sortCondition ref="R3:R633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0369-FD0E-43B1-B59E-2DB8592C1771}">
  <sheetPr>
    <tabColor theme="2" tint="-0.249977111117893"/>
  </sheetPr>
  <dimension ref="A1:V288"/>
  <sheetViews>
    <sheetView topLeftCell="N88" workbookViewId="0">
      <selection activeCell="B62" sqref="B62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6" t="s">
        <v>126</v>
      </c>
      <c r="J2" s="29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59">
        <v>14.863659999999999</v>
      </c>
      <c r="C3" s="11">
        <f t="shared" ref="C3:C66" si="0">B3/1.15</f>
        <v>12.924921739130435</v>
      </c>
      <c r="D3" s="12">
        <f t="shared" ref="D3:D66" si="1">((4/3)*(22/7)*((C3/2)^3))/10^3</f>
        <v>1.13098581179417</v>
      </c>
      <c r="E3" s="12">
        <f>0+D3</f>
        <v>1.13098581179417</v>
      </c>
      <c r="F3" s="7">
        <f>+E3*100/E229</f>
        <v>0.30957089557370437</v>
      </c>
      <c r="I3" s="10">
        <v>1</v>
      </c>
      <c r="J3" s="93">
        <v>11.01207</v>
      </c>
      <c r="K3" s="11">
        <f t="shared" ref="K3:K66" si="2">J3/1.15</f>
        <v>9.5757130434782614</v>
      </c>
      <c r="L3" s="12">
        <f t="shared" ref="L3:L66" si="3">((4/3)*(22/7)*((K3/2)^3))/10^3</f>
        <v>0.45992472732132689</v>
      </c>
      <c r="M3" s="12">
        <f>0+L3</f>
        <v>0.45992472732132689</v>
      </c>
      <c r="N3" s="7">
        <f>+M3*100/M229</f>
        <v>5.9269369674537567E-2</v>
      </c>
      <c r="Q3" s="10">
        <v>1</v>
      </c>
      <c r="R3" s="59">
        <v>10.97963</v>
      </c>
      <c r="S3" s="11">
        <f t="shared" ref="S3:S66" si="4">R3/1.15</f>
        <v>9.5475043478260879</v>
      </c>
      <c r="T3" s="12">
        <f t="shared" ref="T3:T66" si="5">((4/3)*(22/7)*((S3/2)^3))/10^3</f>
        <v>0.45587206985702278</v>
      </c>
      <c r="U3" s="12">
        <f>0+T3</f>
        <v>0.45587206985702278</v>
      </c>
      <c r="V3" s="7">
        <f>+U3*100/U229</f>
        <v>7.0801712121666388E-2</v>
      </c>
    </row>
    <row r="4" spans="1:22" ht="24">
      <c r="A4" s="10">
        <v>2</v>
      </c>
      <c r="B4" s="59">
        <v>15.82447</v>
      </c>
      <c r="C4" s="11">
        <f t="shared" si="0"/>
        <v>13.760408695652174</v>
      </c>
      <c r="D4" s="12">
        <f t="shared" si="1"/>
        <v>1.3647948952298012</v>
      </c>
      <c r="E4" s="12">
        <f t="shared" ref="E4:E67" si="6">+E3+D4</f>
        <v>2.4957807070239713</v>
      </c>
      <c r="F4" s="7">
        <f>E4*100/E229</f>
        <v>0.68313948819863224</v>
      </c>
      <c r="I4" s="10">
        <v>2</v>
      </c>
      <c r="J4" s="93">
        <v>12.311870000000001</v>
      </c>
      <c r="K4" s="11">
        <f t="shared" si="2"/>
        <v>10.705973913043479</v>
      </c>
      <c r="L4" s="12">
        <f t="shared" si="3"/>
        <v>0.64276457441396495</v>
      </c>
      <c r="M4" s="12">
        <f t="shared" ref="M4:M67" si="7">+M3+L4</f>
        <v>1.1026893017352919</v>
      </c>
      <c r="N4" s="7">
        <f>M4*100/M229</f>
        <v>0.14210086124603144</v>
      </c>
      <c r="Q4" s="10">
        <v>2</v>
      </c>
      <c r="R4" s="59">
        <v>11.3706</v>
      </c>
      <c r="S4" s="11">
        <f t="shared" si="4"/>
        <v>9.8874782608695657</v>
      </c>
      <c r="T4" s="12">
        <f t="shared" si="5"/>
        <v>0.50632575078406383</v>
      </c>
      <c r="U4" s="12">
        <f t="shared" ref="U4:U67" si="8">+U3+T4</f>
        <v>0.96219782064108661</v>
      </c>
      <c r="V4" s="7">
        <f>U4*100/U229</f>
        <v>0.14943940988201235</v>
      </c>
    </row>
    <row r="5" spans="1:22" ht="24">
      <c r="A5" s="10">
        <v>3</v>
      </c>
      <c r="B5" s="59">
        <v>15.896420000000001</v>
      </c>
      <c r="C5" s="11">
        <f t="shared" si="0"/>
        <v>13.82297391304348</v>
      </c>
      <c r="D5" s="12">
        <f t="shared" si="1"/>
        <v>1.3834958338005734</v>
      </c>
      <c r="E5" s="12">
        <f t="shared" si="6"/>
        <v>3.8792765408245447</v>
      </c>
      <c r="F5" s="7">
        <f>E5*100/E229</f>
        <v>1.0618268597163198</v>
      </c>
      <c r="I5" s="10">
        <v>3</v>
      </c>
      <c r="J5" s="93">
        <v>12.505879999999999</v>
      </c>
      <c r="K5" s="11">
        <f t="shared" si="2"/>
        <v>10.874678260869565</v>
      </c>
      <c r="L5" s="12">
        <f t="shared" si="3"/>
        <v>0.67363189311216576</v>
      </c>
      <c r="M5" s="12">
        <f t="shared" si="7"/>
        <v>1.7763211948474575</v>
      </c>
      <c r="N5" s="7">
        <f>M5*100/M229</f>
        <v>0.22891014834385115</v>
      </c>
      <c r="Q5" s="10">
        <v>3</v>
      </c>
      <c r="R5" s="59">
        <v>11.40193</v>
      </c>
      <c r="S5" s="11">
        <f t="shared" si="4"/>
        <v>9.9147217391304352</v>
      </c>
      <c r="T5" s="12">
        <f t="shared" si="5"/>
        <v>0.51052260967524055</v>
      </c>
      <c r="U5" s="12">
        <f t="shared" si="8"/>
        <v>1.4727204303163273</v>
      </c>
      <c r="V5" s="7">
        <f>U5*100/U229</f>
        <v>0.22872892383088148</v>
      </c>
    </row>
    <row r="6" spans="1:22" ht="24">
      <c r="A6" s="10">
        <v>4</v>
      </c>
      <c r="B6" s="59">
        <v>16.12114</v>
      </c>
      <c r="C6" s="11">
        <f t="shared" si="0"/>
        <v>14.018382608695653</v>
      </c>
      <c r="D6" s="12">
        <f t="shared" si="1"/>
        <v>1.4430026143120778</v>
      </c>
      <c r="E6" s="12">
        <f t="shared" si="6"/>
        <v>5.3222791551366226</v>
      </c>
      <c r="F6" s="7">
        <f>E6*100/E229</f>
        <v>1.4568022935099001</v>
      </c>
      <c r="I6" s="10">
        <v>4</v>
      </c>
      <c r="J6" s="93">
        <v>12.598229999999999</v>
      </c>
      <c r="K6" s="11">
        <f t="shared" si="2"/>
        <v>10.954982608695651</v>
      </c>
      <c r="L6" s="12">
        <f t="shared" si="3"/>
        <v>0.68866572363180079</v>
      </c>
      <c r="M6" s="12">
        <f t="shared" si="7"/>
        <v>2.4649869184792585</v>
      </c>
      <c r="N6" s="7">
        <f>M6*100/M229</f>
        <v>0.31765680824587345</v>
      </c>
      <c r="Q6" s="10">
        <v>4</v>
      </c>
      <c r="R6" s="59">
        <v>11.43317</v>
      </c>
      <c r="S6" s="11">
        <f t="shared" si="4"/>
        <v>9.9418869565217403</v>
      </c>
      <c r="T6" s="12">
        <f t="shared" si="5"/>
        <v>0.51473044043987826</v>
      </c>
      <c r="U6" s="12">
        <f t="shared" si="8"/>
        <v>1.9874508707562055</v>
      </c>
      <c r="V6" s="7">
        <f>U6*100/U229</f>
        <v>0.30867195801525871</v>
      </c>
    </row>
    <row r="7" spans="1:22" ht="24">
      <c r="A7" s="10">
        <v>5</v>
      </c>
      <c r="B7" s="59">
        <v>16.426079999999999</v>
      </c>
      <c r="C7" s="11">
        <f t="shared" si="0"/>
        <v>14.283547826086957</v>
      </c>
      <c r="D7" s="12">
        <f t="shared" si="1"/>
        <v>1.5264467912215889</v>
      </c>
      <c r="E7" s="12">
        <f t="shared" si="6"/>
        <v>6.8487259463582113</v>
      </c>
      <c r="F7" s="7">
        <f>+E7*100/E229</f>
        <v>1.8746178799445719</v>
      </c>
      <c r="I7" s="10">
        <v>5</v>
      </c>
      <c r="J7" s="93">
        <v>13.572649999999999</v>
      </c>
      <c r="K7" s="11">
        <f t="shared" si="2"/>
        <v>11.802304347826087</v>
      </c>
      <c r="L7" s="12">
        <f t="shared" si="3"/>
        <v>0.8611401124651904</v>
      </c>
      <c r="M7" s="12">
        <f t="shared" si="7"/>
        <v>3.3261270309444488</v>
      </c>
      <c r="N7" s="7">
        <f>+M7*100/M229</f>
        <v>0.42862981890466678</v>
      </c>
      <c r="Q7" s="10">
        <v>5</v>
      </c>
      <c r="R7" s="59">
        <v>11.53411</v>
      </c>
      <c r="S7" s="11">
        <f t="shared" si="4"/>
        <v>10.029660869565218</v>
      </c>
      <c r="T7" s="12">
        <f t="shared" si="5"/>
        <v>0.52848435617985634</v>
      </c>
      <c r="U7" s="12">
        <f t="shared" si="8"/>
        <v>2.5159352269360618</v>
      </c>
      <c r="V7" s="7">
        <f>+U7*100/U229</f>
        <v>0.39075111951946284</v>
      </c>
    </row>
    <row r="8" spans="1:22" ht="24">
      <c r="A8" s="10">
        <v>6</v>
      </c>
      <c r="B8" s="59">
        <v>16.447780000000002</v>
      </c>
      <c r="C8" s="11">
        <f t="shared" si="0"/>
        <v>14.302417391304351</v>
      </c>
      <c r="D8" s="12">
        <f t="shared" si="1"/>
        <v>1.5325044154911329</v>
      </c>
      <c r="E8" s="12">
        <f t="shared" si="6"/>
        <v>8.3812303618493438</v>
      </c>
      <c r="F8" s="7">
        <f>E8*100/E229</f>
        <v>2.29409154568547</v>
      </c>
      <c r="I8" s="10">
        <v>6</v>
      </c>
      <c r="J8" s="93">
        <v>13.852259999999999</v>
      </c>
      <c r="K8" s="11">
        <f t="shared" si="2"/>
        <v>12.04544347826087</v>
      </c>
      <c r="L8" s="12">
        <f t="shared" si="3"/>
        <v>0.91546505830699121</v>
      </c>
      <c r="M8" s="12">
        <f t="shared" si="7"/>
        <v>4.2415920892514398</v>
      </c>
      <c r="N8" s="7">
        <f>M8*100/M229</f>
        <v>0.5466035518694764</v>
      </c>
      <c r="Q8" s="10">
        <v>6</v>
      </c>
      <c r="R8" s="59">
        <v>12.15883</v>
      </c>
      <c r="S8" s="11">
        <f t="shared" si="4"/>
        <v>10.572895652173914</v>
      </c>
      <c r="T8" s="12">
        <f t="shared" si="5"/>
        <v>0.61909205194311168</v>
      </c>
      <c r="U8" s="12">
        <f t="shared" si="8"/>
        <v>3.1350272788791735</v>
      </c>
      <c r="V8" s="7">
        <f>U8*100/U229</f>
        <v>0.48690260616841541</v>
      </c>
    </row>
    <row r="9" spans="1:22" ht="24">
      <c r="A9" s="10">
        <v>7</v>
      </c>
      <c r="B9" s="59">
        <v>16.6418</v>
      </c>
      <c r="C9" s="11">
        <f t="shared" si="0"/>
        <v>14.47113043478261</v>
      </c>
      <c r="D9" s="12">
        <f t="shared" si="1"/>
        <v>1.5873794895780691</v>
      </c>
      <c r="E9" s="12">
        <f t="shared" si="6"/>
        <v>9.9686098514274128</v>
      </c>
      <c r="F9" s="7">
        <f>+E9*100/E229</f>
        <v>2.7285854934251477</v>
      </c>
      <c r="I9" s="10">
        <v>7</v>
      </c>
      <c r="J9" s="93">
        <v>14.03769</v>
      </c>
      <c r="K9" s="11">
        <f t="shared" si="2"/>
        <v>12.20668695652174</v>
      </c>
      <c r="L9" s="12">
        <f t="shared" si="3"/>
        <v>0.95272335541862285</v>
      </c>
      <c r="M9" s="12">
        <f t="shared" si="7"/>
        <v>5.194315444670063</v>
      </c>
      <c r="N9" s="7">
        <f>+M9*100/M229</f>
        <v>0.6693786700475024</v>
      </c>
      <c r="Q9" s="10">
        <v>7</v>
      </c>
      <c r="R9" s="59">
        <v>12.180809999999999</v>
      </c>
      <c r="S9" s="11">
        <f t="shared" si="4"/>
        <v>10.592008695652174</v>
      </c>
      <c r="T9" s="12">
        <f t="shared" si="5"/>
        <v>0.62245559692284536</v>
      </c>
      <c r="U9" s="12">
        <f t="shared" si="8"/>
        <v>3.7574828758020189</v>
      </c>
      <c r="V9" s="7">
        <f>+U9*100/U229</f>
        <v>0.58357648661841421</v>
      </c>
    </row>
    <row r="10" spans="1:22" ht="24">
      <c r="A10" s="10">
        <v>8</v>
      </c>
      <c r="B10" s="59">
        <v>16.9023</v>
      </c>
      <c r="C10" s="11">
        <f t="shared" si="0"/>
        <v>14.697652173913045</v>
      </c>
      <c r="D10" s="12">
        <f t="shared" si="1"/>
        <v>1.6630958760227108</v>
      </c>
      <c r="E10" s="12">
        <f t="shared" si="6"/>
        <v>11.631705727450123</v>
      </c>
      <c r="F10" s="7">
        <f>E10*100/E229</f>
        <v>3.1838043603608388</v>
      </c>
      <c r="I10" s="10">
        <v>8</v>
      </c>
      <c r="J10" s="93">
        <v>14.05673</v>
      </c>
      <c r="K10" s="11">
        <f t="shared" si="2"/>
        <v>12.223243478260871</v>
      </c>
      <c r="L10" s="12">
        <f t="shared" si="3"/>
        <v>0.9566052906458492</v>
      </c>
      <c r="M10" s="12">
        <f t="shared" si="7"/>
        <v>6.1509207353159123</v>
      </c>
      <c r="N10" s="7">
        <f>M10*100/M229</f>
        <v>0.79265404368118741</v>
      </c>
      <c r="Q10" s="10">
        <v>8</v>
      </c>
      <c r="R10" s="59">
        <v>12.55569</v>
      </c>
      <c r="S10" s="11">
        <f t="shared" si="4"/>
        <v>10.917991304347828</v>
      </c>
      <c r="T10" s="12">
        <f t="shared" si="5"/>
        <v>0.68171307338000886</v>
      </c>
      <c r="U10" s="12">
        <f t="shared" si="8"/>
        <v>4.4391959491820279</v>
      </c>
      <c r="V10" s="7">
        <f>U10*100/U229</f>
        <v>0.6894536744579014</v>
      </c>
    </row>
    <row r="11" spans="1:22" ht="24">
      <c r="A11" s="10">
        <v>9</v>
      </c>
      <c r="B11" s="59">
        <v>17.32948</v>
      </c>
      <c r="C11" s="11">
        <f t="shared" si="0"/>
        <v>15.069113043478263</v>
      </c>
      <c r="D11" s="12">
        <f t="shared" si="1"/>
        <v>1.7924063048828724</v>
      </c>
      <c r="E11" s="12">
        <f t="shared" si="6"/>
        <v>13.424112032332996</v>
      </c>
      <c r="F11" s="7">
        <f>+E11*100/E229</f>
        <v>3.6744177873801407</v>
      </c>
      <c r="I11" s="10">
        <v>9</v>
      </c>
      <c r="J11" s="93">
        <v>14.41377</v>
      </c>
      <c r="K11" s="11">
        <f t="shared" si="2"/>
        <v>12.533713043478262</v>
      </c>
      <c r="L11" s="12">
        <f t="shared" si="3"/>
        <v>1.0313655779409798</v>
      </c>
      <c r="M11" s="12">
        <f t="shared" si="7"/>
        <v>7.1822863132568919</v>
      </c>
      <c r="N11" s="7">
        <f>+M11*100/M229</f>
        <v>0.92556359186877502</v>
      </c>
      <c r="Q11" s="10">
        <v>9</v>
      </c>
      <c r="R11" s="59">
        <v>12.55569</v>
      </c>
      <c r="S11" s="11">
        <f t="shared" si="4"/>
        <v>10.917991304347828</v>
      </c>
      <c r="T11" s="12">
        <f t="shared" si="5"/>
        <v>0.68171307338000886</v>
      </c>
      <c r="U11" s="12">
        <f t="shared" si="8"/>
        <v>5.1209090225620368</v>
      </c>
      <c r="V11" s="7">
        <f>+U11*100/U229</f>
        <v>0.79533086229738859</v>
      </c>
    </row>
    <row r="12" spans="1:22" ht="24">
      <c r="A12" s="10">
        <v>10</v>
      </c>
      <c r="B12" s="59">
        <v>17.334630000000001</v>
      </c>
      <c r="C12" s="11">
        <f t="shared" si="0"/>
        <v>15.073591304347827</v>
      </c>
      <c r="D12" s="12">
        <f t="shared" si="1"/>
        <v>1.7940047895446005</v>
      </c>
      <c r="E12" s="12">
        <f t="shared" si="6"/>
        <v>15.218116821877597</v>
      </c>
      <c r="F12" s="7">
        <f>E12*100/E229</f>
        <v>4.165468748029955</v>
      </c>
      <c r="I12" s="10">
        <v>10</v>
      </c>
      <c r="J12" s="93">
        <v>14.457000000000001</v>
      </c>
      <c r="K12" s="11">
        <f t="shared" si="2"/>
        <v>12.571304347826089</v>
      </c>
      <c r="L12" s="12">
        <f t="shared" si="3"/>
        <v>1.0406733004394562</v>
      </c>
      <c r="M12" s="12">
        <f t="shared" si="7"/>
        <v>8.2229596136963483</v>
      </c>
      <c r="N12" s="7">
        <f>M12*100/M229</f>
        <v>1.0596726033876847</v>
      </c>
      <c r="Q12" s="10">
        <v>10</v>
      </c>
      <c r="R12" s="59">
        <v>12.55569</v>
      </c>
      <c r="S12" s="11">
        <f t="shared" si="4"/>
        <v>10.917991304347828</v>
      </c>
      <c r="T12" s="12">
        <f t="shared" si="5"/>
        <v>0.68171307338000886</v>
      </c>
      <c r="U12" s="12">
        <f t="shared" si="8"/>
        <v>5.8026220959420458</v>
      </c>
      <c r="V12" s="7">
        <f>U12*100/U229</f>
        <v>0.90120805013687577</v>
      </c>
    </row>
    <row r="13" spans="1:22" ht="24">
      <c r="A13" s="10">
        <v>11</v>
      </c>
      <c r="B13" s="59">
        <v>17.37246</v>
      </c>
      <c r="C13" s="11">
        <f t="shared" si="0"/>
        <v>15.10648695652174</v>
      </c>
      <c r="D13" s="12">
        <f t="shared" si="1"/>
        <v>1.8057758082539701</v>
      </c>
      <c r="E13" s="12">
        <f t="shared" si="6"/>
        <v>17.023892630131567</v>
      </c>
      <c r="F13" s="7">
        <f>+E13*100/E229</f>
        <v>4.659741645476565</v>
      </c>
      <c r="I13" s="10">
        <v>11</v>
      </c>
      <c r="J13" s="93">
        <v>14.750080000000001</v>
      </c>
      <c r="K13" s="11">
        <f t="shared" si="2"/>
        <v>12.826156521739131</v>
      </c>
      <c r="L13" s="12">
        <f t="shared" si="3"/>
        <v>1.1052562941325352</v>
      </c>
      <c r="M13" s="12">
        <f t="shared" si="7"/>
        <v>9.3282159078288842</v>
      </c>
      <c r="N13" s="7">
        <f>+M13*100/M229</f>
        <v>1.2021042666374051</v>
      </c>
      <c r="Q13" s="10">
        <v>11</v>
      </c>
      <c r="R13" s="59">
        <v>12.654719999999999</v>
      </c>
      <c r="S13" s="11">
        <f t="shared" si="4"/>
        <v>11.004104347826088</v>
      </c>
      <c r="T13" s="12">
        <f t="shared" si="5"/>
        <v>0.69797117983850998</v>
      </c>
      <c r="U13" s="12">
        <f t="shared" si="8"/>
        <v>6.500593275780556</v>
      </c>
      <c r="V13" s="7">
        <f>+U13*100/U229</f>
        <v>1.0096102923704151</v>
      </c>
    </row>
    <row r="14" spans="1:22" ht="24">
      <c r="A14" s="10">
        <v>12</v>
      </c>
      <c r="B14" s="59">
        <v>17.442309999999999</v>
      </c>
      <c r="C14" s="11">
        <f t="shared" si="0"/>
        <v>15.167226086956521</v>
      </c>
      <c r="D14" s="12">
        <f t="shared" si="1"/>
        <v>1.8276451235886564</v>
      </c>
      <c r="E14" s="12">
        <f t="shared" si="6"/>
        <v>18.851537753720223</v>
      </c>
      <c r="F14" s="7">
        <f>E14*100/E229</f>
        <v>5.1600005627857968</v>
      </c>
      <c r="I14" s="10">
        <v>12</v>
      </c>
      <c r="J14" s="93">
        <v>14.80439</v>
      </c>
      <c r="K14" s="11">
        <f t="shared" si="2"/>
        <v>12.873382608695653</v>
      </c>
      <c r="L14" s="12">
        <f t="shared" si="3"/>
        <v>1.117510009141802</v>
      </c>
      <c r="M14" s="12">
        <f t="shared" si="7"/>
        <v>10.445725916970686</v>
      </c>
      <c r="N14" s="7">
        <f>M14*100/M229</f>
        <v>1.3461150360356477</v>
      </c>
      <c r="Q14" s="10">
        <v>12</v>
      </c>
      <c r="R14" s="59">
        <v>12.654719999999999</v>
      </c>
      <c r="S14" s="11">
        <f t="shared" si="4"/>
        <v>11.004104347826088</v>
      </c>
      <c r="T14" s="12">
        <f t="shared" si="5"/>
        <v>0.69797117983850998</v>
      </c>
      <c r="U14" s="12">
        <f t="shared" si="8"/>
        <v>7.1985644556190662</v>
      </c>
      <c r="V14" s="7">
        <f>U14*100/U229</f>
        <v>1.1180125346039549</v>
      </c>
    </row>
    <row r="15" spans="1:22" ht="24">
      <c r="A15" s="10">
        <v>13</v>
      </c>
      <c r="B15" s="59">
        <v>17.661010000000001</v>
      </c>
      <c r="C15" s="11">
        <f t="shared" si="0"/>
        <v>15.357400000000002</v>
      </c>
      <c r="D15" s="12">
        <f t="shared" si="1"/>
        <v>1.8972583753635939</v>
      </c>
      <c r="E15" s="12">
        <f t="shared" si="6"/>
        <v>20.748796129083818</v>
      </c>
      <c r="F15" s="7">
        <f>+E15*100/E229</f>
        <v>5.6793138629803268</v>
      </c>
      <c r="I15" s="10">
        <v>13</v>
      </c>
      <c r="J15" s="93">
        <v>15.072979999999999</v>
      </c>
      <c r="K15" s="11">
        <f t="shared" si="2"/>
        <v>13.106939130434784</v>
      </c>
      <c r="L15" s="12">
        <f t="shared" si="3"/>
        <v>1.1794437627295948</v>
      </c>
      <c r="M15" s="12">
        <f t="shared" si="7"/>
        <v>11.62516967970028</v>
      </c>
      <c r="N15" s="7">
        <f>+M15*100/M229</f>
        <v>1.4981070561009417</v>
      </c>
      <c r="Q15" s="10">
        <v>13</v>
      </c>
      <c r="R15" s="59">
        <v>13.111520000000001</v>
      </c>
      <c r="S15" s="11">
        <f t="shared" si="4"/>
        <v>11.401321739130436</v>
      </c>
      <c r="T15" s="12">
        <f t="shared" si="5"/>
        <v>0.77631681778183725</v>
      </c>
      <c r="U15" s="12">
        <f t="shared" si="8"/>
        <v>7.9748812734009036</v>
      </c>
      <c r="V15" s="7">
        <f>+U15*100/U229</f>
        <v>1.238582675839053</v>
      </c>
    </row>
    <row r="16" spans="1:22" ht="24">
      <c r="A16" s="10">
        <v>14</v>
      </c>
      <c r="B16" s="59">
        <v>17.82159</v>
      </c>
      <c r="C16" s="14">
        <f t="shared" si="0"/>
        <v>15.497034782608697</v>
      </c>
      <c r="D16" s="15">
        <f t="shared" si="1"/>
        <v>1.9494819291572196</v>
      </c>
      <c r="E16" s="15">
        <f t="shared" si="6"/>
        <v>22.698278058241037</v>
      </c>
      <c r="F16" s="16">
        <f>E16*100/E229</f>
        <v>6.212921676995756</v>
      </c>
      <c r="I16" s="10">
        <v>14</v>
      </c>
      <c r="J16" s="93">
        <v>15.090719999999999</v>
      </c>
      <c r="K16" s="14">
        <f t="shared" si="2"/>
        <v>13.122365217391305</v>
      </c>
      <c r="L16" s="15">
        <f t="shared" si="3"/>
        <v>1.1836130711599371</v>
      </c>
      <c r="M16" s="15">
        <f t="shared" si="7"/>
        <v>12.808782750860217</v>
      </c>
      <c r="N16" s="16">
        <f>M16*100/M229</f>
        <v>1.6506363647005668</v>
      </c>
      <c r="Q16" s="10">
        <v>14</v>
      </c>
      <c r="R16" s="59">
        <v>13.118320000000001</v>
      </c>
      <c r="S16" s="14">
        <f t="shared" si="4"/>
        <v>11.407234782608697</v>
      </c>
      <c r="T16" s="15">
        <f t="shared" si="5"/>
        <v>0.77752530298733569</v>
      </c>
      <c r="U16" s="15">
        <f t="shared" si="8"/>
        <v>8.752406576388239</v>
      </c>
      <c r="V16" s="16">
        <f>U16*100/U229</f>
        <v>1.3593405074971459</v>
      </c>
    </row>
    <row r="17" spans="1:22" ht="24">
      <c r="A17" s="10">
        <v>15</v>
      </c>
      <c r="B17" s="59">
        <v>18.0794</v>
      </c>
      <c r="C17" s="11">
        <f t="shared" si="0"/>
        <v>15.721217391304348</v>
      </c>
      <c r="D17" s="12">
        <f t="shared" si="1"/>
        <v>2.0353162957122275</v>
      </c>
      <c r="E17" s="12">
        <f t="shared" si="6"/>
        <v>24.733594353953265</v>
      </c>
      <c r="F17" s="7">
        <f>+E17*100/E229</f>
        <v>6.7700238809923334</v>
      </c>
      <c r="I17" s="10">
        <v>15</v>
      </c>
      <c r="J17" s="93">
        <v>15.10844</v>
      </c>
      <c r="K17" s="11">
        <f t="shared" si="2"/>
        <v>13.137773913043478</v>
      </c>
      <c r="L17" s="12">
        <f t="shared" si="3"/>
        <v>1.1877874765862759</v>
      </c>
      <c r="M17" s="12">
        <f t="shared" si="7"/>
        <v>13.996570227446494</v>
      </c>
      <c r="N17" s="7">
        <f>+M17*100/M229</f>
        <v>1.8037036186718747</v>
      </c>
      <c r="Q17" s="10">
        <v>15</v>
      </c>
      <c r="R17" s="59">
        <v>13.33405</v>
      </c>
      <c r="S17" s="11">
        <f t="shared" si="4"/>
        <v>11.594826086956521</v>
      </c>
      <c r="T17" s="12">
        <f t="shared" si="5"/>
        <v>0.81651864706677935</v>
      </c>
      <c r="U17" s="12">
        <f t="shared" si="8"/>
        <v>9.5689252234550182</v>
      </c>
      <c r="V17" s="7">
        <f>+U17*100/U229</f>
        <v>1.4861544143235195</v>
      </c>
    </row>
    <row r="18" spans="1:22" ht="24">
      <c r="A18" s="10">
        <v>16</v>
      </c>
      <c r="B18" s="59">
        <v>18.585719999999998</v>
      </c>
      <c r="C18" s="11">
        <f t="shared" si="0"/>
        <v>16.161495652173912</v>
      </c>
      <c r="D18" s="12">
        <f t="shared" si="1"/>
        <v>2.2111491565454533</v>
      </c>
      <c r="E18" s="12">
        <f t="shared" si="6"/>
        <v>26.944743510498718</v>
      </c>
      <c r="F18" s="7">
        <f>E18*100/E229</f>
        <v>7.3752546606366245</v>
      </c>
      <c r="I18" s="10">
        <v>16</v>
      </c>
      <c r="J18" s="93">
        <v>15.20257</v>
      </c>
      <c r="K18" s="11">
        <f t="shared" si="2"/>
        <v>13.219626086956522</v>
      </c>
      <c r="L18" s="12">
        <f t="shared" si="3"/>
        <v>1.2101268713766609</v>
      </c>
      <c r="M18" s="12">
        <f t="shared" si="7"/>
        <v>15.206697098823154</v>
      </c>
      <c r="N18" s="7">
        <f>M18*100/M229</f>
        <v>1.9596496955667688</v>
      </c>
      <c r="Q18" s="10">
        <v>16</v>
      </c>
      <c r="R18" s="59">
        <v>13.572649999999999</v>
      </c>
      <c r="S18" s="11">
        <f t="shared" si="4"/>
        <v>11.802304347826087</v>
      </c>
      <c r="T18" s="12">
        <f t="shared" si="5"/>
        <v>0.8611401124651904</v>
      </c>
      <c r="U18" s="12">
        <f t="shared" si="8"/>
        <v>10.430065335920208</v>
      </c>
      <c r="V18" s="7">
        <f>U18*100/U229</f>
        <v>1.6198985025680619</v>
      </c>
    </row>
    <row r="19" spans="1:22" ht="24">
      <c r="A19" s="10">
        <v>17</v>
      </c>
      <c r="B19" s="59">
        <v>18.833539999999999</v>
      </c>
      <c r="C19" s="11">
        <f t="shared" si="0"/>
        <v>16.376991304347825</v>
      </c>
      <c r="D19" s="12">
        <f t="shared" si="1"/>
        <v>2.3007834551193316</v>
      </c>
      <c r="E19" s="12">
        <f t="shared" si="6"/>
        <v>29.245526965618048</v>
      </c>
      <c r="F19" s="7">
        <f>+E19*100/E229</f>
        <v>8.0050199391174797</v>
      </c>
      <c r="I19" s="10">
        <v>17</v>
      </c>
      <c r="J19" s="93">
        <v>15.22601</v>
      </c>
      <c r="K19" s="11">
        <f t="shared" si="2"/>
        <v>13.240008695652175</v>
      </c>
      <c r="L19" s="12">
        <f t="shared" si="3"/>
        <v>1.2157329888963146</v>
      </c>
      <c r="M19" s="12">
        <f t="shared" si="7"/>
        <v>16.422430087719469</v>
      </c>
      <c r="N19" s="7">
        <f>+M19*100/M229</f>
        <v>2.1163182190534053</v>
      </c>
      <c r="Q19" s="10">
        <v>17</v>
      </c>
      <c r="R19" s="59">
        <v>13.74888</v>
      </c>
      <c r="S19" s="11">
        <f t="shared" si="4"/>
        <v>11.955547826086958</v>
      </c>
      <c r="T19" s="12">
        <f t="shared" si="5"/>
        <v>0.89512118084181036</v>
      </c>
      <c r="U19" s="12">
        <f t="shared" si="8"/>
        <v>11.325186516762018</v>
      </c>
      <c r="V19" s="7">
        <f>+U19*100/U229</f>
        <v>1.7589202070121286</v>
      </c>
    </row>
    <row r="20" spans="1:22" ht="24">
      <c r="A20" s="10">
        <v>18</v>
      </c>
      <c r="B20" s="59">
        <v>19.054760000000002</v>
      </c>
      <c r="C20" s="11">
        <f t="shared" si="0"/>
        <v>16.569356521739135</v>
      </c>
      <c r="D20" s="12">
        <f t="shared" si="1"/>
        <v>2.382814963021338</v>
      </c>
      <c r="E20" s="12">
        <f t="shared" si="6"/>
        <v>31.628341928639387</v>
      </c>
      <c r="F20" s="7">
        <f>E20*100/E229</f>
        <v>8.6572386976523443</v>
      </c>
      <c r="I20" s="10">
        <v>18</v>
      </c>
      <c r="J20" s="93">
        <v>15.412269999999999</v>
      </c>
      <c r="K20" s="11">
        <f t="shared" si="2"/>
        <v>13.401973913043479</v>
      </c>
      <c r="L20" s="12">
        <f t="shared" si="3"/>
        <v>1.2608972431097045</v>
      </c>
      <c r="M20" s="12">
        <f t="shared" si="7"/>
        <v>17.683327330829172</v>
      </c>
      <c r="N20" s="7">
        <f>M20*100/M229</f>
        <v>2.2788069490217384</v>
      </c>
      <c r="Q20" s="10">
        <v>18</v>
      </c>
      <c r="R20" s="59">
        <v>13.787739999999999</v>
      </c>
      <c r="S20" s="11">
        <f t="shared" si="4"/>
        <v>11.989339130434782</v>
      </c>
      <c r="T20" s="12">
        <f t="shared" si="5"/>
        <v>0.90273259721606225</v>
      </c>
      <c r="U20" s="12">
        <f t="shared" si="8"/>
        <v>12.22791911397808</v>
      </c>
      <c r="V20" s="7">
        <f>U20*100/U229</f>
        <v>1.8991240442223831</v>
      </c>
    </row>
    <row r="21" spans="1:22" ht="24">
      <c r="A21" s="10">
        <v>19</v>
      </c>
      <c r="B21" s="59">
        <v>19.08803</v>
      </c>
      <c r="C21" s="11">
        <f t="shared" si="0"/>
        <v>16.59828695652174</v>
      </c>
      <c r="D21" s="12">
        <f t="shared" si="1"/>
        <v>2.395318099088807</v>
      </c>
      <c r="E21" s="12">
        <f t="shared" si="6"/>
        <v>34.023660027728191</v>
      </c>
      <c r="F21" s="7">
        <f>+E21*100/E229</f>
        <v>9.3128797865025152</v>
      </c>
      <c r="I21" s="10">
        <v>19</v>
      </c>
      <c r="J21" s="93">
        <v>15.630570000000001</v>
      </c>
      <c r="K21" s="11">
        <f t="shared" si="2"/>
        <v>13.591800000000001</v>
      </c>
      <c r="L21" s="12">
        <f t="shared" si="3"/>
        <v>1.3152379045355693</v>
      </c>
      <c r="M21" s="12">
        <f t="shared" si="7"/>
        <v>18.99856523536474</v>
      </c>
      <c r="N21" s="7">
        <f>+M21*100/M229</f>
        <v>2.4482984265247962</v>
      </c>
      <c r="Q21" s="10">
        <v>19</v>
      </c>
      <c r="R21" s="59">
        <v>13.94209</v>
      </c>
      <c r="S21" s="11">
        <f t="shared" si="4"/>
        <v>12.123556521739131</v>
      </c>
      <c r="T21" s="12">
        <f t="shared" si="5"/>
        <v>0.93339079812939085</v>
      </c>
      <c r="U21" s="12">
        <f t="shared" si="8"/>
        <v>13.161309912107471</v>
      </c>
      <c r="V21" s="7">
        <f>+U21*100/U229</f>
        <v>2.0440894214759102</v>
      </c>
    </row>
    <row r="22" spans="1:22" ht="24">
      <c r="A22" s="10">
        <v>20</v>
      </c>
      <c r="B22" s="59">
        <v>19.08803</v>
      </c>
      <c r="C22" s="28">
        <f t="shared" si="0"/>
        <v>16.59828695652174</v>
      </c>
      <c r="D22" s="12">
        <f t="shared" si="1"/>
        <v>2.395318099088807</v>
      </c>
      <c r="E22" s="12">
        <f t="shared" si="6"/>
        <v>36.418978126816995</v>
      </c>
      <c r="F22" s="27">
        <f>E22*100/E229</f>
        <v>9.9685208753526862</v>
      </c>
      <c r="I22" s="10">
        <v>20</v>
      </c>
      <c r="J22" s="93">
        <v>15.77819</v>
      </c>
      <c r="K22" s="11">
        <f t="shared" si="2"/>
        <v>13.720165217391306</v>
      </c>
      <c r="L22" s="12">
        <f t="shared" si="3"/>
        <v>1.3528555070882318</v>
      </c>
      <c r="M22" s="12">
        <f t="shared" si="7"/>
        <v>20.351420742452973</v>
      </c>
      <c r="N22" s="7">
        <f>M22*100/M229</f>
        <v>2.6226375920505207</v>
      </c>
      <c r="Q22" s="10">
        <v>20</v>
      </c>
      <c r="R22" s="59">
        <v>13.99316</v>
      </c>
      <c r="S22" s="11">
        <f t="shared" si="4"/>
        <v>12.167965217391306</v>
      </c>
      <c r="T22" s="12">
        <f t="shared" si="5"/>
        <v>0.94368547214525011</v>
      </c>
      <c r="U22" s="12">
        <f t="shared" si="8"/>
        <v>14.104995384252721</v>
      </c>
      <c r="V22" s="7">
        <f>U22*100/U229</f>
        <v>2.190653669540465</v>
      </c>
    </row>
    <row r="23" spans="1:22" ht="24">
      <c r="A23" s="10">
        <v>21</v>
      </c>
      <c r="B23" s="59">
        <v>19.120159999999998</v>
      </c>
      <c r="C23" s="11">
        <f t="shared" si="0"/>
        <v>16.626226086956521</v>
      </c>
      <c r="D23" s="12">
        <f t="shared" si="1"/>
        <v>2.4074342560316424</v>
      </c>
      <c r="E23" s="12">
        <f t="shared" si="6"/>
        <v>38.826412382848638</v>
      </c>
      <c r="F23" s="7">
        <f>+E23*100/E229</f>
        <v>10.627478371461544</v>
      </c>
      <c r="I23" s="10">
        <v>21</v>
      </c>
      <c r="J23" s="93">
        <v>15.896420000000001</v>
      </c>
      <c r="K23" s="11">
        <f t="shared" si="2"/>
        <v>13.82297391304348</v>
      </c>
      <c r="L23" s="12">
        <f t="shared" si="3"/>
        <v>1.3834958338005734</v>
      </c>
      <c r="M23" s="12">
        <f t="shared" si="7"/>
        <v>21.734916576253546</v>
      </c>
      <c r="N23" s="7">
        <f>+M23*100/M229</f>
        <v>2.8009253012030229</v>
      </c>
      <c r="Q23" s="10">
        <v>21</v>
      </c>
      <c r="R23" s="59">
        <v>14.03769</v>
      </c>
      <c r="S23" s="11">
        <f t="shared" si="4"/>
        <v>12.20668695652174</v>
      </c>
      <c r="T23" s="12">
        <f t="shared" si="5"/>
        <v>0.95272335541862285</v>
      </c>
      <c r="U23" s="12">
        <f t="shared" si="8"/>
        <v>15.057718739671344</v>
      </c>
      <c r="V23" s="7">
        <f>+U23*100/U229</f>
        <v>2.3386215956366909</v>
      </c>
    </row>
    <row r="24" spans="1:22" ht="24">
      <c r="A24" s="10">
        <v>22</v>
      </c>
      <c r="B24" s="59">
        <v>19.379549999999998</v>
      </c>
      <c r="C24" s="14">
        <f t="shared" si="0"/>
        <v>16.85178260869565</v>
      </c>
      <c r="D24" s="15">
        <f t="shared" si="1"/>
        <v>2.5067494853187053</v>
      </c>
      <c r="E24" s="15">
        <f t="shared" si="6"/>
        <v>41.333161868167345</v>
      </c>
      <c r="F24" s="16">
        <f>E24*100/E229</f>
        <v>11.313620209012964</v>
      </c>
      <c r="I24" s="10">
        <v>22</v>
      </c>
      <c r="J24" s="93">
        <v>15.90203</v>
      </c>
      <c r="K24" s="14">
        <f t="shared" si="2"/>
        <v>13.827852173913044</v>
      </c>
      <c r="L24" s="15">
        <f t="shared" si="3"/>
        <v>1.3849610978713929</v>
      </c>
      <c r="M24" s="15">
        <f t="shared" si="7"/>
        <v>23.11987767412494</v>
      </c>
      <c r="N24" s="16">
        <f>M24*100/M229</f>
        <v>2.9794018353364962</v>
      </c>
      <c r="Q24" s="10">
        <v>22</v>
      </c>
      <c r="R24" s="59">
        <v>14.35798</v>
      </c>
      <c r="S24" s="14">
        <f t="shared" si="4"/>
        <v>12.485200000000001</v>
      </c>
      <c r="T24" s="15">
        <f t="shared" si="5"/>
        <v>1.0194358484923947</v>
      </c>
      <c r="U24" s="15">
        <f t="shared" si="8"/>
        <v>16.07715458816374</v>
      </c>
      <c r="V24" s="16">
        <f>U24*100/U229</f>
        <v>2.4969506713664296</v>
      </c>
    </row>
    <row r="25" spans="1:22" ht="24">
      <c r="A25" s="10">
        <v>23</v>
      </c>
      <c r="B25" s="59">
        <v>19.498809999999999</v>
      </c>
      <c r="C25" s="11">
        <f t="shared" si="0"/>
        <v>16.955486956521739</v>
      </c>
      <c r="D25" s="12">
        <f t="shared" si="1"/>
        <v>2.5533137955121945</v>
      </c>
      <c r="E25" s="12">
        <f t="shared" si="6"/>
        <v>43.886475663679541</v>
      </c>
      <c r="F25" s="7">
        <f>E25*100/E229</f>
        <v>12.012507524940899</v>
      </c>
      <c r="I25" s="10">
        <v>23</v>
      </c>
      <c r="J25" s="93">
        <v>15.918850000000001</v>
      </c>
      <c r="K25" s="11">
        <f t="shared" si="2"/>
        <v>13.842478260869568</v>
      </c>
      <c r="L25" s="12">
        <f t="shared" si="3"/>
        <v>1.3893604784805704</v>
      </c>
      <c r="M25" s="12">
        <f t="shared" si="7"/>
        <v>24.509238152605509</v>
      </c>
      <c r="N25" s="7">
        <f>M25*100/M229</f>
        <v>3.1584453068407488</v>
      </c>
      <c r="Q25" s="10">
        <v>23</v>
      </c>
      <c r="R25" s="59">
        <v>14.64087</v>
      </c>
      <c r="S25" s="11">
        <f t="shared" si="4"/>
        <v>12.731191304347826</v>
      </c>
      <c r="T25" s="12">
        <f t="shared" si="5"/>
        <v>1.0808875702817304</v>
      </c>
      <c r="U25" s="12">
        <f t="shared" si="8"/>
        <v>17.158042158445472</v>
      </c>
      <c r="V25" s="7">
        <f>U25*100/U229</f>
        <v>2.6648238437917038</v>
      </c>
    </row>
    <row r="26" spans="1:22" ht="24">
      <c r="A26" s="10">
        <v>24</v>
      </c>
      <c r="B26" s="59">
        <v>19.685410000000001</v>
      </c>
      <c r="C26" s="11">
        <f t="shared" si="0"/>
        <v>17.117747826086958</v>
      </c>
      <c r="D26" s="12">
        <f t="shared" si="1"/>
        <v>2.62732176133221</v>
      </c>
      <c r="E26" s="12">
        <f t="shared" si="6"/>
        <v>46.513797425011752</v>
      </c>
      <c r="F26" s="7">
        <f>E26*100/E229</f>
        <v>12.731652135009551</v>
      </c>
      <c r="I26" s="10">
        <v>24</v>
      </c>
      <c r="J26" s="93">
        <v>16.052710000000001</v>
      </c>
      <c r="K26" s="11">
        <f t="shared" si="2"/>
        <v>13.958878260869568</v>
      </c>
      <c r="L26" s="12">
        <f t="shared" si="3"/>
        <v>1.4247050032005859</v>
      </c>
      <c r="M26" s="12">
        <f t="shared" si="7"/>
        <v>25.933943155806094</v>
      </c>
      <c r="N26" s="7">
        <f>M26*100/M229</f>
        <v>3.3420435404118347</v>
      </c>
      <c r="Q26" s="10">
        <v>24</v>
      </c>
      <c r="R26" s="59">
        <v>14.750080000000001</v>
      </c>
      <c r="S26" s="11">
        <f t="shared" si="4"/>
        <v>12.826156521739131</v>
      </c>
      <c r="T26" s="12">
        <f t="shared" si="5"/>
        <v>1.1052562941325352</v>
      </c>
      <c r="U26" s="12">
        <f t="shared" si="8"/>
        <v>18.263298452578006</v>
      </c>
      <c r="V26" s="7">
        <f>U26*100/U229</f>
        <v>2.8364817345292841</v>
      </c>
    </row>
    <row r="27" spans="1:22" ht="24">
      <c r="A27" s="10">
        <v>25</v>
      </c>
      <c r="B27" s="59">
        <v>19.79382</v>
      </c>
      <c r="C27" s="11">
        <f t="shared" si="0"/>
        <v>17.21201739130435</v>
      </c>
      <c r="D27" s="12">
        <f t="shared" si="1"/>
        <v>2.67096821033374</v>
      </c>
      <c r="E27" s="12">
        <f t="shared" si="6"/>
        <v>49.184765635345492</v>
      </c>
      <c r="F27" s="7">
        <f>+E27*100/E229</f>
        <v>13.462743553044414</v>
      </c>
      <c r="I27" s="10">
        <v>25</v>
      </c>
      <c r="J27" s="93">
        <v>16.069369999999999</v>
      </c>
      <c r="K27" s="11">
        <f t="shared" si="2"/>
        <v>13.973365217391304</v>
      </c>
      <c r="L27" s="12">
        <f t="shared" si="3"/>
        <v>1.429145417448642</v>
      </c>
      <c r="M27" s="12">
        <f t="shared" si="7"/>
        <v>27.363088573254736</v>
      </c>
      <c r="N27" s="7">
        <f>+M27*100/M229</f>
        <v>3.5262139992579313</v>
      </c>
      <c r="Q27" s="10">
        <v>25</v>
      </c>
      <c r="R27" s="59">
        <v>14.93033</v>
      </c>
      <c r="S27" s="11">
        <f t="shared" si="4"/>
        <v>12.982895652173914</v>
      </c>
      <c r="T27" s="12">
        <f t="shared" si="5"/>
        <v>1.1462730716580083</v>
      </c>
      <c r="U27" s="12">
        <f t="shared" si="8"/>
        <v>19.409571524236014</v>
      </c>
      <c r="V27" s="7">
        <f>+U27*100/U229</f>
        <v>3.0145099608643666</v>
      </c>
    </row>
    <row r="28" spans="1:22" ht="24">
      <c r="A28" s="10">
        <v>26</v>
      </c>
      <c r="B28" s="59">
        <v>20.186340000000001</v>
      </c>
      <c r="C28" s="11">
        <f t="shared" si="0"/>
        <v>17.553339130434786</v>
      </c>
      <c r="D28" s="12">
        <f t="shared" si="1"/>
        <v>2.833039441906144</v>
      </c>
      <c r="E28" s="12">
        <f t="shared" si="6"/>
        <v>52.017805077251637</v>
      </c>
      <c r="F28" s="7">
        <f>E28*100/E229</f>
        <v>14.238196744482082</v>
      </c>
      <c r="I28" s="10">
        <v>26</v>
      </c>
      <c r="J28" s="93">
        <v>16.300750000000001</v>
      </c>
      <c r="K28" s="11">
        <f t="shared" si="2"/>
        <v>14.174565217391306</v>
      </c>
      <c r="L28" s="12">
        <f t="shared" si="3"/>
        <v>1.4917726130422544</v>
      </c>
      <c r="M28" s="12">
        <f t="shared" si="7"/>
        <v>28.85486118629699</v>
      </c>
      <c r="N28" s="7">
        <f>M28*100/M229</f>
        <v>3.7184550709387327</v>
      </c>
      <c r="Q28" s="10">
        <v>26</v>
      </c>
      <c r="R28" s="59">
        <v>14.97804</v>
      </c>
      <c r="S28" s="11">
        <f t="shared" si="4"/>
        <v>13.024382608695653</v>
      </c>
      <c r="T28" s="12">
        <f t="shared" si="5"/>
        <v>1.1572970006489598</v>
      </c>
      <c r="U28" s="12">
        <f t="shared" si="8"/>
        <v>20.566868524884974</v>
      </c>
      <c r="V28" s="7">
        <f>U28*100/U229</f>
        <v>3.1942503189541145</v>
      </c>
    </row>
    <row r="29" spans="1:22" ht="24">
      <c r="A29" s="10">
        <v>27</v>
      </c>
      <c r="B29" s="59">
        <v>20.239280000000001</v>
      </c>
      <c r="C29" s="11">
        <f t="shared" si="0"/>
        <v>17.599373913043479</v>
      </c>
      <c r="D29" s="12">
        <f t="shared" si="1"/>
        <v>2.855387443652647</v>
      </c>
      <c r="E29" s="12">
        <f t="shared" si="6"/>
        <v>54.873192520904283</v>
      </c>
      <c r="F29" s="7">
        <f>+E29*100/E229</f>
        <v>15.019766980751617</v>
      </c>
      <c r="I29" s="10">
        <v>27</v>
      </c>
      <c r="J29" s="93">
        <v>16.593509999999998</v>
      </c>
      <c r="K29" s="11">
        <f t="shared" si="2"/>
        <v>14.429139130434782</v>
      </c>
      <c r="L29" s="12">
        <f t="shared" si="3"/>
        <v>1.5736011110516368</v>
      </c>
      <c r="M29" s="12">
        <f t="shared" si="7"/>
        <v>30.428462297348627</v>
      </c>
      <c r="N29" s="7">
        <f>+M29*100/M229</f>
        <v>3.9212411801231211</v>
      </c>
      <c r="Q29" s="10">
        <v>27</v>
      </c>
      <c r="R29" s="59">
        <v>14.99588</v>
      </c>
      <c r="S29" s="11">
        <f t="shared" si="4"/>
        <v>13.039895652173914</v>
      </c>
      <c r="T29" s="12">
        <f t="shared" si="5"/>
        <v>1.1614372178158321</v>
      </c>
      <c r="U29" s="12">
        <f t="shared" si="8"/>
        <v>21.728305742700805</v>
      </c>
      <c r="V29" s="7">
        <f>+U29*100/U229</f>
        <v>3.3746336961787295</v>
      </c>
    </row>
    <row r="30" spans="1:22" ht="24">
      <c r="A30" s="10">
        <v>28</v>
      </c>
      <c r="B30" s="59">
        <v>20.27009</v>
      </c>
      <c r="C30" s="11">
        <f t="shared" si="0"/>
        <v>17.626165217391307</v>
      </c>
      <c r="D30" s="12">
        <f t="shared" si="1"/>
        <v>2.8684474651866667</v>
      </c>
      <c r="E30" s="12">
        <f t="shared" si="6"/>
        <v>57.741639986090952</v>
      </c>
      <c r="F30" s="7">
        <f>E30*100/E229</f>
        <v>15.804911976775285</v>
      </c>
      <c r="I30" s="10">
        <v>28</v>
      </c>
      <c r="J30" s="93">
        <v>16.705970000000001</v>
      </c>
      <c r="K30" s="11">
        <f t="shared" si="2"/>
        <v>14.52693043478261</v>
      </c>
      <c r="L30" s="12">
        <f t="shared" si="3"/>
        <v>1.6058129683473417</v>
      </c>
      <c r="M30" s="12">
        <f t="shared" si="7"/>
        <v>32.034275265695968</v>
      </c>
      <c r="N30" s="7">
        <f>M30*100/M229</f>
        <v>4.1281783522196553</v>
      </c>
      <c r="Q30" s="10">
        <v>28</v>
      </c>
      <c r="R30" s="59">
        <v>15.072979999999999</v>
      </c>
      <c r="S30" s="11">
        <f t="shared" si="4"/>
        <v>13.106939130434784</v>
      </c>
      <c r="T30" s="12">
        <f t="shared" si="5"/>
        <v>1.1794437627295948</v>
      </c>
      <c r="U30" s="12">
        <f t="shared" si="8"/>
        <v>22.907749505430399</v>
      </c>
      <c r="V30" s="7">
        <f>U30*100/U229</f>
        <v>3.5578136786213173</v>
      </c>
    </row>
    <row r="31" spans="1:22" ht="24">
      <c r="A31" s="10">
        <v>29</v>
      </c>
      <c r="B31" s="59">
        <v>20.42784</v>
      </c>
      <c r="C31" s="11">
        <f t="shared" si="0"/>
        <v>17.763339130434783</v>
      </c>
      <c r="D31" s="12">
        <f t="shared" si="1"/>
        <v>2.9359402451351388</v>
      </c>
      <c r="E31" s="12">
        <f t="shared" si="6"/>
        <v>60.677580231226088</v>
      </c>
      <c r="F31" s="7">
        <f>+E31*100/E229</f>
        <v>16.60853094489968</v>
      </c>
      <c r="I31" s="10">
        <v>29</v>
      </c>
      <c r="J31" s="93">
        <v>16.73264</v>
      </c>
      <c r="K31" s="11">
        <f t="shared" si="2"/>
        <v>14.550121739130436</v>
      </c>
      <c r="L31" s="12">
        <f t="shared" si="3"/>
        <v>1.6135159820904124</v>
      </c>
      <c r="M31" s="12">
        <f t="shared" si="7"/>
        <v>33.64779124778638</v>
      </c>
      <c r="N31" s="7">
        <f>+M31*100/M229</f>
        <v>4.3361081927726239</v>
      </c>
      <c r="Q31" s="10">
        <v>29</v>
      </c>
      <c r="R31" s="59">
        <v>15.20843</v>
      </c>
      <c r="S31" s="11">
        <f t="shared" si="4"/>
        <v>13.224721739130436</v>
      </c>
      <c r="T31" s="12">
        <f t="shared" si="5"/>
        <v>1.2115267815079411</v>
      </c>
      <c r="U31" s="12">
        <f t="shared" si="8"/>
        <v>24.119276286938341</v>
      </c>
      <c r="V31" s="7">
        <f>+U31*100/U229</f>
        <v>3.7459764902603747</v>
      </c>
    </row>
    <row r="32" spans="1:22" ht="24">
      <c r="A32" s="10">
        <v>30</v>
      </c>
      <c r="B32" s="59">
        <v>20.705310000000001</v>
      </c>
      <c r="C32" s="11">
        <f t="shared" si="0"/>
        <v>18.00461739130435</v>
      </c>
      <c r="D32" s="12">
        <f t="shared" si="1"/>
        <v>3.0572086577699351</v>
      </c>
      <c r="E32" s="12">
        <f t="shared" si="6"/>
        <v>63.734788888996022</v>
      </c>
      <c r="F32" s="7">
        <f>E32*100/E229</f>
        <v>17.445343230493378</v>
      </c>
      <c r="I32" s="10">
        <v>30</v>
      </c>
      <c r="J32" s="93">
        <v>16.812380000000001</v>
      </c>
      <c r="K32" s="11">
        <f t="shared" si="2"/>
        <v>14.61946086956522</v>
      </c>
      <c r="L32" s="12">
        <f t="shared" si="3"/>
        <v>1.6366938931694217</v>
      </c>
      <c r="M32" s="12">
        <f t="shared" si="7"/>
        <v>35.284485140955802</v>
      </c>
      <c r="N32" s="7">
        <f>M32*100/M229</f>
        <v>4.5470249137832415</v>
      </c>
      <c r="Q32" s="10">
        <v>30</v>
      </c>
      <c r="R32" s="59">
        <v>15.255269999999999</v>
      </c>
      <c r="S32" s="11">
        <f t="shared" si="4"/>
        <v>13.265452173913044</v>
      </c>
      <c r="T32" s="12">
        <f t="shared" si="5"/>
        <v>1.2227553310929851</v>
      </c>
      <c r="U32" s="12">
        <f t="shared" si="8"/>
        <v>25.342031618031324</v>
      </c>
      <c r="V32" s="7">
        <f>U32*100/U229</f>
        <v>3.9358832133777413</v>
      </c>
    </row>
    <row r="33" spans="1:22" ht="24">
      <c r="A33" s="10">
        <v>31</v>
      </c>
      <c r="B33" s="59">
        <v>20.77854</v>
      </c>
      <c r="C33" s="11">
        <f t="shared" si="0"/>
        <v>18.068295652173916</v>
      </c>
      <c r="D33" s="12">
        <f t="shared" si="1"/>
        <v>3.0897614861425224</v>
      </c>
      <c r="E33" s="12">
        <f t="shared" si="6"/>
        <v>66.824550375138543</v>
      </c>
      <c r="F33" s="7">
        <f>+E33*10/E229</f>
        <v>1.8291065803137248</v>
      </c>
      <c r="I33" s="10">
        <v>31</v>
      </c>
      <c r="J33" s="93">
        <v>16.817679999999999</v>
      </c>
      <c r="K33" s="11">
        <f t="shared" si="2"/>
        <v>14.624069565217392</v>
      </c>
      <c r="L33" s="12">
        <f t="shared" si="3"/>
        <v>1.6382422544062927</v>
      </c>
      <c r="M33" s="12">
        <f t="shared" si="7"/>
        <v>36.922727395362095</v>
      </c>
      <c r="N33" s="7">
        <f>+M33*10/M229</f>
        <v>0.47581411683024666</v>
      </c>
      <c r="Q33" s="10">
        <v>31</v>
      </c>
      <c r="R33" s="59">
        <v>15.487299999999999</v>
      </c>
      <c r="S33" s="11">
        <f t="shared" si="4"/>
        <v>13.467217391304349</v>
      </c>
      <c r="T33" s="12">
        <f t="shared" si="5"/>
        <v>1.27940193270017</v>
      </c>
      <c r="U33" s="12">
        <f t="shared" si="8"/>
        <v>26.621433550731496</v>
      </c>
      <c r="V33" s="7">
        <f>+U33*10/U229</f>
        <v>0.41345877476462067</v>
      </c>
    </row>
    <row r="34" spans="1:22" ht="24">
      <c r="A34" s="10">
        <v>32</v>
      </c>
      <c r="B34" s="59">
        <v>20.79984</v>
      </c>
      <c r="C34" s="11">
        <f t="shared" si="0"/>
        <v>18.086817391304351</v>
      </c>
      <c r="D34" s="12">
        <f t="shared" si="1"/>
        <v>3.0992731370450697</v>
      </c>
      <c r="E34" s="12">
        <f t="shared" si="6"/>
        <v>69.923823512183617</v>
      </c>
      <c r="F34" s="7">
        <f>E34*100/E229</f>
        <v>19.139391883497645</v>
      </c>
      <c r="I34" s="10">
        <v>32</v>
      </c>
      <c r="J34" s="93">
        <v>16.860040000000001</v>
      </c>
      <c r="K34" s="11">
        <f t="shared" si="2"/>
        <v>14.66090434782609</v>
      </c>
      <c r="L34" s="12">
        <f t="shared" si="3"/>
        <v>1.6506525657477011</v>
      </c>
      <c r="M34" s="12">
        <f t="shared" si="7"/>
        <v>38.573379961109794</v>
      </c>
      <c r="N34" s="7">
        <f>M34*100/M229</f>
        <v>4.9708567091548135</v>
      </c>
      <c r="Q34" s="10">
        <v>32</v>
      </c>
      <c r="R34" s="59">
        <v>15.630570000000001</v>
      </c>
      <c r="S34" s="11">
        <f t="shared" si="4"/>
        <v>13.591800000000001</v>
      </c>
      <c r="T34" s="12">
        <f t="shared" si="5"/>
        <v>1.3152379045355693</v>
      </c>
      <c r="U34" s="12">
        <f t="shared" si="8"/>
        <v>27.936671455267064</v>
      </c>
      <c r="V34" s="7">
        <f>U34*100/U229</f>
        <v>4.3388579840694144</v>
      </c>
    </row>
    <row r="35" spans="1:22" ht="24">
      <c r="A35" s="10">
        <v>33</v>
      </c>
      <c r="B35" s="59">
        <v>21.038530000000002</v>
      </c>
      <c r="C35" s="11">
        <f t="shared" si="0"/>
        <v>18.294373913043479</v>
      </c>
      <c r="D35" s="12">
        <f t="shared" si="1"/>
        <v>3.2072000068852948</v>
      </c>
      <c r="E35" s="12">
        <f t="shared" si="6"/>
        <v>73.131023519068918</v>
      </c>
      <c r="F35" s="7">
        <f>+E35*100/E229</f>
        <v>20.017259464206219</v>
      </c>
      <c r="I35" s="10">
        <v>33</v>
      </c>
      <c r="J35" s="93">
        <v>16.891739999999999</v>
      </c>
      <c r="K35" s="11">
        <f t="shared" si="2"/>
        <v>14.688469565217391</v>
      </c>
      <c r="L35" s="12">
        <f t="shared" si="3"/>
        <v>1.6599806806242756</v>
      </c>
      <c r="M35" s="12">
        <f t="shared" si="7"/>
        <v>40.233360641734066</v>
      </c>
      <c r="N35" s="7">
        <f>+M35*100/M229</f>
        <v>5.1847743412541485</v>
      </c>
      <c r="Q35" s="10">
        <v>33</v>
      </c>
      <c r="R35" s="59">
        <v>15.630570000000001</v>
      </c>
      <c r="S35" s="11">
        <f t="shared" si="4"/>
        <v>13.591800000000001</v>
      </c>
      <c r="T35" s="12">
        <f t="shared" si="5"/>
        <v>1.3152379045355693</v>
      </c>
      <c r="U35" s="12">
        <f t="shared" si="8"/>
        <v>29.251909359802632</v>
      </c>
      <c r="V35" s="7">
        <f>+U35*100/U229</f>
        <v>4.5431282204926218</v>
      </c>
    </row>
    <row r="36" spans="1:22" ht="24">
      <c r="A36" s="10">
        <v>34</v>
      </c>
      <c r="B36" s="59">
        <v>21.10623</v>
      </c>
      <c r="C36" s="11">
        <f t="shared" si="0"/>
        <v>18.353243478260872</v>
      </c>
      <c r="D36" s="12">
        <f t="shared" si="1"/>
        <v>3.2382611435923754</v>
      </c>
      <c r="E36" s="12">
        <f t="shared" si="6"/>
        <v>76.3692846626613</v>
      </c>
      <c r="F36" s="7">
        <f>E36*100/E229</f>
        <v>20.903629029473468</v>
      </c>
      <c r="I36" s="10">
        <v>34</v>
      </c>
      <c r="J36" s="93">
        <v>16.891739999999999</v>
      </c>
      <c r="K36" s="11">
        <f t="shared" si="2"/>
        <v>14.688469565217391</v>
      </c>
      <c r="L36" s="12">
        <f t="shared" si="3"/>
        <v>1.6599806806242756</v>
      </c>
      <c r="M36" s="12">
        <f t="shared" si="7"/>
        <v>41.893341322358339</v>
      </c>
      <c r="N36" s="7">
        <f>M36*100/M229</f>
        <v>5.3986919733534826</v>
      </c>
      <c r="Q36" s="10">
        <v>34</v>
      </c>
      <c r="R36" s="59">
        <v>15.715909999999999</v>
      </c>
      <c r="S36" s="11">
        <f t="shared" si="4"/>
        <v>13.666008695652174</v>
      </c>
      <c r="T36" s="12">
        <f t="shared" si="5"/>
        <v>1.3368986003410803</v>
      </c>
      <c r="U36" s="12">
        <f t="shared" si="8"/>
        <v>30.588807960143711</v>
      </c>
      <c r="V36" s="7">
        <f>U36*100/U229</f>
        <v>4.7507625900798942</v>
      </c>
    </row>
    <row r="37" spans="1:22" ht="24">
      <c r="A37" s="10">
        <v>35</v>
      </c>
      <c r="B37" s="59">
        <v>21.110379999999999</v>
      </c>
      <c r="C37" s="11">
        <f t="shared" si="0"/>
        <v>18.356852173913044</v>
      </c>
      <c r="D37" s="12">
        <f t="shared" si="1"/>
        <v>3.2401716827524241</v>
      </c>
      <c r="E37" s="12">
        <f t="shared" si="6"/>
        <v>79.609456345413719</v>
      </c>
      <c r="F37" s="7">
        <f>+E37*100/E229</f>
        <v>21.790521543227452</v>
      </c>
      <c r="I37" s="10">
        <v>35</v>
      </c>
      <c r="J37" s="93">
        <v>16.897020000000001</v>
      </c>
      <c r="K37" s="11">
        <f t="shared" si="2"/>
        <v>14.693060869565219</v>
      </c>
      <c r="L37" s="12">
        <f t="shared" si="3"/>
        <v>1.6615377916036114</v>
      </c>
      <c r="M37" s="12">
        <f t="shared" si="7"/>
        <v>43.554879113961952</v>
      </c>
      <c r="N37" s="7">
        <f>+M37*100/M229</f>
        <v>5.612810266519241</v>
      </c>
      <c r="Q37" s="10">
        <v>35</v>
      </c>
      <c r="R37" s="59">
        <v>15.812060000000001</v>
      </c>
      <c r="S37" s="11">
        <f t="shared" si="4"/>
        <v>13.74961739130435</v>
      </c>
      <c r="T37" s="12">
        <f t="shared" si="5"/>
        <v>1.3615864796123029</v>
      </c>
      <c r="U37" s="12">
        <f t="shared" si="8"/>
        <v>31.950394439756014</v>
      </c>
      <c r="V37" s="7">
        <f>+U37*100/U229</f>
        <v>4.9622312461625064</v>
      </c>
    </row>
    <row r="38" spans="1:22" ht="24">
      <c r="A38" s="10">
        <v>36</v>
      </c>
      <c r="B38" s="59">
        <v>21.11468</v>
      </c>
      <c r="C38" s="11">
        <f t="shared" si="0"/>
        <v>18.360591304347828</v>
      </c>
      <c r="D38" s="12">
        <f t="shared" si="1"/>
        <v>3.2421520700887401</v>
      </c>
      <c r="E38" s="12">
        <f t="shared" si="6"/>
        <v>82.851608415502454</v>
      </c>
      <c r="F38" s="7">
        <f>E38*10/E229</f>
        <v>2.2677956124154068</v>
      </c>
      <c r="I38" s="10">
        <v>36</v>
      </c>
      <c r="J38" s="93">
        <v>16.93919</v>
      </c>
      <c r="K38" s="11">
        <f t="shared" si="2"/>
        <v>14.72973043478261</v>
      </c>
      <c r="L38" s="12">
        <f t="shared" si="3"/>
        <v>1.6740089955653406</v>
      </c>
      <c r="M38" s="12">
        <f t="shared" si="7"/>
        <v>45.22888810952729</v>
      </c>
      <c r="N38" s="7">
        <f>M38*10/M229</f>
        <v>0.58285356931005028</v>
      </c>
      <c r="Q38" s="10">
        <v>36</v>
      </c>
      <c r="R38" s="59">
        <v>15.90203</v>
      </c>
      <c r="S38" s="11">
        <f t="shared" si="4"/>
        <v>13.827852173913044</v>
      </c>
      <c r="T38" s="12">
        <f t="shared" si="5"/>
        <v>1.3849610978713929</v>
      </c>
      <c r="U38" s="12">
        <f t="shared" si="8"/>
        <v>33.335355537627407</v>
      </c>
      <c r="V38" s="7">
        <f>U38*10/U229</f>
        <v>0.51773302255361531</v>
      </c>
    </row>
    <row r="39" spans="1:22" ht="24">
      <c r="A39" s="10">
        <v>37</v>
      </c>
      <c r="B39" s="59">
        <v>21.520409999999998</v>
      </c>
      <c r="C39" s="11">
        <f t="shared" si="0"/>
        <v>18.7134</v>
      </c>
      <c r="D39" s="12">
        <f t="shared" si="1"/>
        <v>3.4326655595687208</v>
      </c>
      <c r="E39" s="12">
        <f t="shared" si="6"/>
        <v>86.284273975071173</v>
      </c>
      <c r="F39" s="7">
        <f>+E39*100/E229</f>
        <v>23.617537629420639</v>
      </c>
      <c r="I39" s="10">
        <v>37</v>
      </c>
      <c r="J39" s="93">
        <v>17.231439999999999</v>
      </c>
      <c r="K39" s="11">
        <f t="shared" si="2"/>
        <v>14.983860869565218</v>
      </c>
      <c r="L39" s="12">
        <f t="shared" si="3"/>
        <v>1.7621569449375263</v>
      </c>
      <c r="M39" s="12">
        <f t="shared" si="7"/>
        <v>46.991045054464813</v>
      </c>
      <c r="N39" s="7">
        <f>+M39*100/M229</f>
        <v>6.0556205293569514</v>
      </c>
      <c r="Q39" s="10">
        <v>37</v>
      </c>
      <c r="R39" s="59">
        <v>16.124759999999998</v>
      </c>
      <c r="S39" s="11">
        <f t="shared" si="4"/>
        <v>14.021530434782608</v>
      </c>
      <c r="T39" s="12">
        <f t="shared" si="5"/>
        <v>1.4439749107860134</v>
      </c>
      <c r="U39" s="12">
        <f t="shared" si="8"/>
        <v>34.779330448413418</v>
      </c>
      <c r="V39" s="7">
        <f>+U39*100/U229</f>
        <v>5.4015946687963972</v>
      </c>
    </row>
    <row r="40" spans="1:22" ht="24">
      <c r="A40" s="10">
        <v>38</v>
      </c>
      <c r="B40" s="59">
        <v>21.54111</v>
      </c>
      <c r="C40" s="11">
        <f t="shared" si="0"/>
        <v>18.731400000000001</v>
      </c>
      <c r="D40" s="12">
        <f t="shared" si="1"/>
        <v>3.4425805025936467</v>
      </c>
      <c r="E40" s="12">
        <f t="shared" si="6"/>
        <v>89.726854477664816</v>
      </c>
      <c r="F40" s="7">
        <f>E40*100/E229</f>
        <v>24.559833030617447</v>
      </c>
      <c r="I40" s="10">
        <v>38</v>
      </c>
      <c r="J40" s="93">
        <v>17.319189999999999</v>
      </c>
      <c r="K40" s="11">
        <f t="shared" si="2"/>
        <v>15.060165217391305</v>
      </c>
      <c r="L40" s="12">
        <f t="shared" si="3"/>
        <v>1.7892152839160622</v>
      </c>
      <c r="M40" s="12">
        <f t="shared" si="7"/>
        <v>48.780260338380877</v>
      </c>
      <c r="N40" s="7">
        <f>M40*100/M229</f>
        <v>6.2861923072810928</v>
      </c>
      <c r="Q40" s="10">
        <v>38</v>
      </c>
      <c r="R40" s="59">
        <v>16.135819999999999</v>
      </c>
      <c r="S40" s="11">
        <f t="shared" si="4"/>
        <v>14.031147826086956</v>
      </c>
      <c r="T40" s="12">
        <f t="shared" si="5"/>
        <v>1.4469482237127687</v>
      </c>
      <c r="U40" s="12">
        <f t="shared" si="8"/>
        <v>36.226278672126185</v>
      </c>
      <c r="V40" s="7">
        <f>U40*100/U229</f>
        <v>5.6263208987284008</v>
      </c>
    </row>
    <row r="41" spans="1:22" ht="24">
      <c r="A41" s="10">
        <v>39</v>
      </c>
      <c r="B41" s="59">
        <v>21.603120000000001</v>
      </c>
      <c r="C41" s="11">
        <f t="shared" si="0"/>
        <v>18.785321739130438</v>
      </c>
      <c r="D41" s="12">
        <f t="shared" si="1"/>
        <v>3.4723964496194455</v>
      </c>
      <c r="E41" s="12">
        <f t="shared" si="6"/>
        <v>93.199250927284254</v>
      </c>
      <c r="F41" s="7">
        <f>+E41*100/E229</f>
        <v>25.51028958585076</v>
      </c>
      <c r="I41" s="10">
        <v>39</v>
      </c>
      <c r="J41" s="93">
        <v>17.360330000000001</v>
      </c>
      <c r="K41" s="11">
        <f t="shared" si="2"/>
        <v>15.095939130434784</v>
      </c>
      <c r="L41" s="12">
        <f t="shared" si="3"/>
        <v>1.8019958997078291</v>
      </c>
      <c r="M41" s="12">
        <f t="shared" si="7"/>
        <v>50.582256238088704</v>
      </c>
      <c r="N41" s="7">
        <f>+M41*100/M229</f>
        <v>6.5184110917631148</v>
      </c>
      <c r="Q41" s="10">
        <v>39</v>
      </c>
      <c r="R41" s="59">
        <v>16.163419999999999</v>
      </c>
      <c r="S41" s="11">
        <f t="shared" si="4"/>
        <v>14.055147826086957</v>
      </c>
      <c r="T41" s="12">
        <f t="shared" si="5"/>
        <v>1.4543858598414041</v>
      </c>
      <c r="U41" s="12">
        <f t="shared" si="8"/>
        <v>37.680664531967587</v>
      </c>
      <c r="V41" s="7">
        <f>+U41*100/U229</f>
        <v>5.852202271532418</v>
      </c>
    </row>
    <row r="42" spans="1:22" ht="24">
      <c r="A42" s="10">
        <v>40</v>
      </c>
      <c r="B42" s="59">
        <v>21.640229999999999</v>
      </c>
      <c r="C42" s="11">
        <f t="shared" si="0"/>
        <v>18.817591304347825</v>
      </c>
      <c r="D42" s="12">
        <f t="shared" si="1"/>
        <v>3.4903219321534373</v>
      </c>
      <c r="E42" s="12">
        <f t="shared" si="6"/>
        <v>96.689572859437689</v>
      </c>
      <c r="F42" s="7">
        <f>E42*100/E229</f>
        <v>26.465652663892563</v>
      </c>
      <c r="I42" s="10">
        <v>40</v>
      </c>
      <c r="J42" s="93">
        <v>17.442309999999999</v>
      </c>
      <c r="K42" s="11">
        <f t="shared" si="2"/>
        <v>15.167226086956521</v>
      </c>
      <c r="L42" s="12">
        <f t="shared" si="3"/>
        <v>1.8276451235886564</v>
      </c>
      <c r="M42" s="12">
        <f t="shared" si="7"/>
        <v>52.409901361677363</v>
      </c>
      <c r="N42" s="7">
        <f>M42*100/M229</f>
        <v>6.7539352287120771</v>
      </c>
      <c r="Q42" s="10">
        <v>40</v>
      </c>
      <c r="R42" s="59">
        <v>16.185469999999999</v>
      </c>
      <c r="S42" s="11">
        <f t="shared" si="4"/>
        <v>14.074321739130434</v>
      </c>
      <c r="T42" s="12">
        <f t="shared" si="5"/>
        <v>1.4603461658863257</v>
      </c>
      <c r="U42" s="12">
        <f t="shared" si="8"/>
        <v>39.141010697853915</v>
      </c>
      <c r="V42" s="7">
        <f>U42*100/U229</f>
        <v>6.0790093423571152</v>
      </c>
    </row>
    <row r="43" spans="1:22" ht="24">
      <c r="A43" s="10">
        <v>41</v>
      </c>
      <c r="B43" s="59">
        <v>21.816690000000001</v>
      </c>
      <c r="C43" s="11">
        <f t="shared" si="0"/>
        <v>18.971034782608697</v>
      </c>
      <c r="D43" s="12">
        <f t="shared" si="1"/>
        <v>3.5764030067027033</v>
      </c>
      <c r="E43" s="12">
        <f t="shared" si="6"/>
        <v>100.26597586614039</v>
      </c>
      <c r="F43" s="7">
        <f>+E43*100/E229</f>
        <v>27.444577660273453</v>
      </c>
      <c r="I43" s="10">
        <v>41</v>
      </c>
      <c r="J43" s="93">
        <v>17.74136</v>
      </c>
      <c r="K43" s="11">
        <f t="shared" si="2"/>
        <v>15.427269565217392</v>
      </c>
      <c r="L43" s="12">
        <f t="shared" si="3"/>
        <v>1.9232714946802554</v>
      </c>
      <c r="M43" s="12">
        <f t="shared" si="7"/>
        <v>54.333172856357621</v>
      </c>
      <c r="N43" s="7">
        <f>+M43*100/M229</f>
        <v>7.0017825011703474</v>
      </c>
      <c r="Q43" s="10">
        <v>41</v>
      </c>
      <c r="R43" s="59">
        <v>16.317150000000002</v>
      </c>
      <c r="S43" s="11">
        <f t="shared" si="4"/>
        <v>14.188826086956524</v>
      </c>
      <c r="T43" s="12">
        <f t="shared" si="5"/>
        <v>1.496279711146199</v>
      </c>
      <c r="U43" s="12">
        <f t="shared" si="8"/>
        <v>40.637290409000116</v>
      </c>
      <c r="V43" s="7">
        <f>+U43*100/U229</f>
        <v>6.3113972695124012</v>
      </c>
    </row>
    <row r="44" spans="1:22" ht="24">
      <c r="A44" s="10">
        <v>42</v>
      </c>
      <c r="B44" s="59">
        <v>22.30376</v>
      </c>
      <c r="C44" s="11">
        <f t="shared" si="0"/>
        <v>19.39457391304348</v>
      </c>
      <c r="D44" s="12">
        <f t="shared" si="1"/>
        <v>3.8213262618290562</v>
      </c>
      <c r="E44" s="12">
        <f t="shared" si="6"/>
        <v>104.08730212796945</v>
      </c>
      <c r="F44" s="7">
        <f>E44*100/E229</f>
        <v>28.490542499812065</v>
      </c>
      <c r="I44" s="10">
        <v>42</v>
      </c>
      <c r="J44" s="93">
        <v>17.86157</v>
      </c>
      <c r="K44" s="11">
        <f t="shared" si="2"/>
        <v>15.531800000000002</v>
      </c>
      <c r="L44" s="12">
        <f t="shared" si="3"/>
        <v>1.9626314739519888</v>
      </c>
      <c r="M44" s="12">
        <f t="shared" si="7"/>
        <v>56.295804330309608</v>
      </c>
      <c r="N44" s="7">
        <f>M44*100/M229</f>
        <v>7.2547019974584286</v>
      </c>
      <c r="Q44" s="10">
        <v>42</v>
      </c>
      <c r="R44" s="59">
        <v>16.39892</v>
      </c>
      <c r="S44" s="11">
        <f t="shared" si="4"/>
        <v>14.259930434782611</v>
      </c>
      <c r="T44" s="12">
        <f t="shared" si="5"/>
        <v>1.518887510615109</v>
      </c>
      <c r="U44" s="12">
        <f t="shared" si="8"/>
        <v>42.156177919615224</v>
      </c>
      <c r="V44" s="7">
        <f>U44*100/U229</f>
        <v>6.5472964249607566</v>
      </c>
    </row>
    <row r="45" spans="1:22" ht="24">
      <c r="A45" s="10">
        <v>43</v>
      </c>
      <c r="B45" s="59">
        <v>22.416789999999999</v>
      </c>
      <c r="C45" s="11">
        <f t="shared" si="0"/>
        <v>19.492860869565217</v>
      </c>
      <c r="D45" s="12">
        <f t="shared" si="1"/>
        <v>3.8797178190429396</v>
      </c>
      <c r="E45" s="12">
        <f t="shared" si="6"/>
        <v>107.96701994701239</v>
      </c>
      <c r="F45" s="7">
        <f>+E45*100/E229</f>
        <v>29.552490145210967</v>
      </c>
      <c r="I45" s="10">
        <v>43</v>
      </c>
      <c r="J45" s="93">
        <v>17.916399999999999</v>
      </c>
      <c r="K45" s="11">
        <f t="shared" si="2"/>
        <v>15.579478260869566</v>
      </c>
      <c r="L45" s="12">
        <f t="shared" si="3"/>
        <v>1.9807611944938457</v>
      </c>
      <c r="M45" s="12">
        <f t="shared" si="7"/>
        <v>58.276565524803452</v>
      </c>
      <c r="N45" s="7">
        <f>+M45*100/M229</f>
        <v>7.5099578262919442</v>
      </c>
      <c r="Q45" s="10">
        <v>43</v>
      </c>
      <c r="R45" s="59">
        <v>16.49109</v>
      </c>
      <c r="S45" s="11">
        <f t="shared" si="4"/>
        <v>14.340078260869566</v>
      </c>
      <c r="T45" s="12">
        <f t="shared" si="5"/>
        <v>1.544642410627955</v>
      </c>
      <c r="U45" s="12">
        <f t="shared" si="8"/>
        <v>43.700820330243182</v>
      </c>
      <c r="V45" s="7">
        <f>+U45*100/U229</f>
        <v>6.7871955864129996</v>
      </c>
    </row>
    <row r="46" spans="1:22" ht="24">
      <c r="A46" s="10">
        <v>44</v>
      </c>
      <c r="B46" s="59">
        <v>22.417390000000001</v>
      </c>
      <c r="C46" s="11">
        <f t="shared" si="0"/>
        <v>19.493382608695654</v>
      </c>
      <c r="D46" s="12">
        <f t="shared" si="1"/>
        <v>3.8800293569122646</v>
      </c>
      <c r="E46" s="12">
        <f t="shared" si="6"/>
        <v>111.84704930392465</v>
      </c>
      <c r="F46" s="7">
        <f>E46*100/E229</f>
        <v>30.614523064055565</v>
      </c>
      <c r="I46" s="10">
        <v>44</v>
      </c>
      <c r="J46" s="93">
        <v>17.941269999999999</v>
      </c>
      <c r="K46" s="11">
        <f t="shared" si="2"/>
        <v>15.601104347826087</v>
      </c>
      <c r="L46" s="12">
        <f t="shared" si="3"/>
        <v>1.9890212148917279</v>
      </c>
      <c r="M46" s="12">
        <f t="shared" si="7"/>
        <v>60.265586739695181</v>
      </c>
      <c r="N46" s="7">
        <f>M46*100/M229</f>
        <v>7.7662781036610564</v>
      </c>
      <c r="Q46" s="10">
        <v>44</v>
      </c>
      <c r="R46" s="59">
        <v>16.49109</v>
      </c>
      <c r="S46" s="11">
        <f t="shared" si="4"/>
        <v>14.340078260869566</v>
      </c>
      <c r="T46" s="12">
        <f t="shared" si="5"/>
        <v>1.544642410627955</v>
      </c>
      <c r="U46" s="12">
        <f t="shared" si="8"/>
        <v>45.24546274087114</v>
      </c>
      <c r="V46" s="7">
        <f>U46*100/U229</f>
        <v>7.0270947478652408</v>
      </c>
    </row>
    <row r="47" spans="1:22" ht="24">
      <c r="A47" s="10">
        <v>45</v>
      </c>
      <c r="B47" s="59">
        <v>22.491820000000001</v>
      </c>
      <c r="C47" s="11">
        <f t="shared" si="0"/>
        <v>19.558104347826088</v>
      </c>
      <c r="D47" s="12">
        <f t="shared" si="1"/>
        <v>3.9188051224095219</v>
      </c>
      <c r="E47" s="12">
        <f t="shared" si="6"/>
        <v>115.76585442633417</v>
      </c>
      <c r="F47" s="7">
        <f>+E47*100/E229</f>
        <v>31.687169598319887</v>
      </c>
      <c r="I47" s="10">
        <v>45</v>
      </c>
      <c r="J47" s="93">
        <v>18.040389999999999</v>
      </c>
      <c r="K47" s="11">
        <f t="shared" si="2"/>
        <v>15.687295652173914</v>
      </c>
      <c r="L47" s="12">
        <f t="shared" si="3"/>
        <v>2.0221698701934843</v>
      </c>
      <c r="M47" s="12">
        <f t="shared" si="7"/>
        <v>62.287756609888667</v>
      </c>
      <c r="N47" s="7">
        <f>+M47*100/M229</f>
        <v>8.0268701667998439</v>
      </c>
      <c r="Q47" s="10">
        <v>45</v>
      </c>
      <c r="R47" s="59">
        <v>16.657859999999999</v>
      </c>
      <c r="S47" s="11">
        <f t="shared" si="4"/>
        <v>14.485095652173914</v>
      </c>
      <c r="T47" s="12">
        <f t="shared" si="5"/>
        <v>1.5919795793365406</v>
      </c>
      <c r="U47" s="12">
        <f t="shared" si="8"/>
        <v>46.837442320207678</v>
      </c>
      <c r="V47" s="7">
        <f>+U47*100/U229</f>
        <v>7.2743458679329995</v>
      </c>
    </row>
    <row r="48" spans="1:22" ht="24">
      <c r="A48" s="10">
        <v>46</v>
      </c>
      <c r="B48" s="59">
        <v>22.839020000000001</v>
      </c>
      <c r="C48" s="11">
        <f t="shared" si="0"/>
        <v>19.86001739130435</v>
      </c>
      <c r="D48" s="12">
        <f t="shared" si="1"/>
        <v>4.1031015323214897</v>
      </c>
      <c r="E48" s="12">
        <f t="shared" si="6"/>
        <v>119.86895595865566</v>
      </c>
      <c r="F48" s="7">
        <f>E48*100/E229</f>
        <v>32.810261331871864</v>
      </c>
      <c r="I48" s="10">
        <v>46</v>
      </c>
      <c r="J48" s="93">
        <v>18.055209999999999</v>
      </c>
      <c r="K48" s="11">
        <f t="shared" si="2"/>
        <v>15.700182608695652</v>
      </c>
      <c r="L48" s="12">
        <f t="shared" si="3"/>
        <v>2.0271575422595478</v>
      </c>
      <c r="M48" s="12">
        <f t="shared" si="7"/>
        <v>64.314914152148219</v>
      </c>
      <c r="N48" s="7">
        <f>M48*100/M229</f>
        <v>8.2881049789841583</v>
      </c>
      <c r="Q48" s="10">
        <v>46</v>
      </c>
      <c r="R48" s="59">
        <v>16.9023</v>
      </c>
      <c r="S48" s="11">
        <f t="shared" si="4"/>
        <v>14.697652173913045</v>
      </c>
      <c r="T48" s="12">
        <f t="shared" si="5"/>
        <v>1.6630958760227108</v>
      </c>
      <c r="U48" s="12">
        <f t="shared" si="8"/>
        <v>48.500538196230387</v>
      </c>
      <c r="V48" s="7">
        <f>U48*100/U229</f>
        <v>7.5326420945077519</v>
      </c>
    </row>
    <row r="49" spans="1:22" ht="24">
      <c r="A49" s="10">
        <v>47</v>
      </c>
      <c r="B49" s="59">
        <v>22.839020000000001</v>
      </c>
      <c r="C49" s="11">
        <f t="shared" si="0"/>
        <v>19.86001739130435</v>
      </c>
      <c r="D49" s="12">
        <f t="shared" si="1"/>
        <v>4.1031015323214897</v>
      </c>
      <c r="E49" s="12">
        <f t="shared" si="6"/>
        <v>123.97205749097715</v>
      </c>
      <c r="F49" s="7">
        <f>+E49*100/E229</f>
        <v>33.933353065423837</v>
      </c>
      <c r="I49" s="10">
        <v>47</v>
      </c>
      <c r="J49" s="93">
        <v>18.27122</v>
      </c>
      <c r="K49" s="11">
        <f t="shared" si="2"/>
        <v>15.888017391304349</v>
      </c>
      <c r="L49" s="12">
        <f t="shared" si="3"/>
        <v>2.1007893642849771</v>
      </c>
      <c r="M49" s="12">
        <f t="shared" si="7"/>
        <v>66.415703516433197</v>
      </c>
      <c r="N49" s="7">
        <f>+M49*100/M229</f>
        <v>8.558828543175462</v>
      </c>
      <c r="Q49" s="10">
        <v>47</v>
      </c>
      <c r="R49" s="59">
        <v>16.975989999999999</v>
      </c>
      <c r="S49" s="11">
        <f t="shared" si="4"/>
        <v>14.76173043478261</v>
      </c>
      <c r="T49" s="12">
        <f t="shared" si="5"/>
        <v>1.6849429528923103</v>
      </c>
      <c r="U49" s="12">
        <f t="shared" si="8"/>
        <v>50.185481149122694</v>
      </c>
      <c r="V49" s="7">
        <f>+U49*100/U229</f>
        <v>7.7943314011799663</v>
      </c>
    </row>
    <row r="50" spans="1:22" ht="24">
      <c r="A50" s="10">
        <v>48</v>
      </c>
      <c r="B50" s="59">
        <v>22.95065</v>
      </c>
      <c r="C50" s="11">
        <f t="shared" si="0"/>
        <v>19.957086956521739</v>
      </c>
      <c r="D50" s="12">
        <f t="shared" si="1"/>
        <v>4.1635601126734958</v>
      </c>
      <c r="E50" s="12">
        <f t="shared" si="6"/>
        <v>128.13561760365064</v>
      </c>
      <c r="F50" s="7">
        <f>E50*100/E229</f>
        <v>35.07299338576577</v>
      </c>
      <c r="I50" s="10">
        <v>48</v>
      </c>
      <c r="J50" s="93">
        <v>18.33455</v>
      </c>
      <c r="K50" s="11">
        <f t="shared" si="2"/>
        <v>15.943086956521741</v>
      </c>
      <c r="L50" s="12">
        <f t="shared" si="3"/>
        <v>2.12270984870415</v>
      </c>
      <c r="M50" s="12">
        <f t="shared" si="7"/>
        <v>68.538413365137345</v>
      </c>
      <c r="N50" s="7">
        <f>M50*100/M229</f>
        <v>8.8323769463399859</v>
      </c>
      <c r="Q50" s="10">
        <v>48</v>
      </c>
      <c r="R50" s="59">
        <v>17.023199999999999</v>
      </c>
      <c r="S50" s="11">
        <f t="shared" si="4"/>
        <v>14.802782608695653</v>
      </c>
      <c r="T50" s="12">
        <f t="shared" si="5"/>
        <v>1.6990394937124649</v>
      </c>
      <c r="U50" s="12">
        <f t="shared" si="8"/>
        <v>51.884520642835156</v>
      </c>
      <c r="V50" s="7">
        <f>U50*100/U229</f>
        <v>8.0582100484392729</v>
      </c>
    </row>
    <row r="51" spans="1:22" ht="24">
      <c r="A51" s="10">
        <v>49</v>
      </c>
      <c r="B51" s="59">
        <v>23.21978</v>
      </c>
      <c r="C51" s="11">
        <f t="shared" si="0"/>
        <v>20.191113043478264</v>
      </c>
      <c r="D51" s="12">
        <f t="shared" si="1"/>
        <v>4.3117559488390658</v>
      </c>
      <c r="E51" s="12">
        <f t="shared" si="6"/>
        <v>132.44737355248972</v>
      </c>
      <c r="F51" s="7">
        <f>E51*100/E229</f>
        <v>36.253197537451697</v>
      </c>
      <c r="I51" s="10">
        <v>49</v>
      </c>
      <c r="J51" s="93">
        <v>18.35399</v>
      </c>
      <c r="K51" s="11">
        <f t="shared" si="2"/>
        <v>15.959991304347827</v>
      </c>
      <c r="L51" s="12">
        <f t="shared" si="3"/>
        <v>2.1294690953340707</v>
      </c>
      <c r="M51" s="12">
        <f t="shared" si="7"/>
        <v>70.667882460471418</v>
      </c>
      <c r="N51" s="7">
        <f>M51*100/M229</f>
        <v>9.1067963970117027</v>
      </c>
      <c r="Q51" s="10">
        <v>49</v>
      </c>
      <c r="R51" s="59">
        <v>17.080719999999999</v>
      </c>
      <c r="S51" s="11">
        <f t="shared" si="4"/>
        <v>14.8528</v>
      </c>
      <c r="T51" s="12">
        <f t="shared" si="5"/>
        <v>1.7163204998206414</v>
      </c>
      <c r="U51" s="12">
        <f t="shared" si="8"/>
        <v>53.600841142655796</v>
      </c>
      <c r="V51" s="7">
        <f>U51*100/U229</f>
        <v>8.3247726171330036</v>
      </c>
    </row>
    <row r="52" spans="1:22" ht="24">
      <c r="A52" s="10">
        <v>50</v>
      </c>
      <c r="B52" s="59">
        <v>23.260670000000001</v>
      </c>
      <c r="C52" s="11">
        <f t="shared" si="0"/>
        <v>20.226669565217392</v>
      </c>
      <c r="D52" s="12">
        <f t="shared" si="1"/>
        <v>4.3345750746807248</v>
      </c>
      <c r="E52" s="12">
        <f t="shared" si="6"/>
        <v>136.78194862717044</v>
      </c>
      <c r="F52" s="7">
        <f>E52*100/E229</f>
        <v>37.439647688998406</v>
      </c>
      <c r="I52" s="10">
        <v>50</v>
      </c>
      <c r="J52" s="93">
        <v>18.35399</v>
      </c>
      <c r="K52" s="11">
        <f t="shared" si="2"/>
        <v>15.959991304347827</v>
      </c>
      <c r="L52" s="12">
        <f t="shared" si="3"/>
        <v>2.1294690953340707</v>
      </c>
      <c r="M52" s="12">
        <f t="shared" si="7"/>
        <v>72.797351555805491</v>
      </c>
      <c r="N52" s="7">
        <f>M52*100/M229</f>
        <v>9.3812158476834213</v>
      </c>
      <c r="Q52" s="10">
        <v>50</v>
      </c>
      <c r="R52" s="59">
        <v>17.080719999999999</v>
      </c>
      <c r="S52" s="11">
        <f t="shared" si="4"/>
        <v>14.8528</v>
      </c>
      <c r="T52" s="12">
        <f t="shared" si="5"/>
        <v>1.7163204998206414</v>
      </c>
      <c r="U52" s="12">
        <f t="shared" si="8"/>
        <v>55.317161642476435</v>
      </c>
      <c r="V52" s="7">
        <f>U52*100/U229</f>
        <v>8.5913351858267344</v>
      </c>
    </row>
    <row r="53" spans="1:22" ht="24">
      <c r="A53" s="10">
        <v>51</v>
      </c>
      <c r="B53" s="59">
        <v>23.557780000000001</v>
      </c>
      <c r="C53" s="11">
        <f t="shared" si="0"/>
        <v>20.485026086956523</v>
      </c>
      <c r="D53" s="12">
        <f t="shared" si="1"/>
        <v>4.5028030798585101</v>
      </c>
      <c r="E53" s="12">
        <f t="shared" si="6"/>
        <v>141.28475170702896</v>
      </c>
      <c r="F53" s="7">
        <f>E53*100/E229</f>
        <v>38.672144832187605</v>
      </c>
      <c r="I53" s="10">
        <v>51</v>
      </c>
      <c r="J53" s="93">
        <v>18.397659999999998</v>
      </c>
      <c r="K53" s="11">
        <f t="shared" si="2"/>
        <v>15.997965217391304</v>
      </c>
      <c r="L53" s="12">
        <f t="shared" si="3"/>
        <v>2.1447053496442243</v>
      </c>
      <c r="M53" s="12">
        <f t="shared" si="7"/>
        <v>74.942056905449718</v>
      </c>
      <c r="N53" s="7">
        <f>M53*100/M229</f>
        <v>9.657598757015915</v>
      </c>
      <c r="Q53" s="10">
        <v>51</v>
      </c>
      <c r="R53" s="59">
        <v>17.236619999999998</v>
      </c>
      <c r="S53" s="11">
        <f t="shared" si="4"/>
        <v>14.988365217391305</v>
      </c>
      <c r="T53" s="12">
        <f t="shared" si="5"/>
        <v>1.7637466061451432</v>
      </c>
      <c r="U53" s="12">
        <f t="shared" si="8"/>
        <v>57.080908248621576</v>
      </c>
      <c r="V53" s="7">
        <f>U53*100/U229</f>
        <v>8.8652635260802164</v>
      </c>
    </row>
    <row r="54" spans="1:22" ht="24">
      <c r="A54" s="10">
        <v>52</v>
      </c>
      <c r="B54" s="59">
        <v>24.667149999999999</v>
      </c>
      <c r="C54" s="11">
        <f t="shared" si="0"/>
        <v>21.449695652173915</v>
      </c>
      <c r="D54" s="12">
        <f t="shared" si="1"/>
        <v>5.1693601862433161</v>
      </c>
      <c r="E54" s="12">
        <f t="shared" si="6"/>
        <v>146.45411189327228</v>
      </c>
      <c r="F54" s="7">
        <f>E54*100/E229</f>
        <v>40.087090489074086</v>
      </c>
      <c r="I54" s="10">
        <v>52</v>
      </c>
      <c r="J54" s="93">
        <v>18.436389999999999</v>
      </c>
      <c r="K54" s="28">
        <f t="shared" si="2"/>
        <v>16.031643478260872</v>
      </c>
      <c r="L54" s="12">
        <f t="shared" si="3"/>
        <v>2.158278721162489</v>
      </c>
      <c r="M54" s="12">
        <f t="shared" si="7"/>
        <v>77.100335626612207</v>
      </c>
      <c r="N54" s="27">
        <f>M54*100/M229</f>
        <v>9.935730833389135</v>
      </c>
      <c r="Q54" s="10">
        <v>52</v>
      </c>
      <c r="R54" s="59">
        <v>17.391120000000001</v>
      </c>
      <c r="S54" s="11">
        <f t="shared" si="4"/>
        <v>15.122713043478262</v>
      </c>
      <c r="T54" s="12">
        <f t="shared" si="5"/>
        <v>1.8116008870236506</v>
      </c>
      <c r="U54" s="12">
        <f t="shared" si="8"/>
        <v>58.892509135645227</v>
      </c>
      <c r="V54" s="7">
        <f>U54*100/U229</f>
        <v>9.1466241378909636</v>
      </c>
    </row>
    <row r="55" spans="1:22" ht="24">
      <c r="A55" s="10">
        <v>53</v>
      </c>
      <c r="B55" s="59">
        <v>24.92963</v>
      </c>
      <c r="C55" s="11">
        <f t="shared" si="0"/>
        <v>21.677939130434783</v>
      </c>
      <c r="D55" s="12">
        <f t="shared" si="1"/>
        <v>5.3361418752455849</v>
      </c>
      <c r="E55" s="12">
        <f t="shared" si="6"/>
        <v>151.79025376851786</v>
      </c>
      <c r="F55" s="7">
        <f>E55*100/E229</f>
        <v>41.547687255188741</v>
      </c>
      <c r="I55" s="10">
        <v>53</v>
      </c>
      <c r="J55" s="93">
        <v>18.657540000000001</v>
      </c>
      <c r="K55" s="11">
        <f t="shared" si="2"/>
        <v>16.22394782608696</v>
      </c>
      <c r="L55" s="12">
        <f t="shared" si="3"/>
        <v>2.2368816842899029</v>
      </c>
      <c r="M55" s="12">
        <f t="shared" si="7"/>
        <v>79.337217310902105</v>
      </c>
      <c r="N55" s="7">
        <f>M55*100/M229</f>
        <v>10.223992280510142</v>
      </c>
      <c r="Q55" s="10">
        <v>53</v>
      </c>
      <c r="R55" s="59">
        <v>17.41161</v>
      </c>
      <c r="S55" s="11">
        <f t="shared" si="4"/>
        <v>15.14053043478261</v>
      </c>
      <c r="T55" s="12">
        <f t="shared" si="5"/>
        <v>1.8180116506753436</v>
      </c>
      <c r="U55" s="12">
        <f t="shared" si="8"/>
        <v>60.710520786320572</v>
      </c>
      <c r="V55" s="7">
        <f>U55*100/U229</f>
        <v>9.4289804085116273</v>
      </c>
    </row>
    <row r="56" spans="1:22" ht="24">
      <c r="A56" s="10">
        <v>54</v>
      </c>
      <c r="B56" s="59">
        <v>25.001069999999999</v>
      </c>
      <c r="C56" s="11">
        <f t="shared" si="0"/>
        <v>21.74006086956522</v>
      </c>
      <c r="D56" s="12">
        <f t="shared" si="1"/>
        <v>5.3821482681744452</v>
      </c>
      <c r="E56" s="12">
        <f t="shared" si="6"/>
        <v>157.17240203669229</v>
      </c>
      <c r="F56" s="7">
        <f>E56*100/E229</f>
        <v>43.020876787819631</v>
      </c>
      <c r="I56" s="10">
        <v>54</v>
      </c>
      <c r="J56" s="93">
        <v>18.85247</v>
      </c>
      <c r="K56" s="11">
        <f t="shared" si="2"/>
        <v>16.393452173913044</v>
      </c>
      <c r="L56" s="12">
        <f t="shared" si="3"/>
        <v>2.3077281329186476</v>
      </c>
      <c r="M56" s="12">
        <f t="shared" si="7"/>
        <v>81.644945443820745</v>
      </c>
      <c r="N56" s="7">
        <f>M56*100/M229</f>
        <v>10.521383535411568</v>
      </c>
      <c r="Q56" s="10">
        <v>54</v>
      </c>
      <c r="R56" s="59">
        <v>17.483160000000002</v>
      </c>
      <c r="S56" s="11">
        <f t="shared" si="4"/>
        <v>15.202747826086959</v>
      </c>
      <c r="T56" s="12">
        <f t="shared" si="5"/>
        <v>1.8405162901416441</v>
      </c>
      <c r="U56" s="12">
        <f t="shared" si="8"/>
        <v>62.551037076462215</v>
      </c>
      <c r="V56" s="7">
        <f>U56*100/U229</f>
        <v>9.7148318855953555</v>
      </c>
    </row>
    <row r="57" spans="1:22" ht="24">
      <c r="A57" s="10">
        <v>55</v>
      </c>
      <c r="B57" s="59">
        <v>25.04383</v>
      </c>
      <c r="C57" s="11">
        <f t="shared" si="0"/>
        <v>21.777243478260871</v>
      </c>
      <c r="D57" s="12">
        <f t="shared" si="1"/>
        <v>5.4098112242106078</v>
      </c>
      <c r="E57" s="12">
        <f t="shared" si="6"/>
        <v>162.5822132609029</v>
      </c>
      <c r="F57" s="7">
        <f>E57*100/E229</f>
        <v>44.501638162630179</v>
      </c>
      <c r="I57" s="10">
        <v>55</v>
      </c>
      <c r="J57" s="93">
        <v>18.871379999999998</v>
      </c>
      <c r="K57" s="11">
        <f t="shared" si="2"/>
        <v>16.409895652173912</v>
      </c>
      <c r="L57" s="12">
        <f t="shared" si="3"/>
        <v>2.3146794118656255</v>
      </c>
      <c r="M57" s="12">
        <f t="shared" si="7"/>
        <v>83.959624855686371</v>
      </c>
      <c r="N57" s="7">
        <f>M57*100/M229</f>
        <v>10.819670584553107</v>
      </c>
      <c r="Q57" s="10">
        <v>55</v>
      </c>
      <c r="R57" s="59">
        <v>17.62032</v>
      </c>
      <c r="S57" s="28">
        <f t="shared" si="4"/>
        <v>15.322017391304348</v>
      </c>
      <c r="T57" s="12">
        <f t="shared" si="5"/>
        <v>1.8841750268010147</v>
      </c>
      <c r="U57" s="12">
        <f t="shared" si="8"/>
        <v>64.435212103263225</v>
      </c>
      <c r="V57" s="27">
        <f>U57*100/U229</f>
        <v>10.007464022230174</v>
      </c>
    </row>
    <row r="58" spans="1:22" ht="24">
      <c r="A58" s="10">
        <v>56</v>
      </c>
      <c r="B58" s="59">
        <v>25.30733</v>
      </c>
      <c r="C58" s="11">
        <f t="shared" si="0"/>
        <v>22.006373913043479</v>
      </c>
      <c r="D58" s="12">
        <f t="shared" si="1"/>
        <v>5.5823730303339092</v>
      </c>
      <c r="E58" s="12">
        <f t="shared" si="6"/>
        <v>168.16458629123682</v>
      </c>
      <c r="F58" s="7">
        <f>E58*100/E229</f>
        <v>46.029632767341866</v>
      </c>
      <c r="I58" s="10">
        <v>56</v>
      </c>
      <c r="J58" s="93">
        <v>19.15277</v>
      </c>
      <c r="K58" s="11">
        <f t="shared" si="2"/>
        <v>16.654582608695655</v>
      </c>
      <c r="L58" s="12">
        <f t="shared" si="3"/>
        <v>2.4197731280269577</v>
      </c>
      <c r="M58" s="12">
        <f t="shared" si="7"/>
        <v>86.379397983713332</v>
      </c>
      <c r="N58" s="7">
        <f>M58*100/M229</f>
        <v>11.131500802703874</v>
      </c>
      <c r="Q58" s="10">
        <v>56</v>
      </c>
      <c r="R58" s="59">
        <v>17.640550000000001</v>
      </c>
      <c r="S58" s="11">
        <f t="shared" si="4"/>
        <v>15.339608695652176</v>
      </c>
      <c r="T58" s="12">
        <f t="shared" si="5"/>
        <v>1.8906721800446376</v>
      </c>
      <c r="U58" s="12">
        <f t="shared" si="8"/>
        <v>66.325884283307857</v>
      </c>
      <c r="V58" s="7">
        <f>U58*100/U229</f>
        <v>10.301105234884302</v>
      </c>
    </row>
    <row r="59" spans="1:22" ht="24">
      <c r="A59" s="10">
        <v>57</v>
      </c>
      <c r="B59" s="59">
        <v>25.56185</v>
      </c>
      <c r="C59" s="11">
        <f t="shared" si="0"/>
        <v>22.227695652173914</v>
      </c>
      <c r="D59" s="12">
        <f t="shared" si="1"/>
        <v>5.7525011669554234</v>
      </c>
      <c r="E59" s="12">
        <f t="shared" si="6"/>
        <v>173.91708745819224</v>
      </c>
      <c r="F59" s="7">
        <f>E59*100/E229</f>
        <v>47.604194463406074</v>
      </c>
      <c r="I59" s="10">
        <v>57</v>
      </c>
      <c r="J59" s="93">
        <v>19.231750000000002</v>
      </c>
      <c r="K59" s="11">
        <f t="shared" si="2"/>
        <v>16.72326086956522</v>
      </c>
      <c r="L59" s="12">
        <f t="shared" si="3"/>
        <v>2.4498318909608221</v>
      </c>
      <c r="M59" s="12">
        <f t="shared" si="7"/>
        <v>88.829229874674155</v>
      </c>
      <c r="N59" s="7">
        <f>M59*100/M229</f>
        <v>11.447204619786064</v>
      </c>
      <c r="Q59" s="10">
        <v>57</v>
      </c>
      <c r="R59" s="59">
        <v>17.68599</v>
      </c>
      <c r="S59" s="11">
        <f t="shared" si="4"/>
        <v>15.379121739130436</v>
      </c>
      <c r="T59" s="12">
        <f t="shared" si="5"/>
        <v>1.9053203004616763</v>
      </c>
      <c r="U59" s="12">
        <f t="shared" si="8"/>
        <v>68.231204583769539</v>
      </c>
      <c r="V59" s="7">
        <f>U59*100/U229</f>
        <v>10.597021454220055</v>
      </c>
    </row>
    <row r="60" spans="1:22" ht="24">
      <c r="A60" s="10">
        <v>58</v>
      </c>
      <c r="B60" s="59">
        <v>26.018219999999999</v>
      </c>
      <c r="C60" s="28">
        <f t="shared" si="0"/>
        <v>22.624539130434783</v>
      </c>
      <c r="D60" s="12">
        <f t="shared" si="1"/>
        <v>6.0661425841302288</v>
      </c>
      <c r="E60" s="12">
        <f t="shared" si="6"/>
        <v>179.98323004232248</v>
      </c>
      <c r="F60" s="27">
        <f>E60*100/E229</f>
        <v>49.264605383564223</v>
      </c>
      <c r="I60" s="10">
        <v>58</v>
      </c>
      <c r="J60" s="93">
        <v>19.259550000000001</v>
      </c>
      <c r="K60" s="11">
        <f t="shared" si="2"/>
        <v>16.747434782608696</v>
      </c>
      <c r="L60" s="12">
        <f t="shared" si="3"/>
        <v>2.4604711445978058</v>
      </c>
      <c r="M60" s="12">
        <f t="shared" si="7"/>
        <v>91.289701019271959</v>
      </c>
      <c r="N60" s="7">
        <f>M60*100/M229</f>
        <v>11.764279491346112</v>
      </c>
      <c r="Q60" s="10">
        <v>58</v>
      </c>
      <c r="R60" s="59">
        <v>17.76145</v>
      </c>
      <c r="S60" s="11">
        <f t="shared" si="4"/>
        <v>15.444739130434783</v>
      </c>
      <c r="T60" s="12">
        <f t="shared" si="5"/>
        <v>1.929812531176891</v>
      </c>
      <c r="U60" s="12">
        <f t="shared" si="8"/>
        <v>70.161017114946432</v>
      </c>
      <c r="V60" s="7">
        <f>U60*100/U229</f>
        <v>10.896741573779089</v>
      </c>
    </row>
    <row r="61" spans="1:22" ht="24">
      <c r="A61" s="10">
        <v>59</v>
      </c>
      <c r="B61" s="59">
        <v>26.182200000000002</v>
      </c>
      <c r="C61" s="11">
        <f t="shared" si="0"/>
        <v>22.767130434782612</v>
      </c>
      <c r="D61" s="12">
        <f t="shared" si="1"/>
        <v>6.181562681940667</v>
      </c>
      <c r="E61" s="12">
        <f t="shared" si="6"/>
        <v>186.16479272426315</v>
      </c>
      <c r="F61" s="7">
        <f>E61*100/E229</f>
        <v>50.956608833596569</v>
      </c>
      <c r="I61" s="10">
        <v>59</v>
      </c>
      <c r="J61" s="93">
        <v>19.430099999999999</v>
      </c>
      <c r="K61" s="11">
        <f t="shared" si="2"/>
        <v>16.895739130434784</v>
      </c>
      <c r="L61" s="12">
        <f t="shared" si="3"/>
        <v>2.5264166606967926</v>
      </c>
      <c r="M61" s="12">
        <f t="shared" si="7"/>
        <v>93.816117679968755</v>
      </c>
      <c r="N61" s="7">
        <f>M61*100/M229</f>
        <v>12.089852599551998</v>
      </c>
      <c r="Q61" s="10">
        <v>59</v>
      </c>
      <c r="R61" s="59">
        <v>17.78152</v>
      </c>
      <c r="S61" s="11">
        <f t="shared" si="4"/>
        <v>15.462191304347828</v>
      </c>
      <c r="T61" s="12">
        <f t="shared" si="5"/>
        <v>1.9363618477203908</v>
      </c>
      <c r="U61" s="12">
        <f t="shared" si="8"/>
        <v>72.097378962666824</v>
      </c>
      <c r="V61" s="7">
        <f>U61*100/U229</f>
        <v>11.197478870864817</v>
      </c>
    </row>
    <row r="62" spans="1:22" ht="24">
      <c r="A62" s="10">
        <v>60</v>
      </c>
      <c r="B62" s="59">
        <v>26.456620000000001</v>
      </c>
      <c r="C62" s="11">
        <f t="shared" si="0"/>
        <v>23.005756521739134</v>
      </c>
      <c r="D62" s="12">
        <f t="shared" si="1"/>
        <v>6.3779769882615787</v>
      </c>
      <c r="E62" s="12">
        <f t="shared" si="6"/>
        <v>192.54276971252472</v>
      </c>
      <c r="F62" s="7">
        <f>E62*100/E229</f>
        <v>52.702374366298002</v>
      </c>
      <c r="I62" s="10">
        <v>60</v>
      </c>
      <c r="J62" s="93">
        <v>19.430099999999999</v>
      </c>
      <c r="K62" s="11">
        <f t="shared" si="2"/>
        <v>16.895739130434784</v>
      </c>
      <c r="L62" s="12">
        <f t="shared" si="3"/>
        <v>2.5264166606967926</v>
      </c>
      <c r="M62" s="12">
        <f t="shared" si="7"/>
        <v>96.342534340665551</v>
      </c>
      <c r="N62" s="7">
        <f>M62*100/M229</f>
        <v>12.415425707757885</v>
      </c>
      <c r="Q62" s="10">
        <v>60</v>
      </c>
      <c r="R62" s="59">
        <v>17.916399999999999</v>
      </c>
      <c r="S62" s="11">
        <f t="shared" si="4"/>
        <v>15.579478260869566</v>
      </c>
      <c r="T62" s="12">
        <f t="shared" si="5"/>
        <v>1.9807611944938457</v>
      </c>
      <c r="U62" s="12">
        <f t="shared" si="8"/>
        <v>74.078140157160675</v>
      </c>
      <c r="V62" s="7">
        <f>U62*100/U229</f>
        <v>11.505111852017416</v>
      </c>
    </row>
    <row r="63" spans="1:22" ht="24">
      <c r="A63" s="10">
        <v>61</v>
      </c>
      <c r="B63" s="59">
        <v>26.810580000000002</v>
      </c>
      <c r="C63" s="11">
        <f t="shared" si="0"/>
        <v>23.31354782608696</v>
      </c>
      <c r="D63" s="12">
        <f t="shared" si="1"/>
        <v>6.6374077367173312</v>
      </c>
      <c r="E63" s="12">
        <f t="shared" si="6"/>
        <v>199.18017744924205</v>
      </c>
      <c r="F63" s="7">
        <f>E63*100/E229</f>
        <v>54.519150700639287</v>
      </c>
      <c r="I63" s="10">
        <v>61</v>
      </c>
      <c r="J63" s="93">
        <v>19.498809999999999</v>
      </c>
      <c r="K63" s="11">
        <f t="shared" si="2"/>
        <v>16.955486956521739</v>
      </c>
      <c r="L63" s="12">
        <f t="shared" si="3"/>
        <v>2.5533137955121945</v>
      </c>
      <c r="M63" s="12">
        <f t="shared" si="7"/>
        <v>98.895848136177747</v>
      </c>
      <c r="N63" s="7">
        <f>M63*100/M229</f>
        <v>12.744464983647003</v>
      </c>
      <c r="Q63" s="10">
        <v>61</v>
      </c>
      <c r="R63" s="59">
        <v>17.916399999999999</v>
      </c>
      <c r="S63" s="11">
        <f t="shared" si="4"/>
        <v>15.579478260869566</v>
      </c>
      <c r="T63" s="12">
        <f t="shared" si="5"/>
        <v>1.9807611944938457</v>
      </c>
      <c r="U63" s="12">
        <f t="shared" si="8"/>
        <v>76.058901351654526</v>
      </c>
      <c r="V63" s="7">
        <f>U63*100/U229</f>
        <v>11.812744833170015</v>
      </c>
    </row>
    <row r="64" spans="1:22" ht="24">
      <c r="A64" s="10">
        <v>62</v>
      </c>
      <c r="B64" s="59">
        <v>26.937570000000001</v>
      </c>
      <c r="C64" s="11">
        <f t="shared" si="0"/>
        <v>23.423973913043479</v>
      </c>
      <c r="D64" s="12">
        <f t="shared" si="1"/>
        <v>6.732170672125064</v>
      </c>
      <c r="E64" s="12">
        <f t="shared" si="6"/>
        <v>205.9123481213671</v>
      </c>
      <c r="F64" s="7">
        <f>E64*100/E229</f>
        <v>56.361865332769504</v>
      </c>
      <c r="I64" s="10">
        <v>62</v>
      </c>
      <c r="J64" s="93">
        <v>19.562729999999998</v>
      </c>
      <c r="K64" s="11">
        <f t="shared" si="2"/>
        <v>17.01106956521739</v>
      </c>
      <c r="L64" s="12">
        <f t="shared" si="3"/>
        <v>2.5785066286041687</v>
      </c>
      <c r="M64" s="12">
        <f t="shared" si="7"/>
        <v>101.47435476478192</v>
      </c>
      <c r="N64" s="7">
        <f>M64*100/M229</f>
        <v>13.076750798043353</v>
      </c>
      <c r="Q64" s="10">
        <v>62</v>
      </c>
      <c r="R64" s="59">
        <v>17.921379999999999</v>
      </c>
      <c r="S64" s="11">
        <f t="shared" si="4"/>
        <v>15.583808695652175</v>
      </c>
      <c r="T64" s="12">
        <f t="shared" si="5"/>
        <v>1.9824133566742486</v>
      </c>
      <c r="U64" s="12">
        <f t="shared" si="8"/>
        <v>78.04131470832877</v>
      </c>
      <c r="V64" s="7">
        <f>U64*100/U229</f>
        <v>12.12063441243162</v>
      </c>
    </row>
    <row r="65" spans="1:22" ht="24">
      <c r="A65" s="10">
        <v>63</v>
      </c>
      <c r="B65" s="59">
        <v>26.950800000000001</v>
      </c>
      <c r="C65" s="11">
        <f t="shared" si="0"/>
        <v>23.435478260869569</v>
      </c>
      <c r="D65" s="12">
        <f t="shared" si="1"/>
        <v>6.7420947709515495</v>
      </c>
      <c r="E65" s="12">
        <f t="shared" si="6"/>
        <v>212.65444289231866</v>
      </c>
      <c r="F65" s="7">
        <f>E65*100/E229</f>
        <v>58.207296366935388</v>
      </c>
      <c r="I65" s="10">
        <v>63</v>
      </c>
      <c r="J65" s="93">
        <v>19.562729999999998</v>
      </c>
      <c r="K65" s="11">
        <f t="shared" si="2"/>
        <v>17.01106956521739</v>
      </c>
      <c r="L65" s="12">
        <f t="shared" si="3"/>
        <v>2.5785066286041687</v>
      </c>
      <c r="M65" s="12">
        <f t="shared" si="7"/>
        <v>104.0528613933861</v>
      </c>
      <c r="N65" s="7">
        <f>M65*100/M229</f>
        <v>13.409036612439703</v>
      </c>
      <c r="Q65" s="10">
        <v>63</v>
      </c>
      <c r="R65" s="59">
        <v>17.926349999999999</v>
      </c>
      <c r="S65" s="11">
        <f t="shared" si="4"/>
        <v>15.58813043478261</v>
      </c>
      <c r="T65" s="12">
        <f t="shared" si="5"/>
        <v>1.9840631169572693</v>
      </c>
      <c r="U65" s="12">
        <f t="shared" si="8"/>
        <v>80.025377825286043</v>
      </c>
      <c r="V65" s="7">
        <f>U65*100/U229</f>
        <v>12.428780216762389</v>
      </c>
    </row>
    <row r="66" spans="1:22" ht="24">
      <c r="A66" s="10">
        <v>64</v>
      </c>
      <c r="B66" s="59">
        <v>27.237120000000001</v>
      </c>
      <c r="C66" s="11">
        <f t="shared" si="0"/>
        <v>23.684452173913048</v>
      </c>
      <c r="D66" s="12">
        <f t="shared" si="1"/>
        <v>6.9592657662462587</v>
      </c>
      <c r="E66" s="12">
        <f t="shared" si="6"/>
        <v>219.61370865856492</v>
      </c>
      <c r="F66" s="7">
        <f>E66*100/E229</f>
        <v>60.11217095804507</v>
      </c>
      <c r="I66" s="10">
        <v>64</v>
      </c>
      <c r="J66" s="93">
        <v>19.973189999999999</v>
      </c>
      <c r="K66" s="11">
        <f t="shared" si="2"/>
        <v>17.367991304347825</v>
      </c>
      <c r="L66" s="12">
        <f t="shared" si="3"/>
        <v>2.7442405000333205</v>
      </c>
      <c r="M66" s="12">
        <f t="shared" si="7"/>
        <v>106.79710189341941</v>
      </c>
      <c r="N66" s="7">
        <f>M66*100/M229</f>
        <v>13.762680143674926</v>
      </c>
      <c r="Q66" s="10">
        <v>64</v>
      </c>
      <c r="R66" s="59">
        <v>17.941269999999999</v>
      </c>
      <c r="S66" s="11">
        <f t="shared" si="4"/>
        <v>15.601104347826087</v>
      </c>
      <c r="T66" s="12">
        <f t="shared" si="5"/>
        <v>1.9890212148917279</v>
      </c>
      <c r="U66" s="12">
        <f t="shared" si="8"/>
        <v>82.014399040177764</v>
      </c>
      <c r="V66" s="7">
        <f>U66*100/U229</f>
        <v>12.737696065686448</v>
      </c>
    </row>
    <row r="67" spans="1:22" ht="24">
      <c r="A67" s="10">
        <v>65</v>
      </c>
      <c r="B67" s="59">
        <v>27.324120000000001</v>
      </c>
      <c r="C67" s="11">
        <f t="shared" ref="C67:C130" si="9">B67/1.15</f>
        <v>23.76010434782609</v>
      </c>
      <c r="D67" s="12">
        <f t="shared" ref="D67:D130" si="10">((4/3)*(22/7)*((C67/2)^3))/10^3</f>
        <v>7.0261662436900245</v>
      </c>
      <c r="E67" s="12">
        <f t="shared" si="6"/>
        <v>226.63987490225495</v>
      </c>
      <c r="F67" s="7">
        <f>E67*100/E229</f>
        <v>62.035357397544551</v>
      </c>
      <c r="I67" s="10">
        <v>65</v>
      </c>
      <c r="J67" s="93">
        <v>20.168669999999999</v>
      </c>
      <c r="K67" s="11">
        <f t="shared" ref="K67:K130" si="11">J67/1.15</f>
        <v>17.53797391304348</v>
      </c>
      <c r="L67" s="12">
        <f t="shared" ref="L67:L130" si="12">((4/3)*(22/7)*((K67/2)^3))/10^3</f>
        <v>2.8256062964991377</v>
      </c>
      <c r="M67" s="12">
        <f t="shared" si="7"/>
        <v>109.62270818991854</v>
      </c>
      <c r="N67" s="7">
        <f>M67*100/M229</f>
        <v>14.126809085202577</v>
      </c>
      <c r="Q67" s="10">
        <v>65</v>
      </c>
      <c r="R67" s="59">
        <v>17.980979999999999</v>
      </c>
      <c r="S67" s="11">
        <f t="shared" ref="S67:S130" si="13">R67/1.15</f>
        <v>15.635634782608696</v>
      </c>
      <c r="T67" s="12">
        <f t="shared" ref="T67:T130" si="14">((4/3)*(22/7)*((S67/2)^3))/10^3</f>
        <v>2.0022575653892871</v>
      </c>
      <c r="U67" s="12">
        <f t="shared" si="8"/>
        <v>84.01665660556705</v>
      </c>
      <c r="V67" s="7">
        <f>U67*100/U229</f>
        <v>13.048667658621682</v>
      </c>
    </row>
    <row r="68" spans="1:22" ht="24">
      <c r="A68" s="10">
        <v>66</v>
      </c>
      <c r="B68" s="59">
        <v>27.449090000000002</v>
      </c>
      <c r="C68" s="11">
        <f t="shared" si="9"/>
        <v>23.86877391304348</v>
      </c>
      <c r="D68" s="12">
        <f t="shared" si="10"/>
        <v>7.1230127689668343</v>
      </c>
      <c r="E68" s="12">
        <f t="shared" ref="E68:E131" si="15">+E67+D68</f>
        <v>233.76288767122179</v>
      </c>
      <c r="F68" s="7">
        <f>E68*100/E229</f>
        <v>63.985052450371001</v>
      </c>
      <c r="I68" s="10">
        <v>66</v>
      </c>
      <c r="J68" s="93">
        <v>20.168669999999999</v>
      </c>
      <c r="K68" s="11">
        <f t="shared" si="11"/>
        <v>17.53797391304348</v>
      </c>
      <c r="L68" s="12">
        <f t="shared" si="12"/>
        <v>2.8256062964991377</v>
      </c>
      <c r="M68" s="12">
        <f t="shared" ref="M68:M131" si="16">+M67+L68</f>
        <v>112.44831448641767</v>
      </c>
      <c r="N68" s="7">
        <f>M68*100/M229</f>
        <v>14.490938026730229</v>
      </c>
      <c r="Q68" s="10">
        <v>66</v>
      </c>
      <c r="R68" s="59">
        <v>18.040389999999999</v>
      </c>
      <c r="S68" s="11">
        <f t="shared" si="13"/>
        <v>15.687295652173914</v>
      </c>
      <c r="T68" s="12">
        <f t="shared" si="14"/>
        <v>2.0221698701934843</v>
      </c>
      <c r="U68" s="12">
        <f t="shared" ref="U68:U131" si="17">+U67+T68</f>
        <v>86.03882647576053</v>
      </c>
      <c r="V68" s="7">
        <f>U68*100/U229</f>
        <v>13.362731841267157</v>
      </c>
    </row>
    <row r="69" spans="1:22" ht="24">
      <c r="A69" s="10">
        <v>67</v>
      </c>
      <c r="B69" s="59">
        <v>27.47831</v>
      </c>
      <c r="C69" s="11">
        <f t="shared" si="9"/>
        <v>23.894182608695655</v>
      </c>
      <c r="D69" s="12">
        <f t="shared" si="10"/>
        <v>7.1457846795325262</v>
      </c>
      <c r="E69" s="12">
        <f t="shared" si="15"/>
        <v>240.90867235075433</v>
      </c>
      <c r="F69" s="7">
        <f>E69*100/E229</f>
        <v>65.940980579398953</v>
      </c>
      <c r="I69" s="10">
        <v>67</v>
      </c>
      <c r="J69" s="93">
        <v>20.27449</v>
      </c>
      <c r="K69" s="11">
        <f t="shared" si="11"/>
        <v>17.629991304347829</v>
      </c>
      <c r="L69" s="12">
        <f t="shared" si="12"/>
        <v>2.8703158202908332</v>
      </c>
      <c r="M69" s="12">
        <f t="shared" si="16"/>
        <v>115.3186303067085</v>
      </c>
      <c r="N69" s="7">
        <f>M69*100/M229</f>
        <v>14.860828574747305</v>
      </c>
      <c r="Q69" s="10">
        <v>67</v>
      </c>
      <c r="R69" s="59">
        <v>18.040389999999999</v>
      </c>
      <c r="S69" s="11">
        <f t="shared" si="13"/>
        <v>15.687295652173914</v>
      </c>
      <c r="T69" s="12">
        <f t="shared" si="14"/>
        <v>2.0221698701934843</v>
      </c>
      <c r="U69" s="12">
        <f t="shared" si="17"/>
        <v>88.06099634595401</v>
      </c>
      <c r="V69" s="7">
        <f>U69*100/U229</f>
        <v>13.676796023912631</v>
      </c>
    </row>
    <row r="70" spans="1:22" ht="24">
      <c r="A70" s="10">
        <v>68</v>
      </c>
      <c r="B70" s="59">
        <v>27.71096</v>
      </c>
      <c r="C70" s="11">
        <f t="shared" si="9"/>
        <v>24.096486956521741</v>
      </c>
      <c r="D70" s="12">
        <f t="shared" si="10"/>
        <v>7.3288289170891261</v>
      </c>
      <c r="E70" s="12">
        <f t="shared" si="15"/>
        <v>248.23750126784347</v>
      </c>
      <c r="F70" s="7">
        <f>E70*100/E229</f>
        <v>67.947011165910553</v>
      </c>
      <c r="I70" s="10">
        <v>68</v>
      </c>
      <c r="J70" s="93">
        <v>20.314039999999999</v>
      </c>
      <c r="K70" s="11">
        <f t="shared" si="11"/>
        <v>17.664382608695654</v>
      </c>
      <c r="L70" s="12">
        <f t="shared" si="12"/>
        <v>2.8871462189608361</v>
      </c>
      <c r="M70" s="12">
        <f t="shared" si="16"/>
        <v>118.20577652566934</v>
      </c>
      <c r="N70" s="7">
        <f>M70*100/M229</f>
        <v>15.232888014892346</v>
      </c>
      <c r="Q70" s="10">
        <v>68</v>
      </c>
      <c r="R70" s="59">
        <v>18.040389999999999</v>
      </c>
      <c r="S70" s="11">
        <f t="shared" si="13"/>
        <v>15.687295652173914</v>
      </c>
      <c r="T70" s="12">
        <f t="shared" si="14"/>
        <v>2.0221698701934843</v>
      </c>
      <c r="U70" s="12">
        <f t="shared" si="17"/>
        <v>90.08316621614749</v>
      </c>
      <c r="V70" s="7">
        <f>U70*100/U229</f>
        <v>13.990860206558105</v>
      </c>
    </row>
    <row r="71" spans="1:22" ht="24">
      <c r="A71" s="10">
        <v>69</v>
      </c>
      <c r="B71" s="59">
        <v>27.72203</v>
      </c>
      <c r="C71" s="11">
        <f t="shared" si="9"/>
        <v>24.106113043478263</v>
      </c>
      <c r="D71" s="12">
        <f t="shared" si="10"/>
        <v>7.3376156083877948</v>
      </c>
      <c r="E71" s="12">
        <f t="shared" si="15"/>
        <v>255.57511687623128</v>
      </c>
      <c r="F71" s="7">
        <f>E71*100/E229</f>
        <v>69.955446825824566</v>
      </c>
      <c r="I71" s="10">
        <v>69</v>
      </c>
      <c r="J71" s="93">
        <v>20.340350000000001</v>
      </c>
      <c r="K71" s="11">
        <f t="shared" si="11"/>
        <v>17.687260869565218</v>
      </c>
      <c r="L71" s="12">
        <f t="shared" si="12"/>
        <v>2.8983787322117958</v>
      </c>
      <c r="M71" s="12">
        <f t="shared" si="16"/>
        <v>121.10415525788113</v>
      </c>
      <c r="N71" s="7">
        <f>M71*100/M229</f>
        <v>15.606394961424188</v>
      </c>
      <c r="Q71" s="10">
        <v>69</v>
      </c>
      <c r="R71" s="59">
        <v>18.055209999999999</v>
      </c>
      <c r="S71" s="11">
        <f t="shared" si="13"/>
        <v>15.700182608695652</v>
      </c>
      <c r="T71" s="12">
        <f t="shared" si="14"/>
        <v>2.0271575422595478</v>
      </c>
      <c r="U71" s="12">
        <f t="shared" si="17"/>
        <v>92.110323758407034</v>
      </c>
      <c r="V71" s="7">
        <f>U71*100/U229</f>
        <v>14.305699026969585</v>
      </c>
    </row>
    <row r="72" spans="1:22" ht="24">
      <c r="A72" s="10">
        <v>70</v>
      </c>
      <c r="B72" s="59">
        <v>28.129290000000001</v>
      </c>
      <c r="C72" s="11">
        <f t="shared" si="9"/>
        <v>24.460252173913045</v>
      </c>
      <c r="D72" s="12">
        <f t="shared" si="10"/>
        <v>7.6657769892356775</v>
      </c>
      <c r="E72" s="12">
        <f t="shared" si="15"/>
        <v>263.24089386546694</v>
      </c>
      <c r="F72" s="7">
        <f>E72*100/E229</f>
        <v>72.053706081669105</v>
      </c>
      <c r="I72" s="10">
        <v>70</v>
      </c>
      <c r="J72" s="93">
        <v>20.379770000000001</v>
      </c>
      <c r="K72" s="11">
        <f t="shared" si="11"/>
        <v>17.721539130434785</v>
      </c>
      <c r="L72" s="12">
        <f t="shared" si="12"/>
        <v>2.915262757218589</v>
      </c>
      <c r="M72" s="12">
        <f t="shared" si="16"/>
        <v>124.01941801509972</v>
      </c>
      <c r="N72" s="7">
        <f>M72*100/M229</f>
        <v>15.982077710778263</v>
      </c>
      <c r="Q72" s="10">
        <v>70</v>
      </c>
      <c r="R72" s="59">
        <v>18.13897</v>
      </c>
      <c r="S72" s="11">
        <f t="shared" si="13"/>
        <v>15.77301739130435</v>
      </c>
      <c r="T72" s="12">
        <f t="shared" si="14"/>
        <v>2.0555012107929711</v>
      </c>
      <c r="U72" s="12">
        <f t="shared" si="17"/>
        <v>94.165824969200003</v>
      </c>
      <c r="V72" s="7">
        <f>U72*100/U229</f>
        <v>14.624939916278608</v>
      </c>
    </row>
    <row r="73" spans="1:22" ht="24">
      <c r="A73" s="10">
        <v>71</v>
      </c>
      <c r="B73" s="59">
        <v>28.141999999999999</v>
      </c>
      <c r="C73" s="11">
        <f t="shared" si="9"/>
        <v>24.471304347826088</v>
      </c>
      <c r="D73" s="12">
        <f t="shared" si="10"/>
        <v>7.6761728495005777</v>
      </c>
      <c r="E73" s="12">
        <f t="shared" si="15"/>
        <v>270.91706671496752</v>
      </c>
      <c r="F73" s="7">
        <f>E73*100/E229</f>
        <v>74.154810869030428</v>
      </c>
      <c r="I73" s="10">
        <v>71</v>
      </c>
      <c r="J73" s="93">
        <v>20.379770000000001</v>
      </c>
      <c r="K73" s="11">
        <f t="shared" si="11"/>
        <v>17.721539130434785</v>
      </c>
      <c r="L73" s="12">
        <f t="shared" si="12"/>
        <v>2.915262757218589</v>
      </c>
      <c r="M73" s="12">
        <f t="shared" si="16"/>
        <v>126.9346807723183</v>
      </c>
      <c r="N73" s="7">
        <f>M73*100/M229</f>
        <v>16.35776046013234</v>
      </c>
      <c r="Q73" s="10">
        <v>71</v>
      </c>
      <c r="R73" s="59">
        <v>18.158629999999999</v>
      </c>
      <c r="S73" s="11">
        <f t="shared" si="13"/>
        <v>15.790113043478261</v>
      </c>
      <c r="T73" s="12">
        <f t="shared" si="14"/>
        <v>2.0621920487120691</v>
      </c>
      <c r="U73" s="12">
        <f t="shared" si="17"/>
        <v>96.228017017912066</v>
      </c>
      <c r="V73" s="7">
        <f>U73*100/U229</f>
        <v>14.94521996286776</v>
      </c>
    </row>
    <row r="74" spans="1:22" ht="24">
      <c r="A74" s="10">
        <v>72</v>
      </c>
      <c r="B74" s="59">
        <v>28.233910000000002</v>
      </c>
      <c r="C74" s="11">
        <f t="shared" si="9"/>
        <v>24.551226086956525</v>
      </c>
      <c r="D74" s="12">
        <f t="shared" si="10"/>
        <v>7.7516284385785337</v>
      </c>
      <c r="E74" s="12">
        <f t="shared" si="15"/>
        <v>278.66869515354603</v>
      </c>
      <c r="F74" s="7">
        <f>E74*100/E229</f>
        <v>76.276569190718433</v>
      </c>
      <c r="I74" s="10">
        <v>72</v>
      </c>
      <c r="J74" s="93">
        <v>20.42784</v>
      </c>
      <c r="K74" s="11">
        <f t="shared" si="11"/>
        <v>17.763339130434783</v>
      </c>
      <c r="L74" s="12">
        <f t="shared" si="12"/>
        <v>2.9359402451351388</v>
      </c>
      <c r="M74" s="12">
        <f t="shared" si="16"/>
        <v>129.87062101745343</v>
      </c>
      <c r="N74" s="7">
        <f>M74*100/M229</f>
        <v>16.736107866554114</v>
      </c>
      <c r="Q74" s="10">
        <v>72</v>
      </c>
      <c r="R74" s="59">
        <v>18.178260000000002</v>
      </c>
      <c r="S74" s="11">
        <f t="shared" si="13"/>
        <v>15.807182608695655</v>
      </c>
      <c r="T74" s="12">
        <f t="shared" si="14"/>
        <v>2.0688871473990904</v>
      </c>
      <c r="U74" s="12">
        <f t="shared" si="17"/>
        <v>98.296904165311162</v>
      </c>
      <c r="V74" s="7">
        <f>U74*100/U229</f>
        <v>15.26653982847898</v>
      </c>
    </row>
    <row r="75" spans="1:22" ht="24">
      <c r="A75" s="10">
        <v>73</v>
      </c>
      <c r="B75" s="59">
        <v>29.024819999999998</v>
      </c>
      <c r="C75" s="14">
        <f t="shared" si="9"/>
        <v>25.23897391304348</v>
      </c>
      <c r="D75" s="12">
        <f t="shared" si="10"/>
        <v>8.4214810293634521</v>
      </c>
      <c r="E75" s="12">
        <f t="shared" si="15"/>
        <v>287.09017618290949</v>
      </c>
      <c r="F75" s="16">
        <f>E75*100/E229</f>
        <v>78.581678058690215</v>
      </c>
      <c r="I75" s="10">
        <v>73</v>
      </c>
      <c r="J75" s="93">
        <v>20.42784</v>
      </c>
      <c r="K75" s="14">
        <f t="shared" si="11"/>
        <v>17.763339130434783</v>
      </c>
      <c r="L75" s="12">
        <f t="shared" si="12"/>
        <v>2.9359402451351388</v>
      </c>
      <c r="M75" s="12">
        <f t="shared" si="16"/>
        <v>132.80656126258856</v>
      </c>
      <c r="N75" s="16">
        <f>M75*100/M229</f>
        <v>17.114455272975892</v>
      </c>
      <c r="Q75" s="10">
        <v>73</v>
      </c>
      <c r="R75" s="59">
        <v>18.2761</v>
      </c>
      <c r="S75" s="14">
        <f t="shared" si="13"/>
        <v>15.892260869565218</v>
      </c>
      <c r="T75" s="12">
        <f t="shared" si="14"/>
        <v>2.1024730926525814</v>
      </c>
      <c r="U75" s="12">
        <f t="shared" si="17"/>
        <v>100.39937725796375</v>
      </c>
      <c r="V75" s="16">
        <f>U75*100/U229</f>
        <v>15.59307594352596</v>
      </c>
    </row>
    <row r="76" spans="1:22" ht="24">
      <c r="A76" s="10">
        <v>74</v>
      </c>
      <c r="B76" s="59">
        <v>29.803879999999999</v>
      </c>
      <c r="C76" s="11">
        <f t="shared" si="9"/>
        <v>25.91641739130435</v>
      </c>
      <c r="D76" s="12">
        <f t="shared" si="10"/>
        <v>9.1179727035811773</v>
      </c>
      <c r="E76" s="12">
        <f t="shared" si="15"/>
        <v>296.20814888649068</v>
      </c>
      <c r="F76" s="7">
        <f>E76*100/E229</f>
        <v>81.077429063016623</v>
      </c>
      <c r="I76" s="10">
        <v>74</v>
      </c>
      <c r="J76" s="93">
        <v>20.623329999999999</v>
      </c>
      <c r="K76" s="11">
        <f t="shared" si="11"/>
        <v>17.933330434782608</v>
      </c>
      <c r="L76" s="12">
        <f t="shared" si="12"/>
        <v>3.0210383799324494</v>
      </c>
      <c r="M76" s="12">
        <f t="shared" si="16"/>
        <v>135.82759964252102</v>
      </c>
      <c r="N76" s="7">
        <f>M76*100/M229</f>
        <v>17.503769066961329</v>
      </c>
      <c r="Q76" s="10">
        <v>74</v>
      </c>
      <c r="R76" s="59">
        <v>18.319949999999999</v>
      </c>
      <c r="S76" s="11">
        <f t="shared" si="13"/>
        <v>15.930391304347825</v>
      </c>
      <c r="T76" s="12">
        <f t="shared" si="14"/>
        <v>2.1176428754609895</v>
      </c>
      <c r="U76" s="12">
        <f t="shared" si="17"/>
        <v>102.51702013342474</v>
      </c>
      <c r="V76" s="7">
        <f>U76*100/U229</f>
        <v>15.921968084893408</v>
      </c>
    </row>
    <row r="77" spans="1:22" ht="24">
      <c r="A77" s="10">
        <v>75</v>
      </c>
      <c r="B77" s="59">
        <v>29.99474</v>
      </c>
      <c r="C77" s="11">
        <f t="shared" si="9"/>
        <v>26.082382608695653</v>
      </c>
      <c r="D77" s="12">
        <f t="shared" si="10"/>
        <v>9.2942676447791435</v>
      </c>
      <c r="E77" s="12">
        <f t="shared" si="15"/>
        <v>305.50241653126983</v>
      </c>
      <c r="F77" s="7">
        <f>E77*100/E229</f>
        <v>83.6214351225901</v>
      </c>
      <c r="I77" s="10">
        <v>75</v>
      </c>
      <c r="J77" s="93">
        <v>20.69239</v>
      </c>
      <c r="K77" s="11">
        <f t="shared" si="11"/>
        <v>17.993382608695654</v>
      </c>
      <c r="L77" s="12">
        <f t="shared" si="12"/>
        <v>3.0514891838175142</v>
      </c>
      <c r="M77" s="12">
        <f t="shared" si="16"/>
        <v>138.87908882633855</v>
      </c>
      <c r="N77" s="7">
        <f>M77*100/M229</f>
        <v>17.897006981232408</v>
      </c>
      <c r="Q77" s="10">
        <v>75</v>
      </c>
      <c r="R77" s="59">
        <v>18.33455</v>
      </c>
      <c r="S77" s="11">
        <f t="shared" si="13"/>
        <v>15.943086956521741</v>
      </c>
      <c r="T77" s="12">
        <f t="shared" si="14"/>
        <v>2.12270984870415</v>
      </c>
      <c r="U77" s="12">
        <f t="shared" si="17"/>
        <v>104.63972998212888</v>
      </c>
      <c r="V77" s="7">
        <f>U77*100/U229</f>
        <v>16.251647180331112</v>
      </c>
    </row>
    <row r="78" spans="1:22" ht="24">
      <c r="A78" s="10">
        <v>76</v>
      </c>
      <c r="B78" s="59">
        <v>30.333960000000001</v>
      </c>
      <c r="C78" s="11">
        <f t="shared" si="9"/>
        <v>26.377356521739134</v>
      </c>
      <c r="D78" s="12">
        <f t="shared" si="10"/>
        <v>9.6131827526695339</v>
      </c>
      <c r="E78" s="12">
        <f t="shared" si="15"/>
        <v>315.11559928393939</v>
      </c>
      <c r="F78" s="7">
        <f>E78*100/E229</f>
        <v>86.252733909032514</v>
      </c>
      <c r="I78" s="10">
        <v>76</v>
      </c>
      <c r="J78" s="93">
        <v>20.705310000000001</v>
      </c>
      <c r="K78" s="11">
        <f t="shared" si="11"/>
        <v>18.00461739130435</v>
      </c>
      <c r="L78" s="12">
        <f t="shared" si="12"/>
        <v>3.0572086577699351</v>
      </c>
      <c r="M78" s="12">
        <f t="shared" si="16"/>
        <v>141.93629748410848</v>
      </c>
      <c r="N78" s="7">
        <f>M78*100/M229</f>
        <v>18.290981950060225</v>
      </c>
      <c r="Q78" s="10">
        <v>76</v>
      </c>
      <c r="R78" s="59">
        <v>18.35399</v>
      </c>
      <c r="S78" s="11">
        <f t="shared" si="13"/>
        <v>15.959991304347827</v>
      </c>
      <c r="T78" s="12">
        <f t="shared" si="14"/>
        <v>2.1294690953340707</v>
      </c>
      <c r="U78" s="12">
        <f t="shared" si="17"/>
        <v>106.76919907746296</v>
      </c>
      <c r="V78" s="7">
        <f>U78*100/U229</f>
        <v>16.582376057638982</v>
      </c>
    </row>
    <row r="79" spans="1:22" ht="24">
      <c r="A79" s="10">
        <v>77</v>
      </c>
      <c r="B79" s="59">
        <v>30.34056</v>
      </c>
      <c r="C79" s="28">
        <f t="shared" si="9"/>
        <v>26.383095652173914</v>
      </c>
      <c r="D79" s="12">
        <f t="shared" si="10"/>
        <v>9.6194589670348751</v>
      </c>
      <c r="E79" s="12">
        <f t="shared" si="15"/>
        <v>324.73505825097425</v>
      </c>
      <c r="F79" s="27">
        <f>E79*100/E229</f>
        <v>88.885750606771111</v>
      </c>
      <c r="I79" s="10">
        <v>77</v>
      </c>
      <c r="J79" s="93">
        <v>20.705310000000001</v>
      </c>
      <c r="K79" s="11">
        <f t="shared" si="11"/>
        <v>18.00461739130435</v>
      </c>
      <c r="L79" s="12">
        <f t="shared" si="12"/>
        <v>3.0572086577699351</v>
      </c>
      <c r="M79" s="12">
        <f t="shared" si="16"/>
        <v>144.99350614187841</v>
      </c>
      <c r="N79" s="7">
        <f>M79*100/M229</f>
        <v>18.684956918888044</v>
      </c>
      <c r="Q79" s="10">
        <v>77</v>
      </c>
      <c r="R79" s="59">
        <v>18.585719999999998</v>
      </c>
      <c r="S79" s="11">
        <f t="shared" si="13"/>
        <v>16.161495652173912</v>
      </c>
      <c r="T79" s="12">
        <f t="shared" si="14"/>
        <v>2.2111491565454533</v>
      </c>
      <c r="U79" s="12">
        <f t="shared" si="17"/>
        <v>108.98034823400842</v>
      </c>
      <c r="V79" s="7">
        <f>U79*100/U229</f>
        <v>16.925790704842303</v>
      </c>
    </row>
    <row r="80" spans="1:22" ht="24">
      <c r="A80" s="10">
        <v>78</v>
      </c>
      <c r="B80" s="59">
        <v>30.83033</v>
      </c>
      <c r="C80" s="11">
        <f t="shared" si="9"/>
        <v>26.808982608695654</v>
      </c>
      <c r="D80" s="12">
        <f t="shared" si="10"/>
        <v>10.092863259070482</v>
      </c>
      <c r="E80" s="12">
        <f t="shared" si="15"/>
        <v>334.82792151004475</v>
      </c>
      <c r="F80" s="7">
        <f>E80*100/E229</f>
        <v>91.648346463793246</v>
      </c>
      <c r="I80" s="10">
        <v>78</v>
      </c>
      <c r="J80" s="93">
        <v>20.73113</v>
      </c>
      <c r="K80" s="11">
        <f t="shared" si="11"/>
        <v>18.027069565217392</v>
      </c>
      <c r="L80" s="12">
        <f t="shared" si="12"/>
        <v>3.0686601557020792</v>
      </c>
      <c r="M80" s="12">
        <f t="shared" si="16"/>
        <v>148.06216629758049</v>
      </c>
      <c r="N80" s="7">
        <f>M80*100/M229</f>
        <v>19.080407614120535</v>
      </c>
      <c r="Q80" s="10">
        <v>78</v>
      </c>
      <c r="R80" s="59">
        <v>18.585719999999998</v>
      </c>
      <c r="S80" s="11">
        <f t="shared" si="13"/>
        <v>16.161495652173912</v>
      </c>
      <c r="T80" s="12">
        <f t="shared" si="14"/>
        <v>2.2111491565454533</v>
      </c>
      <c r="U80" s="12">
        <f t="shared" si="17"/>
        <v>111.19149739055388</v>
      </c>
      <c r="V80" s="7">
        <f>U80*100/U229</f>
        <v>17.269205352045624</v>
      </c>
    </row>
    <row r="81" spans="1:22" ht="24">
      <c r="A81" s="10">
        <v>79</v>
      </c>
      <c r="B81" s="59">
        <v>30.853459999999998</v>
      </c>
      <c r="C81" s="11">
        <f t="shared" si="9"/>
        <v>26.829095652173912</v>
      </c>
      <c r="D81" s="12">
        <f t="shared" si="10"/>
        <v>10.115596370766919</v>
      </c>
      <c r="E81" s="12">
        <f t="shared" si="15"/>
        <v>344.94351788081167</v>
      </c>
      <c r="F81" s="7">
        <f>E81*100/E229</f>
        <v>94.417164777077573</v>
      </c>
      <c r="I81" s="10">
        <v>79</v>
      </c>
      <c r="J81" s="93">
        <v>20.778390000000002</v>
      </c>
      <c r="K81" s="11">
        <f t="shared" si="11"/>
        <v>18.068165217391307</v>
      </c>
      <c r="L81" s="12">
        <f t="shared" si="12"/>
        <v>3.0896945717860969</v>
      </c>
      <c r="M81" s="12">
        <f t="shared" si="16"/>
        <v>151.15186086936657</v>
      </c>
      <c r="N81" s="7">
        <f>M81*100/M229</f>
        <v>19.478568962876764</v>
      </c>
      <c r="Q81" s="10">
        <v>79</v>
      </c>
      <c r="R81" s="59">
        <v>18.62406</v>
      </c>
      <c r="S81" s="11">
        <f t="shared" si="13"/>
        <v>16.194834782608698</v>
      </c>
      <c r="T81" s="12">
        <f t="shared" si="14"/>
        <v>2.2248613710860692</v>
      </c>
      <c r="U81" s="12">
        <f t="shared" si="17"/>
        <v>113.41635876163994</v>
      </c>
      <c r="V81" s="7">
        <f>U81*100/U229</f>
        <v>17.614749649935284</v>
      </c>
    </row>
    <row r="82" spans="1:22" ht="24">
      <c r="A82" s="10">
        <v>80</v>
      </c>
      <c r="B82" s="59">
        <v>30.899660000000001</v>
      </c>
      <c r="C82" s="11">
        <f t="shared" si="9"/>
        <v>26.869269565217394</v>
      </c>
      <c r="D82" s="12">
        <f t="shared" si="10"/>
        <v>10.161105759127599</v>
      </c>
      <c r="E82" s="12">
        <f t="shared" si="15"/>
        <v>355.10462363993929</v>
      </c>
      <c r="F82" s="7">
        <f>E82*100/E229</f>
        <v>97.198439817904287</v>
      </c>
      <c r="I82" s="10">
        <v>80</v>
      </c>
      <c r="J82" s="93">
        <v>20.795549999999999</v>
      </c>
      <c r="K82" s="11">
        <f t="shared" si="11"/>
        <v>18.08308695652174</v>
      </c>
      <c r="L82" s="12">
        <f t="shared" si="12"/>
        <v>3.0973558425394736</v>
      </c>
      <c r="M82" s="12">
        <f t="shared" si="16"/>
        <v>154.24921671190606</v>
      </c>
      <c r="N82" s="7">
        <f>M82*100/M229</f>
        <v>19.877717600772904</v>
      </c>
      <c r="Q82" s="10">
        <v>80</v>
      </c>
      <c r="R82" s="59">
        <v>18.695740000000001</v>
      </c>
      <c r="S82" s="11">
        <f t="shared" si="13"/>
        <v>16.257165217391307</v>
      </c>
      <c r="T82" s="12">
        <f t="shared" si="14"/>
        <v>2.2506494077370429</v>
      </c>
      <c r="U82" s="12">
        <f t="shared" si="17"/>
        <v>115.66700816937698</v>
      </c>
      <c r="V82" s="7">
        <f>U82*100/U229</f>
        <v>17.964299100296159</v>
      </c>
    </row>
    <row r="83" spans="1:22" ht="24">
      <c r="A83" s="10">
        <v>81</v>
      </c>
      <c r="B83" s="59">
        <v>30.974599999999999</v>
      </c>
      <c r="C83" s="11">
        <f t="shared" si="9"/>
        <v>26.934434782608697</v>
      </c>
      <c r="D83" s="12">
        <f t="shared" si="10"/>
        <v>10.23521546160136</v>
      </c>
      <c r="E83" s="12">
        <f t="shared" si="15"/>
        <v>365.33983910154063</v>
      </c>
      <c r="F83" s="7">
        <f>E83*100/E229</f>
        <v>100</v>
      </c>
      <c r="I83" s="10">
        <v>81</v>
      </c>
      <c r="J83" s="93">
        <v>20.84694</v>
      </c>
      <c r="K83" s="11">
        <f t="shared" si="11"/>
        <v>18.12777391304348</v>
      </c>
      <c r="L83" s="12">
        <f t="shared" si="12"/>
        <v>3.1203752081707288</v>
      </c>
      <c r="M83" s="12">
        <f t="shared" si="16"/>
        <v>157.3695919200768</v>
      </c>
      <c r="N83" s="7">
        <f>M83*100/M229</f>
        <v>20.279832687764355</v>
      </c>
      <c r="Q83" s="10">
        <v>81</v>
      </c>
      <c r="R83" s="59">
        <v>18.700500000000002</v>
      </c>
      <c r="S83" s="11">
        <f t="shared" si="13"/>
        <v>16.261304347826091</v>
      </c>
      <c r="T83" s="12">
        <f t="shared" si="14"/>
        <v>2.2523689148015955</v>
      </c>
      <c r="U83" s="12">
        <f t="shared" si="17"/>
        <v>117.91937708417858</v>
      </c>
      <c r="V83" s="7">
        <f>U83*100/U229</f>
        <v>18.314115608132642</v>
      </c>
    </row>
    <row r="84" spans="1:22" ht="24">
      <c r="A84" s="10">
        <v>82</v>
      </c>
      <c r="B84" s="30"/>
      <c r="C84" s="11">
        <f t="shared" si="9"/>
        <v>0</v>
      </c>
      <c r="D84" s="12">
        <f t="shared" si="10"/>
        <v>0</v>
      </c>
      <c r="E84" s="12">
        <f t="shared" si="15"/>
        <v>365.33983910154063</v>
      </c>
      <c r="F84" s="7">
        <f>E84*100/E229</f>
        <v>100</v>
      </c>
      <c r="I84" s="10">
        <v>82</v>
      </c>
      <c r="J84" s="93">
        <v>21.11468</v>
      </c>
      <c r="K84" s="11">
        <f t="shared" si="11"/>
        <v>18.360591304347828</v>
      </c>
      <c r="L84" s="12">
        <f t="shared" si="12"/>
        <v>3.2421520700887401</v>
      </c>
      <c r="M84" s="12">
        <f t="shared" si="16"/>
        <v>160.61174399016554</v>
      </c>
      <c r="N84" s="7">
        <f>M84*100/M229</f>
        <v>20.69764085977182</v>
      </c>
      <c r="Q84" s="10">
        <v>82</v>
      </c>
      <c r="R84" s="59">
        <v>18.700500000000002</v>
      </c>
      <c r="S84" s="11">
        <f t="shared" si="13"/>
        <v>16.261304347826091</v>
      </c>
      <c r="T84" s="12">
        <f t="shared" si="14"/>
        <v>2.2523689148015955</v>
      </c>
      <c r="U84" s="12">
        <f t="shared" si="17"/>
        <v>120.17174599898017</v>
      </c>
      <c r="V84" s="7">
        <f>U84*100/U229</f>
        <v>18.663932115969125</v>
      </c>
    </row>
    <row r="85" spans="1:22" ht="24">
      <c r="A85" s="10">
        <v>83</v>
      </c>
      <c r="B85" s="30"/>
      <c r="C85" s="11">
        <f t="shared" si="9"/>
        <v>0</v>
      </c>
      <c r="D85" s="12">
        <f t="shared" si="10"/>
        <v>0</v>
      </c>
      <c r="E85" s="12">
        <f t="shared" si="15"/>
        <v>365.33983910154063</v>
      </c>
      <c r="F85" s="7">
        <f>E85*100/E229</f>
        <v>100</v>
      </c>
      <c r="I85" s="10">
        <v>83</v>
      </c>
      <c r="J85" s="93">
        <v>21.152650000000001</v>
      </c>
      <c r="K85" s="11">
        <f t="shared" si="11"/>
        <v>18.393608695652176</v>
      </c>
      <c r="L85" s="12">
        <f t="shared" si="12"/>
        <v>3.2596743847858138</v>
      </c>
      <c r="M85" s="12">
        <f t="shared" si="16"/>
        <v>163.87141837495136</v>
      </c>
      <c r="N85" s="7">
        <f>M85*100/M229</f>
        <v>21.117707089425771</v>
      </c>
      <c r="Q85" s="10">
        <v>83</v>
      </c>
      <c r="R85" s="59">
        <v>18.752880000000001</v>
      </c>
      <c r="S85" s="11">
        <f t="shared" si="13"/>
        <v>16.306852173913047</v>
      </c>
      <c r="T85" s="12">
        <f t="shared" si="14"/>
        <v>2.2713485973354248</v>
      </c>
      <c r="U85" s="12">
        <f t="shared" si="17"/>
        <v>122.44309459631559</v>
      </c>
      <c r="V85" s="7">
        <f>U85*100/U229</f>
        <v>19.016696367499012</v>
      </c>
    </row>
    <row r="86" spans="1:22" ht="24">
      <c r="A86" s="10">
        <v>84</v>
      </c>
      <c r="B86" s="30"/>
      <c r="C86" s="11">
        <f t="shared" si="9"/>
        <v>0</v>
      </c>
      <c r="D86" s="12">
        <f t="shared" si="10"/>
        <v>0</v>
      </c>
      <c r="E86" s="12">
        <f t="shared" si="15"/>
        <v>365.33983910154063</v>
      </c>
      <c r="F86" s="7">
        <f>E86*100/E229</f>
        <v>100</v>
      </c>
      <c r="I86" s="10">
        <v>84</v>
      </c>
      <c r="J86" s="93">
        <v>21.219989999999999</v>
      </c>
      <c r="K86" s="11">
        <f t="shared" si="11"/>
        <v>18.452165217391304</v>
      </c>
      <c r="L86" s="12">
        <f t="shared" si="12"/>
        <v>3.2909053680062934</v>
      </c>
      <c r="M86" s="12">
        <f t="shared" si="16"/>
        <v>167.16232374295765</v>
      </c>
      <c r="N86" s="7">
        <f>M86*100/M229</f>
        <v>21.541797979159593</v>
      </c>
      <c r="Q86" s="10">
        <v>84</v>
      </c>
      <c r="R86" s="59">
        <v>18.752880000000001</v>
      </c>
      <c r="S86" s="11">
        <f t="shared" si="13"/>
        <v>16.306852173913047</v>
      </c>
      <c r="T86" s="12">
        <f t="shared" si="14"/>
        <v>2.2713485973354248</v>
      </c>
      <c r="U86" s="12">
        <f t="shared" si="17"/>
        <v>124.71444319365101</v>
      </c>
      <c r="V86" s="7">
        <f>U86*100/U229</f>
        <v>19.369460619028896</v>
      </c>
    </row>
    <row r="87" spans="1:22" ht="24">
      <c r="A87" s="10">
        <v>85</v>
      </c>
      <c r="B87" s="30"/>
      <c r="C87" s="11">
        <f t="shared" si="9"/>
        <v>0</v>
      </c>
      <c r="D87" s="12">
        <f t="shared" si="10"/>
        <v>0</v>
      </c>
      <c r="E87" s="12">
        <f t="shared" si="15"/>
        <v>365.33983910154063</v>
      </c>
      <c r="F87" s="7">
        <f>E87*100/E229</f>
        <v>100</v>
      </c>
      <c r="I87" s="10">
        <v>85</v>
      </c>
      <c r="J87" s="93">
        <v>21.219989999999999</v>
      </c>
      <c r="K87" s="11">
        <f t="shared" si="11"/>
        <v>18.452165217391304</v>
      </c>
      <c r="L87" s="12">
        <f t="shared" si="12"/>
        <v>3.2909053680062934</v>
      </c>
      <c r="M87" s="12">
        <f t="shared" si="16"/>
        <v>170.45322911096395</v>
      </c>
      <c r="N87" s="7">
        <f>M87*100/M229</f>
        <v>21.965888868893408</v>
      </c>
      <c r="Q87" s="10">
        <v>85</v>
      </c>
      <c r="R87" s="59">
        <v>18.833539999999999</v>
      </c>
      <c r="S87" s="11">
        <f t="shared" si="13"/>
        <v>16.376991304347825</v>
      </c>
      <c r="T87" s="12">
        <f t="shared" si="14"/>
        <v>2.3007834551193316</v>
      </c>
      <c r="U87" s="12">
        <f t="shared" si="17"/>
        <v>127.01522664877034</v>
      </c>
      <c r="V87" s="7">
        <f>U87*100/U229</f>
        <v>19.726796412587696</v>
      </c>
    </row>
    <row r="88" spans="1:22" ht="24">
      <c r="A88" s="10">
        <v>86</v>
      </c>
      <c r="B88" s="30"/>
      <c r="C88" s="11">
        <f t="shared" si="9"/>
        <v>0</v>
      </c>
      <c r="D88" s="12">
        <f t="shared" si="10"/>
        <v>0</v>
      </c>
      <c r="E88" s="12">
        <f t="shared" si="15"/>
        <v>365.33983910154063</v>
      </c>
      <c r="F88" s="7">
        <f>E88*100/E229</f>
        <v>100</v>
      </c>
      <c r="I88" s="10">
        <v>86</v>
      </c>
      <c r="J88" s="93">
        <v>21.266159999999999</v>
      </c>
      <c r="K88" s="11">
        <f t="shared" si="11"/>
        <v>18.492313043478262</v>
      </c>
      <c r="L88" s="12">
        <f t="shared" si="12"/>
        <v>3.3124329838250457</v>
      </c>
      <c r="M88" s="12">
        <f t="shared" si="16"/>
        <v>173.76566209478898</v>
      </c>
      <c r="N88" s="7">
        <f>M88*100/M229</f>
        <v>22.392753969589101</v>
      </c>
      <c r="Q88" s="10">
        <v>86</v>
      </c>
      <c r="R88" s="59">
        <v>18.97974</v>
      </c>
      <c r="S88" s="11">
        <f t="shared" si="13"/>
        <v>16.504121739130436</v>
      </c>
      <c r="T88" s="12">
        <f t="shared" si="14"/>
        <v>2.3547816659961063</v>
      </c>
      <c r="U88" s="12">
        <f t="shared" si="17"/>
        <v>129.37000831476644</v>
      </c>
      <c r="V88" s="7">
        <f>U88*100/U229</f>
        <v>20.092518694449634</v>
      </c>
    </row>
    <row r="89" spans="1:22" ht="24">
      <c r="A89" s="10">
        <v>87</v>
      </c>
      <c r="B89" s="30"/>
      <c r="C89" s="11">
        <f t="shared" si="9"/>
        <v>0</v>
      </c>
      <c r="D89" s="12">
        <f t="shared" si="10"/>
        <v>0</v>
      </c>
      <c r="E89" s="12">
        <f t="shared" si="15"/>
        <v>365.33983910154063</v>
      </c>
      <c r="F89" s="7">
        <f>E89*100/E229</f>
        <v>100</v>
      </c>
      <c r="I89" s="10">
        <v>87</v>
      </c>
      <c r="J89" s="93">
        <v>21.320599999999999</v>
      </c>
      <c r="K89" s="11">
        <f t="shared" si="11"/>
        <v>18.539652173913044</v>
      </c>
      <c r="L89" s="12">
        <f t="shared" si="12"/>
        <v>3.3379370065259732</v>
      </c>
      <c r="M89" s="12">
        <f t="shared" si="16"/>
        <v>177.10359910131496</v>
      </c>
      <c r="N89" s="7">
        <f>M89*100/M229</f>
        <v>22.822905711032409</v>
      </c>
      <c r="Q89" s="10">
        <v>87</v>
      </c>
      <c r="R89" s="59">
        <v>18.97974</v>
      </c>
      <c r="S89" s="11">
        <f t="shared" si="13"/>
        <v>16.504121739130436</v>
      </c>
      <c r="T89" s="12">
        <f t="shared" si="14"/>
        <v>2.3547816659961063</v>
      </c>
      <c r="U89" s="12">
        <f t="shared" si="17"/>
        <v>131.72478998076255</v>
      </c>
      <c r="V89" s="7">
        <f>U89*100/U229</f>
        <v>20.458240976311568</v>
      </c>
    </row>
    <row r="90" spans="1:22" ht="24">
      <c r="A90" s="10">
        <v>88</v>
      </c>
      <c r="B90" s="30"/>
      <c r="C90" s="11">
        <f t="shared" si="9"/>
        <v>0</v>
      </c>
      <c r="D90" s="12">
        <f t="shared" si="10"/>
        <v>0</v>
      </c>
      <c r="E90" s="12">
        <f t="shared" si="15"/>
        <v>365.33983910154063</v>
      </c>
      <c r="F90" s="7">
        <f>E90*100/E229</f>
        <v>100</v>
      </c>
      <c r="I90" s="10">
        <v>88</v>
      </c>
      <c r="J90" s="93">
        <v>21.503830000000001</v>
      </c>
      <c r="K90" s="11">
        <f t="shared" si="11"/>
        <v>18.698982608695655</v>
      </c>
      <c r="L90" s="12">
        <f t="shared" si="12"/>
        <v>3.4247377703374884</v>
      </c>
      <c r="M90" s="12">
        <f t="shared" si="16"/>
        <v>180.52833687165244</v>
      </c>
      <c r="N90" s="7">
        <f>M90*100/M229</f>
        <v>23.264243253657444</v>
      </c>
      <c r="Q90" s="10">
        <v>88</v>
      </c>
      <c r="R90" s="59">
        <v>19.003209999999999</v>
      </c>
      <c r="S90" s="11">
        <f t="shared" si="13"/>
        <v>16.524530434782609</v>
      </c>
      <c r="T90" s="12">
        <f t="shared" si="14"/>
        <v>2.3635281128433903</v>
      </c>
      <c r="U90" s="12">
        <f t="shared" si="17"/>
        <v>134.08831809360595</v>
      </c>
      <c r="V90" s="7">
        <f>U90*100/U229</f>
        <v>20.82532167307259</v>
      </c>
    </row>
    <row r="91" spans="1:22" ht="24">
      <c r="A91" s="10">
        <v>89</v>
      </c>
      <c r="B91" s="30"/>
      <c r="C91" s="11">
        <f t="shared" si="9"/>
        <v>0</v>
      </c>
      <c r="D91" s="12">
        <f t="shared" si="10"/>
        <v>0</v>
      </c>
      <c r="E91" s="12">
        <f t="shared" si="15"/>
        <v>365.33983910154063</v>
      </c>
      <c r="F91" s="7">
        <f>E91*100/E229</f>
        <v>100</v>
      </c>
      <c r="I91" s="10">
        <v>89</v>
      </c>
      <c r="J91" s="93">
        <v>21.53697</v>
      </c>
      <c r="K91" s="11">
        <f t="shared" si="11"/>
        <v>18.727800000000002</v>
      </c>
      <c r="L91" s="12">
        <f t="shared" si="12"/>
        <v>3.4405959886618325</v>
      </c>
      <c r="M91" s="12">
        <f t="shared" si="16"/>
        <v>183.96893286031428</v>
      </c>
      <c r="N91" s="7">
        <f>M91*100/M229</f>
        <v>23.707624405917734</v>
      </c>
      <c r="Q91" s="10">
        <v>89</v>
      </c>
      <c r="R91" s="59">
        <v>19.007899999999999</v>
      </c>
      <c r="S91" s="11">
        <f t="shared" si="13"/>
        <v>16.528608695652174</v>
      </c>
      <c r="T91" s="12">
        <f t="shared" si="14"/>
        <v>2.3652785038842281</v>
      </c>
      <c r="U91" s="12">
        <f t="shared" si="17"/>
        <v>136.45359659749019</v>
      </c>
      <c r="V91" s="7">
        <f>U91*100/U229</f>
        <v>21.19267422391454</v>
      </c>
    </row>
    <row r="92" spans="1:22" ht="24">
      <c r="A92" s="10">
        <v>90</v>
      </c>
      <c r="B92" s="30"/>
      <c r="C92" s="11">
        <f t="shared" si="9"/>
        <v>0</v>
      </c>
      <c r="D92" s="12">
        <f t="shared" si="10"/>
        <v>0</v>
      </c>
      <c r="E92" s="12">
        <f t="shared" si="15"/>
        <v>365.33983910154063</v>
      </c>
      <c r="F92" s="7">
        <f>E92*100/E229</f>
        <v>100</v>
      </c>
      <c r="I92" s="10">
        <v>90</v>
      </c>
      <c r="J92" s="93">
        <v>21.574200000000001</v>
      </c>
      <c r="K92" s="11">
        <f t="shared" si="11"/>
        <v>18.760173913043481</v>
      </c>
      <c r="L92" s="12">
        <f t="shared" si="12"/>
        <v>3.4584696652626628</v>
      </c>
      <c r="M92" s="12">
        <f t="shared" si="16"/>
        <v>187.42740252557695</v>
      </c>
      <c r="N92" s="7">
        <f>M92*100/M229</f>
        <v>24.153308894969825</v>
      </c>
      <c r="Q92" s="10">
        <v>90</v>
      </c>
      <c r="R92" s="59">
        <v>19.007899999999999</v>
      </c>
      <c r="S92" s="11">
        <f t="shared" si="13"/>
        <v>16.528608695652174</v>
      </c>
      <c r="T92" s="12">
        <f t="shared" si="14"/>
        <v>2.3652785038842281</v>
      </c>
      <c r="U92" s="12">
        <f t="shared" si="17"/>
        <v>138.81887510137443</v>
      </c>
      <c r="V92" s="7">
        <f>U92*100/U229</f>
        <v>21.560026774756491</v>
      </c>
    </row>
    <row r="93" spans="1:22" ht="24">
      <c r="A93" s="10">
        <v>91</v>
      </c>
      <c r="B93" s="30"/>
      <c r="C93" s="11">
        <f t="shared" si="9"/>
        <v>0</v>
      </c>
      <c r="D93" s="12">
        <f t="shared" si="10"/>
        <v>0</v>
      </c>
      <c r="E93" s="12">
        <f t="shared" si="15"/>
        <v>365.33983910154063</v>
      </c>
      <c r="F93" s="7">
        <f>E93*100/E229</f>
        <v>100</v>
      </c>
      <c r="I93" s="10">
        <v>91</v>
      </c>
      <c r="J93" s="93">
        <v>21.603120000000001</v>
      </c>
      <c r="K93" s="11">
        <f t="shared" si="11"/>
        <v>18.785321739130438</v>
      </c>
      <c r="L93" s="12">
        <f t="shared" si="12"/>
        <v>3.4723964496194455</v>
      </c>
      <c r="M93" s="12">
        <f t="shared" si="16"/>
        <v>190.8997989751964</v>
      </c>
      <c r="N93" s="7">
        <f>M93*100/M229</f>
        <v>24.600788094506882</v>
      </c>
      <c r="Q93" s="10">
        <v>91</v>
      </c>
      <c r="R93" s="59">
        <v>19.02197</v>
      </c>
      <c r="S93" s="11">
        <f t="shared" si="13"/>
        <v>16.540843478260872</v>
      </c>
      <c r="T93" s="12">
        <f t="shared" si="14"/>
        <v>2.3705348618260573</v>
      </c>
      <c r="U93" s="12">
        <f t="shared" si="17"/>
        <v>141.18940996320049</v>
      </c>
      <c r="V93" s="7">
        <f>U93*100/U229</f>
        <v>21.92819569309804</v>
      </c>
    </row>
    <row r="94" spans="1:22" ht="24">
      <c r="A94" s="10">
        <v>92</v>
      </c>
      <c r="B94" s="30"/>
      <c r="C94" s="11">
        <f t="shared" si="9"/>
        <v>0</v>
      </c>
      <c r="D94" s="12">
        <f t="shared" si="10"/>
        <v>0</v>
      </c>
      <c r="E94" s="12">
        <f t="shared" si="15"/>
        <v>365.33983910154063</v>
      </c>
      <c r="F94" s="7">
        <f>E94*100/E229</f>
        <v>100</v>
      </c>
      <c r="I94" s="10">
        <v>92</v>
      </c>
      <c r="J94" s="93">
        <v>21.619620000000001</v>
      </c>
      <c r="K94" s="11">
        <f t="shared" si="11"/>
        <v>18.799669565217393</v>
      </c>
      <c r="L94" s="12">
        <f t="shared" si="12"/>
        <v>3.4803589540496982</v>
      </c>
      <c r="M94" s="12">
        <f t="shared" si="16"/>
        <v>194.38015792924611</v>
      </c>
      <c r="N94" s="7">
        <f>M94*100/M229</f>
        <v>25.049293402427722</v>
      </c>
      <c r="Q94" s="10">
        <v>92</v>
      </c>
      <c r="R94" s="59">
        <v>19.045400000000001</v>
      </c>
      <c r="S94" s="11">
        <f t="shared" si="13"/>
        <v>16.56121739130435</v>
      </c>
      <c r="T94" s="12">
        <f t="shared" si="14"/>
        <v>2.3793052582250453</v>
      </c>
      <c r="U94" s="12">
        <f t="shared" si="17"/>
        <v>143.56871522142552</v>
      </c>
      <c r="V94" s="7">
        <f>U94*100/U229</f>
        <v>22.297726745955149</v>
      </c>
    </row>
    <row r="95" spans="1:22" ht="24">
      <c r="A95" s="10">
        <v>93</v>
      </c>
      <c r="B95" s="30"/>
      <c r="C95" s="11">
        <f t="shared" si="9"/>
        <v>0</v>
      </c>
      <c r="D95" s="12">
        <f t="shared" si="10"/>
        <v>0</v>
      </c>
      <c r="E95" s="12">
        <f t="shared" si="15"/>
        <v>365.33983910154063</v>
      </c>
      <c r="F95" s="7">
        <f>E95*100/E229</f>
        <v>100</v>
      </c>
      <c r="I95" s="10">
        <v>93</v>
      </c>
      <c r="J95" s="93">
        <v>21.738890000000001</v>
      </c>
      <c r="K95" s="11">
        <f t="shared" si="11"/>
        <v>18.903382608695654</v>
      </c>
      <c r="L95" s="12">
        <f t="shared" si="12"/>
        <v>3.5382780995880392</v>
      </c>
      <c r="M95" s="12">
        <f t="shared" si="16"/>
        <v>197.91843602883415</v>
      </c>
      <c r="N95" s="7">
        <f>M95*100/M229</f>
        <v>25.505262608339297</v>
      </c>
      <c r="Q95" s="10">
        <v>93</v>
      </c>
      <c r="R95" s="59">
        <v>19.096830000000001</v>
      </c>
      <c r="S95" s="11">
        <f t="shared" si="13"/>
        <v>16.605939130434784</v>
      </c>
      <c r="T95" s="12">
        <f t="shared" si="14"/>
        <v>2.3986325089918097</v>
      </c>
      <c r="U95" s="12">
        <f t="shared" si="17"/>
        <v>145.96734773041732</v>
      </c>
      <c r="V95" s="7">
        <f>U95*100/U229</f>
        <v>22.670259523496384</v>
      </c>
    </row>
    <row r="96" spans="1:22" ht="24">
      <c r="A96" s="10">
        <v>94</v>
      </c>
      <c r="B96" s="30"/>
      <c r="C96" s="11">
        <f t="shared" si="9"/>
        <v>0</v>
      </c>
      <c r="D96" s="12">
        <f t="shared" si="10"/>
        <v>0</v>
      </c>
      <c r="E96" s="12">
        <f t="shared" si="15"/>
        <v>365.33983910154063</v>
      </c>
      <c r="F96" s="7">
        <f>E96*100/E229</f>
        <v>100</v>
      </c>
      <c r="I96" s="10">
        <v>94</v>
      </c>
      <c r="J96" s="93">
        <v>21.738890000000001</v>
      </c>
      <c r="K96" s="11">
        <f t="shared" si="11"/>
        <v>18.903382608695654</v>
      </c>
      <c r="L96" s="12">
        <f t="shared" si="12"/>
        <v>3.5382780995880392</v>
      </c>
      <c r="M96" s="12">
        <f t="shared" si="16"/>
        <v>201.45671412842219</v>
      </c>
      <c r="N96" s="7">
        <f>M96*100/M229</f>
        <v>25.961231814250876</v>
      </c>
      <c r="Q96" s="10">
        <v>94</v>
      </c>
      <c r="R96" s="59">
        <v>19.374949999999998</v>
      </c>
      <c r="S96" s="11">
        <f t="shared" si="13"/>
        <v>16.847782608695653</v>
      </c>
      <c r="T96" s="12">
        <f t="shared" si="14"/>
        <v>2.5049648756454328</v>
      </c>
      <c r="U96" s="12">
        <f t="shared" si="17"/>
        <v>148.47231260606276</v>
      </c>
      <c r="V96" s="7">
        <f>U96*100/U229</f>
        <v>23.059306832439788</v>
      </c>
    </row>
    <row r="97" spans="1:22" ht="24">
      <c r="A97" s="10">
        <v>95</v>
      </c>
      <c r="B97" s="30"/>
      <c r="C97" s="11">
        <f t="shared" si="9"/>
        <v>0</v>
      </c>
      <c r="D97" s="12">
        <f t="shared" si="10"/>
        <v>0</v>
      </c>
      <c r="E97" s="12">
        <f t="shared" si="15"/>
        <v>365.33983910154063</v>
      </c>
      <c r="F97" s="7">
        <f>E97*100/E229</f>
        <v>100</v>
      </c>
      <c r="I97" s="10">
        <v>95</v>
      </c>
      <c r="J97" s="93">
        <v>21.95927</v>
      </c>
      <c r="K97" s="11">
        <f t="shared" si="11"/>
        <v>19.095017391304349</v>
      </c>
      <c r="L97" s="12">
        <f t="shared" si="12"/>
        <v>3.6469815412347595</v>
      </c>
      <c r="M97" s="12">
        <f t="shared" si="16"/>
        <v>205.10369566965696</v>
      </c>
      <c r="N97" s="7">
        <f>M97*100/M229</f>
        <v>26.431209365626671</v>
      </c>
      <c r="Q97" s="10">
        <v>95</v>
      </c>
      <c r="R97" s="59">
        <v>19.374949999999998</v>
      </c>
      <c r="S97" s="11">
        <f t="shared" si="13"/>
        <v>16.847782608695653</v>
      </c>
      <c r="T97" s="12">
        <f t="shared" si="14"/>
        <v>2.5049648756454328</v>
      </c>
      <c r="U97" s="12">
        <f t="shared" si="17"/>
        <v>150.9772774817082</v>
      </c>
      <c r="V97" s="7">
        <f>U97*100/U229</f>
        <v>23.448354141383192</v>
      </c>
    </row>
    <row r="98" spans="1:22" ht="24">
      <c r="A98" s="10">
        <v>96</v>
      </c>
      <c r="B98" s="30"/>
      <c r="C98" s="11">
        <f t="shared" si="9"/>
        <v>0</v>
      </c>
      <c r="D98" s="12">
        <f t="shared" si="10"/>
        <v>0</v>
      </c>
      <c r="E98" s="12">
        <f t="shared" si="15"/>
        <v>365.33983910154063</v>
      </c>
      <c r="F98" s="7">
        <f>E98*100/E229</f>
        <v>100</v>
      </c>
      <c r="I98" s="10">
        <v>96</v>
      </c>
      <c r="J98" s="93">
        <v>21.963329999999999</v>
      </c>
      <c r="K98" s="11">
        <f t="shared" si="11"/>
        <v>19.098547826086957</v>
      </c>
      <c r="L98" s="12">
        <f t="shared" si="12"/>
        <v>3.6490047618807853</v>
      </c>
      <c r="M98" s="12">
        <f t="shared" si="16"/>
        <v>208.75270043153773</v>
      </c>
      <c r="N98" s="7">
        <f>M98*100/M229</f>
        <v>26.901447644476505</v>
      </c>
      <c r="Q98" s="10">
        <v>96</v>
      </c>
      <c r="R98" s="59">
        <v>19.374949999999998</v>
      </c>
      <c r="S98" s="11">
        <f t="shared" si="13"/>
        <v>16.847782608695653</v>
      </c>
      <c r="T98" s="12">
        <f t="shared" si="14"/>
        <v>2.5049648756454328</v>
      </c>
      <c r="U98" s="12">
        <f t="shared" si="17"/>
        <v>153.48224235735364</v>
      </c>
      <c r="V98" s="7">
        <f>U98*100/U229</f>
        <v>23.837401450326595</v>
      </c>
    </row>
    <row r="99" spans="1:22" ht="24">
      <c r="A99" s="10">
        <v>97</v>
      </c>
      <c r="B99" s="30"/>
      <c r="C99" s="11">
        <f t="shared" si="9"/>
        <v>0</v>
      </c>
      <c r="D99" s="12">
        <f t="shared" si="10"/>
        <v>0</v>
      </c>
      <c r="E99" s="12">
        <f t="shared" si="15"/>
        <v>365.33983910154063</v>
      </c>
      <c r="F99" s="7">
        <f>E99*100/E229</f>
        <v>100</v>
      </c>
      <c r="I99" s="10">
        <v>97</v>
      </c>
      <c r="J99" s="93">
        <v>22.060549999999999</v>
      </c>
      <c r="K99" s="11">
        <f t="shared" si="11"/>
        <v>19.183086956521741</v>
      </c>
      <c r="L99" s="12">
        <f t="shared" si="12"/>
        <v>3.697676189773456</v>
      </c>
      <c r="M99" s="12">
        <f t="shared" si="16"/>
        <v>212.45037662131119</v>
      </c>
      <c r="N99" s="7">
        <f>M99*100/M229</f>
        <v>27.377958090663718</v>
      </c>
      <c r="Q99" s="10">
        <v>97</v>
      </c>
      <c r="R99" s="59">
        <v>19.443860000000001</v>
      </c>
      <c r="S99" s="11">
        <f t="shared" si="13"/>
        <v>16.90770434782609</v>
      </c>
      <c r="T99" s="12">
        <f t="shared" si="14"/>
        <v>2.5317879327734132</v>
      </c>
      <c r="U99" s="12">
        <f t="shared" si="17"/>
        <v>156.01403029012707</v>
      </c>
      <c r="V99" s="7">
        <f>U99*100/U229</f>
        <v>24.230614661273151</v>
      </c>
    </row>
    <row r="100" spans="1:22" ht="24">
      <c r="A100" s="10">
        <v>98</v>
      </c>
      <c r="B100" s="30"/>
      <c r="C100" s="11">
        <f t="shared" si="9"/>
        <v>0</v>
      </c>
      <c r="D100" s="12">
        <f t="shared" si="10"/>
        <v>0</v>
      </c>
      <c r="E100" s="12">
        <f t="shared" si="15"/>
        <v>365.33983910154063</v>
      </c>
      <c r="F100" s="7">
        <f>E100*100/E229</f>
        <v>100</v>
      </c>
      <c r="I100" s="10">
        <v>98</v>
      </c>
      <c r="J100" s="93">
        <v>22.096889999999998</v>
      </c>
      <c r="K100" s="11">
        <f t="shared" si="11"/>
        <v>19.214686956521739</v>
      </c>
      <c r="L100" s="12">
        <f t="shared" si="12"/>
        <v>3.7159796807205008</v>
      </c>
      <c r="M100" s="12">
        <f t="shared" si="16"/>
        <v>216.16635630203169</v>
      </c>
      <c r="N100" s="7">
        <f>M100*100/M229</f>
        <v>27.856827262761566</v>
      </c>
      <c r="Q100" s="10">
        <v>98</v>
      </c>
      <c r="R100" s="59">
        <v>19.46677</v>
      </c>
      <c r="S100" s="11">
        <f t="shared" si="13"/>
        <v>16.927626086956522</v>
      </c>
      <c r="T100" s="12">
        <f t="shared" si="14"/>
        <v>2.5407478252334657</v>
      </c>
      <c r="U100" s="12">
        <f t="shared" si="17"/>
        <v>158.55477811536053</v>
      </c>
      <c r="V100" s="7">
        <f>U100*100/U229</f>
        <v>24.625219437460359</v>
      </c>
    </row>
    <row r="101" spans="1:22" ht="24">
      <c r="A101" s="10">
        <v>99</v>
      </c>
      <c r="B101" s="30"/>
      <c r="C101" s="11">
        <f t="shared" si="9"/>
        <v>0</v>
      </c>
      <c r="D101" s="12">
        <f t="shared" si="10"/>
        <v>0</v>
      </c>
      <c r="E101" s="12">
        <f t="shared" si="15"/>
        <v>365.33983910154063</v>
      </c>
      <c r="F101" s="7">
        <f>E101*100/E229</f>
        <v>100</v>
      </c>
      <c r="I101" s="10">
        <v>99</v>
      </c>
      <c r="J101" s="93">
        <v>22.104959999999998</v>
      </c>
      <c r="K101" s="11">
        <f t="shared" si="11"/>
        <v>19.221704347826087</v>
      </c>
      <c r="L101" s="12">
        <f t="shared" si="12"/>
        <v>3.7200525039889825</v>
      </c>
      <c r="M101" s="12">
        <f t="shared" si="16"/>
        <v>219.88640880602068</v>
      </c>
      <c r="N101" s="7">
        <f>M101*100/M229</f>
        <v>28.336221289587989</v>
      </c>
      <c r="Q101" s="10">
        <v>99</v>
      </c>
      <c r="R101" s="59">
        <v>19.46677</v>
      </c>
      <c r="S101" s="11">
        <f t="shared" si="13"/>
        <v>16.927626086956522</v>
      </c>
      <c r="T101" s="12">
        <f t="shared" si="14"/>
        <v>2.5407478252334657</v>
      </c>
      <c r="U101" s="12">
        <f t="shared" si="17"/>
        <v>161.095525940594</v>
      </c>
      <c r="V101" s="7">
        <f>U101*100/U229</f>
        <v>25.019824213647567</v>
      </c>
    </row>
    <row r="102" spans="1:22" ht="24">
      <c r="A102" s="10">
        <v>100</v>
      </c>
      <c r="B102" s="30"/>
      <c r="C102" s="11">
        <f t="shared" si="9"/>
        <v>0</v>
      </c>
      <c r="D102" s="12">
        <f t="shared" si="10"/>
        <v>0</v>
      </c>
      <c r="E102" s="12">
        <f t="shared" si="15"/>
        <v>365.33983910154063</v>
      </c>
      <c r="F102" s="7">
        <f>E102*100/E229</f>
        <v>100</v>
      </c>
      <c r="I102" s="10">
        <v>100</v>
      </c>
      <c r="J102" s="93">
        <v>22.125119999999999</v>
      </c>
      <c r="K102" s="11">
        <f t="shared" si="11"/>
        <v>19.239234782608698</v>
      </c>
      <c r="L102" s="12">
        <f t="shared" si="12"/>
        <v>3.7302399926973062</v>
      </c>
      <c r="M102" s="12">
        <f t="shared" si="16"/>
        <v>223.61664879871799</v>
      </c>
      <c r="N102" s="7">
        <f>M102*100/M229</f>
        <v>28.816928153055791</v>
      </c>
      <c r="Q102" s="10">
        <v>100</v>
      </c>
      <c r="R102" s="59">
        <v>19.498809999999999</v>
      </c>
      <c r="S102" s="11">
        <f t="shared" si="13"/>
        <v>16.955486956521739</v>
      </c>
      <c r="T102" s="12">
        <f t="shared" si="14"/>
        <v>2.5533137955121945</v>
      </c>
      <c r="U102" s="12">
        <f t="shared" si="17"/>
        <v>163.6488397361062</v>
      </c>
      <c r="V102" s="7">
        <f>U102*100/U229</f>
        <v>25.416380616769246</v>
      </c>
    </row>
    <row r="103" spans="1:22" ht="24">
      <c r="A103" s="10">
        <v>101</v>
      </c>
      <c r="B103" s="30"/>
      <c r="C103" s="11">
        <f t="shared" si="9"/>
        <v>0</v>
      </c>
      <c r="D103" s="12">
        <f t="shared" si="10"/>
        <v>0</v>
      </c>
      <c r="E103" s="12">
        <f t="shared" si="15"/>
        <v>365.33983910154063</v>
      </c>
      <c r="F103" s="7">
        <f>E103*100/E229</f>
        <v>100</v>
      </c>
      <c r="I103" s="10">
        <v>101</v>
      </c>
      <c r="J103" s="93">
        <v>22.157340000000001</v>
      </c>
      <c r="K103" s="11">
        <f t="shared" si="11"/>
        <v>19.267252173913047</v>
      </c>
      <c r="L103" s="12">
        <f t="shared" si="12"/>
        <v>3.7465603710792981</v>
      </c>
      <c r="M103" s="12">
        <f t="shared" si="16"/>
        <v>227.3632091697973</v>
      </c>
      <c r="N103" s="7">
        <f>M103*100/M229</f>
        <v>29.299738183590055</v>
      </c>
      <c r="Q103" s="10">
        <v>101</v>
      </c>
      <c r="R103" s="59">
        <v>19.498809999999999</v>
      </c>
      <c r="S103" s="11">
        <f t="shared" si="13"/>
        <v>16.955486956521739</v>
      </c>
      <c r="T103" s="12">
        <f t="shared" si="14"/>
        <v>2.5533137955121945</v>
      </c>
      <c r="U103" s="12">
        <f t="shared" si="17"/>
        <v>166.20215353161839</v>
      </c>
      <c r="V103" s="7">
        <f>U103*100/U229</f>
        <v>25.812937019890917</v>
      </c>
    </row>
    <row r="104" spans="1:22" ht="24">
      <c r="A104" s="10">
        <v>102</v>
      </c>
      <c r="B104" s="30"/>
      <c r="C104" s="11">
        <f t="shared" si="9"/>
        <v>0</v>
      </c>
      <c r="D104" s="12">
        <f t="shared" si="10"/>
        <v>0</v>
      </c>
      <c r="E104" s="12">
        <f t="shared" si="15"/>
        <v>365.33983910154063</v>
      </c>
      <c r="F104" s="7">
        <f>E104*100/E229</f>
        <v>100</v>
      </c>
      <c r="I104" s="10">
        <v>102</v>
      </c>
      <c r="J104" s="93">
        <v>22.285740000000001</v>
      </c>
      <c r="K104" s="11">
        <f t="shared" si="11"/>
        <v>19.37890434782609</v>
      </c>
      <c r="L104" s="12">
        <f t="shared" si="12"/>
        <v>3.8120715873428681</v>
      </c>
      <c r="M104" s="12">
        <f t="shared" si="16"/>
        <v>231.17528075714017</v>
      </c>
      <c r="N104" s="7">
        <f>M104*100/M229</f>
        <v>29.790990483617346</v>
      </c>
      <c r="Q104" s="10">
        <v>102</v>
      </c>
      <c r="R104" s="59">
        <v>19.526230000000002</v>
      </c>
      <c r="S104" s="11">
        <f t="shared" si="13"/>
        <v>16.979330434782611</v>
      </c>
      <c r="T104" s="12">
        <f t="shared" si="14"/>
        <v>2.5641006636159016</v>
      </c>
      <c r="U104" s="12">
        <f t="shared" si="17"/>
        <v>168.7662541952343</v>
      </c>
      <c r="V104" s="7">
        <f>U104*100/U229</f>
        <v>26.211168736725959</v>
      </c>
    </row>
    <row r="105" spans="1:22" ht="24">
      <c r="A105" s="10">
        <v>103</v>
      </c>
      <c r="B105" s="30"/>
      <c r="C105" s="11">
        <f t="shared" si="9"/>
        <v>0</v>
      </c>
      <c r="D105" s="12">
        <f t="shared" si="10"/>
        <v>0</v>
      </c>
      <c r="E105" s="12">
        <f t="shared" si="15"/>
        <v>365.33983910154063</v>
      </c>
      <c r="F105" s="7">
        <f>E105*100/E229</f>
        <v>100</v>
      </c>
      <c r="I105" s="10">
        <v>103</v>
      </c>
      <c r="J105" s="93">
        <v>22.3337</v>
      </c>
      <c r="K105" s="11">
        <f t="shared" si="11"/>
        <v>19.420608695652177</v>
      </c>
      <c r="L105" s="12">
        <f t="shared" si="12"/>
        <v>3.8367358822817796</v>
      </c>
      <c r="M105" s="12">
        <f t="shared" si="16"/>
        <v>235.01201663942194</v>
      </c>
      <c r="N105" s="7">
        <f>M105*100/M229</f>
        <v>30.285421210738583</v>
      </c>
      <c r="Q105" s="10">
        <v>103</v>
      </c>
      <c r="R105" s="59">
        <v>19.562729999999998</v>
      </c>
      <c r="S105" s="11">
        <f t="shared" si="13"/>
        <v>17.01106956521739</v>
      </c>
      <c r="T105" s="12">
        <f t="shared" si="14"/>
        <v>2.5785066286041687</v>
      </c>
      <c r="U105" s="12">
        <f t="shared" si="17"/>
        <v>171.34476082383847</v>
      </c>
      <c r="V105" s="7">
        <f>U105*100/U229</f>
        <v>26.611637850965622</v>
      </c>
    </row>
    <row r="106" spans="1:22" ht="24">
      <c r="A106" s="10">
        <v>104</v>
      </c>
      <c r="B106" s="30"/>
      <c r="C106" s="14">
        <f t="shared" si="9"/>
        <v>0</v>
      </c>
      <c r="D106" s="15">
        <f t="shared" si="10"/>
        <v>0</v>
      </c>
      <c r="E106" s="15">
        <f t="shared" si="15"/>
        <v>365.33983910154063</v>
      </c>
      <c r="F106" s="16">
        <f>E106*100/E229</f>
        <v>100</v>
      </c>
      <c r="I106" s="10">
        <v>104</v>
      </c>
      <c r="J106" s="93">
        <v>22.385549999999999</v>
      </c>
      <c r="K106" s="14">
        <f t="shared" si="11"/>
        <v>19.465695652173913</v>
      </c>
      <c r="L106" s="15">
        <f t="shared" si="12"/>
        <v>3.863520108885278</v>
      </c>
      <c r="M106" s="15">
        <f t="shared" si="16"/>
        <v>238.87553674830721</v>
      </c>
      <c r="N106" s="16">
        <f>M106*100/M229</f>
        <v>30.783303555339177</v>
      </c>
      <c r="Q106" s="10">
        <v>104</v>
      </c>
      <c r="R106" s="59">
        <v>19.590060000000001</v>
      </c>
      <c r="S106" s="14">
        <f t="shared" si="13"/>
        <v>17.034834782608698</v>
      </c>
      <c r="T106" s="15">
        <f t="shared" si="14"/>
        <v>2.5893285970925359</v>
      </c>
      <c r="U106" s="15">
        <f t="shared" si="17"/>
        <v>173.934089420931</v>
      </c>
      <c r="V106" s="16">
        <f>U106*100/U229</f>
        <v>27.0137877303764</v>
      </c>
    </row>
    <row r="107" spans="1:22" ht="24">
      <c r="A107" s="10">
        <v>105</v>
      </c>
      <c r="B107" s="30"/>
      <c r="C107" s="14">
        <f t="shared" si="9"/>
        <v>0</v>
      </c>
      <c r="D107" s="12">
        <f t="shared" si="10"/>
        <v>0</v>
      </c>
      <c r="E107" s="12">
        <f t="shared" si="15"/>
        <v>365.33983910154063</v>
      </c>
      <c r="F107" s="16">
        <f>E107*100/E229</f>
        <v>100</v>
      </c>
      <c r="I107" s="10">
        <v>105</v>
      </c>
      <c r="J107" s="93">
        <v>22.397490000000001</v>
      </c>
      <c r="K107" s="14">
        <f t="shared" si="11"/>
        <v>19.476078260869567</v>
      </c>
      <c r="L107" s="12">
        <f t="shared" si="12"/>
        <v>3.8697055775711813</v>
      </c>
      <c r="M107" s="12">
        <f t="shared" si="16"/>
        <v>242.74524232587839</v>
      </c>
      <c r="N107" s="16">
        <f>M107*100/M229</f>
        <v>31.281983006092968</v>
      </c>
      <c r="Q107" s="10">
        <v>105</v>
      </c>
      <c r="R107" s="59">
        <v>19.630980000000001</v>
      </c>
      <c r="S107" s="14">
        <f t="shared" si="13"/>
        <v>17.07041739130435</v>
      </c>
      <c r="T107" s="12">
        <f t="shared" si="14"/>
        <v>2.6055883943529961</v>
      </c>
      <c r="U107" s="12">
        <f t="shared" si="17"/>
        <v>176.53967781528399</v>
      </c>
      <c r="V107" s="16">
        <f>U107*100/U229</f>
        <v>27.418462926780503</v>
      </c>
    </row>
    <row r="108" spans="1:22" ht="24">
      <c r="A108" s="10">
        <v>106</v>
      </c>
      <c r="B108" s="30"/>
      <c r="C108" s="11">
        <f t="shared" si="9"/>
        <v>0</v>
      </c>
      <c r="D108" s="12">
        <f t="shared" si="10"/>
        <v>0</v>
      </c>
      <c r="E108" s="12">
        <f t="shared" si="15"/>
        <v>365.33983910154063</v>
      </c>
      <c r="F108" s="7">
        <f>E108*100/E229</f>
        <v>100</v>
      </c>
      <c r="I108" s="10">
        <v>106</v>
      </c>
      <c r="J108" s="93">
        <v>22.397490000000001</v>
      </c>
      <c r="K108" s="11">
        <f t="shared" si="11"/>
        <v>19.476078260869567</v>
      </c>
      <c r="L108" s="12">
        <f t="shared" si="12"/>
        <v>3.8697055775711813</v>
      </c>
      <c r="M108" s="12">
        <f t="shared" si="16"/>
        <v>246.61494790344958</v>
      </c>
      <c r="N108" s="7">
        <f>M108*100/M229</f>
        <v>31.780662456846759</v>
      </c>
      <c r="Q108" s="10">
        <v>106</v>
      </c>
      <c r="R108" s="59">
        <v>19.644600000000001</v>
      </c>
      <c r="S108" s="11">
        <f t="shared" si="13"/>
        <v>17.082260869565218</v>
      </c>
      <c r="T108" s="12">
        <f t="shared" si="14"/>
        <v>2.611015439970565</v>
      </c>
      <c r="U108" s="12">
        <f t="shared" si="17"/>
        <v>179.15069325525457</v>
      </c>
      <c r="V108" s="7">
        <f>U108*100/U229</f>
        <v>27.82398100026985</v>
      </c>
    </row>
    <row r="109" spans="1:22" ht="24">
      <c r="A109" s="10">
        <v>107</v>
      </c>
      <c r="B109" s="30"/>
      <c r="C109" s="11">
        <f t="shared" si="9"/>
        <v>0</v>
      </c>
      <c r="D109" s="12">
        <f t="shared" si="10"/>
        <v>0</v>
      </c>
      <c r="E109" s="12">
        <f t="shared" si="15"/>
        <v>365.33983910154063</v>
      </c>
      <c r="F109" s="7">
        <f>E109*100/E229</f>
        <v>100</v>
      </c>
      <c r="I109" s="10">
        <v>107</v>
      </c>
      <c r="J109" s="93">
        <v>22.48094</v>
      </c>
      <c r="K109" s="11">
        <f t="shared" si="11"/>
        <v>19.548643478260871</v>
      </c>
      <c r="L109" s="12">
        <f t="shared" si="12"/>
        <v>3.9131209254355288</v>
      </c>
      <c r="M109" s="12">
        <f t="shared" si="16"/>
        <v>250.5280688288851</v>
      </c>
      <c r="N109" s="7">
        <f>M109*100/M229</f>
        <v>32.284936736817727</v>
      </c>
      <c r="Q109" s="10">
        <v>107</v>
      </c>
      <c r="R109" s="59">
        <v>19.7803</v>
      </c>
      <c r="S109" s="11">
        <f t="shared" si="13"/>
        <v>17.20026086956522</v>
      </c>
      <c r="T109" s="12">
        <f t="shared" si="14"/>
        <v>2.6654988016737522</v>
      </c>
      <c r="U109" s="12">
        <f t="shared" si="17"/>
        <v>181.81619205692832</v>
      </c>
      <c r="V109" s="7">
        <f>U109*100/U229</f>
        <v>28.237960911072328</v>
      </c>
    </row>
    <row r="110" spans="1:22" ht="24">
      <c r="A110" s="10">
        <v>108</v>
      </c>
      <c r="B110" s="30"/>
      <c r="C110" s="11">
        <f t="shared" si="9"/>
        <v>0</v>
      </c>
      <c r="D110" s="12">
        <f t="shared" si="10"/>
        <v>0</v>
      </c>
      <c r="E110" s="12">
        <f t="shared" si="15"/>
        <v>365.33983910154063</v>
      </c>
      <c r="F110" s="7">
        <f>E110*100/E229</f>
        <v>100</v>
      </c>
      <c r="I110" s="10">
        <v>108</v>
      </c>
      <c r="J110" s="93">
        <v>22.488869999999999</v>
      </c>
      <c r="K110" s="11">
        <f t="shared" si="11"/>
        <v>19.555539130434784</v>
      </c>
      <c r="L110" s="12">
        <f t="shared" si="12"/>
        <v>3.9172633673733248</v>
      </c>
      <c r="M110" s="12">
        <f t="shared" si="16"/>
        <v>254.44533219625842</v>
      </c>
      <c r="N110" s="7">
        <f>M110*100/M229</f>
        <v>32.789744843104138</v>
      </c>
      <c r="Q110" s="10">
        <v>108</v>
      </c>
      <c r="R110" s="59">
        <v>19.85229</v>
      </c>
      <c r="S110" s="11">
        <f t="shared" si="13"/>
        <v>17.26286086956522</v>
      </c>
      <c r="T110" s="12">
        <f t="shared" si="14"/>
        <v>2.6947079364746895</v>
      </c>
      <c r="U110" s="12">
        <f t="shared" si="17"/>
        <v>184.510899993403</v>
      </c>
      <c r="V110" s="7">
        <f>U110*100/U229</f>
        <v>28.656477306757832</v>
      </c>
    </row>
    <row r="111" spans="1:22" ht="24">
      <c r="A111" s="10">
        <v>109</v>
      </c>
      <c r="B111" s="30"/>
      <c r="C111" s="11">
        <f t="shared" si="9"/>
        <v>0</v>
      </c>
      <c r="D111" s="12">
        <f t="shared" si="10"/>
        <v>0</v>
      </c>
      <c r="E111" s="12">
        <f t="shared" si="15"/>
        <v>365.33983910154063</v>
      </c>
      <c r="F111" s="7">
        <f>E111*100/E229</f>
        <v>100</v>
      </c>
      <c r="I111" s="10">
        <v>109</v>
      </c>
      <c r="J111" s="93">
        <v>22.556170000000002</v>
      </c>
      <c r="K111" s="11">
        <f t="shared" si="11"/>
        <v>19.614060869565222</v>
      </c>
      <c r="L111" s="12">
        <f t="shared" si="12"/>
        <v>3.9525370232699921</v>
      </c>
      <c r="M111" s="12">
        <f t="shared" si="16"/>
        <v>258.39786921952839</v>
      </c>
      <c r="N111" s="7">
        <f>M111*100/M229</f>
        <v>33.299098578766227</v>
      </c>
      <c r="Q111" s="10">
        <v>109</v>
      </c>
      <c r="R111" s="59">
        <v>19.90164</v>
      </c>
      <c r="S111" s="11">
        <f t="shared" si="13"/>
        <v>17.305773913043481</v>
      </c>
      <c r="T111" s="12">
        <f t="shared" si="14"/>
        <v>2.7148539281509749</v>
      </c>
      <c r="U111" s="12">
        <f t="shared" si="17"/>
        <v>187.22575392155397</v>
      </c>
      <c r="V111" s="7">
        <f>U111*100/U229</f>
        <v>29.078122586174942</v>
      </c>
    </row>
    <row r="112" spans="1:22" ht="24">
      <c r="A112" s="10">
        <v>110</v>
      </c>
      <c r="B112" s="30"/>
      <c r="C112" s="11">
        <f t="shared" si="9"/>
        <v>0</v>
      </c>
      <c r="D112" s="12">
        <f t="shared" si="10"/>
        <v>0</v>
      </c>
      <c r="E112" s="12">
        <f t="shared" si="15"/>
        <v>365.33983910154063</v>
      </c>
      <c r="F112" s="7">
        <f>E112*100/E229</f>
        <v>100</v>
      </c>
      <c r="I112" s="10">
        <v>110</v>
      </c>
      <c r="J112" s="93">
        <v>22.57198</v>
      </c>
      <c r="K112" s="11">
        <f t="shared" si="11"/>
        <v>19.627808695652174</v>
      </c>
      <c r="L112" s="12">
        <f t="shared" si="12"/>
        <v>3.9608540496880162</v>
      </c>
      <c r="M112" s="12">
        <f t="shared" si="16"/>
        <v>262.3587232692164</v>
      </c>
      <c r="N112" s="7">
        <f>M112*100/M229</f>
        <v>33.809524109189674</v>
      </c>
      <c r="Q112" s="10">
        <v>110</v>
      </c>
      <c r="R112" s="59">
        <v>19.973189999999999</v>
      </c>
      <c r="S112" s="11">
        <f t="shared" si="13"/>
        <v>17.367991304347825</v>
      </c>
      <c r="T112" s="12">
        <f t="shared" si="14"/>
        <v>2.7442405000333205</v>
      </c>
      <c r="U112" s="12">
        <f t="shared" si="17"/>
        <v>189.9699944215873</v>
      </c>
      <c r="V112" s="7">
        <f>U112*100/U229</f>
        <v>29.504331908314185</v>
      </c>
    </row>
    <row r="113" spans="1:22" ht="24">
      <c r="A113" s="10">
        <v>111</v>
      </c>
      <c r="B113" s="30"/>
      <c r="C113" s="11">
        <f t="shared" si="9"/>
        <v>0</v>
      </c>
      <c r="D113" s="12">
        <f t="shared" si="10"/>
        <v>0</v>
      </c>
      <c r="E113" s="12">
        <f t="shared" si="15"/>
        <v>365.33983910154063</v>
      </c>
      <c r="F113" s="7">
        <f>E113*100/E229</f>
        <v>100</v>
      </c>
      <c r="I113" s="10">
        <v>111</v>
      </c>
      <c r="J113" s="93">
        <v>22.607500000000002</v>
      </c>
      <c r="K113" s="11">
        <f t="shared" si="11"/>
        <v>19.658695652173915</v>
      </c>
      <c r="L113" s="12">
        <f t="shared" si="12"/>
        <v>3.9795822754254293</v>
      </c>
      <c r="M113" s="12">
        <f t="shared" si="16"/>
        <v>266.33830554464186</v>
      </c>
      <c r="N113" s="7">
        <f>M113*100/M229</f>
        <v>34.322363100052712</v>
      </c>
      <c r="Q113" s="10">
        <v>111</v>
      </c>
      <c r="R113" s="59">
        <v>20.008880000000001</v>
      </c>
      <c r="S113" s="11">
        <f t="shared" si="13"/>
        <v>17.399026086956525</v>
      </c>
      <c r="T113" s="12">
        <f t="shared" si="14"/>
        <v>2.7589778143567583</v>
      </c>
      <c r="U113" s="12">
        <f t="shared" si="17"/>
        <v>192.72897223594407</v>
      </c>
      <c r="V113" s="7">
        <f>U113*100/U229</f>
        <v>29.932830089883893</v>
      </c>
    </row>
    <row r="114" spans="1:22" ht="24">
      <c r="A114" s="10">
        <v>112</v>
      </c>
      <c r="B114" s="30"/>
      <c r="C114" s="11">
        <f t="shared" si="9"/>
        <v>0</v>
      </c>
      <c r="D114" s="12">
        <f t="shared" si="10"/>
        <v>0</v>
      </c>
      <c r="E114" s="12">
        <f t="shared" si="15"/>
        <v>365.33983910154063</v>
      </c>
      <c r="F114" s="7">
        <f>E114*100/E229</f>
        <v>100</v>
      </c>
      <c r="I114" s="10">
        <v>112</v>
      </c>
      <c r="J114" s="93">
        <v>22.682320000000001</v>
      </c>
      <c r="K114" s="11">
        <f t="shared" si="11"/>
        <v>19.723756521739134</v>
      </c>
      <c r="L114" s="12">
        <f t="shared" si="12"/>
        <v>4.0192247193880357</v>
      </c>
      <c r="M114" s="12">
        <f t="shared" si="16"/>
        <v>270.35753026402989</v>
      </c>
      <c r="N114" s="7">
        <f>M114*100/M229</f>
        <v>34.840310715276324</v>
      </c>
      <c r="Q114" s="10">
        <v>112</v>
      </c>
      <c r="R114" s="59">
        <v>20.06672</v>
      </c>
      <c r="S114" s="11">
        <f t="shared" si="13"/>
        <v>17.449321739130436</v>
      </c>
      <c r="T114" s="12">
        <f t="shared" si="14"/>
        <v>2.7829733133145238</v>
      </c>
      <c r="U114" s="12">
        <f t="shared" si="17"/>
        <v>195.5119455492586</v>
      </c>
      <c r="V114" s="7">
        <f>U114*100/U229</f>
        <v>30.365055024026873</v>
      </c>
    </row>
    <row r="115" spans="1:22" ht="24">
      <c r="A115" s="10">
        <v>113</v>
      </c>
      <c r="B115" s="30"/>
      <c r="C115" s="11">
        <f t="shared" si="9"/>
        <v>0</v>
      </c>
      <c r="D115" s="12">
        <f t="shared" si="10"/>
        <v>0</v>
      </c>
      <c r="E115" s="12">
        <f t="shared" si="15"/>
        <v>365.33983910154063</v>
      </c>
      <c r="F115" s="7">
        <f>E115*100/E229</f>
        <v>100</v>
      </c>
      <c r="I115" s="10">
        <v>113</v>
      </c>
      <c r="J115" s="93">
        <v>22.948070000000001</v>
      </c>
      <c r="K115" s="11">
        <f t="shared" si="11"/>
        <v>19.954843478260873</v>
      </c>
      <c r="L115" s="12">
        <f t="shared" si="12"/>
        <v>4.1621561292253899</v>
      </c>
      <c r="M115" s="12">
        <f t="shared" si="16"/>
        <v>274.51968639325526</v>
      </c>
      <c r="N115" s="7">
        <f>M115*100/M229</f>
        <v>35.376677550134175</v>
      </c>
      <c r="Q115" s="10">
        <v>113</v>
      </c>
      <c r="R115" s="59">
        <v>20.075610000000001</v>
      </c>
      <c r="S115" s="11">
        <f t="shared" si="13"/>
        <v>17.457052173913045</v>
      </c>
      <c r="T115" s="12">
        <f t="shared" si="14"/>
        <v>2.7866737080507602</v>
      </c>
      <c r="U115" s="12">
        <f t="shared" si="17"/>
        <v>198.29861925730935</v>
      </c>
      <c r="V115" s="7">
        <f>U115*100/U229</f>
        <v>30.797854668269846</v>
      </c>
    </row>
    <row r="116" spans="1:22" ht="24">
      <c r="A116" s="10">
        <v>114</v>
      </c>
      <c r="B116" s="30"/>
      <c r="C116" s="11">
        <f t="shared" si="9"/>
        <v>0</v>
      </c>
      <c r="D116" s="12">
        <f t="shared" si="10"/>
        <v>0</v>
      </c>
      <c r="E116" s="12">
        <f t="shared" si="15"/>
        <v>365.33983910154063</v>
      </c>
      <c r="F116" s="7">
        <f>E116*100/E229</f>
        <v>100</v>
      </c>
      <c r="I116" s="10">
        <v>114</v>
      </c>
      <c r="J116" s="93">
        <v>22.98302</v>
      </c>
      <c r="K116" s="11">
        <f t="shared" si="11"/>
        <v>19.985234782608696</v>
      </c>
      <c r="L116" s="12">
        <f t="shared" si="12"/>
        <v>4.1812020467957769</v>
      </c>
      <c r="M116" s="12">
        <f t="shared" si="16"/>
        <v>278.70088844005102</v>
      </c>
      <c r="N116" s="7">
        <f>M116*100/M229</f>
        <v>35.915498785597634</v>
      </c>
      <c r="Q116" s="10">
        <v>114</v>
      </c>
      <c r="R116" s="59">
        <v>20.115539999999999</v>
      </c>
      <c r="S116" s="11">
        <f t="shared" si="13"/>
        <v>17.491773913043478</v>
      </c>
      <c r="T116" s="12">
        <f t="shared" si="14"/>
        <v>2.8033347229111945</v>
      </c>
      <c r="U116" s="12">
        <f t="shared" si="17"/>
        <v>201.10195398022054</v>
      </c>
      <c r="V116" s="7">
        <f>U116*100/U229</f>
        <v>31.23324194280605</v>
      </c>
    </row>
    <row r="117" spans="1:22" ht="24">
      <c r="A117" s="10">
        <v>115</v>
      </c>
      <c r="B117" s="30"/>
      <c r="C117" s="14">
        <f t="shared" si="9"/>
        <v>0</v>
      </c>
      <c r="D117" s="15">
        <f t="shared" si="10"/>
        <v>0</v>
      </c>
      <c r="E117" s="15">
        <f t="shared" si="15"/>
        <v>365.33983910154063</v>
      </c>
      <c r="F117" s="16">
        <f>E117*100/E229</f>
        <v>100</v>
      </c>
      <c r="I117" s="10">
        <v>115</v>
      </c>
      <c r="J117" s="93">
        <v>23.149239999999999</v>
      </c>
      <c r="K117" s="14">
        <f t="shared" si="11"/>
        <v>20.129773913043479</v>
      </c>
      <c r="L117" s="15">
        <f t="shared" si="12"/>
        <v>4.2725788062151775</v>
      </c>
      <c r="M117" s="15">
        <f t="shared" si="16"/>
        <v>282.97346724626618</v>
      </c>
      <c r="N117" s="16">
        <f>M117*100/M229</f>
        <v>36.466095519554578</v>
      </c>
      <c r="Q117" s="10">
        <v>115</v>
      </c>
      <c r="R117" s="59">
        <v>20.186340000000001</v>
      </c>
      <c r="S117" s="14">
        <f t="shared" si="13"/>
        <v>17.553339130434786</v>
      </c>
      <c r="T117" s="15">
        <f t="shared" si="14"/>
        <v>2.833039441906144</v>
      </c>
      <c r="U117" s="15">
        <f t="shared" si="17"/>
        <v>203.93499342212669</v>
      </c>
      <c r="V117" s="16">
        <f>U117*100/U229</f>
        <v>31.673242671646658</v>
      </c>
    </row>
    <row r="118" spans="1:22" ht="24">
      <c r="A118" s="10">
        <v>116</v>
      </c>
      <c r="B118" s="30"/>
      <c r="C118" s="11">
        <f t="shared" si="9"/>
        <v>0</v>
      </c>
      <c r="D118" s="12">
        <f t="shared" si="10"/>
        <v>0</v>
      </c>
      <c r="E118" s="12">
        <f t="shared" si="15"/>
        <v>365.33983910154063</v>
      </c>
      <c r="F118" s="7">
        <f>E118*100/E229</f>
        <v>100</v>
      </c>
      <c r="I118" s="10">
        <v>116</v>
      </c>
      <c r="J118" s="93">
        <v>23.149239999999999</v>
      </c>
      <c r="K118" s="11">
        <f t="shared" si="11"/>
        <v>20.129773913043479</v>
      </c>
      <c r="L118" s="12">
        <f t="shared" si="12"/>
        <v>4.2725788062151775</v>
      </c>
      <c r="M118" s="12">
        <f t="shared" si="16"/>
        <v>287.24604605248135</v>
      </c>
      <c r="N118" s="7">
        <f>M118*100/M229</f>
        <v>37.016692253511522</v>
      </c>
      <c r="Q118" s="10">
        <v>116</v>
      </c>
      <c r="R118" s="59">
        <v>20.186340000000001</v>
      </c>
      <c r="S118" s="11">
        <f t="shared" si="13"/>
        <v>17.553339130434786</v>
      </c>
      <c r="T118" s="12">
        <f t="shared" si="14"/>
        <v>2.833039441906144</v>
      </c>
      <c r="U118" s="12">
        <f t="shared" si="17"/>
        <v>206.76803286403285</v>
      </c>
      <c r="V118" s="7">
        <f>U118*100/U229</f>
        <v>32.113243400487264</v>
      </c>
    </row>
    <row r="119" spans="1:22" ht="24">
      <c r="A119" s="10">
        <v>117</v>
      </c>
      <c r="B119" s="30"/>
      <c r="C119" s="11">
        <f t="shared" si="9"/>
        <v>0</v>
      </c>
      <c r="D119" s="12">
        <f t="shared" si="10"/>
        <v>0</v>
      </c>
      <c r="E119" s="12">
        <f t="shared" si="15"/>
        <v>365.33983910154063</v>
      </c>
      <c r="F119" s="7">
        <f>E119*100/E229</f>
        <v>100</v>
      </c>
      <c r="I119" s="10">
        <v>117</v>
      </c>
      <c r="J119" s="93">
        <v>23.241499999999998</v>
      </c>
      <c r="K119" s="11">
        <f t="shared" si="11"/>
        <v>20.21</v>
      </c>
      <c r="L119" s="12">
        <f t="shared" si="12"/>
        <v>4.3238670414761913</v>
      </c>
      <c r="M119" s="12">
        <f t="shared" si="16"/>
        <v>291.56991309395755</v>
      </c>
      <c r="N119" s="7">
        <f>M119*100/M229</f>
        <v>37.573898376342477</v>
      </c>
      <c r="Q119" s="10">
        <v>117</v>
      </c>
      <c r="R119" s="59">
        <v>20.20842</v>
      </c>
      <c r="S119" s="11">
        <f t="shared" si="13"/>
        <v>17.572539130434784</v>
      </c>
      <c r="T119" s="12">
        <f t="shared" si="14"/>
        <v>2.8423460260738578</v>
      </c>
      <c r="U119" s="12">
        <f t="shared" si="17"/>
        <v>209.61037889010672</v>
      </c>
      <c r="V119" s="7">
        <f>U119*100/U229</f>
        <v>32.554689539425681</v>
      </c>
    </row>
    <row r="120" spans="1:22" ht="24">
      <c r="A120" s="10">
        <v>118</v>
      </c>
      <c r="B120" s="30"/>
      <c r="C120" s="11">
        <f t="shared" si="9"/>
        <v>0</v>
      </c>
      <c r="D120" s="12">
        <f t="shared" si="10"/>
        <v>0</v>
      </c>
      <c r="E120" s="12">
        <f t="shared" si="15"/>
        <v>365.33983910154063</v>
      </c>
      <c r="F120" s="7">
        <f>E120*100/E229</f>
        <v>100</v>
      </c>
      <c r="I120" s="10">
        <v>118</v>
      </c>
      <c r="J120" s="93">
        <v>23.25684</v>
      </c>
      <c r="K120" s="11">
        <f t="shared" si="11"/>
        <v>20.223339130434784</v>
      </c>
      <c r="L120" s="12">
        <f t="shared" si="12"/>
        <v>4.3324342907950619</v>
      </c>
      <c r="M120" s="12">
        <f t="shared" si="16"/>
        <v>295.9023473847526</v>
      </c>
      <c r="N120" s="7">
        <f>M120*100/M229</f>
        <v>38.132208539545282</v>
      </c>
      <c r="Q120" s="10">
        <v>118</v>
      </c>
      <c r="R120" s="59">
        <v>20.239280000000001</v>
      </c>
      <c r="S120" s="11">
        <f t="shared" si="13"/>
        <v>17.599373913043479</v>
      </c>
      <c r="T120" s="12">
        <f t="shared" si="14"/>
        <v>2.855387443652647</v>
      </c>
      <c r="U120" s="12">
        <f t="shared" si="17"/>
        <v>212.46576633375938</v>
      </c>
      <c r="V120" s="7">
        <f>U120*100/U229</f>
        <v>32.998161147249171</v>
      </c>
    </row>
    <row r="121" spans="1:22" ht="24">
      <c r="A121" s="10">
        <v>119</v>
      </c>
      <c r="B121" s="30"/>
      <c r="C121" s="11">
        <f t="shared" si="9"/>
        <v>0</v>
      </c>
      <c r="D121" s="12">
        <f t="shared" si="10"/>
        <v>0</v>
      </c>
      <c r="E121" s="12">
        <f t="shared" si="15"/>
        <v>365.33983910154063</v>
      </c>
      <c r="F121" s="7">
        <f>E121*100/E229</f>
        <v>100</v>
      </c>
      <c r="I121" s="10">
        <v>119</v>
      </c>
      <c r="J121" s="93">
        <v>23.321929999999998</v>
      </c>
      <c r="K121" s="11">
        <f t="shared" si="11"/>
        <v>20.279939130434784</v>
      </c>
      <c r="L121" s="12">
        <f t="shared" si="12"/>
        <v>4.3689123495878892</v>
      </c>
      <c r="M121" s="12">
        <f t="shared" si="16"/>
        <v>300.2712597343405</v>
      </c>
      <c r="N121" s="7">
        <f>M121*100/M229</f>
        <v>38.695219540566036</v>
      </c>
      <c r="Q121" s="10">
        <v>119</v>
      </c>
      <c r="R121" s="59">
        <v>20.27449</v>
      </c>
      <c r="S121" s="11">
        <f t="shared" si="13"/>
        <v>17.629991304347829</v>
      </c>
      <c r="T121" s="12">
        <f t="shared" si="14"/>
        <v>2.8703158202908332</v>
      </c>
      <c r="U121" s="12">
        <f t="shared" si="17"/>
        <v>215.33608215405022</v>
      </c>
      <c r="V121" s="7">
        <f>U121*100/U229</f>
        <v>33.443951288483817</v>
      </c>
    </row>
    <row r="122" spans="1:22" ht="24">
      <c r="A122" s="10">
        <v>120</v>
      </c>
      <c r="B122" s="30"/>
      <c r="C122" s="11">
        <f t="shared" si="9"/>
        <v>0</v>
      </c>
      <c r="D122" s="12">
        <f t="shared" si="10"/>
        <v>0</v>
      </c>
      <c r="E122" s="12">
        <f t="shared" si="15"/>
        <v>365.33983910154063</v>
      </c>
      <c r="F122" s="7">
        <f>E122*100/E229</f>
        <v>100</v>
      </c>
      <c r="I122" s="10">
        <v>120</v>
      </c>
      <c r="J122" s="93">
        <v>23.321929999999998</v>
      </c>
      <c r="K122" s="11">
        <f t="shared" si="11"/>
        <v>20.279939130434784</v>
      </c>
      <c r="L122" s="12">
        <f t="shared" si="12"/>
        <v>4.3689123495878892</v>
      </c>
      <c r="M122" s="12">
        <f t="shared" si="16"/>
        <v>304.64017208392841</v>
      </c>
      <c r="N122" s="7">
        <f>M122*100/M229</f>
        <v>39.258230541586791</v>
      </c>
      <c r="Q122" s="10">
        <v>120</v>
      </c>
      <c r="R122" s="59">
        <v>20.292079999999999</v>
      </c>
      <c r="S122" s="11">
        <f t="shared" si="13"/>
        <v>17.645286956521741</v>
      </c>
      <c r="T122" s="12">
        <f t="shared" si="14"/>
        <v>2.8777930991338994</v>
      </c>
      <c r="U122" s="12">
        <f t="shared" si="17"/>
        <v>218.21387525318411</v>
      </c>
      <c r="V122" s="7">
        <f>U122*100/U229</f>
        <v>33.890902729519681</v>
      </c>
    </row>
    <row r="123" spans="1:22" ht="24">
      <c r="A123" s="10">
        <v>121</v>
      </c>
      <c r="B123" s="30"/>
      <c r="C123" s="11">
        <f t="shared" si="9"/>
        <v>0</v>
      </c>
      <c r="D123" s="12">
        <f t="shared" si="10"/>
        <v>0</v>
      </c>
      <c r="E123" s="12">
        <f t="shared" si="15"/>
        <v>365.33983910154063</v>
      </c>
      <c r="F123" s="7">
        <f>E123*100/E229</f>
        <v>100</v>
      </c>
      <c r="I123" s="10">
        <v>121</v>
      </c>
      <c r="J123" s="93">
        <v>23.413509999999999</v>
      </c>
      <c r="K123" s="11">
        <f t="shared" si="11"/>
        <v>20.35957391304348</v>
      </c>
      <c r="L123" s="12">
        <f t="shared" si="12"/>
        <v>4.4205819376829769</v>
      </c>
      <c r="M123" s="12">
        <f t="shared" si="16"/>
        <v>309.06075402161139</v>
      </c>
      <c r="N123" s="7">
        <f>M123*100/M229</f>
        <v>39.827900075484379</v>
      </c>
      <c r="Q123" s="10">
        <v>121</v>
      </c>
      <c r="R123" s="59">
        <v>20.340350000000001</v>
      </c>
      <c r="S123" s="11">
        <f t="shared" si="13"/>
        <v>17.687260869565218</v>
      </c>
      <c r="T123" s="12">
        <f t="shared" si="14"/>
        <v>2.8983787322117958</v>
      </c>
      <c r="U123" s="12">
        <f t="shared" si="17"/>
        <v>221.11225398539591</v>
      </c>
      <c r="V123" s="7">
        <f>U123*100/U229</f>
        <v>34.341051335206316</v>
      </c>
    </row>
    <row r="124" spans="1:22" ht="24">
      <c r="A124" s="10">
        <v>122</v>
      </c>
      <c r="B124" s="30"/>
      <c r="C124" s="11">
        <f t="shared" si="9"/>
        <v>0</v>
      </c>
      <c r="D124" s="12">
        <f t="shared" si="10"/>
        <v>0</v>
      </c>
      <c r="E124" s="12">
        <f t="shared" si="15"/>
        <v>365.33983910154063</v>
      </c>
      <c r="F124" s="7">
        <f>E124*100/E229</f>
        <v>100</v>
      </c>
      <c r="I124" s="10">
        <v>122</v>
      </c>
      <c r="J124" s="93">
        <v>23.421119999999998</v>
      </c>
      <c r="K124" s="11">
        <f t="shared" si="11"/>
        <v>20.366191304347826</v>
      </c>
      <c r="L124" s="12">
        <f t="shared" si="12"/>
        <v>4.4248937513081055</v>
      </c>
      <c r="M124" s="12">
        <f t="shared" si="16"/>
        <v>313.48564777291949</v>
      </c>
      <c r="N124" s="7">
        <f>M124*100/M229</f>
        <v>40.398125262210648</v>
      </c>
      <c r="Q124" s="10">
        <v>122</v>
      </c>
      <c r="R124" s="59">
        <v>20.379770000000001</v>
      </c>
      <c r="S124" s="11">
        <f t="shared" si="13"/>
        <v>17.721539130434785</v>
      </c>
      <c r="T124" s="12">
        <f t="shared" si="14"/>
        <v>2.915262757218589</v>
      </c>
      <c r="U124" s="12">
        <f t="shared" si="17"/>
        <v>224.02751674261449</v>
      </c>
      <c r="V124" s="7">
        <f>U124*100/U229</f>
        <v>34.793822207000112</v>
      </c>
    </row>
    <row r="125" spans="1:22" ht="24">
      <c r="A125" s="10">
        <v>123</v>
      </c>
      <c r="B125" s="30"/>
      <c r="C125" s="11">
        <f t="shared" si="9"/>
        <v>0</v>
      </c>
      <c r="D125" s="12">
        <f t="shared" si="10"/>
        <v>0</v>
      </c>
      <c r="E125" s="12">
        <f t="shared" si="15"/>
        <v>365.33983910154063</v>
      </c>
      <c r="F125" s="7">
        <f>E125*100/E229</f>
        <v>100</v>
      </c>
      <c r="I125" s="10">
        <v>123</v>
      </c>
      <c r="J125" s="93">
        <v>23.637129999999999</v>
      </c>
      <c r="K125" s="11">
        <f t="shared" si="11"/>
        <v>20.554026086956522</v>
      </c>
      <c r="L125" s="12">
        <f t="shared" si="12"/>
        <v>4.5484570759750413</v>
      </c>
      <c r="M125" s="12">
        <f t="shared" si="16"/>
        <v>318.03410484889451</v>
      </c>
      <c r="N125" s="7">
        <f>M125*100/M229</f>
        <v>40.984273751018435</v>
      </c>
      <c r="Q125" s="10">
        <v>123</v>
      </c>
      <c r="R125" s="59">
        <v>20.384139999999999</v>
      </c>
      <c r="S125" s="11">
        <f t="shared" si="13"/>
        <v>17.725339130434783</v>
      </c>
      <c r="T125" s="12">
        <f t="shared" si="14"/>
        <v>2.9171385041278746</v>
      </c>
      <c r="U125" s="12">
        <f t="shared" si="17"/>
        <v>226.94465524674237</v>
      </c>
      <c r="V125" s="7">
        <f>U125*100/U229</f>
        <v>35.246884401955526</v>
      </c>
    </row>
    <row r="126" spans="1:22" ht="24">
      <c r="A126" s="10">
        <v>124</v>
      </c>
      <c r="B126" s="30"/>
      <c r="C126" s="11">
        <f t="shared" si="9"/>
        <v>0</v>
      </c>
      <c r="D126" s="12">
        <f t="shared" si="10"/>
        <v>0</v>
      </c>
      <c r="E126" s="12">
        <f t="shared" si="15"/>
        <v>365.33983910154063</v>
      </c>
      <c r="F126" s="7">
        <f>E126*100/E229</f>
        <v>100</v>
      </c>
      <c r="I126" s="10">
        <v>124</v>
      </c>
      <c r="J126" s="93">
        <v>23.65221</v>
      </c>
      <c r="K126" s="11">
        <f t="shared" si="11"/>
        <v>20.567139130434786</v>
      </c>
      <c r="L126" s="12">
        <f t="shared" si="12"/>
        <v>4.5571680956479348</v>
      </c>
      <c r="M126" s="12">
        <f t="shared" si="16"/>
        <v>322.59127294454242</v>
      </c>
      <c r="N126" s="7">
        <f>M126*100/M229</f>
        <v>41.571544807530387</v>
      </c>
      <c r="Q126" s="10">
        <v>124</v>
      </c>
      <c r="R126" s="59">
        <v>20.44529</v>
      </c>
      <c r="S126" s="11">
        <f t="shared" si="13"/>
        <v>17.778513043478263</v>
      </c>
      <c r="T126" s="12">
        <f t="shared" si="14"/>
        <v>2.9434705469584954</v>
      </c>
      <c r="U126" s="12">
        <f t="shared" si="17"/>
        <v>229.88812579370088</v>
      </c>
      <c r="V126" s="7">
        <f>U126*100/U229</f>
        <v>35.704036239245589</v>
      </c>
    </row>
    <row r="127" spans="1:22" ht="24">
      <c r="A127" s="10">
        <v>125</v>
      </c>
      <c r="B127" s="30"/>
      <c r="C127" s="11">
        <f t="shared" si="9"/>
        <v>0</v>
      </c>
      <c r="D127" s="12">
        <f t="shared" si="10"/>
        <v>0</v>
      </c>
      <c r="E127" s="12">
        <f t="shared" si="15"/>
        <v>365.33983910154063</v>
      </c>
      <c r="F127" s="7">
        <f>E127*100/E229</f>
        <v>100</v>
      </c>
      <c r="I127" s="10">
        <v>125</v>
      </c>
      <c r="J127" s="93">
        <v>23.951899999999998</v>
      </c>
      <c r="K127" s="11">
        <f t="shared" si="11"/>
        <v>20.827739130434782</v>
      </c>
      <c r="L127" s="12">
        <f t="shared" si="12"/>
        <v>4.7325997755048252</v>
      </c>
      <c r="M127" s="12">
        <f t="shared" si="16"/>
        <v>327.32387272004723</v>
      </c>
      <c r="N127" s="7">
        <f>M127*100/M229</f>
        <v>42.181423313627874</v>
      </c>
      <c r="Q127" s="10">
        <v>125</v>
      </c>
      <c r="R127" s="59">
        <v>20.48451</v>
      </c>
      <c r="S127" s="11">
        <f t="shared" si="13"/>
        <v>17.81261739130435</v>
      </c>
      <c r="T127" s="12">
        <f t="shared" si="14"/>
        <v>2.9604423545685803</v>
      </c>
      <c r="U127" s="12">
        <f t="shared" si="17"/>
        <v>232.84856814826946</v>
      </c>
      <c r="V127" s="7">
        <f>U127*100/U229</f>
        <v>36.163823976201471</v>
      </c>
    </row>
    <row r="128" spans="1:22" ht="24">
      <c r="A128" s="10">
        <v>126</v>
      </c>
      <c r="B128" s="30"/>
      <c r="C128" s="11">
        <f t="shared" si="9"/>
        <v>0</v>
      </c>
      <c r="D128" s="12">
        <f t="shared" si="10"/>
        <v>0</v>
      </c>
      <c r="E128" s="12">
        <f t="shared" si="15"/>
        <v>365.33983910154063</v>
      </c>
      <c r="F128" s="7">
        <f>E128*100/E229</f>
        <v>100</v>
      </c>
      <c r="I128" s="10">
        <v>126</v>
      </c>
      <c r="J128" s="93">
        <v>23.951899999999998</v>
      </c>
      <c r="K128" s="11">
        <f t="shared" si="11"/>
        <v>20.827739130434782</v>
      </c>
      <c r="L128" s="12">
        <f t="shared" si="12"/>
        <v>4.7325997755048252</v>
      </c>
      <c r="M128" s="12">
        <f t="shared" si="16"/>
        <v>332.05647249555204</v>
      </c>
      <c r="N128" s="7">
        <f>M128*100/M229</f>
        <v>42.791301819725362</v>
      </c>
      <c r="Q128" s="10">
        <v>126</v>
      </c>
      <c r="R128" s="59">
        <v>20.48451</v>
      </c>
      <c r="S128" s="11">
        <f t="shared" si="13"/>
        <v>17.81261739130435</v>
      </c>
      <c r="T128" s="12">
        <f t="shared" si="14"/>
        <v>2.9604423545685803</v>
      </c>
      <c r="U128" s="12">
        <f t="shared" si="17"/>
        <v>235.80901050283805</v>
      </c>
      <c r="V128" s="7">
        <f>U128*100/U229</f>
        <v>36.623611713157345</v>
      </c>
    </row>
    <row r="129" spans="1:22" ht="24">
      <c r="A129" s="10">
        <v>127</v>
      </c>
      <c r="B129" s="30"/>
      <c r="C129" s="11">
        <f t="shared" si="9"/>
        <v>0</v>
      </c>
      <c r="D129" s="12">
        <f t="shared" si="10"/>
        <v>0</v>
      </c>
      <c r="E129" s="12">
        <f t="shared" si="15"/>
        <v>365.33983910154063</v>
      </c>
      <c r="F129" s="7">
        <f>E129*100/E229</f>
        <v>100</v>
      </c>
      <c r="I129" s="10">
        <v>127</v>
      </c>
      <c r="J129" s="93">
        <v>24.011389999999999</v>
      </c>
      <c r="K129" s="11">
        <f t="shared" si="11"/>
        <v>20.879469565217391</v>
      </c>
      <c r="L129" s="12">
        <f t="shared" si="12"/>
        <v>4.7679509018250714</v>
      </c>
      <c r="M129" s="12">
        <f t="shared" si="16"/>
        <v>336.82442339737713</v>
      </c>
      <c r="N129" s="7">
        <f>M129*100/M229</f>
        <v>43.405735938621703</v>
      </c>
      <c r="Q129" s="10">
        <v>127</v>
      </c>
      <c r="R129" s="59">
        <v>20.501909999999999</v>
      </c>
      <c r="S129" s="11">
        <f t="shared" si="13"/>
        <v>17.827747826086956</v>
      </c>
      <c r="T129" s="12">
        <f t="shared" si="14"/>
        <v>2.967992761858306</v>
      </c>
      <c r="U129" s="12">
        <f t="shared" si="17"/>
        <v>238.77700326469636</v>
      </c>
      <c r="V129" s="7">
        <f>U129*100/U229</f>
        <v>37.084572107528928</v>
      </c>
    </row>
    <row r="130" spans="1:22" ht="24">
      <c r="A130" s="10">
        <v>128</v>
      </c>
      <c r="B130" s="30"/>
      <c r="C130" s="11">
        <f t="shared" si="9"/>
        <v>0</v>
      </c>
      <c r="D130" s="12">
        <f t="shared" si="10"/>
        <v>0</v>
      </c>
      <c r="E130" s="12">
        <f t="shared" si="15"/>
        <v>365.33983910154063</v>
      </c>
      <c r="F130" s="7">
        <f>E130*100/E229</f>
        <v>100</v>
      </c>
      <c r="I130" s="10">
        <v>128</v>
      </c>
      <c r="J130" s="93">
        <v>24.02253</v>
      </c>
      <c r="K130" s="11">
        <f t="shared" si="11"/>
        <v>20.889156521739132</v>
      </c>
      <c r="L130" s="12">
        <f t="shared" si="12"/>
        <v>4.7745902033435179</v>
      </c>
      <c r="M130" s="12">
        <f t="shared" si="16"/>
        <v>341.59901360072064</v>
      </c>
      <c r="N130" s="7">
        <f>M130*100/M229</f>
        <v>44.02102564799339</v>
      </c>
      <c r="Q130" s="10">
        <v>128</v>
      </c>
      <c r="R130" s="59">
        <v>20.549689999999998</v>
      </c>
      <c r="S130" s="11">
        <f t="shared" si="13"/>
        <v>17.869295652173914</v>
      </c>
      <c r="T130" s="12">
        <f t="shared" si="14"/>
        <v>2.9887920107267476</v>
      </c>
      <c r="U130" s="12">
        <f t="shared" si="17"/>
        <v>241.7657952754231</v>
      </c>
      <c r="V130" s="7">
        <f>U130*100/U229</f>
        <v>37.548762843323246</v>
      </c>
    </row>
    <row r="131" spans="1:22" ht="24">
      <c r="A131" s="10">
        <v>129</v>
      </c>
      <c r="B131" s="30"/>
      <c r="C131" s="11">
        <f t="shared" ref="C131:C194" si="18">B131/1.15</f>
        <v>0</v>
      </c>
      <c r="D131" s="12">
        <f t="shared" ref="D131:D194" si="19">((4/3)*(22/7)*((C131/2)^3))/10^3</f>
        <v>0</v>
      </c>
      <c r="E131" s="12">
        <f t="shared" si="15"/>
        <v>365.33983910154063</v>
      </c>
      <c r="F131" s="7">
        <f>E131*100/E229</f>
        <v>100</v>
      </c>
      <c r="I131" s="10">
        <v>129</v>
      </c>
      <c r="J131" s="93">
        <v>24.085550000000001</v>
      </c>
      <c r="K131" s="11">
        <f t="shared" ref="K131:K194" si="20">J131/1.15</f>
        <v>20.943956521739132</v>
      </c>
      <c r="L131" s="12">
        <f t="shared" ref="L131:L194" si="21">((4/3)*(22/7)*((K131/2)^3))/10^3</f>
        <v>4.8122654261194908</v>
      </c>
      <c r="M131" s="12">
        <f t="shared" si="16"/>
        <v>346.41127902684013</v>
      </c>
      <c r="N131" s="7">
        <f>M131*100/M229</f>
        <v>44.641170470764365</v>
      </c>
      <c r="Q131" s="10">
        <v>129</v>
      </c>
      <c r="R131" s="59">
        <v>20.588709999999999</v>
      </c>
      <c r="S131" s="11">
        <f t="shared" ref="S131:S194" si="22">R131/1.15</f>
        <v>17.903226086956522</v>
      </c>
      <c r="T131" s="12">
        <f t="shared" ref="T131:T194" si="23">((4/3)*(22/7)*((S131/2)^3))/10^3</f>
        <v>3.0058498226370443</v>
      </c>
      <c r="U131" s="12">
        <f t="shared" si="17"/>
        <v>244.77164509806013</v>
      </c>
      <c r="V131" s="7">
        <f>U131*100/U229</f>
        <v>38.015602836152937</v>
      </c>
    </row>
    <row r="132" spans="1:22" ht="24">
      <c r="A132" s="10">
        <v>130</v>
      </c>
      <c r="B132" s="30"/>
      <c r="C132" s="11">
        <f t="shared" si="18"/>
        <v>0</v>
      </c>
      <c r="D132" s="12">
        <f t="shared" si="19"/>
        <v>0</v>
      </c>
      <c r="E132" s="12">
        <f t="shared" ref="E132:E195" si="24">+E131+D132</f>
        <v>365.33983910154063</v>
      </c>
      <c r="F132" s="7">
        <f>E132*100/E229</f>
        <v>100</v>
      </c>
      <c r="I132" s="10">
        <v>130</v>
      </c>
      <c r="J132" s="93">
        <v>24.31033</v>
      </c>
      <c r="K132" s="11">
        <f t="shared" si="20"/>
        <v>21.139417391304349</v>
      </c>
      <c r="L132" s="12">
        <f t="shared" si="21"/>
        <v>4.9482590995344076</v>
      </c>
      <c r="M132" s="12">
        <f t="shared" ref="M132:M195" si="25">+M131+L132</f>
        <v>351.35953812637456</v>
      </c>
      <c r="N132" s="7">
        <f>M132*100/M229</f>
        <v>45.278840464121338</v>
      </c>
      <c r="Q132" s="10">
        <v>130</v>
      </c>
      <c r="R132" s="59">
        <v>20.588709999999999</v>
      </c>
      <c r="S132" s="11">
        <f t="shared" si="22"/>
        <v>17.903226086956522</v>
      </c>
      <c r="T132" s="12">
        <f t="shared" si="23"/>
        <v>3.0058498226370443</v>
      </c>
      <c r="U132" s="12">
        <f t="shared" ref="U132:U195" si="26">+U131+T132</f>
        <v>247.77749492069717</v>
      </c>
      <c r="V132" s="7">
        <f>U132*100/U229</f>
        <v>38.482442828982627</v>
      </c>
    </row>
    <row r="133" spans="1:22" ht="24">
      <c r="A133" s="10">
        <v>131</v>
      </c>
      <c r="B133" s="30"/>
      <c r="C133" s="11">
        <f t="shared" si="18"/>
        <v>0</v>
      </c>
      <c r="D133" s="12">
        <f t="shared" si="19"/>
        <v>0</v>
      </c>
      <c r="E133" s="12">
        <f t="shared" si="24"/>
        <v>365.33983910154063</v>
      </c>
      <c r="F133" s="7">
        <f>E133*100/E229</f>
        <v>100</v>
      </c>
      <c r="I133" s="10">
        <v>131</v>
      </c>
      <c r="J133" s="93">
        <v>24.46753</v>
      </c>
      <c r="K133" s="11">
        <f t="shared" si="20"/>
        <v>21.276113043478261</v>
      </c>
      <c r="L133" s="12">
        <f t="shared" si="21"/>
        <v>5.0448732331627069</v>
      </c>
      <c r="M133" s="12">
        <f t="shared" si="25"/>
        <v>356.40441135953728</v>
      </c>
      <c r="N133" s="7">
        <f>M133*100/M229</f>
        <v>45.928960883519011</v>
      </c>
      <c r="Q133" s="10">
        <v>131</v>
      </c>
      <c r="R133" s="59">
        <v>20.623329999999999</v>
      </c>
      <c r="S133" s="11">
        <f t="shared" si="22"/>
        <v>17.933330434782608</v>
      </c>
      <c r="T133" s="12">
        <f t="shared" si="23"/>
        <v>3.0210383799324494</v>
      </c>
      <c r="U133" s="12">
        <f t="shared" si="26"/>
        <v>250.79853330062963</v>
      </c>
      <c r="V133" s="7">
        <f>U133*100/U229</f>
        <v>38.951641764007469</v>
      </c>
    </row>
    <row r="134" spans="1:22" ht="24">
      <c r="A134" s="10">
        <v>132</v>
      </c>
      <c r="B134" s="30"/>
      <c r="C134" s="11">
        <f t="shared" si="18"/>
        <v>0</v>
      </c>
      <c r="D134" s="12">
        <f t="shared" si="19"/>
        <v>0</v>
      </c>
      <c r="E134" s="12">
        <f t="shared" si="24"/>
        <v>365.33983910154063</v>
      </c>
      <c r="F134" s="7">
        <f>E134*100/E229</f>
        <v>100</v>
      </c>
      <c r="I134" s="10">
        <v>132</v>
      </c>
      <c r="J134" s="93">
        <v>24.50759</v>
      </c>
      <c r="K134" s="11">
        <f t="shared" si="20"/>
        <v>21.310947826086959</v>
      </c>
      <c r="L134" s="12">
        <f t="shared" si="21"/>
        <v>5.0696933140292382</v>
      </c>
      <c r="M134" s="12">
        <f t="shared" si="25"/>
        <v>361.4741046735665</v>
      </c>
      <c r="N134" s="7">
        <f>M134*100/M229</f>
        <v>46.582279805760386</v>
      </c>
      <c r="Q134" s="10">
        <v>132</v>
      </c>
      <c r="R134" s="59">
        <v>20.6967</v>
      </c>
      <c r="S134" s="11">
        <f t="shared" si="22"/>
        <v>17.997130434782608</v>
      </c>
      <c r="T134" s="12">
        <f t="shared" si="23"/>
        <v>3.0533963571272387</v>
      </c>
      <c r="U134" s="12">
        <f t="shared" si="26"/>
        <v>253.85192965775687</v>
      </c>
      <c r="V134" s="7">
        <f>U134*100/U229</f>
        <v>39.425866232153695</v>
      </c>
    </row>
    <row r="135" spans="1:22" ht="24">
      <c r="A135" s="10">
        <v>133</v>
      </c>
      <c r="B135" s="30"/>
      <c r="C135" s="11">
        <f t="shared" si="18"/>
        <v>0</v>
      </c>
      <c r="D135" s="12">
        <f t="shared" si="19"/>
        <v>0</v>
      </c>
      <c r="E135" s="12">
        <f t="shared" si="24"/>
        <v>365.33983910154063</v>
      </c>
      <c r="F135" s="7">
        <f>E135*100/E229</f>
        <v>100</v>
      </c>
      <c r="I135" s="10">
        <v>133</v>
      </c>
      <c r="J135" s="93">
        <v>24.551210000000001</v>
      </c>
      <c r="K135" s="11">
        <f t="shared" si="20"/>
        <v>21.348878260869569</v>
      </c>
      <c r="L135" s="12">
        <f t="shared" si="21"/>
        <v>5.0968115072224291</v>
      </c>
      <c r="M135" s="12">
        <f t="shared" si="25"/>
        <v>366.57091618078891</v>
      </c>
      <c r="N135" s="7">
        <f>M135*100/M229</f>
        <v>47.239093382935053</v>
      </c>
      <c r="Q135" s="10">
        <v>133</v>
      </c>
      <c r="R135" s="59">
        <v>20.709620000000001</v>
      </c>
      <c r="S135" s="11">
        <f t="shared" si="22"/>
        <v>18.008365217391308</v>
      </c>
      <c r="T135" s="12">
        <f t="shared" si="23"/>
        <v>3.0591182131925225</v>
      </c>
      <c r="U135" s="12">
        <f t="shared" si="26"/>
        <v>256.9110478709494</v>
      </c>
      <c r="V135" s="7">
        <f>U135*100/U229</f>
        <v>39.900979364538699</v>
      </c>
    </row>
    <row r="136" spans="1:22" ht="24">
      <c r="A136" s="10">
        <v>134</v>
      </c>
      <c r="B136" s="30"/>
      <c r="C136" s="11">
        <f t="shared" si="18"/>
        <v>0</v>
      </c>
      <c r="D136" s="12">
        <f t="shared" si="19"/>
        <v>0</v>
      </c>
      <c r="E136" s="12">
        <f t="shared" si="24"/>
        <v>365.33983910154063</v>
      </c>
      <c r="F136" s="7">
        <f>E136*100/E229</f>
        <v>100</v>
      </c>
      <c r="I136" s="10">
        <v>134</v>
      </c>
      <c r="J136" s="93">
        <v>24.572990000000001</v>
      </c>
      <c r="K136" s="11">
        <f t="shared" si="20"/>
        <v>21.367817391304349</v>
      </c>
      <c r="L136" s="12">
        <f t="shared" si="21"/>
        <v>5.1103880758209996</v>
      </c>
      <c r="M136" s="12">
        <f t="shared" si="25"/>
        <v>371.68130425660991</v>
      </c>
      <c r="N136" s="7">
        <f>M136*100/M229</f>
        <v>47.897656539150326</v>
      </c>
      <c r="Q136" s="10">
        <v>134</v>
      </c>
      <c r="R136" s="59">
        <v>20.73113</v>
      </c>
      <c r="S136" s="11">
        <f t="shared" si="22"/>
        <v>18.027069565217392</v>
      </c>
      <c r="T136" s="12">
        <f t="shared" si="23"/>
        <v>3.0686601557020792</v>
      </c>
      <c r="U136" s="12">
        <f t="shared" si="26"/>
        <v>259.97970802665151</v>
      </c>
      <c r="V136" s="7">
        <f>U136*100/U229</f>
        <v>40.37757446063965</v>
      </c>
    </row>
    <row r="137" spans="1:22" ht="24">
      <c r="A137" s="10">
        <v>135</v>
      </c>
      <c r="B137" s="30"/>
      <c r="C137" s="11">
        <f t="shared" si="18"/>
        <v>0</v>
      </c>
      <c r="D137" s="12">
        <f t="shared" si="19"/>
        <v>0</v>
      </c>
      <c r="E137" s="12">
        <f t="shared" si="24"/>
        <v>365.33983910154063</v>
      </c>
      <c r="F137" s="7">
        <f>E137*100/E229</f>
        <v>100</v>
      </c>
      <c r="I137" s="10">
        <v>135</v>
      </c>
      <c r="J137" s="93">
        <v>24.602</v>
      </c>
      <c r="K137" s="11">
        <f t="shared" si="20"/>
        <v>21.393043478260871</v>
      </c>
      <c r="L137" s="12">
        <f t="shared" si="21"/>
        <v>5.1285088802197363</v>
      </c>
      <c r="M137" s="12">
        <f t="shared" si="25"/>
        <v>376.80981313682963</v>
      </c>
      <c r="N137" s="7">
        <f>M137*100/M229</f>
        <v>48.558554878909582</v>
      </c>
      <c r="Q137" s="10">
        <v>135</v>
      </c>
      <c r="R137" s="59">
        <v>20.73113</v>
      </c>
      <c r="S137" s="11">
        <f t="shared" si="22"/>
        <v>18.027069565217392</v>
      </c>
      <c r="T137" s="12">
        <f t="shared" si="23"/>
        <v>3.0686601557020792</v>
      </c>
      <c r="U137" s="12">
        <f t="shared" si="26"/>
        <v>263.04836818235361</v>
      </c>
      <c r="V137" s="7">
        <f>U137*100/U229</f>
        <v>40.854169556740608</v>
      </c>
    </row>
    <row r="138" spans="1:22" ht="24">
      <c r="A138" s="10">
        <v>136</v>
      </c>
      <c r="B138" s="30"/>
      <c r="C138" s="11">
        <f t="shared" si="18"/>
        <v>0</v>
      </c>
      <c r="D138" s="12">
        <f t="shared" si="19"/>
        <v>0</v>
      </c>
      <c r="E138" s="12">
        <f t="shared" si="24"/>
        <v>365.33983910154063</v>
      </c>
      <c r="F138" s="7">
        <f>E138*100/E229</f>
        <v>100</v>
      </c>
      <c r="I138" s="10">
        <v>136</v>
      </c>
      <c r="J138" s="93">
        <v>24.872340000000001</v>
      </c>
      <c r="K138" s="11">
        <f t="shared" si="20"/>
        <v>21.628121739130439</v>
      </c>
      <c r="L138" s="12">
        <f t="shared" si="21"/>
        <v>5.2994378925677559</v>
      </c>
      <c r="M138" s="12">
        <f t="shared" si="25"/>
        <v>382.1092510293974</v>
      </c>
      <c r="N138" s="7">
        <f>M138*100/M229</f>
        <v>49.241480420554595</v>
      </c>
      <c r="Q138" s="10">
        <v>136</v>
      </c>
      <c r="R138" s="59">
        <v>20.73113</v>
      </c>
      <c r="S138" s="11">
        <f t="shared" si="22"/>
        <v>18.027069565217392</v>
      </c>
      <c r="T138" s="12">
        <f t="shared" si="23"/>
        <v>3.0686601557020792</v>
      </c>
      <c r="U138" s="12">
        <f t="shared" si="26"/>
        <v>266.11702833805572</v>
      </c>
      <c r="V138" s="7">
        <f>U138*100/U229</f>
        <v>41.330764652841559</v>
      </c>
    </row>
    <row r="139" spans="1:22" ht="24">
      <c r="A139" s="10">
        <v>137</v>
      </c>
      <c r="B139" s="30"/>
      <c r="C139" s="11">
        <f t="shared" si="18"/>
        <v>0</v>
      </c>
      <c r="D139" s="12">
        <f t="shared" si="19"/>
        <v>0</v>
      </c>
      <c r="E139" s="12">
        <f t="shared" si="24"/>
        <v>365.33983910154063</v>
      </c>
      <c r="F139" s="7">
        <f>E139*100/E229</f>
        <v>100</v>
      </c>
      <c r="I139" s="10">
        <v>137</v>
      </c>
      <c r="J139" s="93">
        <v>24.918900000000001</v>
      </c>
      <c r="K139" s="28">
        <f t="shared" si="20"/>
        <v>21.668608695652175</v>
      </c>
      <c r="L139" s="12">
        <f t="shared" si="21"/>
        <v>5.3292546296021932</v>
      </c>
      <c r="M139" s="12">
        <f t="shared" si="25"/>
        <v>387.43850565899959</v>
      </c>
      <c r="N139" s="27">
        <f>M139*100/M229</f>
        <v>49.928248371847971</v>
      </c>
      <c r="Q139" s="10">
        <v>137</v>
      </c>
      <c r="R139" s="59">
        <v>20.73113</v>
      </c>
      <c r="S139" s="11">
        <f t="shared" si="22"/>
        <v>18.027069565217392</v>
      </c>
      <c r="T139" s="12">
        <f t="shared" si="23"/>
        <v>3.0686601557020792</v>
      </c>
      <c r="U139" s="12">
        <f t="shared" si="26"/>
        <v>269.18568849375782</v>
      </c>
      <c r="V139" s="7">
        <f>U139*100/U229</f>
        <v>41.80735974894251</v>
      </c>
    </row>
    <row r="140" spans="1:22" ht="24">
      <c r="A140" s="10">
        <v>138</v>
      </c>
      <c r="B140" s="30"/>
      <c r="C140" s="11">
        <f t="shared" si="18"/>
        <v>0</v>
      </c>
      <c r="D140" s="12">
        <f t="shared" si="19"/>
        <v>0</v>
      </c>
      <c r="E140" s="12">
        <f t="shared" si="24"/>
        <v>365.33983910154063</v>
      </c>
      <c r="F140" s="7">
        <f>E140*100/E229</f>
        <v>100</v>
      </c>
      <c r="I140" s="10">
        <v>138</v>
      </c>
      <c r="J140" s="93">
        <v>24.947510000000001</v>
      </c>
      <c r="K140" s="11">
        <f t="shared" si="20"/>
        <v>21.693486956521742</v>
      </c>
      <c r="L140" s="12">
        <f t="shared" si="21"/>
        <v>5.3476316562523154</v>
      </c>
      <c r="M140" s="12">
        <f t="shared" si="25"/>
        <v>392.78613731525189</v>
      </c>
      <c r="N140" s="7">
        <f>M140*100/M229</f>
        <v>50.617384525417378</v>
      </c>
      <c r="Q140" s="10">
        <v>138</v>
      </c>
      <c r="R140" s="59">
        <v>20.774100000000001</v>
      </c>
      <c r="S140" s="11">
        <f t="shared" si="22"/>
        <v>18.064434782608696</v>
      </c>
      <c r="T140" s="12">
        <f t="shared" si="23"/>
        <v>3.087781230099222</v>
      </c>
      <c r="U140" s="12">
        <f t="shared" si="26"/>
        <v>272.27346972385703</v>
      </c>
      <c r="V140" s="7">
        <f>U140*100/U229</f>
        <v>42.286924548375687</v>
      </c>
    </row>
    <row r="141" spans="1:22" ht="24">
      <c r="A141" s="10">
        <v>139</v>
      </c>
      <c r="B141" s="30"/>
      <c r="C141" s="11">
        <f t="shared" si="18"/>
        <v>0</v>
      </c>
      <c r="D141" s="12">
        <f t="shared" si="19"/>
        <v>0</v>
      </c>
      <c r="E141" s="12">
        <f t="shared" si="24"/>
        <v>365.33983910154063</v>
      </c>
      <c r="F141" s="7">
        <f>E141*100/E229</f>
        <v>100</v>
      </c>
      <c r="I141" s="10">
        <v>139</v>
      </c>
      <c r="J141" s="93">
        <v>25.068739999999998</v>
      </c>
      <c r="K141" s="11">
        <f t="shared" si="20"/>
        <v>21.798904347826088</v>
      </c>
      <c r="L141" s="12">
        <f t="shared" si="21"/>
        <v>5.4259699922952667</v>
      </c>
      <c r="M141" s="12">
        <f t="shared" si="25"/>
        <v>398.21210730754717</v>
      </c>
      <c r="N141" s="7">
        <f>M141*100/M229</f>
        <v>51.316615947892338</v>
      </c>
      <c r="Q141" s="10">
        <v>139</v>
      </c>
      <c r="R141" s="59">
        <v>20.795549999999999</v>
      </c>
      <c r="S141" s="11">
        <f t="shared" si="22"/>
        <v>18.08308695652174</v>
      </c>
      <c r="T141" s="12">
        <f t="shared" si="23"/>
        <v>3.0973558425394736</v>
      </c>
      <c r="U141" s="12">
        <f t="shared" si="26"/>
        <v>275.37082556639649</v>
      </c>
      <c r="V141" s="7">
        <f>U141*100/U229</f>
        <v>42.767976385507581</v>
      </c>
    </row>
    <row r="142" spans="1:22" ht="24">
      <c r="A142" s="10">
        <v>140</v>
      </c>
      <c r="B142" s="30"/>
      <c r="C142" s="11">
        <f t="shared" si="18"/>
        <v>0</v>
      </c>
      <c r="D142" s="12">
        <f t="shared" si="19"/>
        <v>0</v>
      </c>
      <c r="E142" s="12">
        <f t="shared" si="24"/>
        <v>365.33983910154063</v>
      </c>
      <c r="F142" s="7">
        <f>E142*100/E229</f>
        <v>100</v>
      </c>
      <c r="I142" s="10">
        <v>140</v>
      </c>
      <c r="J142" s="93">
        <v>25.143319999999999</v>
      </c>
      <c r="K142" s="11">
        <f t="shared" si="20"/>
        <v>21.863756521739131</v>
      </c>
      <c r="L142" s="12">
        <f t="shared" si="21"/>
        <v>5.4745413126429261</v>
      </c>
      <c r="M142" s="12">
        <f t="shared" si="25"/>
        <v>403.68664862019011</v>
      </c>
      <c r="N142" s="7">
        <f>M142*100/M229</f>
        <v>52.022106637091284</v>
      </c>
      <c r="Q142" s="10">
        <v>140</v>
      </c>
      <c r="R142" s="59">
        <v>20.795549999999999</v>
      </c>
      <c r="S142" s="11">
        <f t="shared" si="22"/>
        <v>18.08308695652174</v>
      </c>
      <c r="T142" s="12">
        <f t="shared" si="23"/>
        <v>3.0973558425394736</v>
      </c>
      <c r="U142" s="12">
        <f t="shared" si="26"/>
        <v>278.46818140893595</v>
      </c>
      <c r="V142" s="7">
        <f>U142*100/U229</f>
        <v>43.249028222639474</v>
      </c>
    </row>
    <row r="143" spans="1:22" ht="24">
      <c r="A143" s="10">
        <v>141</v>
      </c>
      <c r="B143" s="30"/>
      <c r="C143" s="11">
        <f t="shared" si="18"/>
        <v>0</v>
      </c>
      <c r="D143" s="12">
        <f t="shared" si="19"/>
        <v>0</v>
      </c>
      <c r="E143" s="12">
        <f t="shared" si="24"/>
        <v>365.33983910154063</v>
      </c>
      <c r="F143" s="7">
        <f>E143*100/E229</f>
        <v>100</v>
      </c>
      <c r="I143" s="10">
        <v>141</v>
      </c>
      <c r="J143" s="93">
        <v>25.143319999999999</v>
      </c>
      <c r="K143" s="11">
        <f t="shared" si="20"/>
        <v>21.863756521739131</v>
      </c>
      <c r="L143" s="12">
        <f t="shared" si="21"/>
        <v>5.4745413126429261</v>
      </c>
      <c r="M143" s="12">
        <f t="shared" si="25"/>
        <v>409.16118993283305</v>
      </c>
      <c r="N143" s="7">
        <f>M143*100/M229</f>
        <v>52.727597326290237</v>
      </c>
      <c r="Q143" s="10">
        <v>141</v>
      </c>
      <c r="R143" s="59">
        <v>20.79984</v>
      </c>
      <c r="S143" s="11">
        <f t="shared" si="22"/>
        <v>18.086817391304351</v>
      </c>
      <c r="T143" s="12">
        <f t="shared" si="23"/>
        <v>3.0992731370450697</v>
      </c>
      <c r="U143" s="12">
        <f t="shared" si="26"/>
        <v>281.56745454598104</v>
      </c>
      <c r="V143" s="7">
        <f>U143*100/U229</f>
        <v>43.730377835710307</v>
      </c>
    </row>
    <row r="144" spans="1:22" ht="24">
      <c r="A144" s="10">
        <v>142</v>
      </c>
      <c r="B144" s="30"/>
      <c r="C144" s="11">
        <f t="shared" si="18"/>
        <v>0</v>
      </c>
      <c r="D144" s="12">
        <f t="shared" si="19"/>
        <v>0</v>
      </c>
      <c r="E144" s="12">
        <f t="shared" si="24"/>
        <v>365.33983910154063</v>
      </c>
      <c r="F144" s="7">
        <f>E144*100/E229</f>
        <v>100</v>
      </c>
      <c r="I144" s="10">
        <v>142</v>
      </c>
      <c r="J144" s="93">
        <v>25.256550000000001</v>
      </c>
      <c r="K144" s="11">
        <f t="shared" si="20"/>
        <v>21.96221739130435</v>
      </c>
      <c r="L144" s="12">
        <f t="shared" si="21"/>
        <v>5.5488367601975455</v>
      </c>
      <c r="M144" s="12">
        <f t="shared" si="25"/>
        <v>414.71002669303061</v>
      </c>
      <c r="N144" s="7">
        <f>M144*100/M229</f>
        <v>53.442662287287739</v>
      </c>
      <c r="Q144" s="10">
        <v>142</v>
      </c>
      <c r="R144" s="59">
        <v>20.84694</v>
      </c>
      <c r="S144" s="11">
        <f t="shared" si="22"/>
        <v>18.12777391304348</v>
      </c>
      <c r="T144" s="12">
        <f t="shared" si="23"/>
        <v>3.1203752081707288</v>
      </c>
      <c r="U144" s="12">
        <f t="shared" si="26"/>
        <v>284.68782975415178</v>
      </c>
      <c r="V144" s="7">
        <f>U144*100/U229</f>
        <v>44.215004821675436</v>
      </c>
    </row>
    <row r="145" spans="1:22" ht="24">
      <c r="A145" s="10">
        <v>143</v>
      </c>
      <c r="B145" s="30"/>
      <c r="C145" s="11">
        <f t="shared" si="18"/>
        <v>0</v>
      </c>
      <c r="D145" s="12">
        <f t="shared" si="19"/>
        <v>0</v>
      </c>
      <c r="E145" s="12">
        <f t="shared" si="24"/>
        <v>365.33983910154063</v>
      </c>
      <c r="F145" s="7">
        <f>E145*100/E229</f>
        <v>100</v>
      </c>
      <c r="I145" s="10">
        <v>143</v>
      </c>
      <c r="J145" s="93">
        <v>25.337620000000001</v>
      </c>
      <c r="K145" s="11">
        <f t="shared" si="20"/>
        <v>22.032713043478264</v>
      </c>
      <c r="L145" s="12">
        <f t="shared" si="21"/>
        <v>5.6024414304519974</v>
      </c>
      <c r="M145" s="12">
        <f t="shared" si="25"/>
        <v>420.31246812348263</v>
      </c>
      <c r="N145" s="7">
        <f>M145*100/M229</f>
        <v>54.164635150445875</v>
      </c>
      <c r="Q145" s="10">
        <v>143</v>
      </c>
      <c r="R145" s="59">
        <v>21.13157</v>
      </c>
      <c r="S145" s="11">
        <f t="shared" si="22"/>
        <v>18.375278260869568</v>
      </c>
      <c r="T145" s="12">
        <f t="shared" si="23"/>
        <v>3.2499386569912123</v>
      </c>
      <c r="U145" s="12">
        <f t="shared" si="26"/>
        <v>287.937768411143</v>
      </c>
      <c r="V145" s="7">
        <f>U145*100/U229</f>
        <v>44.719754369673701</v>
      </c>
    </row>
    <row r="146" spans="1:22" ht="24">
      <c r="A146" s="10">
        <v>144</v>
      </c>
      <c r="B146" s="30"/>
      <c r="C146" s="11">
        <f t="shared" si="18"/>
        <v>0</v>
      </c>
      <c r="D146" s="12">
        <f t="shared" si="19"/>
        <v>0</v>
      </c>
      <c r="E146" s="12">
        <f t="shared" si="24"/>
        <v>365.33983910154063</v>
      </c>
      <c r="F146" s="7">
        <f>E146*100/E229</f>
        <v>100</v>
      </c>
      <c r="I146" s="10">
        <v>144</v>
      </c>
      <c r="J146" s="93">
        <v>25.372779999999999</v>
      </c>
      <c r="K146" s="11">
        <f t="shared" si="20"/>
        <v>22.06328695652174</v>
      </c>
      <c r="L146" s="12">
        <f t="shared" si="21"/>
        <v>5.6257966600597582</v>
      </c>
      <c r="M146" s="12">
        <f t="shared" si="25"/>
        <v>425.93826478354237</v>
      </c>
      <c r="N146" s="7">
        <f>M146*100/M229</f>
        <v>54.889617744664832</v>
      </c>
      <c r="Q146" s="10">
        <v>144</v>
      </c>
      <c r="R146" s="59">
        <v>21.18214</v>
      </c>
      <c r="S146" s="11">
        <f t="shared" si="22"/>
        <v>18.419252173913044</v>
      </c>
      <c r="T146" s="12">
        <f t="shared" si="23"/>
        <v>3.2733268410888599</v>
      </c>
      <c r="U146" s="12">
        <f t="shared" si="26"/>
        <v>291.21109525223187</v>
      </c>
      <c r="V146" s="7">
        <f>U146*100/U229</f>
        <v>45.228136347879968</v>
      </c>
    </row>
    <row r="147" spans="1:22" ht="24">
      <c r="A147" s="10">
        <v>145</v>
      </c>
      <c r="B147" s="30"/>
      <c r="C147" s="11">
        <f t="shared" si="18"/>
        <v>0</v>
      </c>
      <c r="D147" s="12">
        <f t="shared" si="19"/>
        <v>0</v>
      </c>
      <c r="E147" s="12">
        <f t="shared" si="24"/>
        <v>365.33983910154063</v>
      </c>
      <c r="F147" s="7">
        <f>E147*100/E229</f>
        <v>100</v>
      </c>
      <c r="I147" s="10">
        <v>145</v>
      </c>
      <c r="J147" s="93">
        <v>25.425439999999998</v>
      </c>
      <c r="K147" s="11">
        <f t="shared" si="20"/>
        <v>22.109078260869566</v>
      </c>
      <c r="L147" s="12">
        <f t="shared" si="21"/>
        <v>5.6608976312034081</v>
      </c>
      <c r="M147" s="12">
        <f t="shared" si="25"/>
        <v>431.59916241474576</v>
      </c>
      <c r="N147" s="7">
        <f>M147*100/M229</f>
        <v>55.619123714799585</v>
      </c>
      <c r="Q147" s="10">
        <v>145</v>
      </c>
      <c r="R147" s="59">
        <v>21.219989999999999</v>
      </c>
      <c r="S147" s="11">
        <f t="shared" si="22"/>
        <v>18.452165217391304</v>
      </c>
      <c r="T147" s="12">
        <f t="shared" si="23"/>
        <v>3.2909053680062934</v>
      </c>
      <c r="U147" s="12">
        <f t="shared" si="26"/>
        <v>294.50200062023816</v>
      </c>
      <c r="V147" s="7">
        <f>U147*100/U229</f>
        <v>45.739248455621741</v>
      </c>
    </row>
    <row r="148" spans="1:22" ht="24">
      <c r="A148" s="10">
        <v>146</v>
      </c>
      <c r="B148" s="30"/>
      <c r="C148" s="11">
        <f t="shared" si="18"/>
        <v>0</v>
      </c>
      <c r="D148" s="12">
        <f t="shared" si="19"/>
        <v>0</v>
      </c>
      <c r="E148" s="12">
        <f t="shared" si="24"/>
        <v>365.33983910154063</v>
      </c>
      <c r="F148" s="7">
        <f>E148*100/E229</f>
        <v>100</v>
      </c>
      <c r="I148" s="10">
        <v>146</v>
      </c>
      <c r="J148" s="93">
        <v>25.49549</v>
      </c>
      <c r="K148" s="11">
        <f t="shared" si="20"/>
        <v>22.169991304347828</v>
      </c>
      <c r="L148" s="12">
        <f t="shared" si="21"/>
        <v>5.7078159238748096</v>
      </c>
      <c r="M148" s="12">
        <f t="shared" si="25"/>
        <v>437.30697833862058</v>
      </c>
      <c r="N148" s="7">
        <f>M148*100/M229</f>
        <v>56.354675930042838</v>
      </c>
      <c r="Q148" s="10">
        <v>146</v>
      </c>
      <c r="R148" s="59">
        <v>21.266159999999999</v>
      </c>
      <c r="S148" s="11">
        <f t="shared" si="22"/>
        <v>18.492313043478262</v>
      </c>
      <c r="T148" s="12">
        <f t="shared" si="23"/>
        <v>3.3124329838250457</v>
      </c>
      <c r="U148" s="12">
        <f t="shared" si="26"/>
        <v>297.8144336040632</v>
      </c>
      <c r="V148" s="7">
        <f>U148*100/U229</f>
        <v>46.253704027810329</v>
      </c>
    </row>
    <row r="149" spans="1:22" ht="24">
      <c r="A149" s="10">
        <v>147</v>
      </c>
      <c r="B149" s="30"/>
      <c r="C149" s="11">
        <f t="shared" si="18"/>
        <v>0</v>
      </c>
      <c r="D149" s="12">
        <f t="shared" si="19"/>
        <v>0</v>
      </c>
      <c r="E149" s="12">
        <f t="shared" si="24"/>
        <v>365.33983910154063</v>
      </c>
      <c r="F149" s="7">
        <f>E149*100/E229</f>
        <v>100</v>
      </c>
      <c r="I149" s="10">
        <v>147</v>
      </c>
      <c r="J149" s="93">
        <v>25.512969999999999</v>
      </c>
      <c r="K149" s="11">
        <f t="shared" si="20"/>
        <v>22.185191304347828</v>
      </c>
      <c r="L149" s="12">
        <f t="shared" si="21"/>
        <v>5.7195640067595006</v>
      </c>
      <c r="M149" s="12">
        <f t="shared" si="25"/>
        <v>443.02654234538011</v>
      </c>
      <c r="N149" s="7">
        <f>M149*100/M229</f>
        <v>57.091742091864937</v>
      </c>
      <c r="Q149" s="10">
        <v>147</v>
      </c>
      <c r="R149" s="59">
        <v>21.354030000000002</v>
      </c>
      <c r="S149" s="11">
        <f t="shared" si="22"/>
        <v>18.568721739130439</v>
      </c>
      <c r="T149" s="12">
        <f t="shared" si="23"/>
        <v>3.3536629650857663</v>
      </c>
      <c r="U149" s="12">
        <f t="shared" si="26"/>
        <v>301.16809656914899</v>
      </c>
      <c r="V149" s="7">
        <f>U149*100/U229</f>
        <v>46.774563048371888</v>
      </c>
    </row>
    <row r="150" spans="1:22" ht="24">
      <c r="A150" s="10">
        <v>148</v>
      </c>
      <c r="B150" s="30"/>
      <c r="C150" s="11">
        <f t="shared" si="18"/>
        <v>0</v>
      </c>
      <c r="D150" s="12">
        <f t="shared" si="19"/>
        <v>0</v>
      </c>
      <c r="E150" s="12">
        <f t="shared" si="24"/>
        <v>365.33983910154063</v>
      </c>
      <c r="F150" s="7">
        <f>E150*100/E229</f>
        <v>100</v>
      </c>
      <c r="I150" s="10">
        <v>148</v>
      </c>
      <c r="J150" s="93">
        <v>25.52345</v>
      </c>
      <c r="K150" s="11">
        <f t="shared" si="20"/>
        <v>22.19430434782609</v>
      </c>
      <c r="L150" s="12">
        <f t="shared" si="21"/>
        <v>5.7266152034128579</v>
      </c>
      <c r="M150" s="12">
        <f t="shared" si="25"/>
        <v>448.75315754879296</v>
      </c>
      <c r="N150" s="7">
        <f>M150*100/M229</f>
        <v>57.8297169240765</v>
      </c>
      <c r="Q150" s="10">
        <v>148</v>
      </c>
      <c r="R150" s="59">
        <v>21.370729999999998</v>
      </c>
      <c r="S150" s="11">
        <f t="shared" si="22"/>
        <v>18.583243478260869</v>
      </c>
      <c r="T150" s="12">
        <f t="shared" si="23"/>
        <v>3.3615373545251335</v>
      </c>
      <c r="U150" s="12">
        <f t="shared" si="26"/>
        <v>304.52963392367411</v>
      </c>
      <c r="V150" s="7">
        <f>U150*100/U229</f>
        <v>47.296645044173829</v>
      </c>
    </row>
    <row r="151" spans="1:22" ht="24">
      <c r="A151" s="10">
        <v>149</v>
      </c>
      <c r="B151" s="30"/>
      <c r="C151" s="11">
        <f t="shared" si="18"/>
        <v>0</v>
      </c>
      <c r="D151" s="12">
        <f t="shared" si="19"/>
        <v>0</v>
      </c>
      <c r="E151" s="12">
        <f t="shared" si="24"/>
        <v>365.33983910154063</v>
      </c>
      <c r="F151" s="7">
        <f>E151*100/E229</f>
        <v>100</v>
      </c>
      <c r="I151" s="10">
        <v>149</v>
      </c>
      <c r="J151" s="93">
        <v>25.621079999999999</v>
      </c>
      <c r="K151" s="11">
        <f t="shared" si="20"/>
        <v>22.279199999999999</v>
      </c>
      <c r="L151" s="12">
        <f t="shared" si="21"/>
        <v>5.792581686894664</v>
      </c>
      <c r="M151" s="12">
        <f t="shared" si="25"/>
        <v>454.54573923568762</v>
      </c>
      <c r="N151" s="7">
        <f>M151*100/M229</f>
        <v>58.576192694949015</v>
      </c>
      <c r="Q151" s="10">
        <v>149</v>
      </c>
      <c r="R151" s="59">
        <v>21.503830000000001</v>
      </c>
      <c r="S151" s="11">
        <f t="shared" si="22"/>
        <v>18.698982608695655</v>
      </c>
      <c r="T151" s="12">
        <f t="shared" si="23"/>
        <v>3.4247377703374884</v>
      </c>
      <c r="U151" s="12">
        <f t="shared" si="26"/>
        <v>307.95437169401163</v>
      </c>
      <c r="V151" s="7">
        <f>U151*100/U229</f>
        <v>47.828542727187582</v>
      </c>
    </row>
    <row r="152" spans="1:22" ht="24">
      <c r="A152" s="10">
        <v>150</v>
      </c>
      <c r="B152" s="30"/>
      <c r="C152" s="11">
        <f t="shared" si="18"/>
        <v>0</v>
      </c>
      <c r="D152" s="12">
        <f t="shared" si="19"/>
        <v>0</v>
      </c>
      <c r="E152" s="12">
        <f t="shared" si="24"/>
        <v>365.33983910154063</v>
      </c>
      <c r="F152" s="7">
        <f>E152*100/E229</f>
        <v>100</v>
      </c>
      <c r="I152" s="10">
        <v>150</v>
      </c>
      <c r="J152" s="93">
        <v>26.17539</v>
      </c>
      <c r="K152" s="11">
        <f t="shared" si="20"/>
        <v>22.761208695652176</v>
      </c>
      <c r="L152" s="12">
        <f t="shared" si="21"/>
        <v>6.1767404561330874</v>
      </c>
      <c r="M152" s="12">
        <f t="shared" si="25"/>
        <v>460.72247969182069</v>
      </c>
      <c r="N152" s="7">
        <f>M152*100/M229</f>
        <v>59.372174062618448</v>
      </c>
      <c r="Q152" s="10">
        <v>150</v>
      </c>
      <c r="R152" s="59">
        <v>21.50797</v>
      </c>
      <c r="S152" s="11">
        <f t="shared" si="22"/>
        <v>18.702582608695653</v>
      </c>
      <c r="T152" s="12">
        <f t="shared" si="23"/>
        <v>3.4267161822148884</v>
      </c>
      <c r="U152" s="12">
        <f t="shared" si="26"/>
        <v>311.3810878762265</v>
      </c>
      <c r="V152" s="7">
        <f>U152*100/U229</f>
        <v>48.360747678308911</v>
      </c>
    </row>
    <row r="153" spans="1:22" ht="24">
      <c r="A153" s="10">
        <v>151</v>
      </c>
      <c r="B153" s="30"/>
      <c r="C153" s="11">
        <f t="shared" si="18"/>
        <v>0</v>
      </c>
      <c r="D153" s="12">
        <f t="shared" si="19"/>
        <v>0</v>
      </c>
      <c r="E153" s="12">
        <f t="shared" si="24"/>
        <v>365.33983910154063</v>
      </c>
      <c r="F153" s="7">
        <f>E153*100/E229</f>
        <v>100</v>
      </c>
      <c r="I153" s="10">
        <v>151</v>
      </c>
      <c r="J153" s="93">
        <v>26.27739</v>
      </c>
      <c r="K153" s="11">
        <f t="shared" si="20"/>
        <v>22.84990434782609</v>
      </c>
      <c r="L153" s="12">
        <f t="shared" si="21"/>
        <v>6.2492305852798724</v>
      </c>
      <c r="M153" s="12">
        <f t="shared" si="25"/>
        <v>466.97171027710056</v>
      </c>
      <c r="N153" s="7">
        <f>M153*100/M229</f>
        <v>60.177497055138502</v>
      </c>
      <c r="Q153" s="10">
        <v>151</v>
      </c>
      <c r="R153" s="59">
        <v>21.553529999999999</v>
      </c>
      <c r="S153" s="11">
        <f t="shared" si="22"/>
        <v>18.7422</v>
      </c>
      <c r="T153" s="12">
        <f t="shared" si="23"/>
        <v>3.4485386227157111</v>
      </c>
      <c r="U153" s="12">
        <f t="shared" si="26"/>
        <v>314.82962649894222</v>
      </c>
      <c r="V153" s="7">
        <f>U153*100/U229</f>
        <v>48.89634188324132</v>
      </c>
    </row>
    <row r="154" spans="1:22" ht="24">
      <c r="A154" s="10">
        <v>152</v>
      </c>
      <c r="B154" s="30"/>
      <c r="C154" s="11">
        <f t="shared" si="18"/>
        <v>0</v>
      </c>
      <c r="D154" s="12">
        <f t="shared" si="19"/>
        <v>0</v>
      </c>
      <c r="E154" s="12">
        <f t="shared" si="24"/>
        <v>365.33983910154063</v>
      </c>
      <c r="F154" s="7">
        <f>E154*100/E229</f>
        <v>100</v>
      </c>
      <c r="I154" s="10">
        <v>152</v>
      </c>
      <c r="J154" s="93">
        <v>26.43976</v>
      </c>
      <c r="K154" s="11">
        <f t="shared" si="20"/>
        <v>22.991095652173914</v>
      </c>
      <c r="L154" s="12">
        <f t="shared" si="21"/>
        <v>6.3657912843513493</v>
      </c>
      <c r="M154" s="12">
        <f t="shared" si="25"/>
        <v>473.33750156145192</v>
      </c>
      <c r="N154" s="7">
        <f>M154*100/M229</f>
        <v>60.997840938583522</v>
      </c>
      <c r="Q154" s="10">
        <v>152</v>
      </c>
      <c r="R154" s="59">
        <v>21.574200000000001</v>
      </c>
      <c r="S154" s="11">
        <f t="shared" si="22"/>
        <v>18.760173913043481</v>
      </c>
      <c r="T154" s="12">
        <f t="shared" si="23"/>
        <v>3.4584696652626628</v>
      </c>
      <c r="U154" s="12">
        <f t="shared" si="26"/>
        <v>318.28809616420489</v>
      </c>
      <c r="V154" s="7">
        <f>U154*100/U229</f>
        <v>49.433478483205079</v>
      </c>
    </row>
    <row r="155" spans="1:22" ht="24">
      <c r="A155" s="10">
        <v>153</v>
      </c>
      <c r="B155" s="30"/>
      <c r="C155" s="11">
        <f t="shared" si="18"/>
        <v>0</v>
      </c>
      <c r="D155" s="12">
        <f t="shared" si="19"/>
        <v>0</v>
      </c>
      <c r="E155" s="12">
        <f t="shared" si="24"/>
        <v>365.33983910154063</v>
      </c>
      <c r="F155" s="7">
        <f>E155*100/E229</f>
        <v>100</v>
      </c>
      <c r="I155" s="10">
        <v>153</v>
      </c>
      <c r="J155" s="93">
        <v>26.6313</v>
      </c>
      <c r="K155" s="11">
        <f t="shared" si="20"/>
        <v>23.157652173913046</v>
      </c>
      <c r="L155" s="12">
        <f t="shared" si="21"/>
        <v>6.505144830730722</v>
      </c>
      <c r="M155" s="12">
        <f t="shared" si="25"/>
        <v>479.84264639218264</v>
      </c>
      <c r="N155" s="7">
        <f>M155*100/M229</f>
        <v>61.836142971188998</v>
      </c>
      <c r="Q155" s="10">
        <v>153</v>
      </c>
      <c r="R155" s="59">
        <v>21.603120000000001</v>
      </c>
      <c r="S155" s="28">
        <f t="shared" si="22"/>
        <v>18.785321739130438</v>
      </c>
      <c r="T155" s="12">
        <f t="shared" si="23"/>
        <v>3.4723964496194455</v>
      </c>
      <c r="U155" s="12">
        <f t="shared" si="26"/>
        <v>321.76049261382434</v>
      </c>
      <c r="V155" s="27">
        <f>U155*100/U229</f>
        <v>49.972778058797331</v>
      </c>
    </row>
    <row r="156" spans="1:22" ht="24">
      <c r="A156" s="10">
        <v>154</v>
      </c>
      <c r="B156" s="30"/>
      <c r="C156" s="11">
        <f t="shared" si="18"/>
        <v>0</v>
      </c>
      <c r="D156" s="12">
        <f t="shared" si="19"/>
        <v>0</v>
      </c>
      <c r="E156" s="12">
        <f t="shared" si="24"/>
        <v>365.33983910154063</v>
      </c>
      <c r="F156" s="7">
        <f>E156*100/E229</f>
        <v>100</v>
      </c>
      <c r="I156" s="10">
        <v>154</v>
      </c>
      <c r="J156" s="93">
        <v>26.658069999999999</v>
      </c>
      <c r="K156" s="11">
        <f t="shared" si="20"/>
        <v>23.18093043478261</v>
      </c>
      <c r="L156" s="12">
        <f t="shared" si="21"/>
        <v>6.5247816305259558</v>
      </c>
      <c r="M156" s="12">
        <f t="shared" si="25"/>
        <v>486.36742802270862</v>
      </c>
      <c r="N156" s="7">
        <f>M156*100/M229</f>
        <v>62.676975549940721</v>
      </c>
      <c r="Q156" s="10">
        <v>154</v>
      </c>
      <c r="R156" s="59">
        <v>21.640229999999999</v>
      </c>
      <c r="S156" s="11">
        <f t="shared" si="22"/>
        <v>18.817591304347825</v>
      </c>
      <c r="T156" s="12">
        <f t="shared" si="23"/>
        <v>3.4903219321534373</v>
      </c>
      <c r="U156" s="12">
        <f t="shared" si="26"/>
        <v>325.25081454597779</v>
      </c>
      <c r="V156" s="7">
        <f>U156*100/U229</f>
        <v>50.514861649770062</v>
      </c>
    </row>
    <row r="157" spans="1:22" ht="24">
      <c r="A157" s="10">
        <v>155</v>
      </c>
      <c r="B157" s="30"/>
      <c r="C157" s="11">
        <f t="shared" si="18"/>
        <v>0</v>
      </c>
      <c r="D157" s="12">
        <f t="shared" si="19"/>
        <v>0</v>
      </c>
      <c r="E157" s="12">
        <f t="shared" si="24"/>
        <v>365.33983910154063</v>
      </c>
      <c r="F157" s="7">
        <f>E157*100/E229</f>
        <v>100</v>
      </c>
      <c r="I157" s="10">
        <v>155</v>
      </c>
      <c r="J157" s="93">
        <v>26.74156</v>
      </c>
      <c r="K157" s="11">
        <f t="shared" si="20"/>
        <v>23.253530434782611</v>
      </c>
      <c r="L157" s="12">
        <f t="shared" si="21"/>
        <v>6.5862784199993616</v>
      </c>
      <c r="M157" s="12">
        <f t="shared" si="25"/>
        <v>492.95370644270798</v>
      </c>
      <c r="N157" s="7">
        <f>M157*100/M229</f>
        <v>63.525733068867602</v>
      </c>
      <c r="Q157" s="10">
        <v>155</v>
      </c>
      <c r="R157" s="59">
        <v>21.640229999999999</v>
      </c>
      <c r="S157" s="11">
        <f t="shared" si="22"/>
        <v>18.817591304347825</v>
      </c>
      <c r="T157" s="12">
        <f t="shared" si="23"/>
        <v>3.4903219321534373</v>
      </c>
      <c r="U157" s="12">
        <f t="shared" si="26"/>
        <v>328.74113647813124</v>
      </c>
      <c r="V157" s="7">
        <f>U157*100/U229</f>
        <v>51.056945240742792</v>
      </c>
    </row>
    <row r="158" spans="1:22" ht="24">
      <c r="A158" s="10">
        <v>156</v>
      </c>
      <c r="B158" s="30"/>
      <c r="C158" s="11">
        <f t="shared" si="18"/>
        <v>0</v>
      </c>
      <c r="D158" s="12">
        <f t="shared" si="19"/>
        <v>0</v>
      </c>
      <c r="E158" s="12">
        <f t="shared" si="24"/>
        <v>365.33983910154063</v>
      </c>
      <c r="F158" s="7">
        <f>E158*100/E229</f>
        <v>100</v>
      </c>
      <c r="I158" s="10">
        <v>156</v>
      </c>
      <c r="J158" s="93">
        <v>26.74156</v>
      </c>
      <c r="K158" s="11">
        <f t="shared" si="20"/>
        <v>23.253530434782611</v>
      </c>
      <c r="L158" s="12">
        <f t="shared" si="21"/>
        <v>6.5862784199993616</v>
      </c>
      <c r="M158" s="12">
        <f t="shared" si="25"/>
        <v>499.53998486270734</v>
      </c>
      <c r="N158" s="7">
        <f>M158*100/M229</f>
        <v>64.374490587794483</v>
      </c>
      <c r="Q158" s="10">
        <v>156</v>
      </c>
      <c r="R158" s="59">
        <v>21.685510000000001</v>
      </c>
      <c r="S158" s="11">
        <f t="shared" si="22"/>
        <v>18.856965217391306</v>
      </c>
      <c r="T158" s="12">
        <f t="shared" si="23"/>
        <v>3.5122772479082633</v>
      </c>
      <c r="U158" s="12">
        <f t="shared" si="26"/>
        <v>332.25341372603953</v>
      </c>
      <c r="V158" s="7">
        <f>U158*100/U229</f>
        <v>51.602438722446713</v>
      </c>
    </row>
    <row r="159" spans="1:22" ht="24">
      <c r="A159" s="10">
        <v>157</v>
      </c>
      <c r="B159" s="30"/>
      <c r="C159" s="11">
        <f t="shared" si="18"/>
        <v>0</v>
      </c>
      <c r="D159" s="12">
        <f t="shared" si="19"/>
        <v>0</v>
      </c>
      <c r="E159" s="12">
        <f t="shared" si="24"/>
        <v>365.33983910154063</v>
      </c>
      <c r="F159" s="7">
        <f>E159*100/E229</f>
        <v>100</v>
      </c>
      <c r="I159" s="10">
        <v>157</v>
      </c>
      <c r="J159" s="93">
        <v>26.937570000000001</v>
      </c>
      <c r="K159" s="11">
        <f t="shared" si="20"/>
        <v>23.423973913043479</v>
      </c>
      <c r="L159" s="12">
        <f t="shared" si="21"/>
        <v>6.732170672125064</v>
      </c>
      <c r="M159" s="12">
        <f t="shared" si="25"/>
        <v>506.27215553483239</v>
      </c>
      <c r="N159" s="7">
        <f>M159*100/M229</f>
        <v>65.242048882827163</v>
      </c>
      <c r="Q159" s="10">
        <v>157</v>
      </c>
      <c r="R159" s="59">
        <v>21.738890000000001</v>
      </c>
      <c r="S159" s="11">
        <f t="shared" si="22"/>
        <v>18.903382608695654</v>
      </c>
      <c r="T159" s="12">
        <f t="shared" si="23"/>
        <v>3.5382780995880392</v>
      </c>
      <c r="U159" s="12">
        <f t="shared" si="26"/>
        <v>335.79169182562754</v>
      </c>
      <c r="V159" s="7">
        <f>U159*100/U229</f>
        <v>52.151970409027122</v>
      </c>
    </row>
    <row r="160" spans="1:22" ht="24">
      <c r="A160" s="10">
        <v>158</v>
      </c>
      <c r="B160" s="30"/>
      <c r="C160" s="11">
        <f t="shared" si="18"/>
        <v>0</v>
      </c>
      <c r="D160" s="12">
        <f t="shared" si="19"/>
        <v>0</v>
      </c>
      <c r="E160" s="12">
        <f t="shared" si="24"/>
        <v>365.33983910154063</v>
      </c>
      <c r="F160" s="7">
        <f>E160*100/E229</f>
        <v>100</v>
      </c>
      <c r="I160" s="10">
        <v>158</v>
      </c>
      <c r="J160" s="93">
        <v>26.950800000000001</v>
      </c>
      <c r="K160" s="11">
        <f t="shared" si="20"/>
        <v>23.435478260869569</v>
      </c>
      <c r="L160" s="12">
        <f t="shared" si="21"/>
        <v>6.7420947709515495</v>
      </c>
      <c r="M160" s="12">
        <f t="shared" si="25"/>
        <v>513.01425030578389</v>
      </c>
      <c r="N160" s="7">
        <f>M160*100/M229</f>
        <v>66.110886072094246</v>
      </c>
      <c r="Q160" s="10">
        <v>158</v>
      </c>
      <c r="R160" s="59">
        <v>21.738890000000001</v>
      </c>
      <c r="S160" s="11">
        <f t="shared" si="22"/>
        <v>18.903382608695654</v>
      </c>
      <c r="T160" s="12">
        <f t="shared" si="23"/>
        <v>3.5382780995880392</v>
      </c>
      <c r="U160" s="12">
        <f t="shared" si="26"/>
        <v>339.32996992521555</v>
      </c>
      <c r="V160" s="7">
        <f>U160*100/U229</f>
        <v>52.701502095607516</v>
      </c>
    </row>
    <row r="161" spans="1:22" ht="24">
      <c r="A161" s="10">
        <v>159</v>
      </c>
      <c r="B161" s="30"/>
      <c r="C161" s="11">
        <f t="shared" si="18"/>
        <v>0</v>
      </c>
      <c r="D161" s="12">
        <f t="shared" si="19"/>
        <v>0</v>
      </c>
      <c r="E161" s="12">
        <f t="shared" si="24"/>
        <v>365.33983910154063</v>
      </c>
      <c r="F161" s="7">
        <f>E161*100/E229</f>
        <v>100</v>
      </c>
      <c r="I161" s="10">
        <v>159</v>
      </c>
      <c r="J161" s="93">
        <v>27.026789999999998</v>
      </c>
      <c r="K161" s="11">
        <f t="shared" si="20"/>
        <v>23.501556521739129</v>
      </c>
      <c r="L161" s="12">
        <f t="shared" si="21"/>
        <v>6.7992853961998154</v>
      </c>
      <c r="M161" s="12">
        <f t="shared" si="25"/>
        <v>519.81353570198371</v>
      </c>
      <c r="N161" s="7">
        <f>M161*100/M229</f>
        <v>66.987093276732111</v>
      </c>
      <c r="Q161" s="10">
        <v>159</v>
      </c>
      <c r="R161" s="59">
        <v>21.914560000000002</v>
      </c>
      <c r="S161" s="11">
        <f t="shared" si="22"/>
        <v>19.056139130434786</v>
      </c>
      <c r="T161" s="12">
        <f t="shared" si="23"/>
        <v>3.6247506410243995</v>
      </c>
      <c r="U161" s="12">
        <f t="shared" si="26"/>
        <v>342.95472056623993</v>
      </c>
      <c r="V161" s="7">
        <f>U161*100/U229</f>
        <v>53.264463874509921</v>
      </c>
    </row>
    <row r="162" spans="1:22" ht="24">
      <c r="A162" s="10">
        <v>160</v>
      </c>
      <c r="B162" s="30"/>
      <c r="C162" s="11">
        <f t="shared" si="18"/>
        <v>0</v>
      </c>
      <c r="D162" s="12">
        <f t="shared" si="19"/>
        <v>0</v>
      </c>
      <c r="E162" s="12">
        <f t="shared" si="24"/>
        <v>365.33983910154063</v>
      </c>
      <c r="F162" s="7">
        <f>E162*100/E229</f>
        <v>100</v>
      </c>
      <c r="I162" s="10">
        <v>160</v>
      </c>
      <c r="J162" s="93">
        <v>27.079529999999998</v>
      </c>
      <c r="K162" s="11">
        <f t="shared" si="20"/>
        <v>23.547417391304347</v>
      </c>
      <c r="L162" s="12">
        <f t="shared" si="21"/>
        <v>6.8391674384479435</v>
      </c>
      <c r="M162" s="12">
        <f t="shared" si="25"/>
        <v>526.65270314043164</v>
      </c>
      <c r="N162" s="7">
        <f>M162*100/M229</f>
        <v>67.868439982172944</v>
      </c>
      <c r="Q162" s="10">
        <v>160</v>
      </c>
      <c r="R162" s="59">
        <v>21.94708</v>
      </c>
      <c r="S162" s="11">
        <f t="shared" si="22"/>
        <v>19.084417391304349</v>
      </c>
      <c r="T162" s="12">
        <f t="shared" si="23"/>
        <v>3.640911389885177</v>
      </c>
      <c r="U162" s="12">
        <f t="shared" si="26"/>
        <v>346.59563195612509</v>
      </c>
      <c r="V162" s="7">
        <f>U162*100/U229</f>
        <v>53.829935587150693</v>
      </c>
    </row>
    <row r="163" spans="1:22" ht="24">
      <c r="A163" s="10">
        <v>161</v>
      </c>
      <c r="B163" s="30"/>
      <c r="C163" s="11">
        <f t="shared" si="18"/>
        <v>0</v>
      </c>
      <c r="D163" s="12">
        <f t="shared" si="19"/>
        <v>0</v>
      </c>
      <c r="E163" s="12">
        <f t="shared" si="24"/>
        <v>365.33983910154063</v>
      </c>
      <c r="F163" s="7">
        <f>E163*100/E229</f>
        <v>100</v>
      </c>
      <c r="I163" s="10">
        <v>161</v>
      </c>
      <c r="J163" s="93">
        <v>27.10915</v>
      </c>
      <c r="K163" s="11">
        <f t="shared" si="20"/>
        <v>23.57317391304348</v>
      </c>
      <c r="L163" s="12">
        <f t="shared" si="21"/>
        <v>6.8616343499304033</v>
      </c>
      <c r="M163" s="12">
        <f t="shared" si="25"/>
        <v>533.5143374903621</v>
      </c>
      <c r="N163" s="7">
        <f>M163*100/M229</f>
        <v>68.752681943300217</v>
      </c>
      <c r="Q163" s="10">
        <v>161</v>
      </c>
      <c r="R163" s="59">
        <v>21.963329999999999</v>
      </c>
      <c r="S163" s="11">
        <f t="shared" si="22"/>
        <v>19.098547826086957</v>
      </c>
      <c r="T163" s="12">
        <f t="shared" si="23"/>
        <v>3.6490047618807853</v>
      </c>
      <c r="U163" s="12">
        <f t="shared" si="26"/>
        <v>350.24463671800589</v>
      </c>
      <c r="V163" s="7">
        <f>U163*100/U229</f>
        <v>54.396664285318806</v>
      </c>
    </row>
    <row r="164" spans="1:22" ht="24">
      <c r="A164" s="10">
        <v>162</v>
      </c>
      <c r="B164" s="30"/>
      <c r="C164" s="11">
        <f t="shared" si="18"/>
        <v>0</v>
      </c>
      <c r="D164" s="12">
        <f t="shared" si="19"/>
        <v>0</v>
      </c>
      <c r="E164" s="12">
        <f t="shared" si="24"/>
        <v>365.33983910154063</v>
      </c>
      <c r="F164" s="7">
        <f>E164*100/E229</f>
        <v>100</v>
      </c>
      <c r="I164" s="10">
        <v>162</v>
      </c>
      <c r="J164" s="93">
        <v>27.47831</v>
      </c>
      <c r="K164" s="11">
        <f t="shared" si="20"/>
        <v>23.894182608695655</v>
      </c>
      <c r="L164" s="12">
        <f t="shared" si="21"/>
        <v>7.1457846795325262</v>
      </c>
      <c r="M164" s="12">
        <f t="shared" si="25"/>
        <v>540.66012216989463</v>
      </c>
      <c r="N164" s="7">
        <f>M164*100/M229</f>
        <v>69.673541659307531</v>
      </c>
      <c r="Q164" s="10">
        <v>162</v>
      </c>
      <c r="R164" s="59">
        <v>21.9755</v>
      </c>
      <c r="S164" s="11">
        <f t="shared" si="22"/>
        <v>19.10913043478261</v>
      </c>
      <c r="T164" s="12">
        <f t="shared" si="23"/>
        <v>3.655073923445781</v>
      </c>
      <c r="U164" s="12">
        <f t="shared" si="26"/>
        <v>353.89971064145169</v>
      </c>
      <c r="V164" s="7">
        <f>U164*100/U229</f>
        <v>54.964335587911187</v>
      </c>
    </row>
    <row r="165" spans="1:22" ht="24">
      <c r="A165" s="10">
        <v>163</v>
      </c>
      <c r="B165" s="30"/>
      <c r="C165" s="11">
        <f t="shared" si="18"/>
        <v>0</v>
      </c>
      <c r="D165" s="12">
        <f t="shared" si="19"/>
        <v>0</v>
      </c>
      <c r="E165" s="12">
        <f t="shared" si="24"/>
        <v>365.33983910154063</v>
      </c>
      <c r="F165" s="7">
        <f>E165*100/E229</f>
        <v>100</v>
      </c>
      <c r="I165" s="10">
        <v>163</v>
      </c>
      <c r="J165" s="93">
        <v>27.497769999999999</v>
      </c>
      <c r="K165" s="11">
        <f t="shared" si="20"/>
        <v>23.91110434782609</v>
      </c>
      <c r="L165" s="12">
        <f t="shared" si="21"/>
        <v>7.1609772593403642</v>
      </c>
      <c r="M165" s="12">
        <f t="shared" si="25"/>
        <v>547.82109942923501</v>
      </c>
      <c r="N165" s="7">
        <f>M165*100/M229</f>
        <v>70.59635920574982</v>
      </c>
      <c r="Q165" s="10">
        <v>163</v>
      </c>
      <c r="R165" s="59">
        <v>22.060549999999999</v>
      </c>
      <c r="S165" s="11">
        <f t="shared" si="22"/>
        <v>19.183086956521741</v>
      </c>
      <c r="T165" s="12">
        <f t="shared" si="23"/>
        <v>3.697676189773456</v>
      </c>
      <c r="U165" s="12">
        <f t="shared" si="26"/>
        <v>357.59738683122515</v>
      </c>
      <c r="V165" s="7">
        <f>U165*100/U229</f>
        <v>55.538623469135395</v>
      </c>
    </row>
    <row r="166" spans="1:22" ht="24">
      <c r="A166" s="10">
        <v>164</v>
      </c>
      <c r="B166" s="30"/>
      <c r="C166" s="11">
        <f t="shared" si="18"/>
        <v>0</v>
      </c>
      <c r="D166" s="12">
        <f t="shared" si="19"/>
        <v>0</v>
      </c>
      <c r="E166" s="12">
        <f t="shared" si="24"/>
        <v>365.33983910154063</v>
      </c>
      <c r="F166" s="7">
        <f>E166*100/E229</f>
        <v>100</v>
      </c>
      <c r="I166" s="10">
        <v>164</v>
      </c>
      <c r="J166" s="93">
        <v>27.530180000000001</v>
      </c>
      <c r="K166" s="11">
        <f t="shared" si="20"/>
        <v>23.939286956521741</v>
      </c>
      <c r="L166" s="12">
        <f t="shared" si="21"/>
        <v>7.1863277799130723</v>
      </c>
      <c r="M166" s="12">
        <f t="shared" si="25"/>
        <v>555.00742720914809</v>
      </c>
      <c r="N166" s="7">
        <f>M166*100/M229</f>
        <v>71.522443611497565</v>
      </c>
      <c r="Q166" s="10">
        <v>164</v>
      </c>
      <c r="R166" s="59">
        <v>22.285740000000001</v>
      </c>
      <c r="S166" s="11">
        <f t="shared" si="22"/>
        <v>19.37890434782609</v>
      </c>
      <c r="T166" s="12">
        <f t="shared" si="23"/>
        <v>3.8120715873428681</v>
      </c>
      <c r="U166" s="12">
        <f t="shared" si="26"/>
        <v>361.40945841856802</v>
      </c>
      <c r="V166" s="7">
        <f>U166*100/U229</f>
        <v>56.130678155001284</v>
      </c>
    </row>
    <row r="167" spans="1:22" ht="24">
      <c r="A167" s="10">
        <v>165</v>
      </c>
      <c r="B167" s="30"/>
      <c r="C167" s="11">
        <f t="shared" si="18"/>
        <v>0</v>
      </c>
      <c r="D167" s="12">
        <f t="shared" si="19"/>
        <v>0</v>
      </c>
      <c r="E167" s="12">
        <f t="shared" si="24"/>
        <v>365.33983910154063</v>
      </c>
      <c r="F167" s="7">
        <f>E167*100/E229</f>
        <v>100</v>
      </c>
      <c r="I167" s="10">
        <v>165</v>
      </c>
      <c r="J167" s="93">
        <v>27.578720000000001</v>
      </c>
      <c r="K167" s="11">
        <f t="shared" si="20"/>
        <v>23.981495652173916</v>
      </c>
      <c r="L167" s="12">
        <f t="shared" si="21"/>
        <v>7.2244066893451624</v>
      </c>
      <c r="M167" s="12">
        <f t="shared" si="25"/>
        <v>562.23183389849328</v>
      </c>
      <c r="N167" s="7">
        <f>M167*100/M229</f>
        <v>72.453435152752206</v>
      </c>
      <c r="Q167" s="10">
        <v>165</v>
      </c>
      <c r="R167" s="59">
        <v>22.285740000000001</v>
      </c>
      <c r="S167" s="11">
        <f t="shared" si="22"/>
        <v>19.37890434782609</v>
      </c>
      <c r="T167" s="12">
        <f t="shared" si="23"/>
        <v>3.8120715873428681</v>
      </c>
      <c r="U167" s="12">
        <f t="shared" si="26"/>
        <v>365.22153000591089</v>
      </c>
      <c r="V167" s="7">
        <f>U167*100/U229</f>
        <v>56.722732840867181</v>
      </c>
    </row>
    <row r="168" spans="1:22" ht="24">
      <c r="A168" s="10">
        <v>166</v>
      </c>
      <c r="B168" s="30"/>
      <c r="C168" s="11">
        <f t="shared" si="18"/>
        <v>0</v>
      </c>
      <c r="D168" s="12">
        <f t="shared" si="19"/>
        <v>0</v>
      </c>
      <c r="E168" s="12">
        <f t="shared" si="24"/>
        <v>365.33983910154063</v>
      </c>
      <c r="F168" s="7">
        <f>E168*100/E229</f>
        <v>100</v>
      </c>
      <c r="I168" s="10">
        <v>166</v>
      </c>
      <c r="J168" s="93">
        <v>27.839369999999999</v>
      </c>
      <c r="K168" s="11">
        <f t="shared" si="20"/>
        <v>24.208147826086957</v>
      </c>
      <c r="L168" s="12">
        <f t="shared" si="21"/>
        <v>7.4311850898742726</v>
      </c>
      <c r="M168" s="12">
        <f t="shared" si="25"/>
        <v>569.66301898836753</v>
      </c>
      <c r="N168" s="7">
        <f>M168*100/M229</f>
        <v>73.411073718473318</v>
      </c>
      <c r="Q168" s="10">
        <v>166</v>
      </c>
      <c r="R168" s="59">
        <v>22.397490000000001</v>
      </c>
      <c r="S168" s="11">
        <f t="shared" si="22"/>
        <v>19.476078260869567</v>
      </c>
      <c r="T168" s="12">
        <f t="shared" si="23"/>
        <v>3.8697055775711813</v>
      </c>
      <c r="U168" s="12">
        <f t="shared" si="26"/>
        <v>369.09123558348205</v>
      </c>
      <c r="V168" s="7">
        <f>U168*100/U229</f>
        <v>57.323738689689478</v>
      </c>
    </row>
    <row r="169" spans="1:22" ht="24">
      <c r="A169" s="10">
        <v>167</v>
      </c>
      <c r="B169" s="30"/>
      <c r="C169" s="11">
        <f t="shared" si="18"/>
        <v>0</v>
      </c>
      <c r="D169" s="12">
        <f t="shared" si="19"/>
        <v>0</v>
      </c>
      <c r="E169" s="12">
        <f t="shared" si="24"/>
        <v>365.33983910154063</v>
      </c>
      <c r="F169" s="7">
        <f>E169*100/E229</f>
        <v>100</v>
      </c>
      <c r="I169" s="10">
        <v>167</v>
      </c>
      <c r="J169" s="93">
        <v>27.874580000000002</v>
      </c>
      <c r="K169" s="11">
        <f t="shared" si="20"/>
        <v>24.238765217391308</v>
      </c>
      <c r="L169" s="12">
        <f t="shared" si="21"/>
        <v>7.4594166654166871</v>
      </c>
      <c r="M169" s="12">
        <f t="shared" si="25"/>
        <v>577.12243565378424</v>
      </c>
      <c r="N169" s="7">
        <f>M169*100/M229</f>
        <v>74.372350417975724</v>
      </c>
      <c r="Q169" s="10">
        <v>167</v>
      </c>
      <c r="R169" s="59">
        <v>22.445209999999999</v>
      </c>
      <c r="S169" s="11">
        <f t="shared" si="22"/>
        <v>19.517573913043478</v>
      </c>
      <c r="T169" s="12">
        <f t="shared" si="23"/>
        <v>3.8944926501975301</v>
      </c>
      <c r="U169" s="12">
        <f t="shared" si="26"/>
        <v>372.98572823367959</v>
      </c>
      <c r="V169" s="7">
        <f>U169*100/U229</f>
        <v>57.928594230775197</v>
      </c>
    </row>
    <row r="170" spans="1:22" ht="24">
      <c r="A170" s="10">
        <v>168</v>
      </c>
      <c r="B170" s="30"/>
      <c r="C170" s="14">
        <f t="shared" si="18"/>
        <v>0</v>
      </c>
      <c r="D170" s="15">
        <f t="shared" si="19"/>
        <v>0</v>
      </c>
      <c r="E170" s="15">
        <f t="shared" si="24"/>
        <v>365.33983910154063</v>
      </c>
      <c r="F170" s="16">
        <f>E170*100/E229</f>
        <v>100</v>
      </c>
      <c r="I170" s="10">
        <v>168</v>
      </c>
      <c r="J170" s="93">
        <v>27.874580000000002</v>
      </c>
      <c r="K170" s="14">
        <f t="shared" si="20"/>
        <v>24.238765217391308</v>
      </c>
      <c r="L170" s="15">
        <f t="shared" si="21"/>
        <v>7.4594166654166871</v>
      </c>
      <c r="M170" s="15">
        <f t="shared" si="25"/>
        <v>584.58185231920095</v>
      </c>
      <c r="N170" s="16">
        <f>M170*100/M229</f>
        <v>75.33362711747813</v>
      </c>
      <c r="Q170" s="10">
        <v>168</v>
      </c>
      <c r="R170" s="59">
        <v>22.445209999999999</v>
      </c>
      <c r="S170" s="14">
        <f t="shared" si="22"/>
        <v>19.517573913043478</v>
      </c>
      <c r="T170" s="15">
        <f t="shared" si="23"/>
        <v>3.8944926501975301</v>
      </c>
      <c r="U170" s="15">
        <f t="shared" si="26"/>
        <v>376.88022088387714</v>
      </c>
      <c r="V170" s="16">
        <f>U170*100/U229</f>
        <v>58.533449771860894</v>
      </c>
    </row>
    <row r="171" spans="1:22" ht="24">
      <c r="A171" s="10">
        <v>169</v>
      </c>
      <c r="B171" s="30"/>
      <c r="C171" s="11">
        <f t="shared" si="18"/>
        <v>0</v>
      </c>
      <c r="D171" s="12">
        <f t="shared" si="19"/>
        <v>0</v>
      </c>
      <c r="E171" s="12">
        <f t="shared" si="24"/>
        <v>365.33983910154063</v>
      </c>
      <c r="F171" s="7">
        <f>E171*100/E229</f>
        <v>100</v>
      </c>
      <c r="I171" s="10">
        <v>169</v>
      </c>
      <c r="J171" s="93">
        <v>28.14517</v>
      </c>
      <c r="K171" s="11">
        <f t="shared" si="20"/>
        <v>24.474060869565218</v>
      </c>
      <c r="L171" s="12">
        <f t="shared" si="21"/>
        <v>7.6787671436905338</v>
      </c>
      <c r="M171" s="12">
        <f t="shared" si="25"/>
        <v>592.26061946289144</v>
      </c>
      <c r="N171" s="7">
        <f>M171*100/M229</f>
        <v>76.323170974219096</v>
      </c>
      <c r="Q171" s="10">
        <v>169</v>
      </c>
      <c r="R171" s="59">
        <v>22.445209999999999</v>
      </c>
      <c r="S171" s="11">
        <f t="shared" si="22"/>
        <v>19.517573913043478</v>
      </c>
      <c r="T171" s="12">
        <f t="shared" si="23"/>
        <v>3.8944926501975301</v>
      </c>
      <c r="U171" s="12">
        <f t="shared" si="26"/>
        <v>380.77471353407469</v>
      </c>
      <c r="V171" s="7">
        <f>U171*100/U229</f>
        <v>59.138305312946613</v>
      </c>
    </row>
    <row r="172" spans="1:22" ht="24">
      <c r="A172" s="10">
        <v>170</v>
      </c>
      <c r="B172" s="30"/>
      <c r="C172" s="14">
        <f t="shared" si="18"/>
        <v>0</v>
      </c>
      <c r="D172" s="12">
        <f t="shared" si="19"/>
        <v>0</v>
      </c>
      <c r="E172" s="12">
        <f t="shared" si="24"/>
        <v>365.33983910154063</v>
      </c>
      <c r="F172" s="16">
        <f>E172*100/E229</f>
        <v>100</v>
      </c>
      <c r="I172" s="10">
        <v>170</v>
      </c>
      <c r="J172" s="93">
        <v>28.29682</v>
      </c>
      <c r="K172" s="14">
        <f t="shared" si="20"/>
        <v>24.605930434782611</v>
      </c>
      <c r="L172" s="12">
        <f t="shared" si="21"/>
        <v>7.8035598569750855</v>
      </c>
      <c r="M172" s="12">
        <f t="shared" si="25"/>
        <v>600.06417931986653</v>
      </c>
      <c r="N172" s="16">
        <f>M172*100/M229</f>
        <v>77.32879656133241</v>
      </c>
      <c r="Q172" s="10">
        <v>170</v>
      </c>
      <c r="R172" s="59">
        <v>22.476970000000001</v>
      </c>
      <c r="S172" s="14">
        <f t="shared" si="22"/>
        <v>19.545191304347828</v>
      </c>
      <c r="T172" s="12">
        <f t="shared" si="23"/>
        <v>3.9110481900208405</v>
      </c>
      <c r="U172" s="12">
        <f t="shared" si="26"/>
        <v>384.68576172409553</v>
      </c>
      <c r="V172" s="16">
        <f>U172*100/U229</f>
        <v>59.745732102946413</v>
      </c>
    </row>
    <row r="173" spans="1:22" ht="24">
      <c r="A173" s="10">
        <v>171</v>
      </c>
      <c r="B173" s="30"/>
      <c r="C173" s="14">
        <f t="shared" si="18"/>
        <v>0</v>
      </c>
      <c r="D173" s="12">
        <f t="shared" si="19"/>
        <v>0</v>
      </c>
      <c r="E173" s="12">
        <f t="shared" si="24"/>
        <v>365.33983910154063</v>
      </c>
      <c r="F173" s="7">
        <f>E173*100/E229</f>
        <v>100</v>
      </c>
      <c r="I173" s="10">
        <v>171</v>
      </c>
      <c r="J173" s="93">
        <v>28.49465</v>
      </c>
      <c r="K173" s="14">
        <f t="shared" si="20"/>
        <v>24.777956521739132</v>
      </c>
      <c r="L173" s="12">
        <f t="shared" si="21"/>
        <v>7.9683765745839246</v>
      </c>
      <c r="M173" s="12">
        <f t="shared" si="25"/>
        <v>608.03255589445041</v>
      </c>
      <c r="N173" s="7">
        <f>M173*100/M229</f>
        <v>78.355661673925013</v>
      </c>
      <c r="Q173" s="10">
        <v>171</v>
      </c>
      <c r="R173" s="59">
        <v>22.476970000000001</v>
      </c>
      <c r="S173" s="14">
        <f t="shared" si="22"/>
        <v>19.545191304347828</v>
      </c>
      <c r="T173" s="12">
        <f t="shared" si="23"/>
        <v>3.9110481900208405</v>
      </c>
      <c r="U173" s="12">
        <f t="shared" si="26"/>
        <v>388.59680991411636</v>
      </c>
      <c r="V173" s="7">
        <f>U173*100/U229</f>
        <v>60.353158892946233</v>
      </c>
    </row>
    <row r="174" spans="1:22" ht="24">
      <c r="A174" s="10">
        <v>172</v>
      </c>
      <c r="B174" s="30"/>
      <c r="C174" s="11">
        <f t="shared" si="18"/>
        <v>0</v>
      </c>
      <c r="D174" s="12">
        <f t="shared" si="19"/>
        <v>0</v>
      </c>
      <c r="E174" s="12">
        <f t="shared" si="24"/>
        <v>365.33983910154063</v>
      </c>
      <c r="F174" s="7">
        <f>E174*100/E229</f>
        <v>100</v>
      </c>
      <c r="I174" s="10">
        <v>172</v>
      </c>
      <c r="J174" s="93">
        <v>28.557169999999999</v>
      </c>
      <c r="K174" s="11">
        <f t="shared" si="20"/>
        <v>24.832321739130435</v>
      </c>
      <c r="L174" s="12">
        <f t="shared" si="21"/>
        <v>8.0209418909532726</v>
      </c>
      <c r="M174" s="12">
        <f t="shared" si="25"/>
        <v>616.05349778540369</v>
      </c>
      <c r="N174" s="7">
        <f>M174*100/M229</f>
        <v>79.389300749696559</v>
      </c>
      <c r="Q174" s="10">
        <v>172</v>
      </c>
      <c r="R174" s="59">
        <v>22.512650000000001</v>
      </c>
      <c r="S174" s="11">
        <f t="shared" si="22"/>
        <v>19.57621739130435</v>
      </c>
      <c r="T174" s="12">
        <f t="shared" si="23"/>
        <v>3.929702995267399</v>
      </c>
      <c r="U174" s="12">
        <f t="shared" si="26"/>
        <v>392.52651290938377</v>
      </c>
      <c r="V174" s="7">
        <f>U174*100/U229</f>
        <v>60.963482969790491</v>
      </c>
    </row>
    <row r="175" spans="1:22" ht="24">
      <c r="A175" s="10">
        <v>173</v>
      </c>
      <c r="B175" s="30"/>
      <c r="C175" s="11">
        <f t="shared" si="18"/>
        <v>0</v>
      </c>
      <c r="D175" s="12">
        <f t="shared" si="19"/>
        <v>0</v>
      </c>
      <c r="E175" s="12">
        <f t="shared" si="24"/>
        <v>365.33983910154063</v>
      </c>
      <c r="F175" s="7">
        <f>E175*100/E229</f>
        <v>100</v>
      </c>
      <c r="I175" s="10">
        <v>173</v>
      </c>
      <c r="J175" s="93">
        <v>28.57902</v>
      </c>
      <c r="K175" s="11">
        <f t="shared" si="20"/>
        <v>24.851321739130437</v>
      </c>
      <c r="L175" s="12">
        <f t="shared" si="21"/>
        <v>8.0393672156271361</v>
      </c>
      <c r="M175" s="12">
        <f t="shared" si="25"/>
        <v>624.09286500103087</v>
      </c>
      <c r="N175" s="7">
        <f>M175*100/M229</f>
        <v>80.425314251791789</v>
      </c>
      <c r="Q175" s="10">
        <v>173</v>
      </c>
      <c r="R175" s="59">
        <v>22.57593</v>
      </c>
      <c r="S175" s="11">
        <f t="shared" si="22"/>
        <v>19.63124347826087</v>
      </c>
      <c r="T175" s="12">
        <f t="shared" si="23"/>
        <v>3.9629338111705423</v>
      </c>
      <c r="U175" s="12">
        <f t="shared" si="26"/>
        <v>396.48944672055433</v>
      </c>
      <c r="V175" s="7">
        <f>U175*100/U229</f>
        <v>61.578968140759002</v>
      </c>
    </row>
    <row r="176" spans="1:22" ht="24">
      <c r="A176" s="10">
        <v>174</v>
      </c>
      <c r="B176" s="30"/>
      <c r="C176" s="11">
        <f t="shared" si="18"/>
        <v>0</v>
      </c>
      <c r="D176" s="12">
        <f t="shared" si="19"/>
        <v>0</v>
      </c>
      <c r="E176" s="12">
        <f t="shared" si="24"/>
        <v>365.33983910154063</v>
      </c>
      <c r="F176" s="7">
        <f>E176*100/E229</f>
        <v>100</v>
      </c>
      <c r="I176" s="10">
        <v>174</v>
      </c>
      <c r="J176" s="93">
        <v>28.722180000000002</v>
      </c>
      <c r="K176" s="11">
        <f t="shared" si="20"/>
        <v>24.975808695652177</v>
      </c>
      <c r="L176" s="12">
        <f t="shared" si="21"/>
        <v>8.1607874760924641</v>
      </c>
      <c r="M176" s="12">
        <f t="shared" si="25"/>
        <v>632.2536524771233</v>
      </c>
      <c r="N176" s="7">
        <f>M176*100/M229</f>
        <v>81.476974884549932</v>
      </c>
      <c r="Q176" s="10">
        <v>174</v>
      </c>
      <c r="R176" s="59">
        <v>22.57593</v>
      </c>
      <c r="S176" s="11">
        <f t="shared" si="22"/>
        <v>19.63124347826087</v>
      </c>
      <c r="T176" s="12">
        <f t="shared" si="23"/>
        <v>3.9629338111705423</v>
      </c>
      <c r="U176" s="12">
        <f t="shared" si="26"/>
        <v>400.45238053172488</v>
      </c>
      <c r="V176" s="7">
        <f>U176*100/U229</f>
        <v>62.194453311727507</v>
      </c>
    </row>
    <row r="177" spans="1:22" ht="24">
      <c r="A177" s="10">
        <v>175</v>
      </c>
      <c r="B177" s="30"/>
      <c r="C177" s="11">
        <f t="shared" si="18"/>
        <v>0</v>
      </c>
      <c r="D177" s="12">
        <f t="shared" si="19"/>
        <v>0</v>
      </c>
      <c r="E177" s="12">
        <f t="shared" si="24"/>
        <v>365.33983910154063</v>
      </c>
      <c r="F177" s="7">
        <f>E177*100/E229</f>
        <v>100</v>
      </c>
      <c r="I177" s="10">
        <v>175</v>
      </c>
      <c r="J177" s="93">
        <v>28.7439</v>
      </c>
      <c r="K177" s="11">
        <f t="shared" si="20"/>
        <v>24.994695652173917</v>
      </c>
      <c r="L177" s="12">
        <f t="shared" si="21"/>
        <v>8.17931528746346</v>
      </c>
      <c r="M177" s="12">
        <f t="shared" si="25"/>
        <v>640.43296776458681</v>
      </c>
      <c r="N177" s="7">
        <f>M177*100/M229</f>
        <v>82.531023150840639</v>
      </c>
      <c r="Q177" s="10">
        <v>175</v>
      </c>
      <c r="R177" s="59">
        <v>22.57593</v>
      </c>
      <c r="S177" s="11">
        <f t="shared" si="22"/>
        <v>19.63124347826087</v>
      </c>
      <c r="T177" s="12">
        <f t="shared" si="23"/>
        <v>3.9629338111705423</v>
      </c>
      <c r="U177" s="12">
        <f t="shared" si="26"/>
        <v>404.41531434289544</v>
      </c>
      <c r="V177" s="7">
        <f>U177*100/U229</f>
        <v>62.809938482696012</v>
      </c>
    </row>
    <row r="178" spans="1:22" ht="24">
      <c r="A178" s="10">
        <v>176</v>
      </c>
      <c r="B178" s="30"/>
      <c r="C178" s="11">
        <f t="shared" si="18"/>
        <v>0</v>
      </c>
      <c r="D178" s="12">
        <f t="shared" si="19"/>
        <v>0</v>
      </c>
      <c r="E178" s="12">
        <f t="shared" si="24"/>
        <v>365.33983910154063</v>
      </c>
      <c r="F178" s="7">
        <f>E178*100/E229</f>
        <v>100</v>
      </c>
      <c r="I178" s="10">
        <v>176</v>
      </c>
      <c r="J178" s="93">
        <v>28.914010000000001</v>
      </c>
      <c r="K178" s="11">
        <f t="shared" si="20"/>
        <v>25.142617391304352</v>
      </c>
      <c r="L178" s="12">
        <f t="shared" si="21"/>
        <v>8.3253950416037181</v>
      </c>
      <c r="M178" s="12">
        <f t="shared" si="25"/>
        <v>648.75836280619058</v>
      </c>
      <c r="N178" s="7">
        <f>M178*100/M229</f>
        <v>83.603896356161101</v>
      </c>
      <c r="Q178" s="10">
        <v>176</v>
      </c>
      <c r="R178" s="59">
        <v>22.635100000000001</v>
      </c>
      <c r="S178" s="11">
        <f t="shared" si="22"/>
        <v>19.682695652173916</v>
      </c>
      <c r="T178" s="12">
        <f t="shared" si="23"/>
        <v>3.9941753021791842</v>
      </c>
      <c r="U178" s="12">
        <f t="shared" si="26"/>
        <v>408.40948964507464</v>
      </c>
      <c r="V178" s="7">
        <f>U178*100/U229</f>
        <v>63.430275784775198</v>
      </c>
    </row>
    <row r="179" spans="1:22" ht="24">
      <c r="A179" s="10">
        <v>177</v>
      </c>
      <c r="B179" s="30"/>
      <c r="C179" s="14">
        <f t="shared" si="18"/>
        <v>0</v>
      </c>
      <c r="D179" s="15">
        <f t="shared" si="19"/>
        <v>0</v>
      </c>
      <c r="E179" s="15">
        <f t="shared" si="24"/>
        <v>365.33983910154063</v>
      </c>
      <c r="F179" s="16">
        <f>E179*100/E229</f>
        <v>100</v>
      </c>
      <c r="I179" s="10">
        <v>177</v>
      </c>
      <c r="J179" s="93">
        <v>28.94483</v>
      </c>
      <c r="K179" s="14">
        <f t="shared" si="20"/>
        <v>25.16941739130435</v>
      </c>
      <c r="L179" s="15">
        <f t="shared" si="21"/>
        <v>8.3520460258673008</v>
      </c>
      <c r="M179" s="15">
        <f t="shared" si="25"/>
        <v>657.11040883205783</v>
      </c>
      <c r="N179" s="16">
        <f>M179*100/M229</f>
        <v>84.680204008347928</v>
      </c>
      <c r="Q179" s="10">
        <v>177</v>
      </c>
      <c r="R179" s="59">
        <v>22.635100000000001</v>
      </c>
      <c r="S179" s="14">
        <f t="shared" si="22"/>
        <v>19.682695652173916</v>
      </c>
      <c r="T179" s="15">
        <f t="shared" si="23"/>
        <v>3.9941753021791842</v>
      </c>
      <c r="U179" s="15">
        <f t="shared" si="26"/>
        <v>412.40366494725384</v>
      </c>
      <c r="V179" s="16">
        <f>U179*100/U229</f>
        <v>64.050613086854398</v>
      </c>
    </row>
    <row r="180" spans="1:22" ht="24">
      <c r="A180" s="10">
        <v>178</v>
      </c>
      <c r="B180" s="30"/>
      <c r="C180" s="11">
        <f t="shared" si="18"/>
        <v>0</v>
      </c>
      <c r="D180" s="12">
        <f t="shared" si="19"/>
        <v>0</v>
      </c>
      <c r="E180" s="12">
        <f t="shared" si="24"/>
        <v>365.33983910154063</v>
      </c>
      <c r="F180" s="7">
        <f>E180*100/E229</f>
        <v>100</v>
      </c>
      <c r="I180" s="10">
        <v>178</v>
      </c>
      <c r="J180" s="93">
        <v>29.150500000000001</v>
      </c>
      <c r="K180" s="11">
        <f t="shared" si="20"/>
        <v>25.34826086956522</v>
      </c>
      <c r="L180" s="12">
        <f t="shared" si="21"/>
        <v>8.5313526529367536</v>
      </c>
      <c r="M180" s="12">
        <f t="shared" si="25"/>
        <v>665.64176148499462</v>
      </c>
      <c r="N180" s="7">
        <f>M180*100/M229</f>
        <v>85.779618465047676</v>
      </c>
      <c r="Q180" s="10">
        <v>178</v>
      </c>
      <c r="R180" s="59">
        <v>22.72944</v>
      </c>
      <c r="S180" s="11">
        <f t="shared" si="22"/>
        <v>19.76473043478261</v>
      </c>
      <c r="T180" s="12">
        <f t="shared" si="23"/>
        <v>4.044325269417568</v>
      </c>
      <c r="U180" s="12">
        <f t="shared" si="26"/>
        <v>416.44799021667143</v>
      </c>
      <c r="V180" s="7">
        <f>U180*100/U229</f>
        <v>64.678739204652075</v>
      </c>
    </row>
    <row r="181" spans="1:22" ht="24">
      <c r="A181" s="10">
        <v>179</v>
      </c>
      <c r="B181" s="30"/>
      <c r="C181" s="11">
        <f t="shared" si="18"/>
        <v>0</v>
      </c>
      <c r="D181" s="12">
        <f t="shared" si="19"/>
        <v>0</v>
      </c>
      <c r="E181" s="12">
        <f t="shared" si="24"/>
        <v>365.33983910154063</v>
      </c>
      <c r="F181" s="7">
        <f>E181*100/E229</f>
        <v>100</v>
      </c>
      <c r="I181" s="10">
        <v>179</v>
      </c>
      <c r="J181" s="93">
        <v>29.171900000000001</v>
      </c>
      <c r="K181" s="11">
        <f t="shared" si="20"/>
        <v>25.366869565217392</v>
      </c>
      <c r="L181" s="12">
        <f t="shared" si="21"/>
        <v>8.5501555903244153</v>
      </c>
      <c r="M181" s="12">
        <f t="shared" si="25"/>
        <v>674.191917075319</v>
      </c>
      <c r="N181" s="7">
        <f>M181*100/M229</f>
        <v>86.881456010093814</v>
      </c>
      <c r="Q181" s="10">
        <v>179</v>
      </c>
      <c r="R181" s="59">
        <v>22.741209999999999</v>
      </c>
      <c r="S181" s="11">
        <f t="shared" si="22"/>
        <v>19.774965217391305</v>
      </c>
      <c r="T181" s="12">
        <f t="shared" si="23"/>
        <v>4.0506113498002767</v>
      </c>
      <c r="U181" s="12">
        <f t="shared" si="26"/>
        <v>420.49860156647168</v>
      </c>
      <c r="V181" s="7">
        <f>U181*100/U229</f>
        <v>65.307841616640729</v>
      </c>
    </row>
    <row r="182" spans="1:22" ht="24">
      <c r="A182" s="10">
        <v>180</v>
      </c>
      <c r="B182" s="30"/>
      <c r="C182" s="14">
        <f t="shared" si="18"/>
        <v>0</v>
      </c>
      <c r="D182" s="15">
        <f t="shared" si="19"/>
        <v>0</v>
      </c>
      <c r="E182" s="15">
        <f t="shared" si="24"/>
        <v>365.33983910154063</v>
      </c>
      <c r="F182" s="16">
        <f>E182*100/E229</f>
        <v>100</v>
      </c>
      <c r="I182" s="10">
        <v>180</v>
      </c>
      <c r="J182" s="93">
        <v>29.190239999999999</v>
      </c>
      <c r="K182" s="14">
        <f t="shared" si="20"/>
        <v>25.38281739130435</v>
      </c>
      <c r="L182" s="15">
        <f t="shared" si="21"/>
        <v>8.5662918507530996</v>
      </c>
      <c r="M182" s="15">
        <f t="shared" si="25"/>
        <v>682.75820892607214</v>
      </c>
      <c r="N182" s="16">
        <f>M182*100/M229</f>
        <v>87.985372995378128</v>
      </c>
      <c r="Q182" s="10">
        <v>180</v>
      </c>
      <c r="R182" s="59">
        <v>22.77647</v>
      </c>
      <c r="S182" s="14">
        <f t="shared" si="22"/>
        <v>19.805626086956522</v>
      </c>
      <c r="T182" s="15">
        <f t="shared" si="23"/>
        <v>4.069481865297063</v>
      </c>
      <c r="U182" s="15">
        <f t="shared" si="26"/>
        <v>424.56808343176874</v>
      </c>
      <c r="V182" s="16">
        <f>U182*100/U229</f>
        <v>65.939874817537344</v>
      </c>
    </row>
    <row r="183" spans="1:22" ht="24">
      <c r="A183" s="10">
        <v>181</v>
      </c>
      <c r="B183" s="30"/>
      <c r="C183" s="11">
        <f t="shared" si="18"/>
        <v>0</v>
      </c>
      <c r="D183" s="12">
        <f t="shared" si="19"/>
        <v>0</v>
      </c>
      <c r="E183" s="12">
        <f t="shared" si="24"/>
        <v>365.33983910154063</v>
      </c>
      <c r="F183" s="7">
        <f>E183*100/E229</f>
        <v>100</v>
      </c>
      <c r="I183" s="10">
        <v>181</v>
      </c>
      <c r="J183" s="93">
        <v>29.318249999999999</v>
      </c>
      <c r="K183" s="11">
        <f t="shared" si="20"/>
        <v>25.494130434782608</v>
      </c>
      <c r="L183" s="12">
        <f t="shared" si="21"/>
        <v>8.6794858757683659</v>
      </c>
      <c r="M183" s="12">
        <f t="shared" si="25"/>
        <v>691.43769480184051</v>
      </c>
      <c r="N183" s="7">
        <f>M183*100/M229</f>
        <v>89.103877016572966</v>
      </c>
      <c r="Q183" s="10">
        <v>181</v>
      </c>
      <c r="R183" s="59">
        <v>22.975259999999999</v>
      </c>
      <c r="S183" s="11">
        <f t="shared" si="22"/>
        <v>19.978486956521738</v>
      </c>
      <c r="T183" s="12">
        <f t="shared" si="23"/>
        <v>4.1769682462786619</v>
      </c>
      <c r="U183" s="12">
        <f t="shared" si="26"/>
        <v>428.74505167804739</v>
      </c>
      <c r="V183" s="7">
        <f>U183*100/U229</f>
        <v>66.588601780360747</v>
      </c>
    </row>
    <row r="184" spans="1:22" ht="24">
      <c r="A184" s="10">
        <v>182</v>
      </c>
      <c r="B184" s="30"/>
      <c r="C184" s="19">
        <f t="shared" si="18"/>
        <v>0</v>
      </c>
      <c r="D184" s="20">
        <f t="shared" si="19"/>
        <v>0</v>
      </c>
      <c r="E184" s="20">
        <f t="shared" si="24"/>
        <v>365.33983910154063</v>
      </c>
      <c r="F184" s="21">
        <f>E184*100/E229</f>
        <v>100</v>
      </c>
      <c r="I184" s="10">
        <v>182</v>
      </c>
      <c r="J184" s="93">
        <v>29.587689999999998</v>
      </c>
      <c r="K184" s="95">
        <f t="shared" si="20"/>
        <v>25.728426086956521</v>
      </c>
      <c r="L184" s="20">
        <f t="shared" si="21"/>
        <v>8.920989922722832</v>
      </c>
      <c r="M184" s="20">
        <f t="shared" si="25"/>
        <v>700.35868472456332</v>
      </c>
      <c r="N184" s="94">
        <f>M184*100/M229</f>
        <v>90.253503070975725</v>
      </c>
      <c r="Q184" s="10">
        <v>182</v>
      </c>
      <c r="R184" s="59">
        <v>22.99465</v>
      </c>
      <c r="S184" s="19">
        <f t="shared" si="22"/>
        <v>19.995347826086959</v>
      </c>
      <c r="T184" s="20">
        <f t="shared" si="23"/>
        <v>4.1875526470208051</v>
      </c>
      <c r="U184" s="20">
        <f t="shared" si="26"/>
        <v>432.93260432506821</v>
      </c>
      <c r="V184" s="21">
        <f>U184*100/U229</f>
        <v>67.238972611593468</v>
      </c>
    </row>
    <row r="185" spans="1:22" ht="24">
      <c r="A185" s="10">
        <v>183</v>
      </c>
      <c r="B185" s="30"/>
      <c r="C185" s="11">
        <f t="shared" si="18"/>
        <v>0</v>
      </c>
      <c r="D185" s="12">
        <f t="shared" si="19"/>
        <v>0</v>
      </c>
      <c r="E185" s="12">
        <f t="shared" si="24"/>
        <v>365.33983910154063</v>
      </c>
      <c r="F185" s="7">
        <f>E185*100/E229</f>
        <v>100</v>
      </c>
      <c r="I185" s="10">
        <v>183</v>
      </c>
      <c r="J185" s="93">
        <v>29.803879999999999</v>
      </c>
      <c r="K185" s="11">
        <f t="shared" si="20"/>
        <v>25.91641739130435</v>
      </c>
      <c r="L185" s="12">
        <f t="shared" si="21"/>
        <v>9.1179727035811773</v>
      </c>
      <c r="M185" s="12">
        <f t="shared" si="25"/>
        <v>709.47665742814445</v>
      </c>
      <c r="N185" s="7">
        <f>M185*100/M229</f>
        <v>91.428513812403693</v>
      </c>
      <c r="Q185" s="10">
        <v>183</v>
      </c>
      <c r="R185" s="59">
        <v>23.226150000000001</v>
      </c>
      <c r="S185" s="11">
        <f t="shared" si="22"/>
        <v>20.196652173913044</v>
      </c>
      <c r="T185" s="12">
        <f t="shared" si="23"/>
        <v>4.3153055200587858</v>
      </c>
      <c r="U185" s="12">
        <f t="shared" si="26"/>
        <v>437.24790984512697</v>
      </c>
      <c r="V185" s="7">
        <f>U185*100/U229</f>
        <v>67.909184803456995</v>
      </c>
    </row>
    <row r="186" spans="1:22" ht="24">
      <c r="A186" s="10">
        <v>184</v>
      </c>
      <c r="B186" s="30"/>
      <c r="C186" s="11">
        <f t="shared" si="18"/>
        <v>0</v>
      </c>
      <c r="D186" s="12">
        <f t="shared" si="19"/>
        <v>0</v>
      </c>
      <c r="E186" s="12">
        <f t="shared" si="24"/>
        <v>365.33983910154063</v>
      </c>
      <c r="F186" s="7">
        <f>E186*100/E229</f>
        <v>100</v>
      </c>
      <c r="I186" s="10">
        <v>184</v>
      </c>
      <c r="J186" s="93">
        <v>29.887530000000002</v>
      </c>
      <c r="K186" s="11">
        <f t="shared" si="20"/>
        <v>25.989156521739133</v>
      </c>
      <c r="L186" s="12">
        <f t="shared" si="21"/>
        <v>9.1949621217832167</v>
      </c>
      <c r="M186" s="12">
        <f t="shared" si="25"/>
        <v>718.67161954992764</v>
      </c>
      <c r="N186" s="7">
        <f>M186*100/M229</f>
        <v>92.613445991009073</v>
      </c>
      <c r="Q186" s="10">
        <v>184</v>
      </c>
      <c r="R186" s="59">
        <v>23.260670000000001</v>
      </c>
      <c r="S186" s="11">
        <f t="shared" si="22"/>
        <v>20.226669565217392</v>
      </c>
      <c r="T186" s="12">
        <f t="shared" si="23"/>
        <v>4.3345750746807248</v>
      </c>
      <c r="U186" s="12">
        <f t="shared" si="26"/>
        <v>441.58248491980771</v>
      </c>
      <c r="V186" s="7">
        <f>U186*100/U229</f>
        <v>68.582389759188416</v>
      </c>
    </row>
    <row r="187" spans="1:22" ht="24">
      <c r="A187" s="10">
        <v>185</v>
      </c>
      <c r="B187" s="30"/>
      <c r="C187" s="14">
        <f t="shared" si="18"/>
        <v>0</v>
      </c>
      <c r="D187" s="12">
        <f t="shared" si="19"/>
        <v>0</v>
      </c>
      <c r="E187" s="12">
        <f t="shared" si="24"/>
        <v>365.33983910154063</v>
      </c>
      <c r="F187" s="16">
        <f>E187*100/E229</f>
        <v>100</v>
      </c>
      <c r="I187" s="10">
        <v>185</v>
      </c>
      <c r="J187" s="93">
        <v>29.95607</v>
      </c>
      <c r="K187" s="14">
        <f t="shared" si="20"/>
        <v>26.048756521739133</v>
      </c>
      <c r="L187" s="12">
        <f t="shared" si="21"/>
        <v>9.2583667332446336</v>
      </c>
      <c r="M187" s="12">
        <f t="shared" si="25"/>
        <v>727.9299862831723</v>
      </c>
      <c r="N187" s="16">
        <f>M187*100/M229</f>
        <v>93.806548966122094</v>
      </c>
      <c r="Q187" s="10">
        <v>185</v>
      </c>
      <c r="R187" s="59">
        <v>23.287489999999998</v>
      </c>
      <c r="S187" s="14">
        <f t="shared" si="22"/>
        <v>20.249991304347827</v>
      </c>
      <c r="T187" s="12">
        <f t="shared" si="23"/>
        <v>4.3495859145210396</v>
      </c>
      <c r="U187" s="12">
        <f t="shared" si="26"/>
        <v>445.93207083432873</v>
      </c>
      <c r="V187" s="16">
        <f>U187*100/U229</f>
        <v>69.257926055730906</v>
      </c>
    </row>
    <row r="188" spans="1:22" ht="24">
      <c r="A188" s="10">
        <v>186</v>
      </c>
      <c r="B188" s="30"/>
      <c r="C188" s="11">
        <f t="shared" si="18"/>
        <v>0</v>
      </c>
      <c r="D188" s="12">
        <f t="shared" si="19"/>
        <v>0</v>
      </c>
      <c r="E188" s="12">
        <f t="shared" si="24"/>
        <v>365.33983910154063</v>
      </c>
      <c r="F188" s="7">
        <f>E188*100/E229</f>
        <v>100</v>
      </c>
      <c r="I188" s="10">
        <v>186</v>
      </c>
      <c r="J188" s="93">
        <v>30.009599999999999</v>
      </c>
      <c r="K188" s="11">
        <f t="shared" si="20"/>
        <v>26.095304347826087</v>
      </c>
      <c r="L188" s="12">
        <f t="shared" si="21"/>
        <v>9.3080881932199748</v>
      </c>
      <c r="M188" s="12">
        <f t="shared" si="25"/>
        <v>737.23807447639228</v>
      </c>
      <c r="N188" s="7">
        <f>M188*100/M229</f>
        <v>95.006059423627278</v>
      </c>
      <c r="Q188" s="10">
        <v>186</v>
      </c>
      <c r="R188" s="59">
        <v>23.363949999999999</v>
      </c>
      <c r="S188" s="11">
        <f t="shared" si="22"/>
        <v>20.316478260869566</v>
      </c>
      <c r="T188" s="12">
        <f t="shared" si="23"/>
        <v>4.39256982497366</v>
      </c>
      <c r="U188" s="12">
        <f t="shared" si="26"/>
        <v>450.32464065930236</v>
      </c>
      <c r="V188" s="7">
        <f>U188*100/U229</f>
        <v>69.940138204239261</v>
      </c>
    </row>
    <row r="189" spans="1:22" ht="24">
      <c r="A189" s="10">
        <v>187</v>
      </c>
      <c r="B189" s="30"/>
      <c r="C189" s="11">
        <f t="shared" si="18"/>
        <v>0</v>
      </c>
      <c r="D189" s="12">
        <f t="shared" si="19"/>
        <v>0</v>
      </c>
      <c r="E189" s="12">
        <f t="shared" si="24"/>
        <v>365.33983910154063</v>
      </c>
      <c r="F189" s="7">
        <f>E189*100/E229</f>
        <v>100</v>
      </c>
      <c r="I189" s="10">
        <v>187</v>
      </c>
      <c r="J189" s="93">
        <v>30.278780000000001</v>
      </c>
      <c r="K189" s="11">
        <f t="shared" si="20"/>
        <v>26.329373913043483</v>
      </c>
      <c r="L189" s="12">
        <f t="shared" si="21"/>
        <v>9.5608165861558394</v>
      </c>
      <c r="M189" s="12">
        <f t="shared" si="25"/>
        <v>746.79889106254814</v>
      </c>
      <c r="N189" s="7">
        <f>M189*100/M229</f>
        <v>96.238138368231233</v>
      </c>
      <c r="Q189" s="10">
        <v>187</v>
      </c>
      <c r="R189" s="59">
        <v>23.37921</v>
      </c>
      <c r="S189" s="11">
        <f t="shared" si="22"/>
        <v>20.329747826086958</v>
      </c>
      <c r="T189" s="12">
        <f t="shared" si="23"/>
        <v>4.4011823762293698</v>
      </c>
      <c r="U189" s="12">
        <f t="shared" si="26"/>
        <v>454.72582303553173</v>
      </c>
      <c r="V189" s="7">
        <f>U189*100/U229</f>
        <v>70.623687972257443</v>
      </c>
    </row>
    <row r="190" spans="1:22" ht="24">
      <c r="A190" s="10">
        <v>188</v>
      </c>
      <c r="B190" s="30"/>
      <c r="C190" s="11">
        <f t="shared" si="18"/>
        <v>0</v>
      </c>
      <c r="D190" s="12">
        <f t="shared" si="19"/>
        <v>0</v>
      </c>
      <c r="E190" s="12">
        <f t="shared" si="24"/>
        <v>365.33983910154063</v>
      </c>
      <c r="F190" s="7">
        <f>E190*100/E229</f>
        <v>100</v>
      </c>
      <c r="I190" s="10">
        <v>188</v>
      </c>
      <c r="J190" s="93">
        <v>30.411010000000001</v>
      </c>
      <c r="K190" s="11">
        <f t="shared" si="20"/>
        <v>26.444356521739135</v>
      </c>
      <c r="L190" s="12">
        <f t="shared" si="21"/>
        <v>9.6866230882280444</v>
      </c>
      <c r="M190" s="12">
        <f t="shared" si="25"/>
        <v>756.48551415077623</v>
      </c>
      <c r="N190" s="7">
        <f>M190*100/M229</f>
        <v>97.486429687677926</v>
      </c>
      <c r="Q190" s="10">
        <v>188</v>
      </c>
      <c r="R190" s="59">
        <v>23.466760000000001</v>
      </c>
      <c r="S190" s="11">
        <f t="shared" si="22"/>
        <v>20.405878260869567</v>
      </c>
      <c r="T190" s="12">
        <f t="shared" si="23"/>
        <v>4.4508121460185137</v>
      </c>
      <c r="U190" s="12">
        <f t="shared" si="26"/>
        <v>459.17663518155024</v>
      </c>
      <c r="V190" s="7">
        <f>U190*100/U229</f>
        <v>71.314945763876167</v>
      </c>
    </row>
    <row r="191" spans="1:22" ht="24">
      <c r="A191" s="10">
        <v>189</v>
      </c>
      <c r="B191" s="30"/>
      <c r="C191" s="14">
        <f t="shared" si="18"/>
        <v>0</v>
      </c>
      <c r="D191" s="15">
        <f t="shared" si="19"/>
        <v>0</v>
      </c>
      <c r="E191" s="15">
        <f t="shared" si="24"/>
        <v>365.33983910154063</v>
      </c>
      <c r="F191" s="16">
        <f>E191*100/E229</f>
        <v>100</v>
      </c>
      <c r="I191" s="10">
        <v>189</v>
      </c>
      <c r="J191" s="93">
        <v>30.478370000000002</v>
      </c>
      <c r="K191" s="14">
        <f t="shared" si="20"/>
        <v>26.502930434782613</v>
      </c>
      <c r="L191" s="15">
        <f t="shared" si="21"/>
        <v>9.7511330065838582</v>
      </c>
      <c r="M191" s="15">
        <f t="shared" si="25"/>
        <v>766.23664715736004</v>
      </c>
      <c r="N191" s="16">
        <f>M191*100/M229</f>
        <v>98.743034241816233</v>
      </c>
      <c r="Q191" s="10">
        <v>189</v>
      </c>
      <c r="R191" s="59">
        <v>23.481960000000001</v>
      </c>
      <c r="S191" s="14">
        <f t="shared" si="22"/>
        <v>20.419095652173915</v>
      </c>
      <c r="T191" s="15">
        <f t="shared" si="23"/>
        <v>4.4594664520464855</v>
      </c>
      <c r="U191" s="15">
        <f t="shared" si="26"/>
        <v>463.63610163359675</v>
      </c>
      <c r="V191" s="16">
        <f>U191*100/U229</f>
        <v>72.007547659958661</v>
      </c>
    </row>
    <row r="192" spans="1:22" ht="24">
      <c r="A192" s="10">
        <v>190</v>
      </c>
      <c r="B192" s="30"/>
      <c r="C192" s="11">
        <f t="shared" si="18"/>
        <v>0</v>
      </c>
      <c r="D192" s="12">
        <f t="shared" si="19"/>
        <v>0</v>
      </c>
      <c r="E192" s="12">
        <f t="shared" si="24"/>
        <v>365.33983910154063</v>
      </c>
      <c r="F192" s="7">
        <f>E192*100/E229</f>
        <v>100</v>
      </c>
      <c r="I192" s="10">
        <v>190</v>
      </c>
      <c r="J192" s="93">
        <v>30.481290000000001</v>
      </c>
      <c r="K192" s="11">
        <f t="shared" si="20"/>
        <v>26.505469565217396</v>
      </c>
      <c r="L192" s="12">
        <f t="shared" si="21"/>
        <v>9.7539359159622254</v>
      </c>
      <c r="M192" s="12">
        <f t="shared" si="25"/>
        <v>775.99058307332223</v>
      </c>
      <c r="N192" s="7">
        <f>M192*100/M229</f>
        <v>100</v>
      </c>
      <c r="Q192" s="10">
        <v>190</v>
      </c>
      <c r="R192" s="59">
        <v>23.591819999999998</v>
      </c>
      <c r="S192" s="11">
        <f t="shared" si="22"/>
        <v>20.514626086956522</v>
      </c>
      <c r="T192" s="12">
        <f t="shared" si="23"/>
        <v>4.5223503801604288</v>
      </c>
      <c r="U192" s="12">
        <f t="shared" si="26"/>
        <v>468.1584520137572</v>
      </c>
      <c r="V192" s="7">
        <f>U192*100/U229</f>
        <v>72.709916089395122</v>
      </c>
    </row>
    <row r="193" spans="1:22" ht="24">
      <c r="A193" s="10">
        <v>191</v>
      </c>
      <c r="B193" s="30"/>
      <c r="C193" s="11">
        <f t="shared" si="18"/>
        <v>0</v>
      </c>
      <c r="D193" s="12">
        <f t="shared" si="19"/>
        <v>0</v>
      </c>
      <c r="E193" s="12">
        <f t="shared" si="24"/>
        <v>365.33983910154063</v>
      </c>
      <c r="F193" s="7">
        <f>E193*100/E229</f>
        <v>100</v>
      </c>
      <c r="I193" s="10">
        <v>191</v>
      </c>
      <c r="J193" s="30"/>
      <c r="K193" s="11">
        <f t="shared" si="20"/>
        <v>0</v>
      </c>
      <c r="L193" s="12">
        <f t="shared" si="21"/>
        <v>0</v>
      </c>
      <c r="M193" s="12">
        <f t="shared" si="25"/>
        <v>775.99058307332223</v>
      </c>
      <c r="N193" s="7">
        <f>M193*100/M229</f>
        <v>100</v>
      </c>
      <c r="Q193" s="10">
        <v>191</v>
      </c>
      <c r="R193" s="59">
        <v>23.663519999999998</v>
      </c>
      <c r="S193" s="11">
        <f t="shared" si="22"/>
        <v>20.576973913043478</v>
      </c>
      <c r="T193" s="12">
        <f t="shared" si="23"/>
        <v>4.5637086541676659</v>
      </c>
      <c r="U193" s="12">
        <f t="shared" si="26"/>
        <v>472.72216066792487</v>
      </c>
      <c r="V193" s="7">
        <f>U193*100/U229</f>
        <v>73.418707892413195</v>
      </c>
    </row>
    <row r="194" spans="1:22" ht="24">
      <c r="A194" s="10">
        <v>192</v>
      </c>
      <c r="B194" s="30"/>
      <c r="C194" s="14">
        <f t="shared" si="18"/>
        <v>0</v>
      </c>
      <c r="D194" s="12">
        <f t="shared" si="19"/>
        <v>0</v>
      </c>
      <c r="E194" s="12">
        <f t="shared" si="24"/>
        <v>365.33983910154063</v>
      </c>
      <c r="F194" s="16">
        <f>E194*100/E229</f>
        <v>100</v>
      </c>
      <c r="I194" s="10">
        <v>192</v>
      </c>
      <c r="J194" s="30"/>
      <c r="K194" s="14">
        <f t="shared" si="20"/>
        <v>0</v>
      </c>
      <c r="L194" s="12">
        <f t="shared" si="21"/>
        <v>0</v>
      </c>
      <c r="M194" s="12">
        <f t="shared" si="25"/>
        <v>775.99058307332223</v>
      </c>
      <c r="N194" s="16">
        <f>M194*100/M229</f>
        <v>100</v>
      </c>
      <c r="Q194" s="10">
        <v>192</v>
      </c>
      <c r="R194" s="59">
        <v>23.68235</v>
      </c>
      <c r="S194" s="14">
        <f t="shared" si="22"/>
        <v>20.593347826086958</v>
      </c>
      <c r="T194" s="12">
        <f t="shared" si="23"/>
        <v>4.5746118968408753</v>
      </c>
      <c r="U194" s="12">
        <f t="shared" si="26"/>
        <v>477.29677256476572</v>
      </c>
      <c r="V194" s="16">
        <f>U194*100/U229</f>
        <v>74.129193083335409</v>
      </c>
    </row>
    <row r="195" spans="1:22" ht="24">
      <c r="A195" s="10">
        <v>193</v>
      </c>
      <c r="B195" s="30"/>
      <c r="C195" s="14">
        <f t="shared" ref="C195:C229" si="27">B195/1.15</f>
        <v>0</v>
      </c>
      <c r="D195" s="12">
        <f t="shared" ref="D195:D229" si="28">((4/3)*(22/7)*((C195/2)^3))/10^3</f>
        <v>0</v>
      </c>
      <c r="E195" s="12">
        <f t="shared" si="24"/>
        <v>365.33983910154063</v>
      </c>
      <c r="F195" s="16">
        <f>E195*100/E229</f>
        <v>100</v>
      </c>
      <c r="I195" s="10">
        <v>193</v>
      </c>
      <c r="J195" s="30"/>
      <c r="K195" s="14">
        <f t="shared" ref="K195:K229" si="29">J195/1.15</f>
        <v>0</v>
      </c>
      <c r="L195" s="12">
        <f t="shared" ref="L195:L229" si="30">((4/3)*(22/7)*((K195/2)^3))/10^3</f>
        <v>0</v>
      </c>
      <c r="M195" s="12">
        <f t="shared" si="25"/>
        <v>775.99058307332223</v>
      </c>
      <c r="N195" s="16">
        <f>M195*100/M229</f>
        <v>100</v>
      </c>
      <c r="Q195" s="10">
        <v>193</v>
      </c>
      <c r="R195" s="59">
        <v>23.686119999999999</v>
      </c>
      <c r="S195" s="14">
        <f t="shared" ref="S195:S229" si="31">R195/1.15</f>
        <v>20.596626086956523</v>
      </c>
      <c r="T195" s="12">
        <f t="shared" ref="T195:T229" si="32">((4/3)*(22/7)*((S195/2)^3))/10^3</f>
        <v>4.5767969459307736</v>
      </c>
      <c r="U195" s="12">
        <f t="shared" si="26"/>
        <v>481.87356951069648</v>
      </c>
      <c r="V195" s="16">
        <f>U195*100/U229</f>
        <v>74.840017635290849</v>
      </c>
    </row>
    <row r="196" spans="1:22" ht="24">
      <c r="A196" s="10">
        <v>194</v>
      </c>
      <c r="B196" s="30"/>
      <c r="C196" s="11">
        <f t="shared" si="27"/>
        <v>0</v>
      </c>
      <c r="D196" s="12">
        <f t="shared" si="28"/>
        <v>0</v>
      </c>
      <c r="E196" s="12">
        <f t="shared" ref="E196:E226" si="33">+E195+D196</f>
        <v>365.33983910154063</v>
      </c>
      <c r="F196" s="7">
        <f>E196*100/E229</f>
        <v>100</v>
      </c>
      <c r="I196" s="10">
        <v>194</v>
      </c>
      <c r="J196" s="30"/>
      <c r="K196" s="11">
        <f t="shared" si="29"/>
        <v>0</v>
      </c>
      <c r="L196" s="12">
        <f t="shared" si="30"/>
        <v>0</v>
      </c>
      <c r="M196" s="12">
        <f t="shared" ref="M196:M226" si="34">+M195+L196</f>
        <v>775.99058307332223</v>
      </c>
      <c r="N196" s="7">
        <f>M196*100/M229</f>
        <v>100</v>
      </c>
      <c r="Q196" s="10">
        <v>194</v>
      </c>
      <c r="R196" s="59">
        <v>23.78379</v>
      </c>
      <c r="S196" s="11">
        <f t="shared" si="31"/>
        <v>20.681556521739132</v>
      </c>
      <c r="T196" s="12">
        <f t="shared" si="32"/>
        <v>4.6336481608369446</v>
      </c>
      <c r="U196" s="12">
        <f t="shared" ref="U196:U226" si="35">+U195+T196</f>
        <v>486.50721767153345</v>
      </c>
      <c r="V196" s="7">
        <f>U196*100/U229</f>
        <v>75.559671776988012</v>
      </c>
    </row>
    <row r="197" spans="1:22" ht="24">
      <c r="A197" s="10">
        <v>195</v>
      </c>
      <c r="B197" s="30"/>
      <c r="C197" s="14">
        <f t="shared" si="27"/>
        <v>0</v>
      </c>
      <c r="D197" s="12">
        <f t="shared" si="28"/>
        <v>0</v>
      </c>
      <c r="E197" s="12">
        <f t="shared" si="33"/>
        <v>365.33983910154063</v>
      </c>
      <c r="F197" s="16">
        <f>E197*100/E229</f>
        <v>100</v>
      </c>
      <c r="I197" s="10">
        <v>195</v>
      </c>
      <c r="J197" s="30"/>
      <c r="K197" s="14">
        <f t="shared" si="29"/>
        <v>0</v>
      </c>
      <c r="L197" s="12">
        <f t="shared" si="30"/>
        <v>0</v>
      </c>
      <c r="M197" s="12">
        <f t="shared" si="34"/>
        <v>775.99058307332223</v>
      </c>
      <c r="N197" s="16">
        <f>M197*100/M229</f>
        <v>100</v>
      </c>
      <c r="Q197" s="10">
        <v>195</v>
      </c>
      <c r="R197" s="59">
        <v>23.83248</v>
      </c>
      <c r="S197" s="14">
        <f t="shared" si="31"/>
        <v>20.723895652173915</v>
      </c>
      <c r="T197" s="12">
        <f t="shared" si="32"/>
        <v>4.6621643707470035</v>
      </c>
      <c r="U197" s="12">
        <f t="shared" si="35"/>
        <v>491.16938204228046</v>
      </c>
      <c r="V197" s="16">
        <f>U197*100/U229</f>
        <v>76.283754785067558</v>
      </c>
    </row>
    <row r="198" spans="1:22" ht="24">
      <c r="A198" s="10">
        <v>196</v>
      </c>
      <c r="B198" s="30"/>
      <c r="C198" s="11">
        <f t="shared" si="27"/>
        <v>0</v>
      </c>
      <c r="D198" s="12">
        <f t="shared" si="28"/>
        <v>0</v>
      </c>
      <c r="E198" s="12">
        <f t="shared" si="33"/>
        <v>365.33983910154063</v>
      </c>
      <c r="F198" s="7">
        <f>E198*100/E229</f>
        <v>100</v>
      </c>
      <c r="I198" s="10">
        <v>196</v>
      </c>
      <c r="J198" s="30"/>
      <c r="K198" s="11">
        <f t="shared" si="29"/>
        <v>0</v>
      </c>
      <c r="L198" s="12">
        <f t="shared" si="30"/>
        <v>0</v>
      </c>
      <c r="M198" s="12">
        <f t="shared" si="34"/>
        <v>775.99058307332223</v>
      </c>
      <c r="N198" s="7">
        <f>M198*100/M229</f>
        <v>100</v>
      </c>
      <c r="Q198" s="10">
        <v>196</v>
      </c>
      <c r="R198" s="59">
        <v>23.888529999999999</v>
      </c>
      <c r="S198" s="11">
        <f t="shared" si="31"/>
        <v>20.772634782608698</v>
      </c>
      <c r="T198" s="12">
        <f t="shared" si="32"/>
        <v>4.6951356807721991</v>
      </c>
      <c r="U198" s="12">
        <f t="shared" si="35"/>
        <v>495.86451772305264</v>
      </c>
      <c r="V198" s="7">
        <f>U198*100/U229</f>
        <v>77.012958583287642</v>
      </c>
    </row>
    <row r="199" spans="1:22" ht="24">
      <c r="A199" s="10">
        <v>197</v>
      </c>
      <c r="B199" s="30"/>
      <c r="C199" s="14">
        <f t="shared" si="27"/>
        <v>0</v>
      </c>
      <c r="D199" s="15">
        <f t="shared" si="28"/>
        <v>0</v>
      </c>
      <c r="E199" s="15">
        <f t="shared" si="33"/>
        <v>365.33983910154063</v>
      </c>
      <c r="F199" s="16">
        <f>E199*100/E229</f>
        <v>100</v>
      </c>
      <c r="I199" s="10">
        <v>197</v>
      </c>
      <c r="J199" s="30"/>
      <c r="K199" s="14">
        <f t="shared" si="29"/>
        <v>0</v>
      </c>
      <c r="L199" s="15">
        <f t="shared" si="30"/>
        <v>0</v>
      </c>
      <c r="M199" s="15">
        <f t="shared" si="34"/>
        <v>775.99058307332223</v>
      </c>
      <c r="N199" s="16">
        <f>M199*100/M229</f>
        <v>100</v>
      </c>
      <c r="Q199" s="10">
        <v>197</v>
      </c>
      <c r="R199" s="59">
        <v>23.90719</v>
      </c>
      <c r="S199" s="14">
        <f t="shared" si="31"/>
        <v>20.78886086956522</v>
      </c>
      <c r="T199" s="15">
        <f t="shared" si="32"/>
        <v>4.7061467834071937</v>
      </c>
      <c r="U199" s="15">
        <f t="shared" si="35"/>
        <v>500.57066450645982</v>
      </c>
      <c r="V199" s="16">
        <f>U199*100/U229</f>
        <v>77.743872521194845</v>
      </c>
    </row>
    <row r="200" spans="1:22" ht="24">
      <c r="A200" s="10">
        <v>198</v>
      </c>
      <c r="B200" s="30"/>
      <c r="C200" s="14">
        <f t="shared" si="27"/>
        <v>0</v>
      </c>
      <c r="D200" s="12">
        <f t="shared" si="28"/>
        <v>0</v>
      </c>
      <c r="E200" s="12">
        <f t="shared" si="33"/>
        <v>365.33983910154063</v>
      </c>
      <c r="F200" s="16">
        <f>E200*100/E229</f>
        <v>100</v>
      </c>
      <c r="I200" s="10">
        <v>198</v>
      </c>
      <c r="J200" s="30"/>
      <c r="K200" s="14">
        <f t="shared" si="29"/>
        <v>0</v>
      </c>
      <c r="L200" s="12">
        <f t="shared" si="30"/>
        <v>0</v>
      </c>
      <c r="M200" s="12">
        <f t="shared" si="34"/>
        <v>775.99058307332223</v>
      </c>
      <c r="N200" s="16">
        <f>M200*100/M229</f>
        <v>100</v>
      </c>
      <c r="Q200" s="10">
        <v>198</v>
      </c>
      <c r="R200" s="59">
        <v>24.070740000000001</v>
      </c>
      <c r="S200" s="14">
        <f t="shared" si="31"/>
        <v>20.931078260869569</v>
      </c>
      <c r="T200" s="12">
        <f t="shared" si="32"/>
        <v>4.8033938200934356</v>
      </c>
      <c r="U200" s="12">
        <f t="shared" si="35"/>
        <v>505.37405832655327</v>
      </c>
      <c r="V200" s="16">
        <f>U200*100/U229</f>
        <v>78.489889943503499</v>
      </c>
    </row>
    <row r="201" spans="1:22" ht="24">
      <c r="A201" s="10">
        <v>199</v>
      </c>
      <c r="B201" s="30"/>
      <c r="C201" s="11">
        <f t="shared" si="27"/>
        <v>0</v>
      </c>
      <c r="D201" s="12">
        <f t="shared" si="28"/>
        <v>0</v>
      </c>
      <c r="E201" s="12">
        <f t="shared" si="33"/>
        <v>365.33983910154063</v>
      </c>
      <c r="F201" s="7">
        <f>E201*100/E229</f>
        <v>100</v>
      </c>
      <c r="I201" s="10">
        <v>199</v>
      </c>
      <c r="J201" s="30"/>
      <c r="K201" s="11">
        <f t="shared" si="29"/>
        <v>0</v>
      </c>
      <c r="L201" s="12">
        <f t="shared" si="30"/>
        <v>0</v>
      </c>
      <c r="M201" s="12">
        <f t="shared" si="34"/>
        <v>775.99058307332223</v>
      </c>
      <c r="N201" s="7">
        <f>M201*100/M229</f>
        <v>100</v>
      </c>
      <c r="Q201" s="10">
        <v>199</v>
      </c>
      <c r="R201" s="59">
        <v>24.306660000000001</v>
      </c>
      <c r="S201" s="11">
        <f t="shared" si="31"/>
        <v>21.136226086956523</v>
      </c>
      <c r="T201" s="12">
        <f t="shared" si="32"/>
        <v>4.9460184015061861</v>
      </c>
      <c r="U201" s="12">
        <f t="shared" si="35"/>
        <v>510.32007672805946</v>
      </c>
      <c r="V201" s="7">
        <f>U201*100/U229</f>
        <v>79.258058458678676</v>
      </c>
    </row>
    <row r="202" spans="1:22" ht="24">
      <c r="A202" s="10">
        <v>200</v>
      </c>
      <c r="B202" s="30"/>
      <c r="C202" s="11">
        <f t="shared" si="27"/>
        <v>0</v>
      </c>
      <c r="D202" s="12">
        <f t="shared" si="28"/>
        <v>0</v>
      </c>
      <c r="E202" s="12">
        <f t="shared" si="33"/>
        <v>365.33983910154063</v>
      </c>
      <c r="F202" s="7">
        <f>E202*100/E229</f>
        <v>100</v>
      </c>
      <c r="I202" s="10">
        <v>200</v>
      </c>
      <c r="J202" s="30"/>
      <c r="K202" s="11">
        <f t="shared" si="29"/>
        <v>0</v>
      </c>
      <c r="L202" s="12">
        <f t="shared" si="30"/>
        <v>0</v>
      </c>
      <c r="M202" s="12">
        <f t="shared" si="34"/>
        <v>775.99058307332223</v>
      </c>
      <c r="N202" s="7">
        <f>M202*100/M229</f>
        <v>100</v>
      </c>
      <c r="Q202" s="10">
        <v>200</v>
      </c>
      <c r="R202" s="59">
        <v>24.335989999999999</v>
      </c>
      <c r="S202" s="11">
        <f t="shared" si="31"/>
        <v>21.161730434782609</v>
      </c>
      <c r="T202" s="12">
        <f t="shared" si="32"/>
        <v>4.9639445794033223</v>
      </c>
      <c r="U202" s="12">
        <f t="shared" si="35"/>
        <v>515.28402130746281</v>
      </c>
      <c r="V202" s="7">
        <f>U202*100/U229</f>
        <v>80.029011097231532</v>
      </c>
    </row>
    <row r="203" spans="1:22" ht="24">
      <c r="A203" s="10">
        <v>201</v>
      </c>
      <c r="B203" s="30"/>
      <c r="C203" s="11">
        <f t="shared" si="27"/>
        <v>0</v>
      </c>
      <c r="D203" s="12">
        <f t="shared" si="28"/>
        <v>0</v>
      </c>
      <c r="E203" s="12">
        <f t="shared" si="33"/>
        <v>365.33983910154063</v>
      </c>
      <c r="F203" s="7">
        <f>E203*100/E229</f>
        <v>100</v>
      </c>
      <c r="I203" s="10">
        <v>201</v>
      </c>
      <c r="J203" s="30"/>
      <c r="K203" s="11">
        <f t="shared" si="29"/>
        <v>0</v>
      </c>
      <c r="L203" s="12">
        <f t="shared" si="30"/>
        <v>0</v>
      </c>
      <c r="M203" s="12">
        <f t="shared" si="34"/>
        <v>775.99058307332223</v>
      </c>
      <c r="N203" s="7">
        <f>M203*100/M229</f>
        <v>100</v>
      </c>
      <c r="Q203" s="10">
        <v>201</v>
      </c>
      <c r="R203" s="59">
        <v>24.40916</v>
      </c>
      <c r="S203" s="11">
        <f t="shared" si="31"/>
        <v>21.225356521739133</v>
      </c>
      <c r="T203" s="12">
        <f t="shared" si="32"/>
        <v>5.0088539880330005</v>
      </c>
      <c r="U203" s="12">
        <f t="shared" si="35"/>
        <v>520.29287529549583</v>
      </c>
      <c r="V203" s="7">
        <f>U203*100/U229</f>
        <v>80.806938637805359</v>
      </c>
    </row>
    <row r="204" spans="1:22" ht="24">
      <c r="A204" s="10">
        <v>202</v>
      </c>
      <c r="B204" s="30"/>
      <c r="C204" s="11">
        <f t="shared" si="27"/>
        <v>0</v>
      </c>
      <c r="D204" s="12">
        <f t="shared" si="28"/>
        <v>0</v>
      </c>
      <c r="E204" s="12">
        <f t="shared" si="33"/>
        <v>365.33983910154063</v>
      </c>
      <c r="F204" s="7">
        <f>E204*100/E229</f>
        <v>100</v>
      </c>
      <c r="I204" s="10">
        <v>202</v>
      </c>
      <c r="J204" s="30"/>
      <c r="K204" s="11">
        <f t="shared" si="29"/>
        <v>0</v>
      </c>
      <c r="L204" s="12">
        <f t="shared" si="30"/>
        <v>0</v>
      </c>
      <c r="M204" s="12">
        <f t="shared" si="34"/>
        <v>775.99058307332223</v>
      </c>
      <c r="N204" s="7">
        <f>M204*100/M229</f>
        <v>100</v>
      </c>
      <c r="Q204" s="10">
        <v>202</v>
      </c>
      <c r="R204" s="59">
        <v>24.482109999999999</v>
      </c>
      <c r="S204" s="11">
        <f t="shared" si="31"/>
        <v>21.288791304347825</v>
      </c>
      <c r="T204" s="12">
        <f t="shared" si="32"/>
        <v>5.0538972038070105</v>
      </c>
      <c r="U204" s="12">
        <f t="shared" si="35"/>
        <v>525.3467724993028</v>
      </c>
      <c r="V204" s="7">
        <f>U204*100/U229</f>
        <v>81.59186186205261</v>
      </c>
    </row>
    <row r="205" spans="1:22" ht="24">
      <c r="A205" s="10">
        <v>203</v>
      </c>
      <c r="B205" s="30"/>
      <c r="C205" s="11">
        <f t="shared" si="27"/>
        <v>0</v>
      </c>
      <c r="D205" s="12">
        <f t="shared" si="28"/>
        <v>0</v>
      </c>
      <c r="E205" s="12">
        <f t="shared" si="33"/>
        <v>365.33983910154063</v>
      </c>
      <c r="F205" s="7">
        <f>E205*100/E229</f>
        <v>100</v>
      </c>
      <c r="I205" s="10">
        <v>203</v>
      </c>
      <c r="J205" s="30"/>
      <c r="K205" s="11">
        <f t="shared" si="29"/>
        <v>0</v>
      </c>
      <c r="L205" s="12">
        <f t="shared" si="30"/>
        <v>0</v>
      </c>
      <c r="M205" s="12">
        <f t="shared" si="34"/>
        <v>775.99058307332223</v>
      </c>
      <c r="N205" s="7">
        <f>M205*100/M229</f>
        <v>100</v>
      </c>
      <c r="Q205" s="10">
        <v>203</v>
      </c>
      <c r="R205" s="59">
        <v>24.485749999999999</v>
      </c>
      <c r="S205" s="11">
        <f t="shared" si="31"/>
        <v>21.291956521739131</v>
      </c>
      <c r="T205" s="12">
        <f t="shared" si="32"/>
        <v>5.0561517792217412</v>
      </c>
      <c r="U205" s="12">
        <f t="shared" si="35"/>
        <v>530.40292427852455</v>
      </c>
      <c r="V205" s="7">
        <f>U205*100/U229</f>
        <v>82.377135245500256</v>
      </c>
    </row>
    <row r="206" spans="1:22" ht="24">
      <c r="A206" s="10">
        <v>204</v>
      </c>
      <c r="B206" s="30"/>
      <c r="C206" s="11">
        <f t="shared" si="27"/>
        <v>0</v>
      </c>
      <c r="D206" s="12">
        <f t="shared" si="28"/>
        <v>0</v>
      </c>
      <c r="E206" s="12">
        <f t="shared" si="33"/>
        <v>365.33983910154063</v>
      </c>
      <c r="F206" s="7">
        <f>E206*100/E229</f>
        <v>100</v>
      </c>
      <c r="I206" s="10">
        <v>204</v>
      </c>
      <c r="J206" s="30"/>
      <c r="K206" s="11">
        <f t="shared" si="29"/>
        <v>0</v>
      </c>
      <c r="L206" s="12">
        <f t="shared" si="30"/>
        <v>0</v>
      </c>
      <c r="M206" s="12">
        <f t="shared" si="34"/>
        <v>775.99058307332223</v>
      </c>
      <c r="N206" s="7">
        <f>M206*100/M229</f>
        <v>100</v>
      </c>
      <c r="Q206" s="10">
        <v>204</v>
      </c>
      <c r="R206" s="59">
        <v>24.496670000000002</v>
      </c>
      <c r="S206" s="11">
        <f t="shared" si="31"/>
        <v>21.301452173913045</v>
      </c>
      <c r="T206" s="12">
        <f t="shared" si="32"/>
        <v>5.0629195283876989</v>
      </c>
      <c r="U206" s="12">
        <f t="shared" si="35"/>
        <v>535.46584380691229</v>
      </c>
      <c r="V206" s="7">
        <f>U206*100/U229</f>
        <v>83.163459731351082</v>
      </c>
    </row>
    <row r="207" spans="1:22" ht="24">
      <c r="A207" s="10">
        <v>205</v>
      </c>
      <c r="B207" s="30"/>
      <c r="C207" s="11">
        <f t="shared" si="27"/>
        <v>0</v>
      </c>
      <c r="D207" s="12">
        <f t="shared" si="28"/>
        <v>0</v>
      </c>
      <c r="E207" s="12">
        <f t="shared" si="33"/>
        <v>365.33983910154063</v>
      </c>
      <c r="F207" s="7">
        <f>E207*100/E229</f>
        <v>100</v>
      </c>
      <c r="I207" s="10">
        <v>205</v>
      </c>
      <c r="J207" s="30"/>
      <c r="K207" s="11">
        <f t="shared" si="29"/>
        <v>0</v>
      </c>
      <c r="L207" s="12">
        <f t="shared" si="30"/>
        <v>0</v>
      </c>
      <c r="M207" s="12">
        <f t="shared" si="34"/>
        <v>775.99058307332223</v>
      </c>
      <c r="N207" s="7">
        <f>M207*100/M229</f>
        <v>100</v>
      </c>
      <c r="Q207" s="10">
        <v>205</v>
      </c>
      <c r="R207" s="59">
        <v>24.496670000000002</v>
      </c>
      <c r="S207" s="11">
        <f t="shared" si="31"/>
        <v>21.301452173913045</v>
      </c>
      <c r="T207" s="12">
        <f t="shared" si="32"/>
        <v>5.0629195283876989</v>
      </c>
      <c r="U207" s="12">
        <f t="shared" si="35"/>
        <v>540.52876333530003</v>
      </c>
      <c r="V207" s="7">
        <f>U207*100/U229</f>
        <v>83.949784217201895</v>
      </c>
    </row>
    <row r="208" spans="1:22" ht="24">
      <c r="A208" s="10">
        <v>206</v>
      </c>
      <c r="B208" s="30"/>
      <c r="C208" s="11">
        <f t="shared" si="27"/>
        <v>0</v>
      </c>
      <c r="D208" s="12">
        <f t="shared" si="28"/>
        <v>0</v>
      </c>
      <c r="E208" s="12">
        <f t="shared" si="33"/>
        <v>365.33983910154063</v>
      </c>
      <c r="F208" s="7">
        <f>E208*100/E229</f>
        <v>100</v>
      </c>
      <c r="I208" s="10">
        <v>206</v>
      </c>
      <c r="J208" s="30"/>
      <c r="K208" s="11">
        <f t="shared" si="29"/>
        <v>0</v>
      </c>
      <c r="L208" s="12">
        <f t="shared" si="30"/>
        <v>0</v>
      </c>
      <c r="M208" s="12">
        <f t="shared" si="34"/>
        <v>775.99058307332223</v>
      </c>
      <c r="N208" s="7">
        <f>M208*100/M229</f>
        <v>100</v>
      </c>
      <c r="Q208" s="10">
        <v>206</v>
      </c>
      <c r="R208" s="59">
        <v>24.572990000000001</v>
      </c>
      <c r="S208" s="11">
        <f t="shared" si="31"/>
        <v>21.367817391304349</v>
      </c>
      <c r="T208" s="12">
        <f t="shared" si="32"/>
        <v>5.1103880758209996</v>
      </c>
      <c r="U208" s="12">
        <f t="shared" si="35"/>
        <v>545.63915141112102</v>
      </c>
      <c r="V208" s="7">
        <f>U208*100/U229</f>
        <v>84.743481066161621</v>
      </c>
    </row>
    <row r="209" spans="1:22" ht="24">
      <c r="A209" s="10">
        <v>207</v>
      </c>
      <c r="B209" s="30"/>
      <c r="C209" s="11">
        <f t="shared" si="27"/>
        <v>0</v>
      </c>
      <c r="D209" s="12">
        <f t="shared" si="28"/>
        <v>0</v>
      </c>
      <c r="E209" s="12">
        <f t="shared" si="33"/>
        <v>365.33983910154063</v>
      </c>
      <c r="F209" s="7">
        <f>E209*100/E229</f>
        <v>100</v>
      </c>
      <c r="I209" s="10">
        <v>207</v>
      </c>
      <c r="J209" s="30"/>
      <c r="K209" s="11">
        <f t="shared" si="29"/>
        <v>0</v>
      </c>
      <c r="L209" s="12">
        <f t="shared" si="30"/>
        <v>0</v>
      </c>
      <c r="M209" s="12">
        <f t="shared" si="34"/>
        <v>775.99058307332223</v>
      </c>
      <c r="N209" s="7">
        <f>M209*100/M229</f>
        <v>100</v>
      </c>
      <c r="Q209" s="10">
        <v>207</v>
      </c>
      <c r="R209" s="59">
        <v>24.598379999999999</v>
      </c>
      <c r="S209" s="11">
        <f t="shared" si="31"/>
        <v>21.389895652173912</v>
      </c>
      <c r="T209" s="12">
        <f t="shared" si="32"/>
        <v>5.1262453483259911</v>
      </c>
      <c r="U209" s="12">
        <f t="shared" si="35"/>
        <v>550.76539675944696</v>
      </c>
      <c r="V209" s="7">
        <f>U209*100/U229</f>
        <v>85.53964071579982</v>
      </c>
    </row>
    <row r="210" spans="1:22" ht="24">
      <c r="A210" s="10">
        <v>208</v>
      </c>
      <c r="B210" s="30"/>
      <c r="C210" s="11">
        <f t="shared" si="27"/>
        <v>0</v>
      </c>
      <c r="D210" s="12">
        <f t="shared" si="28"/>
        <v>0</v>
      </c>
      <c r="E210" s="12">
        <f t="shared" si="33"/>
        <v>365.33983910154063</v>
      </c>
      <c r="F210" s="7">
        <f>E210*100/E229</f>
        <v>100</v>
      </c>
      <c r="I210" s="10">
        <v>208</v>
      </c>
      <c r="J210" s="30"/>
      <c r="K210" s="11">
        <f t="shared" si="29"/>
        <v>0</v>
      </c>
      <c r="L210" s="12">
        <f t="shared" si="30"/>
        <v>0</v>
      </c>
      <c r="M210" s="12">
        <f t="shared" si="34"/>
        <v>775.99058307332223</v>
      </c>
      <c r="N210" s="7">
        <f>M210*100/M229</f>
        <v>100</v>
      </c>
      <c r="Q210" s="10">
        <v>208</v>
      </c>
      <c r="R210" s="59">
        <v>24.714099999999998</v>
      </c>
      <c r="S210" s="11">
        <f t="shared" si="31"/>
        <v>21.490521739130436</v>
      </c>
      <c r="T210" s="12">
        <f t="shared" si="32"/>
        <v>5.1989335699723744</v>
      </c>
      <c r="U210" s="12">
        <f t="shared" si="35"/>
        <v>555.96433032941934</v>
      </c>
      <c r="V210" s="7">
        <f>U210*100/U229</f>
        <v>86.347089608372471</v>
      </c>
    </row>
    <row r="211" spans="1:22" ht="24">
      <c r="A211" s="10">
        <v>209</v>
      </c>
      <c r="B211" s="30"/>
      <c r="C211" s="11">
        <f t="shared" si="27"/>
        <v>0</v>
      </c>
      <c r="D211" s="12">
        <f t="shared" si="28"/>
        <v>0</v>
      </c>
      <c r="E211" s="12">
        <f t="shared" si="33"/>
        <v>365.33983910154063</v>
      </c>
      <c r="F211" s="7">
        <f>E211*100/E229</f>
        <v>100</v>
      </c>
      <c r="I211" s="10">
        <v>209</v>
      </c>
      <c r="J211" s="30"/>
      <c r="K211" s="11">
        <f t="shared" si="29"/>
        <v>0</v>
      </c>
      <c r="L211" s="12">
        <f t="shared" si="30"/>
        <v>0</v>
      </c>
      <c r="M211" s="12">
        <f t="shared" si="34"/>
        <v>775.99058307332223</v>
      </c>
      <c r="N211" s="7">
        <f>M211*100/M229</f>
        <v>100</v>
      </c>
      <c r="Q211" s="10">
        <v>209</v>
      </c>
      <c r="R211" s="59">
        <v>24.724920000000001</v>
      </c>
      <c r="S211" s="11">
        <f t="shared" si="31"/>
        <v>21.499930434782613</v>
      </c>
      <c r="T211" s="12">
        <f t="shared" si="32"/>
        <v>5.2057649446769592</v>
      </c>
      <c r="U211" s="12">
        <f t="shared" si="35"/>
        <v>561.1700952740963</v>
      </c>
      <c r="V211" s="7">
        <f>U211*100/U229</f>
        <v>87.155599485061515</v>
      </c>
    </row>
    <row r="212" spans="1:22" ht="24">
      <c r="A212" s="10">
        <v>210</v>
      </c>
      <c r="B212" s="30"/>
      <c r="C212" s="11">
        <f t="shared" si="27"/>
        <v>0</v>
      </c>
      <c r="D212" s="12">
        <f t="shared" si="28"/>
        <v>0</v>
      </c>
      <c r="E212" s="12">
        <f t="shared" si="33"/>
        <v>365.33983910154063</v>
      </c>
      <c r="F212" s="7">
        <f>E212*100/E229</f>
        <v>100</v>
      </c>
      <c r="I212" s="10">
        <v>210</v>
      </c>
      <c r="J212" s="30"/>
      <c r="K212" s="11">
        <f t="shared" si="29"/>
        <v>0</v>
      </c>
      <c r="L212" s="12">
        <f t="shared" si="30"/>
        <v>0</v>
      </c>
      <c r="M212" s="12">
        <f t="shared" si="34"/>
        <v>775.99058307332223</v>
      </c>
      <c r="N212" s="7">
        <f>M212*100/M229</f>
        <v>100</v>
      </c>
      <c r="Q212" s="10">
        <v>210</v>
      </c>
      <c r="R212" s="59">
        <v>24.74295</v>
      </c>
      <c r="S212" s="11">
        <f t="shared" si="31"/>
        <v>21.515608695652176</v>
      </c>
      <c r="T212" s="12">
        <f t="shared" si="32"/>
        <v>5.2171617544736533</v>
      </c>
      <c r="U212" s="12">
        <f t="shared" si="35"/>
        <v>566.38725702856993</v>
      </c>
      <c r="V212" s="7">
        <f>U212*100/U229</f>
        <v>87.965879405803889</v>
      </c>
    </row>
    <row r="213" spans="1:22" ht="24">
      <c r="A213" s="10">
        <v>211</v>
      </c>
      <c r="B213" s="30"/>
      <c r="C213" s="11">
        <f t="shared" si="27"/>
        <v>0</v>
      </c>
      <c r="D213" s="12">
        <f t="shared" si="28"/>
        <v>0</v>
      </c>
      <c r="E213" s="12">
        <f t="shared" si="33"/>
        <v>365.33983910154063</v>
      </c>
      <c r="F213" s="7">
        <f>E213*100/E229</f>
        <v>100</v>
      </c>
      <c r="I213" s="10">
        <v>211</v>
      </c>
      <c r="J213" s="30"/>
      <c r="K213" s="11">
        <f t="shared" si="29"/>
        <v>0</v>
      </c>
      <c r="L213" s="12">
        <f t="shared" si="30"/>
        <v>0</v>
      </c>
      <c r="M213" s="12">
        <f t="shared" si="34"/>
        <v>775.99058307332223</v>
      </c>
      <c r="N213" s="7">
        <f>M213*100/M229</f>
        <v>100</v>
      </c>
      <c r="Q213" s="10">
        <v>211</v>
      </c>
      <c r="R213" s="59">
        <v>24.918900000000001</v>
      </c>
      <c r="S213" s="11">
        <f t="shared" si="31"/>
        <v>21.668608695652175</v>
      </c>
      <c r="T213" s="12">
        <f t="shared" si="32"/>
        <v>5.3292546296021932</v>
      </c>
      <c r="U213" s="12">
        <f t="shared" si="35"/>
        <v>571.71651165817218</v>
      </c>
      <c r="V213" s="7">
        <f>U213*100/U229</f>
        <v>88.793568525311684</v>
      </c>
    </row>
    <row r="214" spans="1:22" ht="24">
      <c r="A214" s="10">
        <v>212</v>
      </c>
      <c r="B214" s="30"/>
      <c r="C214" s="11">
        <f t="shared" si="27"/>
        <v>0</v>
      </c>
      <c r="D214" s="12">
        <f t="shared" si="28"/>
        <v>0</v>
      </c>
      <c r="E214" s="12">
        <f t="shared" si="33"/>
        <v>365.33983910154063</v>
      </c>
      <c r="F214" s="7">
        <f>E214*100/E229</f>
        <v>100</v>
      </c>
      <c r="I214" s="10">
        <v>212</v>
      </c>
      <c r="J214" s="30"/>
      <c r="K214" s="11">
        <f t="shared" si="29"/>
        <v>0</v>
      </c>
      <c r="L214" s="12">
        <f t="shared" si="30"/>
        <v>0</v>
      </c>
      <c r="M214" s="12">
        <f t="shared" si="34"/>
        <v>775.99058307332223</v>
      </c>
      <c r="N214" s="7">
        <f>M214*100/M229</f>
        <v>100</v>
      </c>
      <c r="Q214" s="10">
        <v>212</v>
      </c>
      <c r="R214" s="59">
        <v>24.92963</v>
      </c>
      <c r="S214" s="28">
        <f t="shared" si="31"/>
        <v>21.677939130434783</v>
      </c>
      <c r="T214" s="12">
        <f t="shared" si="32"/>
        <v>5.3361418752455849</v>
      </c>
      <c r="U214" s="12">
        <f t="shared" si="35"/>
        <v>577.05265353341781</v>
      </c>
      <c r="V214" s="27">
        <f>U214*100/U229</f>
        <v>89.622327306278464</v>
      </c>
    </row>
    <row r="215" spans="1:22" ht="24">
      <c r="A215" s="10">
        <v>213</v>
      </c>
      <c r="B215" s="30"/>
      <c r="C215" s="11">
        <f t="shared" si="27"/>
        <v>0</v>
      </c>
      <c r="D215" s="12">
        <f t="shared" si="28"/>
        <v>0</v>
      </c>
      <c r="E215" s="12">
        <f t="shared" si="33"/>
        <v>365.33983910154063</v>
      </c>
      <c r="F215" s="7">
        <f>E215*100/E229</f>
        <v>100</v>
      </c>
      <c r="I215" s="10">
        <v>213</v>
      </c>
      <c r="J215" s="30"/>
      <c r="K215" s="11">
        <f t="shared" si="29"/>
        <v>0</v>
      </c>
      <c r="L215" s="12">
        <f t="shared" si="30"/>
        <v>0</v>
      </c>
      <c r="M215" s="12">
        <f t="shared" si="34"/>
        <v>775.99058307332223</v>
      </c>
      <c r="N215" s="7">
        <f>M215*100/M229</f>
        <v>100</v>
      </c>
      <c r="Q215" s="10">
        <v>213</v>
      </c>
      <c r="R215" s="59">
        <v>25.004629999999999</v>
      </c>
      <c r="S215" s="11">
        <f t="shared" si="31"/>
        <v>21.743156521739131</v>
      </c>
      <c r="T215" s="12">
        <f t="shared" si="32"/>
        <v>5.384447750912007</v>
      </c>
      <c r="U215" s="12">
        <f t="shared" si="35"/>
        <v>582.43710128432986</v>
      </c>
      <c r="V215" s="7">
        <f>U215*100/U229</f>
        <v>90.458588496207895</v>
      </c>
    </row>
    <row r="216" spans="1:22" ht="24">
      <c r="A216" s="10">
        <v>214</v>
      </c>
      <c r="B216" s="30"/>
      <c r="C216" s="11">
        <f t="shared" si="27"/>
        <v>0</v>
      </c>
      <c r="D216" s="12">
        <f t="shared" si="28"/>
        <v>0</v>
      </c>
      <c r="E216" s="12">
        <f t="shared" si="33"/>
        <v>365.33983910154063</v>
      </c>
      <c r="F216" s="7">
        <f>E216*100/E229</f>
        <v>100</v>
      </c>
      <c r="I216" s="10">
        <v>214</v>
      </c>
      <c r="J216" s="30"/>
      <c r="K216" s="11">
        <f t="shared" si="29"/>
        <v>0</v>
      </c>
      <c r="L216" s="12">
        <f t="shared" si="30"/>
        <v>0</v>
      </c>
      <c r="M216" s="12">
        <f t="shared" si="34"/>
        <v>775.99058307332223</v>
      </c>
      <c r="N216" s="7">
        <f>M216*100/M229</f>
        <v>100</v>
      </c>
      <c r="Q216" s="10">
        <v>214</v>
      </c>
      <c r="R216" s="59">
        <v>25.090070000000001</v>
      </c>
      <c r="S216" s="11">
        <f t="shared" si="31"/>
        <v>21.817452173913047</v>
      </c>
      <c r="T216" s="12">
        <f t="shared" si="32"/>
        <v>5.4398320104503783</v>
      </c>
      <c r="U216" s="12">
        <f t="shared" si="35"/>
        <v>587.8769332947802</v>
      </c>
      <c r="V216" s="7">
        <f>U216*100/U229</f>
        <v>91.303451442329873</v>
      </c>
    </row>
    <row r="217" spans="1:22" ht="24">
      <c r="A217" s="10">
        <v>215</v>
      </c>
      <c r="B217" s="30"/>
      <c r="C217" s="11">
        <f t="shared" si="27"/>
        <v>0</v>
      </c>
      <c r="D217" s="12">
        <f t="shared" si="28"/>
        <v>0</v>
      </c>
      <c r="E217" s="12">
        <f t="shared" si="33"/>
        <v>365.33983910154063</v>
      </c>
      <c r="F217" s="7">
        <f>E217*100/E229</f>
        <v>100</v>
      </c>
      <c r="I217" s="10">
        <v>215</v>
      </c>
      <c r="J217" s="30"/>
      <c r="K217" s="11">
        <f t="shared" si="29"/>
        <v>0</v>
      </c>
      <c r="L217" s="12">
        <f t="shared" si="30"/>
        <v>0</v>
      </c>
      <c r="M217" s="12">
        <f t="shared" si="34"/>
        <v>775.99058307332223</v>
      </c>
      <c r="N217" s="7">
        <f>M217*100/M229</f>
        <v>100</v>
      </c>
      <c r="Q217" s="10">
        <v>215</v>
      </c>
      <c r="R217" s="59">
        <v>25.20354</v>
      </c>
      <c r="S217" s="11">
        <f t="shared" si="31"/>
        <v>21.916121739130435</v>
      </c>
      <c r="T217" s="12">
        <f t="shared" si="32"/>
        <v>5.5139713211635391</v>
      </c>
      <c r="U217" s="12">
        <f t="shared" si="35"/>
        <v>593.39090461594378</v>
      </c>
      <c r="V217" s="7">
        <f>U217*100/U229</f>
        <v>92.1598290007326</v>
      </c>
    </row>
    <row r="218" spans="1:22" ht="24">
      <c r="A218" s="10">
        <v>216</v>
      </c>
      <c r="B218" s="30"/>
      <c r="C218" s="11">
        <f t="shared" si="27"/>
        <v>0</v>
      </c>
      <c r="D218" s="12">
        <f t="shared" si="28"/>
        <v>0</v>
      </c>
      <c r="E218" s="12">
        <f t="shared" si="33"/>
        <v>365.33983910154063</v>
      </c>
      <c r="F218" s="7">
        <f>E218*100/E229</f>
        <v>100</v>
      </c>
      <c r="I218" s="10">
        <v>216</v>
      </c>
      <c r="J218" s="30"/>
      <c r="K218" s="11">
        <f t="shared" si="29"/>
        <v>0</v>
      </c>
      <c r="L218" s="12">
        <f t="shared" si="30"/>
        <v>0</v>
      </c>
      <c r="M218" s="12">
        <f t="shared" si="34"/>
        <v>775.99058307332223</v>
      </c>
      <c r="N218" s="7">
        <f>M218*100/M229</f>
        <v>100</v>
      </c>
      <c r="Q218" s="10">
        <v>216</v>
      </c>
      <c r="R218" s="59">
        <v>25.260079999999999</v>
      </c>
      <c r="S218" s="11">
        <f t="shared" si="31"/>
        <v>21.965286956521741</v>
      </c>
      <c r="T218" s="12">
        <f t="shared" si="32"/>
        <v>5.5511636969569969</v>
      </c>
      <c r="U218" s="12">
        <f t="shared" si="35"/>
        <v>598.9420683129008</v>
      </c>
      <c r="V218" s="7">
        <f>U218*100/U229</f>
        <v>93.021982925046203</v>
      </c>
    </row>
    <row r="219" spans="1:22" ht="24">
      <c r="A219" s="10">
        <v>217</v>
      </c>
      <c r="B219" s="30"/>
      <c r="C219" s="11">
        <f t="shared" si="27"/>
        <v>0</v>
      </c>
      <c r="D219" s="12">
        <f t="shared" si="28"/>
        <v>0</v>
      </c>
      <c r="E219" s="12">
        <f t="shared" si="33"/>
        <v>365.33983910154063</v>
      </c>
      <c r="F219" s="7">
        <f>E219*100/E229</f>
        <v>100</v>
      </c>
      <c r="I219" s="10">
        <v>217</v>
      </c>
      <c r="J219" s="30"/>
      <c r="K219" s="11">
        <f t="shared" si="29"/>
        <v>0</v>
      </c>
      <c r="L219" s="12">
        <f t="shared" si="30"/>
        <v>0</v>
      </c>
      <c r="M219" s="12">
        <f t="shared" si="34"/>
        <v>775.99058307332223</v>
      </c>
      <c r="N219" s="7">
        <f>M219*100/M229</f>
        <v>100</v>
      </c>
      <c r="Q219" s="10">
        <v>217</v>
      </c>
      <c r="R219" s="59">
        <v>25.270669999999999</v>
      </c>
      <c r="S219" s="11">
        <f t="shared" si="31"/>
        <v>21.974495652173914</v>
      </c>
      <c r="T219" s="12">
        <f t="shared" si="32"/>
        <v>5.5581484103109355</v>
      </c>
      <c r="U219" s="12">
        <f t="shared" si="35"/>
        <v>604.50021672321179</v>
      </c>
      <c r="V219" s="7">
        <f>U219*100/U229</f>
        <v>93.885221648576149</v>
      </c>
    </row>
    <row r="220" spans="1:22" ht="24">
      <c r="A220" s="10">
        <v>218</v>
      </c>
      <c r="B220" s="30"/>
      <c r="C220" s="14">
        <f t="shared" si="27"/>
        <v>0</v>
      </c>
      <c r="D220" s="12">
        <f t="shared" si="28"/>
        <v>0</v>
      </c>
      <c r="E220" s="12">
        <f t="shared" si="33"/>
        <v>365.33983910154063</v>
      </c>
      <c r="F220" s="16">
        <f>E220*100/E229</f>
        <v>100</v>
      </c>
      <c r="I220" s="10">
        <v>218</v>
      </c>
      <c r="J220" s="30"/>
      <c r="K220" s="14">
        <f t="shared" si="29"/>
        <v>0</v>
      </c>
      <c r="L220" s="12">
        <f t="shared" si="30"/>
        <v>0</v>
      </c>
      <c r="M220" s="12">
        <f t="shared" si="34"/>
        <v>775.99058307332223</v>
      </c>
      <c r="N220" s="16">
        <f>M220*100/M229</f>
        <v>100</v>
      </c>
      <c r="Q220" s="10">
        <v>218</v>
      </c>
      <c r="R220" s="59">
        <v>25.337620000000001</v>
      </c>
      <c r="S220" s="14">
        <f t="shared" si="31"/>
        <v>22.032713043478264</v>
      </c>
      <c r="T220" s="12">
        <f t="shared" si="32"/>
        <v>5.6024414304519974</v>
      </c>
      <c r="U220" s="12">
        <f t="shared" si="35"/>
        <v>610.10265815366381</v>
      </c>
      <c r="V220" s="16">
        <f>U220*100/U229</f>
        <v>94.75533954253217</v>
      </c>
    </row>
    <row r="221" spans="1:22" ht="24">
      <c r="A221" s="10">
        <v>219</v>
      </c>
      <c r="B221" s="30"/>
      <c r="C221" s="11">
        <f t="shared" si="27"/>
        <v>0</v>
      </c>
      <c r="D221" s="12">
        <f t="shared" si="28"/>
        <v>0</v>
      </c>
      <c r="E221" s="12">
        <f t="shared" si="33"/>
        <v>365.33983910154063</v>
      </c>
      <c r="F221" s="7">
        <f>E221*100/E229</f>
        <v>100</v>
      </c>
      <c r="I221" s="10">
        <v>219</v>
      </c>
      <c r="J221" s="30"/>
      <c r="K221" s="11">
        <f t="shared" si="29"/>
        <v>0</v>
      </c>
      <c r="L221" s="12">
        <f t="shared" si="30"/>
        <v>0</v>
      </c>
      <c r="M221" s="12">
        <f t="shared" si="34"/>
        <v>775.99058307332223</v>
      </c>
      <c r="N221" s="7">
        <f>M221*100/M229</f>
        <v>100</v>
      </c>
      <c r="Q221" s="10">
        <v>219</v>
      </c>
      <c r="R221" s="59">
        <v>25.344650000000001</v>
      </c>
      <c r="S221" s="11">
        <f t="shared" si="31"/>
        <v>22.038826086956526</v>
      </c>
      <c r="T221" s="12">
        <f t="shared" si="32"/>
        <v>5.6071059678237543</v>
      </c>
      <c r="U221" s="12">
        <f t="shared" si="35"/>
        <v>615.70976412148752</v>
      </c>
      <c r="V221" s="7">
        <f>U221*100/U229</f>
        <v>95.626181888048194</v>
      </c>
    </row>
    <row r="222" spans="1:22" ht="24">
      <c r="A222" s="10">
        <v>220</v>
      </c>
      <c r="B222" s="30"/>
      <c r="C222" s="14">
        <f t="shared" si="27"/>
        <v>0</v>
      </c>
      <c r="D222" s="12">
        <f t="shared" si="28"/>
        <v>0</v>
      </c>
      <c r="E222" s="12">
        <f t="shared" si="33"/>
        <v>365.33983910154063</v>
      </c>
      <c r="F222" s="16">
        <f>E222*100/E229</f>
        <v>100</v>
      </c>
      <c r="I222" s="10">
        <v>220</v>
      </c>
      <c r="J222" s="30"/>
      <c r="K222" s="14">
        <f t="shared" si="29"/>
        <v>0</v>
      </c>
      <c r="L222" s="12">
        <f t="shared" si="30"/>
        <v>0</v>
      </c>
      <c r="M222" s="12">
        <f t="shared" si="34"/>
        <v>775.99058307332223</v>
      </c>
      <c r="N222" s="16">
        <f>M222*100/M229</f>
        <v>100</v>
      </c>
      <c r="Q222" s="10">
        <v>220</v>
      </c>
      <c r="R222" s="59">
        <v>25.351690000000001</v>
      </c>
      <c r="S222" s="14">
        <f t="shared" si="31"/>
        <v>22.044947826086961</v>
      </c>
      <c r="T222" s="12">
        <f t="shared" si="32"/>
        <v>5.6117797342898204</v>
      </c>
      <c r="U222" s="12">
        <f t="shared" si="35"/>
        <v>621.32154385577735</v>
      </c>
      <c r="V222" s="16">
        <f>U222*100/U229</f>
        <v>96.49775011849934</v>
      </c>
    </row>
    <row r="223" spans="1:22" ht="24">
      <c r="A223" s="10">
        <v>221</v>
      </c>
      <c r="B223" s="30"/>
      <c r="C223" s="11">
        <f t="shared" si="27"/>
        <v>0</v>
      </c>
      <c r="D223" s="12">
        <f t="shared" si="28"/>
        <v>0</v>
      </c>
      <c r="E223" s="12">
        <f t="shared" si="33"/>
        <v>365.33983910154063</v>
      </c>
      <c r="F223" s="7">
        <f>E223*100/E229</f>
        <v>100</v>
      </c>
      <c r="I223" s="10">
        <v>221</v>
      </c>
      <c r="J223" s="30"/>
      <c r="K223" s="11">
        <f t="shared" si="29"/>
        <v>0</v>
      </c>
      <c r="L223" s="12">
        <f t="shared" si="30"/>
        <v>0</v>
      </c>
      <c r="M223" s="12">
        <f t="shared" si="34"/>
        <v>775.99058307332223</v>
      </c>
      <c r="N223" s="7">
        <f>M223*100/M229</f>
        <v>100</v>
      </c>
      <c r="Q223" s="10">
        <v>221</v>
      </c>
      <c r="R223" s="59">
        <v>25.351690000000001</v>
      </c>
      <c r="S223" s="11">
        <f t="shared" si="31"/>
        <v>22.044947826086961</v>
      </c>
      <c r="T223" s="12">
        <f t="shared" si="32"/>
        <v>5.6117797342898204</v>
      </c>
      <c r="U223" s="12">
        <f t="shared" si="35"/>
        <v>626.93332359006718</v>
      </c>
      <c r="V223" s="7">
        <f>U223*100/U229</f>
        <v>97.369318348950486</v>
      </c>
    </row>
    <row r="224" spans="1:22" ht="24">
      <c r="A224" s="10">
        <v>222</v>
      </c>
      <c r="B224" s="30"/>
      <c r="C224" s="11">
        <f t="shared" si="27"/>
        <v>0</v>
      </c>
      <c r="D224" s="12">
        <f t="shared" si="28"/>
        <v>0</v>
      </c>
      <c r="E224" s="12">
        <f t="shared" si="33"/>
        <v>365.33983910154063</v>
      </c>
      <c r="F224" s="7">
        <f>E224*100/E229</f>
        <v>100</v>
      </c>
      <c r="I224" s="10">
        <v>222</v>
      </c>
      <c r="J224" s="30"/>
      <c r="K224" s="11">
        <f t="shared" si="29"/>
        <v>0</v>
      </c>
      <c r="L224" s="12">
        <f t="shared" si="30"/>
        <v>0</v>
      </c>
      <c r="M224" s="12">
        <f t="shared" si="34"/>
        <v>775.99058307332223</v>
      </c>
      <c r="N224" s="7">
        <f>M224*100/M229</f>
        <v>100</v>
      </c>
      <c r="Q224" s="10">
        <v>222</v>
      </c>
      <c r="R224" s="59">
        <v>25.39386</v>
      </c>
      <c r="S224" s="11">
        <f t="shared" si="31"/>
        <v>22.081617391304349</v>
      </c>
      <c r="T224" s="12">
        <f t="shared" si="32"/>
        <v>5.639830244276939</v>
      </c>
      <c r="U224" s="12">
        <f t="shared" si="35"/>
        <v>632.57315383434411</v>
      </c>
      <c r="V224" s="7">
        <f>U224*100/U229</f>
        <v>98.245243117703268</v>
      </c>
    </row>
    <row r="225" spans="1:22" ht="24">
      <c r="A225" s="10">
        <v>223</v>
      </c>
      <c r="B225" s="30"/>
      <c r="C225" s="11">
        <f t="shared" si="27"/>
        <v>0</v>
      </c>
      <c r="D225" s="12">
        <f t="shared" si="28"/>
        <v>0</v>
      </c>
      <c r="E225" s="12">
        <f t="shared" si="33"/>
        <v>365.33983910154063</v>
      </c>
      <c r="F225" s="7">
        <f>E225*100/E229</f>
        <v>100</v>
      </c>
      <c r="I225" s="10">
        <v>223</v>
      </c>
      <c r="J225" s="30"/>
      <c r="K225" s="11">
        <f t="shared" si="29"/>
        <v>0</v>
      </c>
      <c r="L225" s="12">
        <f t="shared" si="30"/>
        <v>0</v>
      </c>
      <c r="M225" s="12">
        <f t="shared" si="34"/>
        <v>775.99058307332223</v>
      </c>
      <c r="N225" s="7">
        <f>M225*100/M229</f>
        <v>100</v>
      </c>
      <c r="Q225" s="10">
        <v>223</v>
      </c>
      <c r="R225" s="59">
        <v>25.407900000000001</v>
      </c>
      <c r="S225" s="11">
        <f t="shared" si="31"/>
        <v>22.093826086956526</v>
      </c>
      <c r="T225" s="12">
        <f t="shared" si="32"/>
        <v>5.6491900270281592</v>
      </c>
      <c r="U225" s="12">
        <f t="shared" si="35"/>
        <v>638.22234386137222</v>
      </c>
      <c r="V225" s="7">
        <f>U225*100/U229</f>
        <v>99.122621558851634</v>
      </c>
    </row>
    <row r="226" spans="1:22" ht="24">
      <c r="A226" s="10">
        <v>224</v>
      </c>
      <c r="B226" s="30"/>
      <c r="C226" s="11">
        <f t="shared" si="27"/>
        <v>0</v>
      </c>
      <c r="D226" s="12">
        <f t="shared" si="28"/>
        <v>0</v>
      </c>
      <c r="E226" s="12">
        <f t="shared" si="33"/>
        <v>365.33983910154063</v>
      </c>
      <c r="F226" s="7">
        <f>E226*100/E229</f>
        <v>100</v>
      </c>
      <c r="I226" s="10">
        <v>224</v>
      </c>
      <c r="J226" s="30"/>
      <c r="K226" s="11">
        <f t="shared" si="29"/>
        <v>0</v>
      </c>
      <c r="L226" s="12">
        <f t="shared" si="30"/>
        <v>0</v>
      </c>
      <c r="M226" s="12">
        <f t="shared" si="34"/>
        <v>775.99058307332223</v>
      </c>
      <c r="N226" s="7">
        <f>M226*100/M229</f>
        <v>100</v>
      </c>
      <c r="Q226" s="10">
        <v>224</v>
      </c>
      <c r="R226" s="59">
        <v>25.407900000000001</v>
      </c>
      <c r="S226" s="11">
        <f t="shared" si="31"/>
        <v>22.093826086956526</v>
      </c>
      <c r="T226" s="12">
        <f t="shared" si="32"/>
        <v>5.6491900270281592</v>
      </c>
      <c r="U226" s="12">
        <f t="shared" si="35"/>
        <v>643.87153388840034</v>
      </c>
      <c r="V226" s="7">
        <f>U226*100/U229</f>
        <v>100</v>
      </c>
    </row>
    <row r="227" spans="1:22" ht="24">
      <c r="A227" s="5"/>
      <c r="B227" s="24"/>
      <c r="C227" s="5">
        <f t="shared" si="27"/>
        <v>0</v>
      </c>
      <c r="D227" s="5">
        <f t="shared" si="28"/>
        <v>0</v>
      </c>
      <c r="E227" s="5"/>
      <c r="F227" s="9"/>
      <c r="I227" s="5"/>
      <c r="J227" s="24"/>
      <c r="K227" s="5">
        <f t="shared" si="29"/>
        <v>0</v>
      </c>
      <c r="L227" s="5">
        <f t="shared" si="30"/>
        <v>0</v>
      </c>
      <c r="M227" s="5"/>
      <c r="N227" s="9"/>
      <c r="Q227" s="5"/>
      <c r="R227" s="59">
        <v>25.50947</v>
      </c>
      <c r="S227" s="5">
        <f t="shared" si="31"/>
        <v>22.182147826086958</v>
      </c>
      <c r="T227" s="5">
        <f t="shared" si="32"/>
        <v>5.7172104123431264</v>
      </c>
      <c r="U227" s="5"/>
      <c r="V227" s="9"/>
    </row>
    <row r="228" spans="1:22" ht="24">
      <c r="A228" s="5"/>
      <c r="B228" s="24"/>
      <c r="C228" s="5">
        <f t="shared" si="27"/>
        <v>0</v>
      </c>
      <c r="D228" s="5">
        <f t="shared" si="28"/>
        <v>0</v>
      </c>
      <c r="E228" s="5"/>
      <c r="F228" s="9"/>
      <c r="I228" s="5"/>
      <c r="J228" s="24"/>
      <c r="K228" s="5">
        <f t="shared" si="29"/>
        <v>0</v>
      </c>
      <c r="L228" s="5">
        <f t="shared" si="30"/>
        <v>0</v>
      </c>
      <c r="M228" s="5"/>
      <c r="N228" s="9"/>
      <c r="Q228" s="5"/>
      <c r="R228" s="59">
        <v>25.759910000000001</v>
      </c>
      <c r="S228" s="5">
        <f t="shared" si="31"/>
        <v>22.399921739130438</v>
      </c>
      <c r="T228" s="5">
        <f t="shared" si="32"/>
        <v>5.887255626418491</v>
      </c>
      <c r="U228" s="5"/>
      <c r="V228" s="9"/>
    </row>
    <row r="229" spans="1:22" ht="24">
      <c r="A229" s="5"/>
      <c r="B229" s="24"/>
      <c r="C229" s="5">
        <f t="shared" si="27"/>
        <v>0</v>
      </c>
      <c r="D229" s="5">
        <f t="shared" si="28"/>
        <v>0</v>
      </c>
      <c r="E229" s="5">
        <f>E226</f>
        <v>365.33983910154063</v>
      </c>
      <c r="F229" s="9"/>
      <c r="I229" s="5"/>
      <c r="J229" s="24"/>
      <c r="K229" s="5">
        <f t="shared" si="29"/>
        <v>0</v>
      </c>
      <c r="L229" s="5">
        <f t="shared" si="30"/>
        <v>0</v>
      </c>
      <c r="M229" s="5">
        <f>M226</f>
        <v>775.99058307332223</v>
      </c>
      <c r="N229" s="9"/>
      <c r="Q229" s="5"/>
      <c r="R229" s="59">
        <v>25.884219999999999</v>
      </c>
      <c r="S229" s="5">
        <f t="shared" si="31"/>
        <v>22.50801739130435</v>
      </c>
      <c r="T229" s="5">
        <f t="shared" si="32"/>
        <v>5.9728982512371598</v>
      </c>
      <c r="U229" s="5">
        <f>U226</f>
        <v>643.87153388840034</v>
      </c>
      <c r="V229" s="9"/>
    </row>
    <row r="230" spans="1:22" ht="24">
      <c r="R230" s="59">
        <v>25.92897</v>
      </c>
    </row>
    <row r="231" spans="1:22" ht="24">
      <c r="R231" s="59">
        <v>26.038779999999999</v>
      </c>
    </row>
    <row r="232" spans="1:22" ht="24">
      <c r="R232" s="59">
        <v>26.103760000000001</v>
      </c>
    </row>
    <row r="233" spans="1:22" ht="24">
      <c r="R233" s="59">
        <v>26.17539</v>
      </c>
    </row>
    <row r="234" spans="1:22" ht="24">
      <c r="R234" s="59">
        <v>26.182200000000002</v>
      </c>
    </row>
    <row r="235" spans="1:22" ht="24">
      <c r="R235" s="59">
        <v>26.348549999999999</v>
      </c>
    </row>
    <row r="236" spans="1:22" ht="24">
      <c r="R236" s="59">
        <v>26.453250000000001</v>
      </c>
    </row>
    <row r="237" spans="1:22" ht="24">
      <c r="R237" s="59">
        <v>26.456620000000001</v>
      </c>
    </row>
    <row r="238" spans="1:22" ht="24">
      <c r="R238" s="59">
        <v>26.470099999999999</v>
      </c>
    </row>
    <row r="239" spans="1:22" ht="24">
      <c r="R239" s="59">
        <v>26.634650000000001</v>
      </c>
    </row>
    <row r="240" spans="1:22" ht="24">
      <c r="R240" s="59">
        <v>26.71153</v>
      </c>
    </row>
    <row r="241" spans="18:18" ht="24">
      <c r="R241" s="59">
        <v>26.74156</v>
      </c>
    </row>
    <row r="242" spans="18:18" ht="24">
      <c r="R242" s="59">
        <v>26.874600000000001</v>
      </c>
    </row>
    <row r="243" spans="18:18" ht="24">
      <c r="R243" s="59">
        <v>27.056470000000001</v>
      </c>
    </row>
    <row r="244" spans="18:18" ht="24">
      <c r="R244" s="59">
        <v>27.19781</v>
      </c>
    </row>
    <row r="245" spans="18:18" ht="24">
      <c r="R245" s="59">
        <v>27.237120000000001</v>
      </c>
    </row>
    <row r="246" spans="18:18" ht="24">
      <c r="R246" s="59">
        <v>27.510739999999998</v>
      </c>
    </row>
    <row r="247" spans="18:18" ht="24">
      <c r="R247" s="59">
        <v>27.510739999999998</v>
      </c>
    </row>
    <row r="248" spans="18:18" ht="24">
      <c r="R248" s="59">
        <v>27.530180000000001</v>
      </c>
    </row>
    <row r="249" spans="18:18" ht="24">
      <c r="R249" s="59">
        <v>27.530180000000001</v>
      </c>
    </row>
    <row r="250" spans="18:18" ht="24">
      <c r="R250" s="59">
        <v>27.665870000000002</v>
      </c>
    </row>
    <row r="251" spans="18:18" ht="24">
      <c r="R251" s="59">
        <v>27.874580000000002</v>
      </c>
    </row>
    <row r="252" spans="18:18" ht="24">
      <c r="R252" s="59">
        <v>27.884170000000001</v>
      </c>
    </row>
    <row r="253" spans="18:18" ht="24">
      <c r="R253" s="59">
        <v>27.90016</v>
      </c>
    </row>
    <row r="254" spans="18:18" ht="24">
      <c r="R254" s="59">
        <v>27.912939999999999</v>
      </c>
    </row>
    <row r="255" spans="18:18" ht="24">
      <c r="R255" s="59">
        <v>27.922519999999999</v>
      </c>
    </row>
    <row r="256" spans="18:18" ht="24">
      <c r="R256" s="59">
        <v>27.99268</v>
      </c>
    </row>
    <row r="257" spans="18:18" ht="24">
      <c r="R257" s="59">
        <v>28.075379999999999</v>
      </c>
    </row>
    <row r="258" spans="18:18" ht="24">
      <c r="R258" s="59">
        <v>28.12932</v>
      </c>
    </row>
    <row r="259" spans="18:18" ht="24">
      <c r="R259" s="59">
        <v>28.268450000000001</v>
      </c>
    </row>
    <row r="260" spans="18:18" ht="24">
      <c r="R260" s="59">
        <v>28.29682</v>
      </c>
    </row>
    <row r="261" spans="18:18" ht="24">
      <c r="R261" s="59">
        <v>28.328320000000001</v>
      </c>
    </row>
    <row r="262" spans="18:18" ht="24">
      <c r="R262" s="59">
        <v>28.344049999999999</v>
      </c>
    </row>
    <row r="263" spans="18:18" ht="24">
      <c r="R263" s="59">
        <v>28.491520000000001</v>
      </c>
    </row>
    <row r="264" spans="18:18" ht="24">
      <c r="R264" s="59">
        <v>28.557169999999999</v>
      </c>
    </row>
    <row r="265" spans="18:18" ht="24">
      <c r="R265" s="59">
        <v>28.57902</v>
      </c>
    </row>
    <row r="266" spans="18:18" ht="24">
      <c r="R266" s="59">
        <v>28.889330000000001</v>
      </c>
    </row>
    <row r="267" spans="18:18" ht="24">
      <c r="R267" s="59">
        <v>28.966390000000001</v>
      </c>
    </row>
    <row r="268" spans="18:18" ht="24">
      <c r="R268" s="59">
        <v>28.966390000000001</v>
      </c>
    </row>
    <row r="269" spans="18:18" ht="24">
      <c r="R269" s="59">
        <v>29.06166</v>
      </c>
    </row>
    <row r="270" spans="18:18" ht="24">
      <c r="R270" s="59">
        <v>29.150500000000001</v>
      </c>
    </row>
    <row r="271" spans="18:18" ht="24">
      <c r="R271" s="59">
        <v>29.187180000000001</v>
      </c>
    </row>
    <row r="272" spans="18:18" ht="24">
      <c r="R272" s="59">
        <v>29.466899999999999</v>
      </c>
    </row>
    <row r="273" spans="18:18" ht="24">
      <c r="R273" s="59">
        <v>29.500160000000001</v>
      </c>
    </row>
    <row r="274" spans="18:18" ht="24">
      <c r="R274" s="59">
        <v>29.635870000000001</v>
      </c>
    </row>
    <row r="275" spans="18:18" ht="24">
      <c r="R275" s="59">
        <v>29.923310000000001</v>
      </c>
    </row>
    <row r="276" spans="18:18" ht="24">
      <c r="R276" s="59">
        <v>30.05414</v>
      </c>
    </row>
    <row r="277" spans="18:18" ht="24">
      <c r="R277" s="59">
        <v>30.113409999999998</v>
      </c>
    </row>
    <row r="278" spans="18:18" ht="24">
      <c r="R278" s="59">
        <v>30.222770000000001</v>
      </c>
    </row>
    <row r="279" spans="18:18" ht="24">
      <c r="R279" s="59">
        <v>30.240469999999998</v>
      </c>
    </row>
    <row r="280" spans="18:18" ht="24">
      <c r="R280" s="59">
        <v>30.278780000000001</v>
      </c>
    </row>
    <row r="281" spans="18:18" ht="24">
      <c r="R281" s="59">
        <v>30.443239999999999</v>
      </c>
    </row>
    <row r="282" spans="18:18" ht="24">
      <c r="R282" s="59">
        <v>30.478370000000002</v>
      </c>
    </row>
    <row r="283" spans="18:18" ht="24">
      <c r="R283" s="59">
        <v>30.478370000000002</v>
      </c>
    </row>
    <row r="284" spans="18:18" ht="24">
      <c r="R284" s="59">
        <v>30.510529999999999</v>
      </c>
    </row>
    <row r="285" spans="18:18" ht="24">
      <c r="R285" s="59">
        <v>30.667940000000002</v>
      </c>
    </row>
    <row r="286" spans="18:18" ht="24">
      <c r="R286" s="59">
        <v>30.667940000000002</v>
      </c>
    </row>
    <row r="287" spans="18:18" ht="24">
      <c r="R287" s="59">
        <v>30.804290000000002</v>
      </c>
    </row>
    <row r="288" spans="18:18" ht="24">
      <c r="R288" s="59">
        <v>30.82743</v>
      </c>
    </row>
  </sheetData>
  <sortState xmlns:xlrd2="http://schemas.microsoft.com/office/spreadsheetml/2017/richdata2" ref="R3:R288">
    <sortCondition ref="R3:R288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4852-F4C3-48C4-A3AB-1A6385E460A9}">
  <sheetPr>
    <tabColor theme="2" tint="-0.249977111117893"/>
  </sheetPr>
  <dimension ref="A1:V269"/>
  <sheetViews>
    <sheetView topLeftCell="A5" zoomScale="103" zoomScaleNormal="46" workbookViewId="0">
      <selection activeCell="S216" sqref="S216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6" t="s">
        <v>126</v>
      </c>
      <c r="J2" s="29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114">
        <v>11.595789999999999</v>
      </c>
      <c r="C3" s="11">
        <f t="shared" ref="C3:C66" si="0">B3/1.15</f>
        <v>10.083295652173913</v>
      </c>
      <c r="D3" s="12">
        <f t="shared" ref="D3:D66" si="1">((4/3)*(22/7)*((C3/2)^3))/10^3</f>
        <v>0.53700817161689263</v>
      </c>
      <c r="E3" s="12">
        <f>0+D3</f>
        <v>0.53700817161689263</v>
      </c>
      <c r="F3" s="7">
        <f>+E3*100/E229</f>
        <v>4.9233571487072275E-2</v>
      </c>
      <c r="I3" s="10">
        <v>1</v>
      </c>
      <c r="J3" s="114">
        <v>9.7127529999999993</v>
      </c>
      <c r="K3" s="11">
        <f t="shared" ref="K3:K66" si="2">J3/1.15</f>
        <v>8.4458721739130436</v>
      </c>
      <c r="L3" s="12">
        <f t="shared" ref="L3:L66" si="3">((4/3)*(22/7)*((K3/2)^3))/10^3</f>
        <v>0.31557813338882357</v>
      </c>
      <c r="M3" s="12">
        <f>0+L3</f>
        <v>0.31557813338882357</v>
      </c>
      <c r="N3" s="7">
        <f>+M3*100/M229</f>
        <v>6.2393682573682517E-2</v>
      </c>
      <c r="Q3" s="10">
        <v>1</v>
      </c>
      <c r="R3" s="114">
        <v>10.963380000000001</v>
      </c>
      <c r="S3" s="11">
        <f t="shared" ref="S3:S66" si="4">R3/1.15</f>
        <v>9.53337391304348</v>
      </c>
      <c r="T3" s="12">
        <f t="shared" ref="T3:T66" si="5">((4/3)*(22/7)*((S3/2)^3))/10^3</f>
        <v>0.45385097368497168</v>
      </c>
      <c r="U3" s="12">
        <f>0+T3</f>
        <v>0.45385097368497168</v>
      </c>
      <c r="V3" s="7">
        <f>+U3*100/U229</f>
        <v>4.0598707569916508E-2</v>
      </c>
    </row>
    <row r="4" spans="1:22" ht="24">
      <c r="A4" s="10">
        <v>2</v>
      </c>
      <c r="B4" s="114">
        <v>11.595789999999999</v>
      </c>
      <c r="C4" s="11">
        <f t="shared" si="0"/>
        <v>10.083295652173913</v>
      </c>
      <c r="D4" s="12">
        <f t="shared" si="1"/>
        <v>0.53700817161689263</v>
      </c>
      <c r="E4" s="12">
        <f t="shared" ref="E4:E67" si="6">+E3+D4</f>
        <v>1.0740163432337853</v>
      </c>
      <c r="F4" s="7">
        <f>E4*100/E229</f>
        <v>9.846714297414455E-2</v>
      </c>
      <c r="I4" s="10">
        <v>2</v>
      </c>
      <c r="J4" s="114">
        <v>10.15263</v>
      </c>
      <c r="K4" s="11">
        <f t="shared" si="2"/>
        <v>8.82837391304348</v>
      </c>
      <c r="L4" s="12">
        <f t="shared" si="3"/>
        <v>0.36042553087909973</v>
      </c>
      <c r="M4" s="12">
        <f t="shared" ref="M4:M67" si="7">+M3+L4</f>
        <v>0.67600366426792324</v>
      </c>
      <c r="N4" s="7">
        <f>M4*100/M229</f>
        <v>0.13365424782144561</v>
      </c>
      <c r="Q4" s="10">
        <v>2</v>
      </c>
      <c r="R4" s="114">
        <v>13.980409999999999</v>
      </c>
      <c r="S4" s="11">
        <f t="shared" si="4"/>
        <v>12.156878260869565</v>
      </c>
      <c r="T4" s="12">
        <f t="shared" si="5"/>
        <v>0.94110827799360508</v>
      </c>
      <c r="U4" s="12">
        <f t="shared" ref="U4:U67" si="8">+U3+T4</f>
        <v>1.3949592516785767</v>
      </c>
      <c r="V4" s="7">
        <f>U4*100/U229</f>
        <v>0.12478444691000869</v>
      </c>
    </row>
    <row r="5" spans="1:22" ht="24">
      <c r="A5" s="10">
        <v>3</v>
      </c>
      <c r="B5" s="114">
        <v>11.8919</v>
      </c>
      <c r="C5" s="11">
        <f t="shared" si="0"/>
        <v>10.340782608695653</v>
      </c>
      <c r="D5" s="12">
        <f t="shared" si="1"/>
        <v>0.57920675069414618</v>
      </c>
      <c r="E5" s="12">
        <f t="shared" si="6"/>
        <v>1.6532230939279313</v>
      </c>
      <c r="F5" s="7">
        <f>E5*100/E229</f>
        <v>0.15156953223618172</v>
      </c>
      <c r="I5" s="10">
        <v>3</v>
      </c>
      <c r="J5" s="114">
        <v>10.76642</v>
      </c>
      <c r="K5" s="11">
        <f t="shared" si="2"/>
        <v>9.3621043478260884</v>
      </c>
      <c r="L5" s="12">
        <f t="shared" si="3"/>
        <v>0.42982712853631466</v>
      </c>
      <c r="M5" s="12">
        <f t="shared" si="7"/>
        <v>1.1058307928042379</v>
      </c>
      <c r="N5" s="7">
        <f>M5*100/M229</f>
        <v>0.21863636344353532</v>
      </c>
      <c r="Q5" s="10">
        <v>3</v>
      </c>
      <c r="R5" s="114">
        <v>14.03769</v>
      </c>
      <c r="S5" s="11">
        <f t="shared" si="4"/>
        <v>12.20668695652174</v>
      </c>
      <c r="T5" s="12">
        <f t="shared" si="5"/>
        <v>0.95272335541862285</v>
      </c>
      <c r="U5" s="12">
        <f t="shared" si="8"/>
        <v>2.3476826070971994</v>
      </c>
      <c r="V5" s="7">
        <f>U5*100/U229</f>
        <v>0.21000919940446627</v>
      </c>
    </row>
    <row r="6" spans="1:22" ht="24">
      <c r="A6" s="10">
        <v>4</v>
      </c>
      <c r="B6" s="114">
        <v>13.118320000000001</v>
      </c>
      <c r="C6" s="11">
        <f t="shared" si="0"/>
        <v>11.407234782608697</v>
      </c>
      <c r="D6" s="12">
        <f t="shared" si="1"/>
        <v>0.77752530298733569</v>
      </c>
      <c r="E6" s="12">
        <f t="shared" si="6"/>
        <v>2.4307483969152672</v>
      </c>
      <c r="F6" s="7">
        <f>E6*100/E229</f>
        <v>0.22285401096650567</v>
      </c>
      <c r="I6" s="10">
        <v>4</v>
      </c>
      <c r="J6" s="114">
        <v>10.76642</v>
      </c>
      <c r="K6" s="11">
        <f t="shared" si="2"/>
        <v>9.3621043478260884</v>
      </c>
      <c r="L6" s="12">
        <f t="shared" si="3"/>
        <v>0.42982712853631466</v>
      </c>
      <c r="M6" s="12">
        <f t="shared" si="7"/>
        <v>1.5356579213405526</v>
      </c>
      <c r="N6" s="7">
        <f>M6*100/M229</f>
        <v>0.303618479065625</v>
      </c>
      <c r="Q6" s="10">
        <v>4</v>
      </c>
      <c r="R6" s="114">
        <v>14.195600000000001</v>
      </c>
      <c r="S6" s="11">
        <f t="shared" si="4"/>
        <v>12.344000000000001</v>
      </c>
      <c r="T6" s="12">
        <f t="shared" si="5"/>
        <v>0.98523794473447623</v>
      </c>
      <c r="U6" s="12">
        <f t="shared" si="8"/>
        <v>3.3329205518316756</v>
      </c>
      <c r="V6" s="7">
        <f>U6*100/U229</f>
        <v>0.29814250642437157</v>
      </c>
    </row>
    <row r="7" spans="1:22" ht="24">
      <c r="A7" s="10">
        <v>5</v>
      </c>
      <c r="B7" s="114">
        <v>13.260289999999999</v>
      </c>
      <c r="C7" s="11">
        <f t="shared" si="0"/>
        <v>11.530686956521739</v>
      </c>
      <c r="D7" s="12">
        <f t="shared" si="1"/>
        <v>0.80304324947442507</v>
      </c>
      <c r="E7" s="12">
        <f t="shared" si="6"/>
        <v>3.2337916463896921</v>
      </c>
      <c r="F7" s="7">
        <f>+E7*100/E229</f>
        <v>0.29647800650304995</v>
      </c>
      <c r="I7" s="10">
        <v>5</v>
      </c>
      <c r="J7" s="114">
        <v>11.01207</v>
      </c>
      <c r="K7" s="11">
        <f t="shared" si="2"/>
        <v>9.5757130434782614</v>
      </c>
      <c r="L7" s="12">
        <f t="shared" si="3"/>
        <v>0.45992472732132689</v>
      </c>
      <c r="M7" s="12">
        <f t="shared" si="7"/>
        <v>1.9955826486618795</v>
      </c>
      <c r="N7" s="7">
        <f>+M7*100/M229</f>
        <v>0.39455126054867395</v>
      </c>
      <c r="Q7" s="10">
        <v>5</v>
      </c>
      <c r="R7" s="114">
        <v>14.28951</v>
      </c>
      <c r="S7" s="11">
        <f t="shared" si="4"/>
        <v>12.425660869565219</v>
      </c>
      <c r="T7" s="12">
        <f t="shared" si="5"/>
        <v>1.004920901953392</v>
      </c>
      <c r="U7" s="12">
        <f t="shared" si="8"/>
        <v>4.3378414537850674</v>
      </c>
      <c r="V7" s="7">
        <f>+U7*100/U229</f>
        <v>0.38803652934128979</v>
      </c>
    </row>
    <row r="8" spans="1:22" ht="24">
      <c r="A8" s="10">
        <v>6</v>
      </c>
      <c r="B8" s="114">
        <v>13.572649999999999</v>
      </c>
      <c r="C8" s="11">
        <f t="shared" si="0"/>
        <v>11.802304347826087</v>
      </c>
      <c r="D8" s="12">
        <f t="shared" si="1"/>
        <v>0.8611401124651904</v>
      </c>
      <c r="E8" s="12">
        <f t="shared" si="6"/>
        <v>4.0949317588548828</v>
      </c>
      <c r="F8" s="7">
        <f>E8*100/E229</f>
        <v>0.3754283940917269</v>
      </c>
      <c r="I8" s="10">
        <v>6</v>
      </c>
      <c r="J8" s="114">
        <v>11.148870000000001</v>
      </c>
      <c r="K8" s="11">
        <f t="shared" si="2"/>
        <v>9.6946695652173922</v>
      </c>
      <c r="L8" s="12">
        <f t="shared" si="3"/>
        <v>0.47727910730569367</v>
      </c>
      <c r="M8" s="12">
        <f t="shared" si="7"/>
        <v>2.472861755967573</v>
      </c>
      <c r="N8" s="7">
        <f>M8*100/M229</f>
        <v>0.48891521663301729</v>
      </c>
      <c r="Q8" s="10">
        <v>6</v>
      </c>
      <c r="R8" s="114">
        <v>14.41377</v>
      </c>
      <c r="S8" s="11">
        <f t="shared" si="4"/>
        <v>12.533713043478262</v>
      </c>
      <c r="T8" s="12">
        <f t="shared" si="5"/>
        <v>1.0313655779409798</v>
      </c>
      <c r="U8" s="12">
        <f t="shared" si="8"/>
        <v>5.369207031726047</v>
      </c>
      <c r="V8" s="7">
        <f>U8*100/U229</f>
        <v>0.48029612979235797</v>
      </c>
    </row>
    <row r="9" spans="1:22" ht="24">
      <c r="A9" s="10">
        <v>7</v>
      </c>
      <c r="B9" s="114">
        <v>13.935689999999999</v>
      </c>
      <c r="C9" s="11">
        <f t="shared" si="0"/>
        <v>12.117991304347827</v>
      </c>
      <c r="D9" s="12">
        <f t="shared" si="1"/>
        <v>0.93210599233269786</v>
      </c>
      <c r="E9" s="12">
        <f t="shared" si="6"/>
        <v>5.0270377511875806</v>
      </c>
      <c r="F9" s="7">
        <f>+E9*100/E229</f>
        <v>0.46088502107165935</v>
      </c>
      <c r="I9" s="10">
        <v>7</v>
      </c>
      <c r="J9" s="114">
        <v>11.778890000000001</v>
      </c>
      <c r="K9" s="11">
        <f t="shared" si="2"/>
        <v>10.242513043478262</v>
      </c>
      <c r="L9" s="12">
        <f t="shared" si="3"/>
        <v>0.56285038498231377</v>
      </c>
      <c r="M9" s="12">
        <f t="shared" si="7"/>
        <v>3.0357121409498866</v>
      </c>
      <c r="N9" s="7">
        <f>+M9*100/M229</f>
        <v>0.60019766792311424</v>
      </c>
      <c r="Q9" s="10">
        <v>7</v>
      </c>
      <c r="R9" s="114">
        <v>14.444660000000001</v>
      </c>
      <c r="S9" s="11">
        <f t="shared" si="4"/>
        <v>12.560573913043481</v>
      </c>
      <c r="T9" s="12">
        <f t="shared" si="5"/>
        <v>1.0380107251680422</v>
      </c>
      <c r="U9" s="12">
        <f t="shared" si="8"/>
        <v>6.4072177568940889</v>
      </c>
      <c r="V9" s="7">
        <f>+U9*100/U229</f>
        <v>0.57315016410976793</v>
      </c>
    </row>
    <row r="10" spans="1:22" ht="24">
      <c r="A10" s="10">
        <v>8</v>
      </c>
      <c r="B10" s="114">
        <v>14.03769</v>
      </c>
      <c r="C10" s="11">
        <f t="shared" si="0"/>
        <v>12.20668695652174</v>
      </c>
      <c r="D10" s="12">
        <f t="shared" si="1"/>
        <v>0.95272335541862285</v>
      </c>
      <c r="E10" s="12">
        <f t="shared" si="6"/>
        <v>5.9797611066062037</v>
      </c>
      <c r="F10" s="7">
        <f>E10*100/E229</f>
        <v>0.54823187332751178</v>
      </c>
      <c r="I10" s="10">
        <v>8</v>
      </c>
      <c r="J10" s="114">
        <v>12.01127</v>
      </c>
      <c r="K10" s="11">
        <f t="shared" si="2"/>
        <v>10.444582608695653</v>
      </c>
      <c r="L10" s="12">
        <f t="shared" si="3"/>
        <v>0.59682452074829062</v>
      </c>
      <c r="M10" s="12">
        <f t="shared" si="7"/>
        <v>3.6325366616981771</v>
      </c>
      <c r="N10" s="7">
        <f>M10*100/M229</f>
        <v>0.71819722416574538</v>
      </c>
      <c r="Q10" s="10">
        <v>8</v>
      </c>
      <c r="R10" s="114">
        <v>14.63477</v>
      </c>
      <c r="S10" s="11">
        <f t="shared" si="4"/>
        <v>12.725886956521739</v>
      </c>
      <c r="T10" s="12">
        <f t="shared" si="5"/>
        <v>1.0795371039226456</v>
      </c>
      <c r="U10" s="12">
        <f t="shared" si="8"/>
        <v>7.4867548608167347</v>
      </c>
      <c r="V10" s="7">
        <f>U10*100/U229</f>
        <v>0.66971889202760637</v>
      </c>
    </row>
    <row r="11" spans="1:22" ht="24">
      <c r="A11" s="10">
        <v>9</v>
      </c>
      <c r="B11" s="114">
        <v>14.113709999999999</v>
      </c>
      <c r="C11" s="11">
        <f t="shared" si="0"/>
        <v>12.272791304347827</v>
      </c>
      <c r="D11" s="12">
        <f t="shared" si="1"/>
        <v>0.96828552161287473</v>
      </c>
      <c r="E11" s="12">
        <f t="shared" si="6"/>
        <v>6.9480466282190783</v>
      </c>
      <c r="F11" s="7">
        <f>+E11*100/E229</f>
        <v>0.63700548417348291</v>
      </c>
      <c r="I11" s="10">
        <v>9</v>
      </c>
      <c r="J11" s="114">
        <v>12.427210000000001</v>
      </c>
      <c r="K11" s="11">
        <f t="shared" si="2"/>
        <v>10.806269565217393</v>
      </c>
      <c r="L11" s="12">
        <f t="shared" si="3"/>
        <v>0.66099896765499477</v>
      </c>
      <c r="M11" s="12">
        <f t="shared" si="7"/>
        <v>4.2935356293531717</v>
      </c>
      <c r="N11" s="7">
        <f>+M11*100/M229</f>
        <v>0.8488848587192559</v>
      </c>
      <c r="Q11" s="10">
        <v>9</v>
      </c>
      <c r="R11" s="114">
        <v>15.20843</v>
      </c>
      <c r="S11" s="11">
        <f t="shared" si="4"/>
        <v>13.224721739130436</v>
      </c>
      <c r="T11" s="12">
        <f t="shared" si="5"/>
        <v>1.2115267815079411</v>
      </c>
      <c r="U11" s="12">
        <f t="shared" si="8"/>
        <v>8.6982816423246767</v>
      </c>
      <c r="V11" s="7">
        <f>+U11*100/U229</f>
        <v>0.7780946020458126</v>
      </c>
    </row>
    <row r="12" spans="1:22" ht="24">
      <c r="A12" s="10">
        <v>10</v>
      </c>
      <c r="B12" s="114">
        <v>14.432309999999999</v>
      </c>
      <c r="C12" s="11">
        <f t="shared" si="0"/>
        <v>12.549834782608697</v>
      </c>
      <c r="D12" s="12">
        <f t="shared" si="1"/>
        <v>1.0353505431087227</v>
      </c>
      <c r="E12" s="12">
        <f t="shared" si="6"/>
        <v>7.9833971713278009</v>
      </c>
      <c r="F12" s="7">
        <f>E12*100/E229</f>
        <v>0.73192769890411413</v>
      </c>
      <c r="I12" s="10">
        <v>10</v>
      </c>
      <c r="J12" s="114">
        <v>12.8713</v>
      </c>
      <c r="K12" s="11">
        <f t="shared" si="2"/>
        <v>11.192434782608697</v>
      </c>
      <c r="L12" s="12">
        <f t="shared" si="3"/>
        <v>0.73442441807994518</v>
      </c>
      <c r="M12" s="12">
        <f t="shared" si="7"/>
        <v>5.0279600474331172</v>
      </c>
      <c r="N12" s="7">
        <f>M12*100/M229</f>
        <v>0.99408960888356013</v>
      </c>
      <c r="Q12" s="10">
        <v>10</v>
      </c>
      <c r="R12" s="114">
        <v>15.255269999999999</v>
      </c>
      <c r="S12" s="11">
        <f t="shared" si="4"/>
        <v>13.265452173913044</v>
      </c>
      <c r="T12" s="12">
        <f t="shared" si="5"/>
        <v>1.2227553310929851</v>
      </c>
      <c r="U12" s="12">
        <f t="shared" si="8"/>
        <v>9.921036973417662</v>
      </c>
      <c r="V12" s="7">
        <f>U12*100/U229</f>
        <v>0.88747474882293154</v>
      </c>
    </row>
    <row r="13" spans="1:22" ht="24">
      <c r="A13" s="10">
        <v>11</v>
      </c>
      <c r="B13" s="114">
        <v>14.432309999999999</v>
      </c>
      <c r="C13" s="11">
        <f t="shared" si="0"/>
        <v>12.549834782608697</v>
      </c>
      <c r="D13" s="12">
        <f t="shared" si="1"/>
        <v>1.0353505431087227</v>
      </c>
      <c r="E13" s="12">
        <f t="shared" si="6"/>
        <v>9.0187477144365236</v>
      </c>
      <c r="F13" s="7">
        <f>+E13*100/E229</f>
        <v>0.82684991363474547</v>
      </c>
      <c r="I13" s="10">
        <v>11</v>
      </c>
      <c r="J13" s="114">
        <v>13.513400000000001</v>
      </c>
      <c r="K13" s="11">
        <f t="shared" si="2"/>
        <v>11.750782608695653</v>
      </c>
      <c r="L13" s="12">
        <f t="shared" si="3"/>
        <v>0.84991161793444869</v>
      </c>
      <c r="M13" s="12">
        <f t="shared" si="7"/>
        <v>5.8778716653675662</v>
      </c>
      <c r="N13" s="7">
        <f>+M13*100/M229</f>
        <v>1.1621276004124277</v>
      </c>
      <c r="Q13" s="10">
        <v>11</v>
      </c>
      <c r="R13" s="114">
        <v>15.50456</v>
      </c>
      <c r="S13" s="11">
        <f t="shared" si="4"/>
        <v>13.482226086956523</v>
      </c>
      <c r="T13" s="12">
        <f t="shared" si="5"/>
        <v>1.283684234309648</v>
      </c>
      <c r="U13" s="12">
        <f t="shared" si="8"/>
        <v>11.20472120772731</v>
      </c>
      <c r="V13" s="7">
        <f>+U13*100/U229</f>
        <v>1.0023052193135038</v>
      </c>
    </row>
    <row r="14" spans="1:22" ht="24">
      <c r="A14" s="10">
        <v>12</v>
      </c>
      <c r="B14" s="114">
        <v>14.64087</v>
      </c>
      <c r="C14" s="11">
        <f t="shared" si="0"/>
        <v>12.731191304347826</v>
      </c>
      <c r="D14" s="12">
        <f t="shared" si="1"/>
        <v>1.0808875702817304</v>
      </c>
      <c r="E14" s="12">
        <f t="shared" si="6"/>
        <v>10.099635284718254</v>
      </c>
      <c r="F14" s="7">
        <f>E14*100/E229</f>
        <v>0.92594701917919942</v>
      </c>
      <c r="I14" s="10">
        <v>12</v>
      </c>
      <c r="J14" s="114">
        <v>13.961259999999999</v>
      </c>
      <c r="K14" s="11">
        <f t="shared" si="2"/>
        <v>12.140226086956522</v>
      </c>
      <c r="L14" s="12">
        <f t="shared" si="3"/>
        <v>0.93724625640238646</v>
      </c>
      <c r="M14" s="12">
        <f t="shared" si="7"/>
        <v>6.8151179217699527</v>
      </c>
      <c r="N14" s="7">
        <f>M14*100/M229</f>
        <v>1.3474327252871343</v>
      </c>
      <c r="Q14" s="10">
        <v>12</v>
      </c>
      <c r="R14" s="114">
        <v>15.57342</v>
      </c>
      <c r="S14" s="11">
        <f t="shared" si="4"/>
        <v>13.542104347826088</v>
      </c>
      <c r="T14" s="12">
        <f t="shared" si="5"/>
        <v>1.3008638888916955</v>
      </c>
      <c r="U14" s="12">
        <f t="shared" si="8"/>
        <v>12.505585096619006</v>
      </c>
      <c r="V14" s="7">
        <f>U14*100/U229</f>
        <v>1.1186724756940911</v>
      </c>
    </row>
    <row r="15" spans="1:22" ht="24">
      <c r="A15" s="10">
        <v>13</v>
      </c>
      <c r="B15" s="114">
        <v>14.80439</v>
      </c>
      <c r="C15" s="11">
        <f t="shared" si="0"/>
        <v>12.873382608695653</v>
      </c>
      <c r="D15" s="12">
        <f t="shared" si="1"/>
        <v>1.117510009141802</v>
      </c>
      <c r="E15" s="12">
        <f t="shared" si="6"/>
        <v>11.217145293860055</v>
      </c>
      <c r="F15" s="7">
        <f>+E15*100/E229</f>
        <v>1.0284017150862346</v>
      </c>
      <c r="I15" s="10">
        <v>13</v>
      </c>
      <c r="J15" s="114">
        <v>14.65912</v>
      </c>
      <c r="K15" s="11">
        <f t="shared" si="2"/>
        <v>12.747060869565217</v>
      </c>
      <c r="L15" s="12">
        <f t="shared" si="3"/>
        <v>1.0849346243072082</v>
      </c>
      <c r="M15" s="12">
        <f t="shared" si="7"/>
        <v>7.9000525460771609</v>
      </c>
      <c r="N15" s="7">
        <f>+M15*100/M229</f>
        <v>1.5619376589316236</v>
      </c>
      <c r="Q15" s="10">
        <v>13</v>
      </c>
      <c r="R15" s="114">
        <v>15.670450000000001</v>
      </c>
      <c r="S15" s="11">
        <f t="shared" si="4"/>
        <v>13.626478260869566</v>
      </c>
      <c r="T15" s="12">
        <f t="shared" si="5"/>
        <v>1.3253307470677762</v>
      </c>
      <c r="U15" s="12">
        <f t="shared" si="8"/>
        <v>13.830915843686782</v>
      </c>
      <c r="V15" s="7">
        <f>+U15*100/U229</f>
        <v>1.2372283862317472</v>
      </c>
    </row>
    <row r="16" spans="1:22" ht="24">
      <c r="A16" s="10">
        <v>14</v>
      </c>
      <c r="B16" s="114">
        <v>14.80439</v>
      </c>
      <c r="C16" s="14">
        <f t="shared" si="0"/>
        <v>12.873382608695653</v>
      </c>
      <c r="D16" s="15">
        <f t="shared" si="1"/>
        <v>1.117510009141802</v>
      </c>
      <c r="E16" s="15">
        <f t="shared" si="6"/>
        <v>12.334655303001856</v>
      </c>
      <c r="F16" s="16">
        <f>E16*100/E229</f>
        <v>1.1308564109932697</v>
      </c>
      <c r="I16" s="10">
        <v>14</v>
      </c>
      <c r="J16" s="114">
        <v>15.22601</v>
      </c>
      <c r="K16" s="14">
        <f t="shared" si="2"/>
        <v>13.240008695652175</v>
      </c>
      <c r="L16" s="15">
        <f t="shared" si="3"/>
        <v>1.2157329888963146</v>
      </c>
      <c r="M16" s="15">
        <f t="shared" si="7"/>
        <v>9.115785534973476</v>
      </c>
      <c r="N16" s="16">
        <f>M16*100/M229</f>
        <v>1.8023030397297009</v>
      </c>
      <c r="Q16" s="10">
        <v>14</v>
      </c>
      <c r="R16" s="114">
        <v>15.710229999999999</v>
      </c>
      <c r="S16" s="14">
        <f t="shared" si="4"/>
        <v>13.661069565217392</v>
      </c>
      <c r="T16" s="15">
        <f t="shared" si="5"/>
        <v>1.3354495897660443</v>
      </c>
      <c r="U16" s="15">
        <f t="shared" si="8"/>
        <v>15.166365433452826</v>
      </c>
      <c r="V16" s="16">
        <f>U16*100/U229</f>
        <v>1.3566894659977902</v>
      </c>
    </row>
    <row r="17" spans="1:22" ht="24">
      <c r="A17" s="10">
        <v>15</v>
      </c>
      <c r="B17" s="114">
        <v>14.97804</v>
      </c>
      <c r="C17" s="11">
        <f t="shared" si="0"/>
        <v>13.024382608695653</v>
      </c>
      <c r="D17" s="12">
        <f t="shared" si="1"/>
        <v>1.1572970006489598</v>
      </c>
      <c r="E17" s="12">
        <f t="shared" si="6"/>
        <v>13.491952303650816</v>
      </c>
      <c r="F17" s="7">
        <f>+E17*100/E229</f>
        <v>1.236958827352538</v>
      </c>
      <c r="I17" s="10">
        <v>15</v>
      </c>
      <c r="J17" s="114">
        <v>15.82897</v>
      </c>
      <c r="K17" s="11">
        <f t="shared" si="2"/>
        <v>13.764321739130436</v>
      </c>
      <c r="L17" s="12">
        <f t="shared" si="3"/>
        <v>1.3659595453582263</v>
      </c>
      <c r="M17" s="12">
        <f t="shared" si="7"/>
        <v>10.481745080331702</v>
      </c>
      <c r="N17" s="7">
        <f>+M17*100/M229</f>
        <v>2.0723700604271218</v>
      </c>
      <c r="Q17" s="10">
        <v>15</v>
      </c>
      <c r="R17" s="114">
        <v>15.715909999999999</v>
      </c>
      <c r="S17" s="11">
        <f t="shared" si="4"/>
        <v>13.666008695652174</v>
      </c>
      <c r="T17" s="12">
        <f t="shared" si="5"/>
        <v>1.3368986003410803</v>
      </c>
      <c r="U17" s="12">
        <f t="shared" si="8"/>
        <v>16.503264033793908</v>
      </c>
      <c r="V17" s="7">
        <f>+U17*100/U229</f>
        <v>1.4762801653086011</v>
      </c>
    </row>
    <row r="18" spans="1:22" ht="24">
      <c r="A18" s="10">
        <v>16</v>
      </c>
      <c r="B18" s="114">
        <v>14.97804</v>
      </c>
      <c r="C18" s="11">
        <f t="shared" si="0"/>
        <v>13.024382608695653</v>
      </c>
      <c r="D18" s="12">
        <f t="shared" si="1"/>
        <v>1.1572970006489598</v>
      </c>
      <c r="E18" s="12">
        <f t="shared" si="6"/>
        <v>14.649249304299776</v>
      </c>
      <c r="F18" s="7">
        <f>E18*100/E229</f>
        <v>1.3430612437118061</v>
      </c>
      <c r="I18" s="10">
        <v>16</v>
      </c>
      <c r="J18" s="114">
        <v>15.918850000000001</v>
      </c>
      <c r="K18" s="11">
        <f t="shared" si="2"/>
        <v>13.842478260869568</v>
      </c>
      <c r="L18" s="12">
        <f t="shared" si="3"/>
        <v>1.3893604784805704</v>
      </c>
      <c r="M18" s="12">
        <f t="shared" si="7"/>
        <v>11.871105558812273</v>
      </c>
      <c r="N18" s="7">
        <f>M18*100/M229</f>
        <v>2.3470637337303004</v>
      </c>
      <c r="Q18" s="10">
        <v>16</v>
      </c>
      <c r="R18" s="114">
        <v>15.82897</v>
      </c>
      <c r="S18" s="11">
        <f t="shared" si="4"/>
        <v>13.764321739130436</v>
      </c>
      <c r="T18" s="12">
        <f t="shared" si="5"/>
        <v>1.3659595453582263</v>
      </c>
      <c r="U18" s="12">
        <f t="shared" si="8"/>
        <v>17.869223579152134</v>
      </c>
      <c r="V18" s="7">
        <f>U18*100/U229</f>
        <v>1.5984704774369787</v>
      </c>
    </row>
    <row r="19" spans="1:22" ht="24">
      <c r="A19" s="10">
        <v>17</v>
      </c>
      <c r="B19" s="114">
        <v>14.97804</v>
      </c>
      <c r="C19" s="11">
        <f t="shared" si="0"/>
        <v>13.024382608695653</v>
      </c>
      <c r="D19" s="12">
        <f t="shared" si="1"/>
        <v>1.1572970006489598</v>
      </c>
      <c r="E19" s="12">
        <f t="shared" si="6"/>
        <v>15.806546304948736</v>
      </c>
      <c r="F19" s="7">
        <f>+E19*100/E229</f>
        <v>1.4491636600710742</v>
      </c>
      <c r="I19" s="10">
        <v>17</v>
      </c>
      <c r="J19" s="114">
        <v>16.080459999999999</v>
      </c>
      <c r="K19" s="11">
        <f t="shared" si="2"/>
        <v>13.983008695652174</v>
      </c>
      <c r="L19" s="12">
        <f t="shared" si="3"/>
        <v>1.4321063605219893</v>
      </c>
      <c r="M19" s="12">
        <f t="shared" si="7"/>
        <v>13.303211919334263</v>
      </c>
      <c r="N19" s="7">
        <f>+M19*100/M229</f>
        <v>2.6302087942280985</v>
      </c>
      <c r="Q19" s="10">
        <v>17</v>
      </c>
      <c r="R19" s="114">
        <v>16.069369999999999</v>
      </c>
      <c r="S19" s="11">
        <f t="shared" si="4"/>
        <v>13.973365217391304</v>
      </c>
      <c r="T19" s="12">
        <f t="shared" si="5"/>
        <v>1.429145417448642</v>
      </c>
      <c r="U19" s="12">
        <f t="shared" si="8"/>
        <v>19.298368996600775</v>
      </c>
      <c r="V19" s="7">
        <f>+U19*100/U229</f>
        <v>1.7263130077873874</v>
      </c>
    </row>
    <row r="20" spans="1:22" ht="24">
      <c r="A20" s="10">
        <v>18</v>
      </c>
      <c r="B20" s="114">
        <v>15.090719999999999</v>
      </c>
      <c r="C20" s="11">
        <f t="shared" si="0"/>
        <v>13.122365217391305</v>
      </c>
      <c r="D20" s="12">
        <f t="shared" si="1"/>
        <v>1.1836130711599371</v>
      </c>
      <c r="E20" s="12">
        <f t="shared" si="6"/>
        <v>16.990159376108672</v>
      </c>
      <c r="F20" s="7">
        <f>E20*100/E229</f>
        <v>1.5576787662314306</v>
      </c>
      <c r="I20" s="10">
        <v>18</v>
      </c>
      <c r="J20" s="114">
        <v>16.163419999999999</v>
      </c>
      <c r="K20" s="11">
        <f t="shared" si="2"/>
        <v>14.055147826086957</v>
      </c>
      <c r="L20" s="12">
        <f t="shared" si="3"/>
        <v>1.4543858598414041</v>
      </c>
      <c r="M20" s="12">
        <f t="shared" si="7"/>
        <v>14.757597779175667</v>
      </c>
      <c r="N20" s="7">
        <f>M20*100/M229</f>
        <v>2.917758786060995</v>
      </c>
      <c r="Q20" s="10">
        <v>18</v>
      </c>
      <c r="R20" s="114">
        <v>16.317150000000002</v>
      </c>
      <c r="S20" s="11">
        <f t="shared" si="4"/>
        <v>14.188826086956524</v>
      </c>
      <c r="T20" s="12">
        <f t="shared" si="5"/>
        <v>1.496279711146199</v>
      </c>
      <c r="U20" s="12">
        <f t="shared" si="8"/>
        <v>20.794648707746973</v>
      </c>
      <c r="V20" s="7">
        <f>U20*100/U229</f>
        <v>1.8601609577926452</v>
      </c>
    </row>
    <row r="21" spans="1:22" ht="24">
      <c r="A21" s="10">
        <v>19</v>
      </c>
      <c r="B21" s="114">
        <v>15.137919999999999</v>
      </c>
      <c r="C21" s="11">
        <f t="shared" si="0"/>
        <v>13.163408695652175</v>
      </c>
      <c r="D21" s="12">
        <f t="shared" si="1"/>
        <v>1.1947539820705648</v>
      </c>
      <c r="E21" s="12">
        <f t="shared" si="6"/>
        <v>18.184913358179237</v>
      </c>
      <c r="F21" s="7">
        <f>+E21*100/E229</f>
        <v>1.6672152848445956</v>
      </c>
      <c r="I21" s="10">
        <v>19</v>
      </c>
      <c r="J21" s="114">
        <v>16.300750000000001</v>
      </c>
      <c r="K21" s="11">
        <f t="shared" si="2"/>
        <v>14.174565217391306</v>
      </c>
      <c r="L21" s="12">
        <f t="shared" si="3"/>
        <v>1.4917726130422544</v>
      </c>
      <c r="M21" s="12">
        <f t="shared" si="7"/>
        <v>16.249370392217919</v>
      </c>
      <c r="N21" s="7">
        <f>+M21*100/M229</f>
        <v>3.2127005993316597</v>
      </c>
      <c r="Q21" s="10">
        <v>19</v>
      </c>
      <c r="R21" s="114">
        <v>16.49109</v>
      </c>
      <c r="S21" s="11">
        <f t="shared" si="4"/>
        <v>14.340078260869566</v>
      </c>
      <c r="T21" s="12">
        <f t="shared" si="5"/>
        <v>1.544642410627955</v>
      </c>
      <c r="U21" s="12">
        <f t="shared" si="8"/>
        <v>22.339291118374927</v>
      </c>
      <c r="V21" s="7">
        <f>+U21*100/U229</f>
        <v>1.9983351364663346</v>
      </c>
    </row>
    <row r="22" spans="1:22" ht="24">
      <c r="A22" s="10">
        <v>20</v>
      </c>
      <c r="B22" s="114">
        <v>15.16146</v>
      </c>
      <c r="C22" s="11">
        <f t="shared" si="0"/>
        <v>13.183878260869566</v>
      </c>
      <c r="D22" s="12">
        <f t="shared" si="1"/>
        <v>1.2003363076499376</v>
      </c>
      <c r="E22" s="12">
        <f t="shared" si="6"/>
        <v>19.385249665829175</v>
      </c>
      <c r="F22" s="7">
        <f>E22*100/E229</f>
        <v>1.7772635979517781</v>
      </c>
      <c r="I22" s="10">
        <v>20</v>
      </c>
      <c r="J22" s="114">
        <v>16.47486</v>
      </c>
      <c r="K22" s="11">
        <f t="shared" si="2"/>
        <v>14.325965217391305</v>
      </c>
      <c r="L22" s="12">
        <f t="shared" si="3"/>
        <v>1.5400863354786678</v>
      </c>
      <c r="M22" s="12">
        <f t="shared" si="7"/>
        <v>17.789456727696589</v>
      </c>
      <c r="N22" s="7">
        <f>M22*100/M229</f>
        <v>3.5171946303978978</v>
      </c>
      <c r="Q22" s="10">
        <v>20</v>
      </c>
      <c r="R22" s="114">
        <v>16.828279999999999</v>
      </c>
      <c r="S22" s="11">
        <f t="shared" si="4"/>
        <v>14.63328695652174</v>
      </c>
      <c r="T22" s="12">
        <f t="shared" si="5"/>
        <v>1.6413419058560683</v>
      </c>
      <c r="U22" s="12">
        <f t="shared" si="8"/>
        <v>23.980633024230997</v>
      </c>
      <c r="V22" s="7">
        <f>U22*100/U229</f>
        <v>2.1451594552885607</v>
      </c>
    </row>
    <row r="23" spans="1:22" ht="24">
      <c r="A23" s="10">
        <v>21</v>
      </c>
      <c r="B23" s="114">
        <v>15.26111</v>
      </c>
      <c r="C23" s="11">
        <f t="shared" si="0"/>
        <v>13.270530434782611</v>
      </c>
      <c r="D23" s="12">
        <f t="shared" si="1"/>
        <v>1.2241601489325606</v>
      </c>
      <c r="E23" s="12">
        <f t="shared" si="6"/>
        <v>20.609409814761737</v>
      </c>
      <c r="F23" s="7">
        <f>+E23*100/E229</f>
        <v>1.88949611021063</v>
      </c>
      <c r="I23" s="10">
        <v>21</v>
      </c>
      <c r="J23" s="114">
        <v>16.49109</v>
      </c>
      <c r="K23" s="11">
        <f t="shared" si="2"/>
        <v>14.340078260869566</v>
      </c>
      <c r="L23" s="12">
        <f t="shared" si="3"/>
        <v>1.544642410627955</v>
      </c>
      <c r="M23" s="12">
        <f t="shared" si="7"/>
        <v>19.334099138324543</v>
      </c>
      <c r="N23" s="7">
        <f>+M23*100/M229</f>
        <v>3.8225894536185034</v>
      </c>
      <c r="Q23" s="10">
        <v>21</v>
      </c>
      <c r="R23" s="114">
        <v>16.860040000000001</v>
      </c>
      <c r="S23" s="11">
        <f t="shared" si="4"/>
        <v>14.66090434782609</v>
      </c>
      <c r="T23" s="12">
        <f t="shared" si="5"/>
        <v>1.6506525657477011</v>
      </c>
      <c r="U23" s="12">
        <f t="shared" si="8"/>
        <v>25.631285589978699</v>
      </c>
      <c r="V23" s="7">
        <f>+U23*100/U229</f>
        <v>2.2928166482922698</v>
      </c>
    </row>
    <row r="24" spans="1:22" ht="24">
      <c r="A24" s="10">
        <v>22</v>
      </c>
      <c r="B24" s="114">
        <v>15.29613</v>
      </c>
      <c r="C24" s="14">
        <f t="shared" si="0"/>
        <v>13.300982608695653</v>
      </c>
      <c r="D24" s="15">
        <f t="shared" si="1"/>
        <v>1.232606822585659</v>
      </c>
      <c r="E24" s="15">
        <f t="shared" si="6"/>
        <v>21.842016637347395</v>
      </c>
      <c r="F24" s="16">
        <f>E24*100/E229</f>
        <v>2.0025030239276114</v>
      </c>
      <c r="I24" s="10">
        <v>22</v>
      </c>
      <c r="J24" s="114">
        <v>16.812380000000001</v>
      </c>
      <c r="K24" s="14">
        <f t="shared" si="2"/>
        <v>14.61946086956522</v>
      </c>
      <c r="L24" s="15">
        <f t="shared" si="3"/>
        <v>1.6366938931694217</v>
      </c>
      <c r="M24" s="15">
        <f t="shared" si="7"/>
        <v>20.970793031493965</v>
      </c>
      <c r="N24" s="16">
        <f>M24*100/M229</f>
        <v>4.1461839883351281</v>
      </c>
      <c r="Q24" s="10">
        <v>22</v>
      </c>
      <c r="R24" s="114">
        <v>16.897020000000001</v>
      </c>
      <c r="S24" s="14">
        <f t="shared" si="4"/>
        <v>14.693060869565219</v>
      </c>
      <c r="T24" s="15">
        <f t="shared" si="5"/>
        <v>1.6615377916036114</v>
      </c>
      <c r="U24" s="15">
        <f t="shared" si="8"/>
        <v>27.292823381582309</v>
      </c>
      <c r="V24" s="16">
        <f>U24*100/U229</f>
        <v>2.4414475664325996</v>
      </c>
    </row>
    <row r="25" spans="1:22" ht="24">
      <c r="A25" s="10">
        <v>23</v>
      </c>
      <c r="B25" s="114">
        <v>15.3485</v>
      </c>
      <c r="C25" s="11">
        <f t="shared" si="0"/>
        <v>13.346521739130436</v>
      </c>
      <c r="D25" s="12">
        <f t="shared" si="1"/>
        <v>1.2453106005221111</v>
      </c>
      <c r="E25" s="12">
        <f t="shared" si="6"/>
        <v>23.087327237869506</v>
      </c>
      <c r="F25" s="7">
        <f>E25*100/E229</f>
        <v>2.1166746356738737</v>
      </c>
      <c r="I25" s="10">
        <v>23</v>
      </c>
      <c r="J25" s="114">
        <v>16.817679999999999</v>
      </c>
      <c r="K25" s="11">
        <f t="shared" si="2"/>
        <v>14.624069565217392</v>
      </c>
      <c r="L25" s="12">
        <f t="shared" si="3"/>
        <v>1.6382422544062927</v>
      </c>
      <c r="M25" s="12">
        <f t="shared" si="7"/>
        <v>22.609035285900259</v>
      </c>
      <c r="N25" s="7">
        <f>M25*100/M229</f>
        <v>4.4700846531327123</v>
      </c>
      <c r="Q25" s="10">
        <v>23</v>
      </c>
      <c r="R25" s="114">
        <v>16.9023</v>
      </c>
      <c r="S25" s="11">
        <f t="shared" si="4"/>
        <v>14.697652173913045</v>
      </c>
      <c r="T25" s="12">
        <f t="shared" si="5"/>
        <v>1.6630958760227108</v>
      </c>
      <c r="U25" s="12">
        <f t="shared" si="8"/>
        <v>28.955919257605021</v>
      </c>
      <c r="V25" s="7">
        <f>U25*100/U229</f>
        <v>2.5902178611907356</v>
      </c>
    </row>
    <row r="26" spans="1:22" ht="24">
      <c r="A26" s="10">
        <v>24</v>
      </c>
      <c r="B26" s="114">
        <v>15.37172</v>
      </c>
      <c r="C26" s="11">
        <f t="shared" si="0"/>
        <v>13.366713043478262</v>
      </c>
      <c r="D26" s="12">
        <f t="shared" si="1"/>
        <v>1.2509710650598236</v>
      </c>
      <c r="E26" s="12">
        <f t="shared" si="6"/>
        <v>24.338298302929328</v>
      </c>
      <c r="F26" s="7">
        <f>E26*100/E229</f>
        <v>2.2313652057902269</v>
      </c>
      <c r="I26" s="10">
        <v>24</v>
      </c>
      <c r="J26" s="114">
        <v>16.986499999999999</v>
      </c>
      <c r="K26" s="11">
        <f t="shared" si="2"/>
        <v>14.770869565217392</v>
      </c>
      <c r="L26" s="12">
        <f t="shared" si="3"/>
        <v>1.6880743843475403</v>
      </c>
      <c r="M26" s="12">
        <f t="shared" si="7"/>
        <v>24.297109670247799</v>
      </c>
      <c r="N26" s="7">
        <f>M26*100/M229</f>
        <v>4.8038377435851931</v>
      </c>
      <c r="Q26" s="10">
        <v>24</v>
      </c>
      <c r="R26" s="114">
        <v>16.99699</v>
      </c>
      <c r="S26" s="11">
        <f t="shared" si="4"/>
        <v>14.779991304347828</v>
      </c>
      <c r="T26" s="12">
        <f t="shared" si="5"/>
        <v>1.6912037231830401</v>
      </c>
      <c r="U26" s="12">
        <f t="shared" si="8"/>
        <v>30.647122980788062</v>
      </c>
      <c r="V26" s="7">
        <f>U26*100/U229</f>
        <v>2.7415025105133592</v>
      </c>
    </row>
    <row r="27" spans="1:22" ht="24">
      <c r="A27" s="10">
        <v>25</v>
      </c>
      <c r="B27" s="114">
        <v>15.49305</v>
      </c>
      <c r="C27" s="11">
        <f t="shared" si="0"/>
        <v>13.472217391304349</v>
      </c>
      <c r="D27" s="12">
        <f t="shared" si="1"/>
        <v>1.280827479968409</v>
      </c>
      <c r="E27" s="12">
        <f t="shared" si="6"/>
        <v>25.619125782897736</v>
      </c>
      <c r="F27" s="7">
        <f>+E27*100/E229</f>
        <v>2.3487930488484858</v>
      </c>
      <c r="I27" s="10">
        <v>25</v>
      </c>
      <c r="J27" s="114">
        <v>17.314039999999999</v>
      </c>
      <c r="K27" s="11">
        <f t="shared" si="2"/>
        <v>15.05568695652174</v>
      </c>
      <c r="L27" s="12">
        <f t="shared" si="3"/>
        <v>1.78761964595772</v>
      </c>
      <c r="M27" s="12">
        <f t="shared" si="7"/>
        <v>26.084729316205518</v>
      </c>
      <c r="N27" s="7">
        <f>+M27*100/M229</f>
        <v>5.1572721579238463</v>
      </c>
      <c r="Q27" s="10">
        <v>25</v>
      </c>
      <c r="R27" s="114">
        <v>17.023199999999999</v>
      </c>
      <c r="S27" s="11">
        <f t="shared" si="4"/>
        <v>14.802782608695653</v>
      </c>
      <c r="T27" s="12">
        <f t="shared" si="5"/>
        <v>1.6990394937124649</v>
      </c>
      <c r="U27" s="12">
        <f t="shared" si="8"/>
        <v>32.346162474500524</v>
      </c>
      <c r="V27" s="7">
        <f>+U27*100/U229</f>
        <v>2.8934880995160857</v>
      </c>
    </row>
    <row r="28" spans="1:22" ht="24">
      <c r="A28" s="10">
        <v>26</v>
      </c>
      <c r="B28" s="114">
        <v>15.62486</v>
      </c>
      <c r="C28" s="11">
        <f t="shared" si="0"/>
        <v>13.586834782608697</v>
      </c>
      <c r="D28" s="12">
        <f t="shared" si="1"/>
        <v>1.3137970232453509</v>
      </c>
      <c r="E28" s="12">
        <f t="shared" si="6"/>
        <v>26.932922806143086</v>
      </c>
      <c r="F28" s="7">
        <f>E28*100/E229</f>
        <v>2.4692435802970061</v>
      </c>
      <c r="I28" s="10">
        <v>26</v>
      </c>
      <c r="J28" s="114">
        <v>17.41161</v>
      </c>
      <c r="K28" s="11">
        <f t="shared" si="2"/>
        <v>15.14053043478261</v>
      </c>
      <c r="L28" s="12">
        <f t="shared" si="3"/>
        <v>1.8180116506753436</v>
      </c>
      <c r="M28" s="12">
        <f t="shared" si="7"/>
        <v>27.902740966880863</v>
      </c>
      <c r="N28" s="7">
        <f>M28*100/M229</f>
        <v>5.5167154458012559</v>
      </c>
      <c r="Q28" s="10">
        <v>26</v>
      </c>
      <c r="R28" s="114">
        <v>17.080719999999999</v>
      </c>
      <c r="S28" s="11">
        <f t="shared" si="4"/>
        <v>14.8528</v>
      </c>
      <c r="T28" s="12">
        <f t="shared" si="5"/>
        <v>1.7163204998206414</v>
      </c>
      <c r="U28" s="12">
        <f t="shared" si="8"/>
        <v>34.062482974321163</v>
      </c>
      <c r="V28" s="7">
        <f>U28*100/U229</f>
        <v>3.0470195406909544</v>
      </c>
    </row>
    <row r="29" spans="1:22" ht="24">
      <c r="A29" s="10">
        <v>27</v>
      </c>
      <c r="B29" s="114">
        <v>15.62486</v>
      </c>
      <c r="C29" s="11">
        <f t="shared" si="0"/>
        <v>13.586834782608697</v>
      </c>
      <c r="D29" s="12">
        <f t="shared" si="1"/>
        <v>1.3137970232453509</v>
      </c>
      <c r="E29" s="12">
        <f t="shared" si="6"/>
        <v>28.246719829388436</v>
      </c>
      <c r="F29" s="7">
        <f>+E29*100/E229</f>
        <v>2.5896941117455254</v>
      </c>
      <c r="I29" s="10">
        <v>27</v>
      </c>
      <c r="J29" s="114">
        <v>17.56457</v>
      </c>
      <c r="K29" s="11">
        <f t="shared" si="2"/>
        <v>15.273539130434784</v>
      </c>
      <c r="L29" s="12">
        <f t="shared" si="3"/>
        <v>1.866347185348276</v>
      </c>
      <c r="M29" s="12">
        <f t="shared" si="7"/>
        <v>29.769088152229138</v>
      </c>
      <c r="N29" s="7">
        <f>+M29*100/M229</f>
        <v>5.8857152640219628</v>
      </c>
      <c r="Q29" s="10">
        <v>27</v>
      </c>
      <c r="R29" s="114">
        <v>17.085940000000001</v>
      </c>
      <c r="S29" s="11">
        <f t="shared" si="4"/>
        <v>14.857339130434784</v>
      </c>
      <c r="T29" s="12">
        <f t="shared" si="5"/>
        <v>1.7178945431782844</v>
      </c>
      <c r="U29" s="12">
        <f t="shared" si="8"/>
        <v>35.780377517499446</v>
      </c>
      <c r="V29" s="7">
        <f>+U29*100/U229</f>
        <v>3.2006917860717947</v>
      </c>
    </row>
    <row r="30" spans="1:22" ht="24">
      <c r="A30" s="10">
        <v>28</v>
      </c>
      <c r="B30" s="114">
        <v>16.080459999999999</v>
      </c>
      <c r="C30" s="11">
        <f t="shared" si="0"/>
        <v>13.983008695652174</v>
      </c>
      <c r="D30" s="12">
        <f t="shared" si="1"/>
        <v>1.4321063605219893</v>
      </c>
      <c r="E30" s="12">
        <f t="shared" si="6"/>
        <v>29.678826189910424</v>
      </c>
      <c r="F30" s="7">
        <f>E30*100/E229</f>
        <v>2.7209913891511128</v>
      </c>
      <c r="I30" s="10">
        <v>28</v>
      </c>
      <c r="J30" s="114">
        <v>18.397659999999998</v>
      </c>
      <c r="K30" s="11">
        <f t="shared" si="2"/>
        <v>15.997965217391304</v>
      </c>
      <c r="L30" s="12">
        <f t="shared" si="3"/>
        <v>2.1447053496442243</v>
      </c>
      <c r="M30" s="12">
        <f t="shared" si="7"/>
        <v>31.913793501873361</v>
      </c>
      <c r="N30" s="7">
        <f>M30*100/M229</f>
        <v>6.3097499186502848</v>
      </c>
      <c r="Q30" s="10">
        <v>28</v>
      </c>
      <c r="R30" s="114">
        <v>17.231439999999999</v>
      </c>
      <c r="S30" s="11">
        <f t="shared" si="4"/>
        <v>14.983860869565218</v>
      </c>
      <c r="T30" s="12">
        <f t="shared" si="5"/>
        <v>1.7621569449375263</v>
      </c>
      <c r="U30" s="12">
        <f t="shared" si="8"/>
        <v>37.542534462436969</v>
      </c>
      <c r="V30" s="7">
        <f>U30*100/U229</f>
        <v>3.3583234727881361</v>
      </c>
    </row>
    <row r="31" spans="1:22" ht="24">
      <c r="A31" s="10">
        <v>29</v>
      </c>
      <c r="B31" s="114">
        <v>16.135819999999999</v>
      </c>
      <c r="C31" s="11">
        <f t="shared" si="0"/>
        <v>14.031147826086956</v>
      </c>
      <c r="D31" s="12">
        <f t="shared" si="1"/>
        <v>1.4469482237127687</v>
      </c>
      <c r="E31" s="12">
        <f t="shared" si="6"/>
        <v>31.125774413623194</v>
      </c>
      <c r="F31" s="7">
        <f>+E31*100/E229</f>
        <v>2.8536493868790824</v>
      </c>
      <c r="I31" s="10">
        <v>29</v>
      </c>
      <c r="J31" s="114">
        <v>18.6432</v>
      </c>
      <c r="K31" s="11">
        <f t="shared" si="2"/>
        <v>16.211478260869566</v>
      </c>
      <c r="L31" s="12">
        <f t="shared" si="3"/>
        <v>2.2317279122982692</v>
      </c>
      <c r="M31" s="12">
        <f t="shared" si="7"/>
        <v>34.145521414171633</v>
      </c>
      <c r="N31" s="7">
        <f>+M31*100/M229</f>
        <v>6.7509900053935601</v>
      </c>
      <c r="Q31" s="10">
        <v>29</v>
      </c>
      <c r="R31" s="114">
        <v>17.483160000000002</v>
      </c>
      <c r="S31" s="11">
        <f t="shared" si="4"/>
        <v>15.202747826086959</v>
      </c>
      <c r="T31" s="12">
        <f t="shared" si="5"/>
        <v>1.8405162901416441</v>
      </c>
      <c r="U31" s="12">
        <f t="shared" si="8"/>
        <v>39.383050752578612</v>
      </c>
      <c r="V31" s="7">
        <f>+U31*100/U229</f>
        <v>3.5229647030017235</v>
      </c>
    </row>
    <row r="32" spans="1:22" ht="24">
      <c r="A32" s="10">
        <v>30</v>
      </c>
      <c r="B32" s="114">
        <v>16.185469999999999</v>
      </c>
      <c r="C32" s="11">
        <f t="shared" si="0"/>
        <v>14.074321739130434</v>
      </c>
      <c r="D32" s="12">
        <f t="shared" si="1"/>
        <v>1.4603461658863257</v>
      </c>
      <c r="E32" s="12">
        <f t="shared" si="6"/>
        <v>32.586120579509519</v>
      </c>
      <c r="F32" s="7">
        <f>E32*100/E229</f>
        <v>2.9875357244697311</v>
      </c>
      <c r="I32" s="10">
        <v>30</v>
      </c>
      <c r="J32" s="114">
        <v>18.700500000000002</v>
      </c>
      <c r="K32" s="11">
        <f t="shared" si="2"/>
        <v>16.261304347826091</v>
      </c>
      <c r="L32" s="12">
        <f t="shared" si="3"/>
        <v>2.2523689148015955</v>
      </c>
      <c r="M32" s="12">
        <f t="shared" si="7"/>
        <v>36.397890328973226</v>
      </c>
      <c r="N32" s="7">
        <f>M32*100/M229</f>
        <v>7.1963110724771573</v>
      </c>
      <c r="Q32" s="10">
        <v>30</v>
      </c>
      <c r="R32" s="114">
        <v>17.56457</v>
      </c>
      <c r="S32" s="11">
        <f t="shared" si="4"/>
        <v>15.273539130434784</v>
      </c>
      <c r="T32" s="12">
        <f t="shared" si="5"/>
        <v>1.866347185348276</v>
      </c>
      <c r="U32" s="12">
        <f t="shared" si="8"/>
        <v>41.249397937926886</v>
      </c>
      <c r="V32" s="7">
        <f>U32*100/U229</f>
        <v>3.6899166057081962</v>
      </c>
    </row>
    <row r="33" spans="1:22" ht="24">
      <c r="A33" s="10">
        <v>31</v>
      </c>
      <c r="B33" s="114">
        <v>16.185469999999999</v>
      </c>
      <c r="C33" s="11">
        <f t="shared" si="0"/>
        <v>14.074321739130434</v>
      </c>
      <c r="D33" s="12">
        <f t="shared" si="1"/>
        <v>1.4603461658863257</v>
      </c>
      <c r="E33" s="12">
        <f t="shared" si="6"/>
        <v>34.046466745395847</v>
      </c>
      <c r="F33" s="7">
        <f>+E33*10/E229</f>
        <v>0.312142206206038</v>
      </c>
      <c r="I33" s="10">
        <v>31</v>
      </c>
      <c r="J33" s="114">
        <v>18.757629999999999</v>
      </c>
      <c r="K33" s="11">
        <f t="shared" si="2"/>
        <v>16.310982608695653</v>
      </c>
      <c r="L33" s="12">
        <f t="shared" si="3"/>
        <v>2.2730749943748871</v>
      </c>
      <c r="M33" s="12">
        <f t="shared" si="7"/>
        <v>38.670965323348113</v>
      </c>
      <c r="N33" s="7">
        <f>+M33*10/M229</f>
        <v>0.76457259864390792</v>
      </c>
      <c r="Q33" s="10">
        <v>31</v>
      </c>
      <c r="R33" s="114">
        <v>17.756430000000002</v>
      </c>
      <c r="S33" s="11">
        <f t="shared" si="4"/>
        <v>15.44037391304348</v>
      </c>
      <c r="T33" s="12">
        <f t="shared" si="5"/>
        <v>1.9281766983315372</v>
      </c>
      <c r="U33" s="12">
        <f t="shared" si="8"/>
        <v>43.177574636258427</v>
      </c>
      <c r="V33" s="7">
        <f>+U33*10/U229</f>
        <v>0.38623993951205343</v>
      </c>
    </row>
    <row r="34" spans="1:22" ht="24">
      <c r="A34" s="10">
        <v>32</v>
      </c>
      <c r="B34" s="114">
        <v>16.24596</v>
      </c>
      <c r="C34" s="11">
        <f t="shared" si="0"/>
        <v>14.126921739130436</v>
      </c>
      <c r="D34" s="12">
        <f t="shared" si="1"/>
        <v>1.4767807007786926</v>
      </c>
      <c r="E34" s="12">
        <f t="shared" si="6"/>
        <v>35.523247446174537</v>
      </c>
      <c r="F34" s="7">
        <f>E34*100/E229</f>
        <v>3.2568151380793169</v>
      </c>
      <c r="I34" s="10">
        <v>32</v>
      </c>
      <c r="J34" s="114">
        <v>18.85247</v>
      </c>
      <c r="K34" s="11">
        <f t="shared" si="2"/>
        <v>16.393452173913044</v>
      </c>
      <c r="L34" s="12">
        <f t="shared" si="3"/>
        <v>2.3077281329186476</v>
      </c>
      <c r="M34" s="12">
        <f t="shared" si="7"/>
        <v>40.978693456266761</v>
      </c>
      <c r="N34" s="7">
        <f>M34*100/M229</f>
        <v>8.1019922525630257</v>
      </c>
      <c r="Q34" s="10">
        <v>32</v>
      </c>
      <c r="R34" s="114">
        <v>18.055209999999999</v>
      </c>
      <c r="S34" s="11">
        <f t="shared" si="4"/>
        <v>15.700182608695652</v>
      </c>
      <c r="T34" s="12">
        <f t="shared" si="5"/>
        <v>2.0271575422595478</v>
      </c>
      <c r="U34" s="12">
        <f t="shared" si="8"/>
        <v>45.204732178517972</v>
      </c>
      <c r="V34" s="7">
        <f>U34*100/U229</f>
        <v>4.0437364000587941</v>
      </c>
    </row>
    <row r="35" spans="1:22" ht="24">
      <c r="A35" s="10">
        <v>33</v>
      </c>
      <c r="B35" s="114">
        <v>16.51811</v>
      </c>
      <c r="C35" s="11">
        <f t="shared" si="0"/>
        <v>14.36357391304348</v>
      </c>
      <c r="D35" s="12">
        <f t="shared" si="1"/>
        <v>1.5522473642958909</v>
      </c>
      <c r="E35" s="12">
        <f t="shared" si="6"/>
        <v>37.075494810470431</v>
      </c>
      <c r="F35" s="7">
        <f>+E35*100/E229</f>
        <v>3.3991270908855067</v>
      </c>
      <c r="I35" s="10">
        <v>33</v>
      </c>
      <c r="J35" s="114">
        <v>19.46677</v>
      </c>
      <c r="K35" s="11">
        <f t="shared" si="2"/>
        <v>16.927626086956522</v>
      </c>
      <c r="L35" s="12">
        <f t="shared" si="3"/>
        <v>2.5407478252334657</v>
      </c>
      <c r="M35" s="12">
        <f t="shared" si="7"/>
        <v>43.519441281500228</v>
      </c>
      <c r="N35" s="7">
        <f>+M35*100/M229</f>
        <v>8.6043293809472363</v>
      </c>
      <c r="Q35" s="10">
        <v>33</v>
      </c>
      <c r="R35" s="114">
        <v>18.134060000000002</v>
      </c>
      <c r="S35" s="11">
        <f t="shared" si="4"/>
        <v>15.76874782608696</v>
      </c>
      <c r="T35" s="12">
        <f t="shared" si="5"/>
        <v>2.0538324645624968</v>
      </c>
      <c r="U35" s="12">
        <f t="shared" si="8"/>
        <v>47.258564643080469</v>
      </c>
      <c r="V35" s="7">
        <f>+U35*100/U229</f>
        <v>4.2274595789458171</v>
      </c>
    </row>
    <row r="36" spans="1:22" ht="24">
      <c r="A36" s="10">
        <v>34</v>
      </c>
      <c r="B36" s="114">
        <v>16.63644</v>
      </c>
      <c r="C36" s="11">
        <f t="shared" si="0"/>
        <v>14.466469565217393</v>
      </c>
      <c r="D36" s="12">
        <f t="shared" si="1"/>
        <v>1.5858461913802109</v>
      </c>
      <c r="E36" s="12">
        <f t="shared" si="6"/>
        <v>38.661341001850644</v>
      </c>
      <c r="F36" s="7">
        <f>E36*100/E229</f>
        <v>3.5445194255975374</v>
      </c>
      <c r="I36" s="10">
        <v>34</v>
      </c>
      <c r="J36" s="114">
        <v>19.649139999999999</v>
      </c>
      <c r="K36" s="11">
        <f t="shared" si="2"/>
        <v>17.086208695652175</v>
      </c>
      <c r="L36" s="12">
        <f t="shared" si="3"/>
        <v>2.6128261283811915</v>
      </c>
      <c r="M36" s="12">
        <f t="shared" si="7"/>
        <v>46.132267409881422</v>
      </c>
      <c r="N36" s="7">
        <f>M36*100/M229</f>
        <v>9.1209172773385827</v>
      </c>
      <c r="Q36" s="10">
        <v>34</v>
      </c>
      <c r="R36" s="114">
        <v>18.28097</v>
      </c>
      <c r="S36" s="11">
        <f t="shared" si="4"/>
        <v>15.896495652173915</v>
      </c>
      <c r="T36" s="12">
        <f t="shared" si="5"/>
        <v>2.1041542673972162</v>
      </c>
      <c r="U36" s="12">
        <f t="shared" si="8"/>
        <v>49.362718910477682</v>
      </c>
      <c r="V36" s="7">
        <f>U36*100/U229</f>
        <v>4.4156842357983708</v>
      </c>
    </row>
    <row r="37" spans="1:22" ht="24">
      <c r="A37" s="10">
        <v>35</v>
      </c>
      <c r="B37" s="114">
        <v>16.812380000000001</v>
      </c>
      <c r="C37" s="11">
        <f t="shared" si="0"/>
        <v>14.61946086956522</v>
      </c>
      <c r="D37" s="12">
        <f t="shared" si="1"/>
        <v>1.6366938931694217</v>
      </c>
      <c r="E37" s="12">
        <f t="shared" si="6"/>
        <v>40.298034895020066</v>
      </c>
      <c r="F37" s="7">
        <f>+E37*100/E229</f>
        <v>3.6945735403220676</v>
      </c>
      <c r="I37" s="10">
        <v>35</v>
      </c>
      <c r="J37" s="114">
        <v>19.717089999999999</v>
      </c>
      <c r="K37" s="28">
        <f t="shared" si="2"/>
        <v>17.145295652173914</v>
      </c>
      <c r="L37" s="12">
        <f t="shared" si="3"/>
        <v>2.6400267404236342</v>
      </c>
      <c r="M37" s="12">
        <f t="shared" si="7"/>
        <v>48.772294150305058</v>
      </c>
      <c r="N37" s="27">
        <f>+M37*100/M229</f>
        <v>9.642883069642302</v>
      </c>
      <c r="Q37" s="10">
        <v>35</v>
      </c>
      <c r="R37" s="114">
        <v>18.2956</v>
      </c>
      <c r="S37" s="11">
        <f t="shared" si="4"/>
        <v>15.909217391304349</v>
      </c>
      <c r="T37" s="12">
        <f t="shared" si="5"/>
        <v>2.1092100854400697</v>
      </c>
      <c r="U37" s="12">
        <f t="shared" si="8"/>
        <v>51.47192899591775</v>
      </c>
      <c r="V37" s="7">
        <f>+U37*100/U229</f>
        <v>4.6043611549355736</v>
      </c>
    </row>
    <row r="38" spans="1:22" ht="24">
      <c r="A38" s="10">
        <v>36</v>
      </c>
      <c r="B38" s="114">
        <v>16.93919</v>
      </c>
      <c r="C38" s="11">
        <f t="shared" si="0"/>
        <v>14.72973043478261</v>
      </c>
      <c r="D38" s="12">
        <f t="shared" si="1"/>
        <v>1.6740089955653406</v>
      </c>
      <c r="E38" s="12">
        <f t="shared" si="6"/>
        <v>41.972043890585404</v>
      </c>
      <c r="F38" s="7">
        <f>E38*10/E229</f>
        <v>0.38480487496564347</v>
      </c>
      <c r="I38" s="10">
        <v>36</v>
      </c>
      <c r="J38" s="114">
        <v>19.79382</v>
      </c>
      <c r="K38" s="11">
        <f t="shared" si="2"/>
        <v>17.21201739130435</v>
      </c>
      <c r="L38" s="12">
        <f t="shared" si="3"/>
        <v>2.67096821033374</v>
      </c>
      <c r="M38" s="12">
        <f t="shared" si="7"/>
        <v>51.443262360638798</v>
      </c>
      <c r="N38" s="7">
        <f>M38*10/M229</f>
        <v>1.0170966371518699</v>
      </c>
      <c r="Q38" s="10">
        <v>36</v>
      </c>
      <c r="R38" s="114">
        <v>18.436389999999999</v>
      </c>
      <c r="S38" s="11">
        <f t="shared" si="4"/>
        <v>16.031643478260872</v>
      </c>
      <c r="T38" s="12">
        <f t="shared" si="5"/>
        <v>2.158278721162489</v>
      </c>
      <c r="U38" s="12">
        <f t="shared" si="8"/>
        <v>53.630207717080239</v>
      </c>
      <c r="V38" s="7">
        <f>U38*10/U229</f>
        <v>0.47974274514412424</v>
      </c>
    </row>
    <row r="39" spans="1:22" ht="24">
      <c r="A39" s="10">
        <v>37</v>
      </c>
      <c r="B39" s="114">
        <v>16.975989999999999</v>
      </c>
      <c r="C39" s="11">
        <f t="shared" si="0"/>
        <v>14.76173043478261</v>
      </c>
      <c r="D39" s="12">
        <f t="shared" si="1"/>
        <v>1.6849429528923103</v>
      </c>
      <c r="E39" s="12">
        <f t="shared" si="6"/>
        <v>43.656986843477711</v>
      </c>
      <c r="F39" s="7">
        <f>+E39*100/E229</f>
        <v>4.0025263976838161</v>
      </c>
      <c r="I39" s="10">
        <v>37</v>
      </c>
      <c r="J39" s="114">
        <v>19.919550000000001</v>
      </c>
      <c r="K39" s="11">
        <f t="shared" si="2"/>
        <v>17.32134782608696</v>
      </c>
      <c r="L39" s="12">
        <f t="shared" si="3"/>
        <v>2.7221900277041153</v>
      </c>
      <c r="M39" s="12">
        <f t="shared" si="7"/>
        <v>54.165452388342914</v>
      </c>
      <c r="N39" s="7">
        <f>+M39*100/M229</f>
        <v>10.709176857365465</v>
      </c>
      <c r="Q39" s="10">
        <v>37</v>
      </c>
      <c r="R39" s="114">
        <v>18.552099999999999</v>
      </c>
      <c r="S39" s="11">
        <f t="shared" si="4"/>
        <v>16.132260869565219</v>
      </c>
      <c r="T39" s="12">
        <f t="shared" si="5"/>
        <v>2.1991715022424709</v>
      </c>
      <c r="U39" s="12">
        <f t="shared" si="8"/>
        <v>55.829379219322711</v>
      </c>
      <c r="V39" s="7">
        <f>+U39*100/U229</f>
        <v>4.9941517638090502</v>
      </c>
    </row>
    <row r="40" spans="1:22" ht="24">
      <c r="A40" s="10">
        <v>38</v>
      </c>
      <c r="B40" s="114">
        <v>17.112010000000001</v>
      </c>
      <c r="C40" s="11">
        <f t="shared" si="0"/>
        <v>14.880008695652176</v>
      </c>
      <c r="D40" s="12">
        <f t="shared" si="1"/>
        <v>1.7257701203972966</v>
      </c>
      <c r="E40" s="12">
        <f t="shared" si="6"/>
        <v>45.382756963875011</v>
      </c>
      <c r="F40" s="7">
        <f>E40*100/E229</f>
        <v>4.160747130781802</v>
      </c>
      <c r="I40" s="10">
        <v>38</v>
      </c>
      <c r="J40" s="114">
        <v>19.973189999999999</v>
      </c>
      <c r="K40" s="11">
        <f t="shared" si="2"/>
        <v>17.367991304347825</v>
      </c>
      <c r="L40" s="12">
        <f t="shared" si="3"/>
        <v>2.7442405000333205</v>
      </c>
      <c r="M40" s="12">
        <f t="shared" si="7"/>
        <v>56.909692888376235</v>
      </c>
      <c r="N40" s="7">
        <f>M40*100/M229</f>
        <v>11.251746993091437</v>
      </c>
      <c r="Q40" s="10">
        <v>38</v>
      </c>
      <c r="R40" s="114">
        <v>18.6432</v>
      </c>
      <c r="S40" s="11">
        <f t="shared" si="4"/>
        <v>16.211478260869566</v>
      </c>
      <c r="T40" s="12">
        <f t="shared" si="5"/>
        <v>2.2317279122982692</v>
      </c>
      <c r="U40" s="12">
        <f t="shared" si="8"/>
        <v>58.061107131620979</v>
      </c>
      <c r="V40" s="7">
        <f>U40*100/U229</f>
        <v>5.1937883717276412</v>
      </c>
    </row>
    <row r="41" spans="1:22" ht="24">
      <c r="A41" s="10">
        <v>39</v>
      </c>
      <c r="B41" s="114">
        <v>17.14845</v>
      </c>
      <c r="C41" s="11">
        <f t="shared" si="0"/>
        <v>14.911695652173915</v>
      </c>
      <c r="D41" s="12">
        <f t="shared" si="1"/>
        <v>1.7368186897041233</v>
      </c>
      <c r="E41" s="12">
        <f t="shared" si="6"/>
        <v>47.119575653579133</v>
      </c>
      <c r="F41" s="7">
        <f>+E41*100/E229</f>
        <v>4.3199808103404713</v>
      </c>
      <c r="I41" s="10">
        <v>39</v>
      </c>
      <c r="J41" s="114">
        <v>20.186340000000001</v>
      </c>
      <c r="K41" s="11">
        <f t="shared" si="2"/>
        <v>17.553339130434786</v>
      </c>
      <c r="L41" s="12">
        <f t="shared" si="3"/>
        <v>2.833039441906144</v>
      </c>
      <c r="M41" s="12">
        <f t="shared" si="7"/>
        <v>59.742732330282379</v>
      </c>
      <c r="N41" s="7">
        <f>+M41*100/M229</f>
        <v>11.811873772975847</v>
      </c>
      <c r="Q41" s="10">
        <v>39</v>
      </c>
      <c r="R41" s="114">
        <v>18.700500000000002</v>
      </c>
      <c r="S41" s="11">
        <f t="shared" si="4"/>
        <v>16.261304347826091</v>
      </c>
      <c r="T41" s="12">
        <f t="shared" si="5"/>
        <v>2.2523689148015955</v>
      </c>
      <c r="U41" s="12">
        <f t="shared" si="8"/>
        <v>60.313476046422572</v>
      </c>
      <c r="V41" s="7">
        <f>+U41*100/U229</f>
        <v>5.3952713963626691</v>
      </c>
    </row>
    <row r="42" spans="1:22" ht="24">
      <c r="A42" s="10">
        <v>40</v>
      </c>
      <c r="B42" s="114">
        <v>17.14845</v>
      </c>
      <c r="C42" s="11">
        <f t="shared" si="0"/>
        <v>14.911695652173915</v>
      </c>
      <c r="D42" s="12">
        <f t="shared" si="1"/>
        <v>1.7368186897041233</v>
      </c>
      <c r="E42" s="12">
        <f t="shared" si="6"/>
        <v>48.856394343283256</v>
      </c>
      <c r="F42" s="7">
        <f>E42*100/E229</f>
        <v>4.4792144898991406</v>
      </c>
      <c r="I42" s="10">
        <v>40</v>
      </c>
      <c r="J42" s="114">
        <v>20.379770000000001</v>
      </c>
      <c r="K42" s="11">
        <f t="shared" si="2"/>
        <v>17.721539130434785</v>
      </c>
      <c r="L42" s="12">
        <f t="shared" si="3"/>
        <v>2.915262757218589</v>
      </c>
      <c r="M42" s="12">
        <f t="shared" si="7"/>
        <v>62.657995087500971</v>
      </c>
      <c r="N42" s="7">
        <f>M42*100/M229</f>
        <v>12.388257114684329</v>
      </c>
      <c r="Q42" s="10">
        <v>40</v>
      </c>
      <c r="R42" s="114">
        <v>18.757629999999999</v>
      </c>
      <c r="S42" s="11">
        <f t="shared" si="4"/>
        <v>16.310982608695653</v>
      </c>
      <c r="T42" s="12">
        <f t="shared" si="5"/>
        <v>2.2730749943748871</v>
      </c>
      <c r="U42" s="12">
        <f t="shared" si="8"/>
        <v>62.58655104079746</v>
      </c>
      <c r="V42" s="7">
        <f>U42*100/U229</f>
        <v>5.5986066591072454</v>
      </c>
    </row>
    <row r="43" spans="1:22" ht="24">
      <c r="A43" s="10">
        <v>41</v>
      </c>
      <c r="B43" s="114">
        <v>17.195180000000001</v>
      </c>
      <c r="C43" s="11">
        <f t="shared" si="0"/>
        <v>14.95233043478261</v>
      </c>
      <c r="D43" s="12">
        <f t="shared" si="1"/>
        <v>1.7510560532612716</v>
      </c>
      <c r="E43" s="12">
        <f t="shared" si="6"/>
        <v>50.607450396544529</v>
      </c>
      <c r="F43" s="7">
        <f>+E43*100/E229</f>
        <v>4.6397534685082276</v>
      </c>
      <c r="I43" s="10">
        <v>41</v>
      </c>
      <c r="J43" s="114">
        <v>20.709620000000001</v>
      </c>
      <c r="K43" s="11">
        <f t="shared" si="2"/>
        <v>18.008365217391308</v>
      </c>
      <c r="L43" s="12">
        <f t="shared" si="3"/>
        <v>3.0591182131925225</v>
      </c>
      <c r="M43" s="12">
        <f t="shared" si="7"/>
        <v>65.717113300693498</v>
      </c>
      <c r="N43" s="7">
        <f>+M43*100/M229</f>
        <v>12.993082451280561</v>
      </c>
      <c r="Q43" s="10">
        <v>41</v>
      </c>
      <c r="R43" s="114">
        <v>18.814589999999999</v>
      </c>
      <c r="S43" s="11">
        <f t="shared" si="4"/>
        <v>16.36051304347826</v>
      </c>
      <c r="T43" s="12">
        <f t="shared" si="5"/>
        <v>2.2938454086763156</v>
      </c>
      <c r="U43" s="12">
        <f t="shared" si="8"/>
        <v>64.880396449473778</v>
      </c>
      <c r="V43" s="7">
        <f>+U43*100/U229</f>
        <v>5.8037999149491659</v>
      </c>
    </row>
    <row r="44" spans="1:22" ht="24">
      <c r="A44" s="10">
        <v>42</v>
      </c>
      <c r="B44" s="114">
        <v>17.231439999999999</v>
      </c>
      <c r="C44" s="11">
        <f t="shared" si="0"/>
        <v>14.983860869565218</v>
      </c>
      <c r="D44" s="12">
        <f t="shared" si="1"/>
        <v>1.7621569449375263</v>
      </c>
      <c r="E44" s="12">
        <f t="shared" si="6"/>
        <v>52.369607341482052</v>
      </c>
      <c r="F44" s="7">
        <f>E44*100/E229</f>
        <v>4.8013101905573592</v>
      </c>
      <c r="I44" s="10">
        <v>42</v>
      </c>
      <c r="J44" s="114">
        <v>21.219989999999999</v>
      </c>
      <c r="K44" s="11">
        <f t="shared" si="2"/>
        <v>18.452165217391304</v>
      </c>
      <c r="L44" s="12">
        <f t="shared" si="3"/>
        <v>3.2909053680062934</v>
      </c>
      <c r="M44" s="12">
        <f t="shared" si="7"/>
        <v>69.008018668699791</v>
      </c>
      <c r="N44" s="7">
        <f>M44*100/M229</f>
        <v>13.643734962297296</v>
      </c>
      <c r="Q44" s="10">
        <v>42</v>
      </c>
      <c r="R44" s="114">
        <v>19.007899999999999</v>
      </c>
      <c r="S44" s="11">
        <f t="shared" si="4"/>
        <v>16.528608695652174</v>
      </c>
      <c r="T44" s="12">
        <f t="shared" si="5"/>
        <v>2.3652785038842281</v>
      </c>
      <c r="U44" s="12">
        <f t="shared" si="8"/>
        <v>67.245674953358005</v>
      </c>
      <c r="V44" s="7">
        <f>U44*100/U229</f>
        <v>6.0153831347028381</v>
      </c>
    </row>
    <row r="45" spans="1:22" ht="24">
      <c r="A45" s="10">
        <v>43</v>
      </c>
      <c r="B45" s="114">
        <v>17.314039999999999</v>
      </c>
      <c r="C45" s="11">
        <f t="shared" si="0"/>
        <v>15.05568695652174</v>
      </c>
      <c r="D45" s="12">
        <f t="shared" si="1"/>
        <v>1.78761964595772</v>
      </c>
      <c r="E45" s="12">
        <f t="shared" si="6"/>
        <v>54.15722698743977</v>
      </c>
      <c r="F45" s="7">
        <f>+E45*100/E229</f>
        <v>4.9652013644401691</v>
      </c>
      <c r="I45" s="10">
        <v>43</v>
      </c>
      <c r="J45" s="114">
        <v>21.574200000000001</v>
      </c>
      <c r="K45" s="11">
        <f t="shared" si="2"/>
        <v>18.760173913043481</v>
      </c>
      <c r="L45" s="12">
        <f t="shared" si="3"/>
        <v>3.4584696652626628</v>
      </c>
      <c r="M45" s="12">
        <f t="shared" si="7"/>
        <v>72.466488333962459</v>
      </c>
      <c r="N45" s="7">
        <f>+M45*100/M229</f>
        <v>14.327516998041954</v>
      </c>
      <c r="Q45" s="10">
        <v>43</v>
      </c>
      <c r="R45" s="114">
        <v>19.054760000000002</v>
      </c>
      <c r="S45" s="11">
        <f t="shared" si="4"/>
        <v>16.569356521739135</v>
      </c>
      <c r="T45" s="12">
        <f t="shared" si="5"/>
        <v>2.382814963021338</v>
      </c>
      <c r="U45" s="12">
        <f t="shared" si="8"/>
        <v>69.628489916379337</v>
      </c>
      <c r="V45" s="7">
        <f>+U45*100/U229</f>
        <v>6.2285350578803209</v>
      </c>
    </row>
    <row r="46" spans="1:22" ht="24">
      <c r="A46" s="10">
        <v>44</v>
      </c>
      <c r="B46" s="114">
        <v>17.319189999999999</v>
      </c>
      <c r="C46" s="11">
        <f t="shared" si="0"/>
        <v>15.060165217391305</v>
      </c>
      <c r="D46" s="12">
        <f t="shared" si="1"/>
        <v>1.7892152839160622</v>
      </c>
      <c r="E46" s="12">
        <f t="shared" si="6"/>
        <v>55.946442271355835</v>
      </c>
      <c r="F46" s="7">
        <f>E46*100/E229</f>
        <v>5.1292388283789636</v>
      </c>
      <c r="I46" s="10">
        <v>44</v>
      </c>
      <c r="J46" s="114">
        <v>21.640229999999999</v>
      </c>
      <c r="K46" s="11">
        <f t="shared" si="2"/>
        <v>18.817591304347825</v>
      </c>
      <c r="L46" s="12">
        <f t="shared" si="3"/>
        <v>3.4903219321534373</v>
      </c>
      <c r="M46" s="12">
        <f t="shared" si="7"/>
        <v>75.956810266115895</v>
      </c>
      <c r="N46" s="7">
        <f>M46*100/M229</f>
        <v>15.017596619136691</v>
      </c>
      <c r="Q46" s="10">
        <v>44</v>
      </c>
      <c r="R46" s="114">
        <v>19.231750000000002</v>
      </c>
      <c r="S46" s="11">
        <f t="shared" si="4"/>
        <v>16.72326086956522</v>
      </c>
      <c r="T46" s="12">
        <f t="shared" si="5"/>
        <v>2.4498318909608221</v>
      </c>
      <c r="U46" s="12">
        <f t="shared" si="8"/>
        <v>72.07832180734016</v>
      </c>
      <c r="V46" s="7">
        <f>U46*100/U229</f>
        <v>6.4476819018961526</v>
      </c>
    </row>
    <row r="47" spans="1:22" ht="24">
      <c r="A47" s="10">
        <v>45</v>
      </c>
      <c r="B47" s="114">
        <v>17.360330000000001</v>
      </c>
      <c r="C47" s="11">
        <f t="shared" si="0"/>
        <v>15.095939130434784</v>
      </c>
      <c r="D47" s="12">
        <f t="shared" si="1"/>
        <v>1.8019958997078291</v>
      </c>
      <c r="E47" s="12">
        <f t="shared" si="6"/>
        <v>57.748438171063661</v>
      </c>
      <c r="F47" s="7">
        <f>+E47*100/E229</f>
        <v>5.2944480349363809</v>
      </c>
      <c r="I47" s="10">
        <v>45</v>
      </c>
      <c r="J47" s="114">
        <v>21.706060000000001</v>
      </c>
      <c r="K47" s="11">
        <f t="shared" si="2"/>
        <v>18.874834782608698</v>
      </c>
      <c r="L47" s="12">
        <f t="shared" si="3"/>
        <v>3.5222718088324152</v>
      </c>
      <c r="M47" s="12">
        <f t="shared" si="7"/>
        <v>79.479082074948309</v>
      </c>
      <c r="N47" s="7">
        <f>+M47*100/M229</f>
        <v>15.713993124238472</v>
      </c>
      <c r="Q47" s="10">
        <v>45</v>
      </c>
      <c r="R47" s="114">
        <v>19.443860000000001</v>
      </c>
      <c r="S47" s="11">
        <f t="shared" si="4"/>
        <v>16.90770434782609</v>
      </c>
      <c r="T47" s="12">
        <f t="shared" si="5"/>
        <v>2.5317879327734132</v>
      </c>
      <c r="U47" s="12">
        <f t="shared" si="8"/>
        <v>74.610109740113572</v>
      </c>
      <c r="V47" s="7">
        <f>+U47*100/U229</f>
        <v>6.6741600276940236</v>
      </c>
    </row>
    <row r="48" spans="1:22" ht="24">
      <c r="A48" s="10">
        <v>46</v>
      </c>
      <c r="B48" s="114">
        <v>17.74136</v>
      </c>
      <c r="C48" s="11">
        <f t="shared" si="0"/>
        <v>15.427269565217392</v>
      </c>
      <c r="D48" s="12">
        <f t="shared" si="1"/>
        <v>1.9232714946802554</v>
      </c>
      <c r="E48" s="12">
        <f t="shared" si="6"/>
        <v>59.671709665743919</v>
      </c>
      <c r="F48" s="7">
        <f>E48*100/E229</f>
        <v>5.4707759376148184</v>
      </c>
      <c r="I48" s="10">
        <v>46</v>
      </c>
      <c r="J48" s="114">
        <v>22.225650000000002</v>
      </c>
      <c r="K48" s="11">
        <f t="shared" si="2"/>
        <v>19.326652173913047</v>
      </c>
      <c r="L48" s="12">
        <f t="shared" si="3"/>
        <v>3.7813186988272376</v>
      </c>
      <c r="M48" s="12">
        <f t="shared" si="7"/>
        <v>83.260400773775544</v>
      </c>
      <c r="N48" s="7">
        <f>M48*100/M229</f>
        <v>16.461606389045595</v>
      </c>
      <c r="Q48" s="10">
        <v>46</v>
      </c>
      <c r="R48" s="114">
        <v>19.443860000000001</v>
      </c>
      <c r="S48" s="11">
        <f t="shared" si="4"/>
        <v>16.90770434782609</v>
      </c>
      <c r="T48" s="12">
        <f t="shared" si="5"/>
        <v>2.5317879327734132</v>
      </c>
      <c r="U48" s="12">
        <f t="shared" si="8"/>
        <v>77.141897672886984</v>
      </c>
      <c r="V48" s="7">
        <f>U48*100/U229</f>
        <v>6.9006381534918937</v>
      </c>
    </row>
    <row r="49" spans="1:22" ht="24">
      <c r="A49" s="10">
        <v>47</v>
      </c>
      <c r="B49" s="114">
        <v>17.921379999999999</v>
      </c>
      <c r="C49" s="11">
        <f t="shared" si="0"/>
        <v>15.583808695652175</v>
      </c>
      <c r="D49" s="12">
        <f t="shared" si="1"/>
        <v>1.9824133566742486</v>
      </c>
      <c r="E49" s="12">
        <f t="shared" si="6"/>
        <v>61.654123022418169</v>
      </c>
      <c r="F49" s="7">
        <f>+E49*100/E229</f>
        <v>5.6525260391428418</v>
      </c>
      <c r="I49" s="10">
        <v>47</v>
      </c>
      <c r="J49" s="114">
        <v>22.297740000000001</v>
      </c>
      <c r="K49" s="11">
        <f t="shared" si="2"/>
        <v>19.389339130434784</v>
      </c>
      <c r="L49" s="12">
        <f t="shared" si="3"/>
        <v>3.8182328584455494</v>
      </c>
      <c r="M49" s="12">
        <f t="shared" si="7"/>
        <v>87.078633632221099</v>
      </c>
      <c r="N49" s="7">
        <f>+M49*100/M229</f>
        <v>17.216518037720345</v>
      </c>
      <c r="Q49" s="10">
        <v>47</v>
      </c>
      <c r="R49" s="114">
        <v>19.443860000000001</v>
      </c>
      <c r="S49" s="11">
        <f t="shared" si="4"/>
        <v>16.90770434782609</v>
      </c>
      <c r="T49" s="12">
        <f t="shared" si="5"/>
        <v>2.5317879327734132</v>
      </c>
      <c r="U49" s="12">
        <f t="shared" si="8"/>
        <v>79.673685605660395</v>
      </c>
      <c r="V49" s="7">
        <f>+U49*100/U229</f>
        <v>7.1271162792897647</v>
      </c>
    </row>
    <row r="50" spans="1:22" ht="24">
      <c r="A50" s="10">
        <v>48</v>
      </c>
      <c r="B50" s="114">
        <v>17.926349999999999</v>
      </c>
      <c r="C50" s="11">
        <f t="shared" si="0"/>
        <v>15.58813043478261</v>
      </c>
      <c r="D50" s="12">
        <f t="shared" si="1"/>
        <v>1.9840631169572693</v>
      </c>
      <c r="E50" s="12">
        <f t="shared" si="6"/>
        <v>63.638186139375435</v>
      </c>
      <c r="F50" s="7">
        <f>E50*100/E229</f>
        <v>5.834427392728327</v>
      </c>
      <c r="I50" s="10">
        <v>48</v>
      </c>
      <c r="J50" s="114">
        <v>22.3337</v>
      </c>
      <c r="K50" s="11">
        <f t="shared" si="2"/>
        <v>19.420608695652177</v>
      </c>
      <c r="L50" s="12">
        <f t="shared" si="3"/>
        <v>3.8367358822817796</v>
      </c>
      <c r="M50" s="12">
        <f t="shared" si="7"/>
        <v>90.915369514502885</v>
      </c>
      <c r="N50" s="7">
        <f>M50*100/M229</f>
        <v>17.975087962028752</v>
      </c>
      <c r="Q50" s="10">
        <v>48</v>
      </c>
      <c r="R50" s="114">
        <v>19.453029999999998</v>
      </c>
      <c r="S50" s="11">
        <f t="shared" si="4"/>
        <v>16.915678260869566</v>
      </c>
      <c r="T50" s="12">
        <f t="shared" si="5"/>
        <v>2.53537170363369</v>
      </c>
      <c r="U50" s="12">
        <f t="shared" si="8"/>
        <v>82.209057309294082</v>
      </c>
      <c r="V50" s="7">
        <f>U50*100/U229</f>
        <v>7.3539149871147549</v>
      </c>
    </row>
    <row r="51" spans="1:22" ht="24">
      <c r="A51" s="10">
        <v>49</v>
      </c>
      <c r="B51" s="114">
        <v>17.966100000000001</v>
      </c>
      <c r="C51" s="11">
        <f t="shared" si="0"/>
        <v>15.622695652173915</v>
      </c>
      <c r="D51" s="12">
        <f t="shared" si="1"/>
        <v>1.9972908265432918</v>
      </c>
      <c r="E51" s="12">
        <f t="shared" si="6"/>
        <v>65.635476965918727</v>
      </c>
      <c r="F51" s="7">
        <f>E51*100/E229</f>
        <v>6.0175414790429107</v>
      </c>
      <c r="I51" s="10">
        <v>49</v>
      </c>
      <c r="J51" s="114">
        <v>22.397490000000001</v>
      </c>
      <c r="K51" s="11">
        <f t="shared" si="2"/>
        <v>19.476078260869567</v>
      </c>
      <c r="L51" s="12">
        <f t="shared" si="3"/>
        <v>3.8697055775711813</v>
      </c>
      <c r="M51" s="12">
        <f t="shared" si="7"/>
        <v>94.785075092074067</v>
      </c>
      <c r="N51" s="7">
        <f>M51*100/M229</f>
        <v>18.740176401040149</v>
      </c>
      <c r="Q51" s="10">
        <v>49</v>
      </c>
      <c r="R51" s="114">
        <v>19.48509</v>
      </c>
      <c r="S51" s="11">
        <f t="shared" si="4"/>
        <v>16.943556521739133</v>
      </c>
      <c r="T51" s="12">
        <f t="shared" si="5"/>
        <v>2.5479278019405065</v>
      </c>
      <c r="U51" s="12">
        <f t="shared" si="8"/>
        <v>84.756985111234584</v>
      </c>
      <c r="V51" s="7">
        <f>U51*100/U229</f>
        <v>7.5818368860155267</v>
      </c>
    </row>
    <row r="52" spans="1:22" ht="24">
      <c r="A52" s="10">
        <v>50</v>
      </c>
      <c r="B52" s="114">
        <v>18.040389999999999</v>
      </c>
      <c r="C52" s="11">
        <f t="shared" si="0"/>
        <v>15.687295652173914</v>
      </c>
      <c r="D52" s="12">
        <f t="shared" si="1"/>
        <v>2.0221698701934843</v>
      </c>
      <c r="E52" s="12">
        <f t="shared" si="6"/>
        <v>67.657646836112207</v>
      </c>
      <c r="F52" s="7">
        <f>E52*100/E229</f>
        <v>6.2029365067636446</v>
      </c>
      <c r="I52" s="10">
        <v>50</v>
      </c>
      <c r="J52" s="114">
        <v>22.445209999999999</v>
      </c>
      <c r="K52" s="11">
        <f t="shared" si="2"/>
        <v>19.517573913043478</v>
      </c>
      <c r="L52" s="12">
        <f t="shared" si="3"/>
        <v>3.8944926501975301</v>
      </c>
      <c r="M52" s="12">
        <f t="shared" si="7"/>
        <v>98.679567742271601</v>
      </c>
      <c r="N52" s="7">
        <f>M52*100/M229</f>
        <v>19.51016554950429</v>
      </c>
      <c r="Q52" s="10">
        <v>50</v>
      </c>
      <c r="R52" s="114">
        <v>19.667280000000002</v>
      </c>
      <c r="S52" s="11">
        <f t="shared" si="4"/>
        <v>17.101982608695653</v>
      </c>
      <c r="T52" s="12">
        <f t="shared" si="5"/>
        <v>2.6200692600137003</v>
      </c>
      <c r="U52" s="12">
        <f t="shared" si="8"/>
        <v>87.377054371248278</v>
      </c>
      <c r="V52" s="7">
        <f>U52*100/U229</f>
        <v>7.8162121145989465</v>
      </c>
    </row>
    <row r="53" spans="1:22" ht="24">
      <c r="A53" s="10">
        <v>51</v>
      </c>
      <c r="B53" s="114">
        <v>18.192969999999999</v>
      </c>
      <c r="C53" s="11">
        <f t="shared" si="0"/>
        <v>15.819973913043478</v>
      </c>
      <c r="D53" s="12">
        <f t="shared" si="1"/>
        <v>2.0739136950696713</v>
      </c>
      <c r="E53" s="12">
        <f t="shared" si="6"/>
        <v>69.731560531181884</v>
      </c>
      <c r="F53" s="7">
        <f>E53*100/E229</f>
        <v>6.3930754721667169</v>
      </c>
      <c r="I53" s="10">
        <v>51</v>
      </c>
      <c r="J53" s="114">
        <v>22.524529999999999</v>
      </c>
      <c r="K53" s="11">
        <f t="shared" si="2"/>
        <v>19.586547826086957</v>
      </c>
      <c r="L53" s="12">
        <f t="shared" si="3"/>
        <v>3.9359274306419967</v>
      </c>
      <c r="M53" s="12">
        <f t="shared" si="7"/>
        <v>102.6154951729136</v>
      </c>
      <c r="N53" s="7">
        <f>M53*100/M229</f>
        <v>20.288346864234203</v>
      </c>
      <c r="Q53" s="10">
        <v>51</v>
      </c>
      <c r="R53" s="114">
        <v>19.78931</v>
      </c>
      <c r="S53" s="11">
        <f t="shared" si="4"/>
        <v>17.208095652173913</v>
      </c>
      <c r="T53" s="12">
        <f t="shared" si="5"/>
        <v>2.6691428948331279</v>
      </c>
      <c r="U53" s="12">
        <f t="shared" si="8"/>
        <v>90.046197266081407</v>
      </c>
      <c r="V53" s="7">
        <f>U53*100/U229</f>
        <v>8.0549771677392048</v>
      </c>
    </row>
    <row r="54" spans="1:22" ht="24">
      <c r="A54" s="10">
        <v>52</v>
      </c>
      <c r="B54" s="114">
        <v>18.2761</v>
      </c>
      <c r="C54" s="11">
        <f t="shared" si="0"/>
        <v>15.892260869565218</v>
      </c>
      <c r="D54" s="12">
        <f t="shared" si="1"/>
        <v>2.1024730926525814</v>
      </c>
      <c r="E54" s="12">
        <f t="shared" si="6"/>
        <v>71.834033623834472</v>
      </c>
      <c r="F54" s="7">
        <f>E54*100/E229</f>
        <v>6.5858327983636142</v>
      </c>
      <c r="I54" s="10">
        <v>52</v>
      </c>
      <c r="J54" s="114">
        <v>22.556170000000002</v>
      </c>
      <c r="K54" s="11">
        <f t="shared" si="2"/>
        <v>19.614060869565222</v>
      </c>
      <c r="L54" s="12">
        <f t="shared" si="3"/>
        <v>3.9525370232699921</v>
      </c>
      <c r="M54" s="12">
        <f t="shared" si="7"/>
        <v>106.56803219618359</v>
      </c>
      <c r="N54" s="7">
        <f>M54*100/M229</f>
        <v>21.069812099934751</v>
      </c>
      <c r="Q54" s="10">
        <v>52</v>
      </c>
      <c r="R54" s="114">
        <v>19.79382</v>
      </c>
      <c r="S54" s="11">
        <f t="shared" si="4"/>
        <v>17.21201739130435</v>
      </c>
      <c r="T54" s="12">
        <f t="shared" si="5"/>
        <v>2.67096821033374</v>
      </c>
      <c r="U54" s="12">
        <f t="shared" si="8"/>
        <v>92.717165476415147</v>
      </c>
      <c r="V54" s="7">
        <f>U54*100/U229</f>
        <v>8.293905502340845</v>
      </c>
    </row>
    <row r="55" spans="1:22" ht="24">
      <c r="A55" s="10">
        <v>53</v>
      </c>
      <c r="B55" s="114">
        <v>18.542490000000001</v>
      </c>
      <c r="C55" s="11">
        <f t="shared" si="0"/>
        <v>16.123904347826088</v>
      </c>
      <c r="D55" s="12">
        <f t="shared" si="1"/>
        <v>2.1957557553597202</v>
      </c>
      <c r="E55" s="12">
        <f t="shared" si="6"/>
        <v>74.029789379194199</v>
      </c>
      <c r="F55" s="7">
        <f>E55*100/E229</f>
        <v>6.7871423941266684</v>
      </c>
      <c r="I55" s="10">
        <v>53</v>
      </c>
      <c r="J55" s="114">
        <v>22.635100000000001</v>
      </c>
      <c r="K55" s="11">
        <f t="shared" si="2"/>
        <v>19.682695652173916</v>
      </c>
      <c r="L55" s="12">
        <f t="shared" si="3"/>
        <v>3.9941753021791842</v>
      </c>
      <c r="M55" s="12">
        <f t="shared" si="7"/>
        <v>110.56220749836278</v>
      </c>
      <c r="N55" s="7">
        <f>M55*100/M229</f>
        <v>21.859509736053152</v>
      </c>
      <c r="Q55" s="10">
        <v>53</v>
      </c>
      <c r="R55" s="114">
        <v>20.026689999999999</v>
      </c>
      <c r="S55" s="11">
        <f t="shared" si="4"/>
        <v>17.414513043478262</v>
      </c>
      <c r="T55" s="12">
        <f t="shared" si="5"/>
        <v>2.7663517121383494</v>
      </c>
      <c r="U55" s="12">
        <f t="shared" si="8"/>
        <v>95.483517188553492</v>
      </c>
      <c r="V55" s="7">
        <f>U55*100/U229</f>
        <v>8.5413662564398329</v>
      </c>
    </row>
    <row r="56" spans="1:22" ht="24">
      <c r="A56" s="10">
        <v>54</v>
      </c>
      <c r="B56" s="114">
        <v>18.700500000000002</v>
      </c>
      <c r="C56" s="11">
        <f t="shared" si="0"/>
        <v>16.261304347826091</v>
      </c>
      <c r="D56" s="12">
        <f t="shared" si="1"/>
        <v>2.2523689148015955</v>
      </c>
      <c r="E56" s="12">
        <f t="shared" si="6"/>
        <v>76.282158293995792</v>
      </c>
      <c r="F56" s="7">
        <f>E56*100/E229</f>
        <v>6.9936423541705821</v>
      </c>
      <c r="I56" s="10">
        <v>54</v>
      </c>
      <c r="J56" s="114">
        <v>22.839020000000001</v>
      </c>
      <c r="K56" s="11">
        <f t="shared" si="2"/>
        <v>19.86001739130435</v>
      </c>
      <c r="L56" s="12">
        <f t="shared" si="3"/>
        <v>4.1031015323214897</v>
      </c>
      <c r="M56" s="12">
        <f t="shared" si="7"/>
        <v>114.66530903068427</v>
      </c>
      <c r="N56" s="7">
        <f>M56*100/M229</f>
        <v>22.670743429041096</v>
      </c>
      <c r="Q56" s="10">
        <v>54</v>
      </c>
      <c r="R56" s="114">
        <v>20.03115</v>
      </c>
      <c r="S56" s="11">
        <f t="shared" si="4"/>
        <v>17.418391304347828</v>
      </c>
      <c r="T56" s="12">
        <f t="shared" si="5"/>
        <v>2.7682003466153495</v>
      </c>
      <c r="U56" s="12">
        <f t="shared" si="8"/>
        <v>98.251717535168837</v>
      </c>
      <c r="V56" s="7">
        <f>U56*100/U229</f>
        <v>8.788992377971935</v>
      </c>
    </row>
    <row r="57" spans="1:22" ht="24">
      <c r="A57" s="10">
        <v>55</v>
      </c>
      <c r="B57" s="114">
        <v>18.752880000000001</v>
      </c>
      <c r="C57" s="11">
        <f t="shared" si="0"/>
        <v>16.306852173913047</v>
      </c>
      <c r="D57" s="12">
        <f t="shared" si="1"/>
        <v>2.2713485973354248</v>
      </c>
      <c r="E57" s="12">
        <f t="shared" si="6"/>
        <v>78.55350689133121</v>
      </c>
      <c r="F57" s="7">
        <f>E57*100/E229</f>
        <v>7.2018823949175843</v>
      </c>
      <c r="I57" s="10">
        <v>55</v>
      </c>
      <c r="J57" s="114">
        <v>23.05275</v>
      </c>
      <c r="K57" s="11">
        <f t="shared" si="2"/>
        <v>20.045869565217391</v>
      </c>
      <c r="L57" s="12">
        <f t="shared" si="3"/>
        <v>4.2193746654148612</v>
      </c>
      <c r="M57" s="12">
        <f t="shared" si="7"/>
        <v>118.88468369609913</v>
      </c>
      <c r="N57" s="7">
        <f>M57*100/M229</f>
        <v>23.504965752071843</v>
      </c>
      <c r="Q57" s="10">
        <v>55</v>
      </c>
      <c r="R57" s="114">
        <v>20.168669999999999</v>
      </c>
      <c r="S57" s="11">
        <f t="shared" si="4"/>
        <v>17.53797391304348</v>
      </c>
      <c r="T57" s="12">
        <f t="shared" si="5"/>
        <v>2.8256062964991377</v>
      </c>
      <c r="U57" s="12">
        <f t="shared" si="8"/>
        <v>101.07732383166797</v>
      </c>
      <c r="V57" s="7">
        <f>U57*100/U229</f>
        <v>9.041753681551091</v>
      </c>
    </row>
    <row r="58" spans="1:22" ht="24">
      <c r="A58" s="10">
        <v>56</v>
      </c>
      <c r="B58" s="114">
        <v>18.833539999999999</v>
      </c>
      <c r="C58" s="11">
        <f t="shared" si="0"/>
        <v>16.376991304347825</v>
      </c>
      <c r="D58" s="12">
        <f t="shared" si="1"/>
        <v>2.3007834551193316</v>
      </c>
      <c r="E58" s="12">
        <f t="shared" si="6"/>
        <v>80.85429034645054</v>
      </c>
      <c r="F58" s="7">
        <f>E58*100/E229</f>
        <v>7.4128210597293798</v>
      </c>
      <c r="I58" s="10">
        <v>56</v>
      </c>
      <c r="J58" s="114">
        <v>23.13383</v>
      </c>
      <c r="K58" s="11">
        <f t="shared" si="2"/>
        <v>20.116373913043478</v>
      </c>
      <c r="L58" s="12">
        <f t="shared" si="3"/>
        <v>4.2640519664019747</v>
      </c>
      <c r="M58" s="12">
        <f t="shared" si="7"/>
        <v>123.14873566250111</v>
      </c>
      <c r="N58" s="7">
        <f>M58*100/M229</f>
        <v>24.348021327603664</v>
      </c>
      <c r="Q58" s="10">
        <v>56</v>
      </c>
      <c r="R58" s="114">
        <v>20.239280000000001</v>
      </c>
      <c r="S58" s="11">
        <f t="shared" si="4"/>
        <v>17.599373913043479</v>
      </c>
      <c r="T58" s="12">
        <f t="shared" si="5"/>
        <v>2.855387443652647</v>
      </c>
      <c r="U58" s="12">
        <f t="shared" si="8"/>
        <v>103.93271127532061</v>
      </c>
      <c r="V58" s="7">
        <f>U58*100/U229</f>
        <v>9.2971790227868514</v>
      </c>
    </row>
    <row r="59" spans="1:22" ht="24">
      <c r="A59" s="10">
        <v>57</v>
      </c>
      <c r="B59" s="114">
        <v>18.885539999999999</v>
      </c>
      <c r="C59" s="11">
        <f t="shared" si="0"/>
        <v>16.422208695652174</v>
      </c>
      <c r="D59" s="12">
        <f t="shared" si="1"/>
        <v>2.3198937300151554</v>
      </c>
      <c r="E59" s="12">
        <f t="shared" si="6"/>
        <v>83.174184076465693</v>
      </c>
      <c r="F59" s="7">
        <f>E59*100/E229</f>
        <v>7.6255117781130757</v>
      </c>
      <c r="I59" s="10">
        <v>57</v>
      </c>
      <c r="J59" s="114">
        <v>23.78379</v>
      </c>
      <c r="K59" s="11">
        <f t="shared" si="2"/>
        <v>20.681556521739132</v>
      </c>
      <c r="L59" s="12">
        <f t="shared" si="3"/>
        <v>4.6336481608369446</v>
      </c>
      <c r="M59" s="12">
        <f t="shared" si="7"/>
        <v>127.78238382333805</v>
      </c>
      <c r="N59" s="7">
        <f>M59*100/M229</f>
        <v>25.264150621483402</v>
      </c>
      <c r="Q59" s="10">
        <v>57</v>
      </c>
      <c r="R59" s="114">
        <v>20.27449</v>
      </c>
      <c r="S59" s="11">
        <f t="shared" si="4"/>
        <v>17.629991304347829</v>
      </c>
      <c r="T59" s="12">
        <f t="shared" si="5"/>
        <v>2.8703158202908332</v>
      </c>
      <c r="U59" s="12">
        <f t="shared" si="8"/>
        <v>106.80302709561144</v>
      </c>
      <c r="V59" s="7">
        <f>U59*100/U229</f>
        <v>9.5539397644795159</v>
      </c>
    </row>
    <row r="60" spans="1:22" ht="24">
      <c r="A60" s="10">
        <v>58</v>
      </c>
      <c r="B60" s="114">
        <v>18.927990000000001</v>
      </c>
      <c r="C60" s="11">
        <f t="shared" si="0"/>
        <v>16.459121739130438</v>
      </c>
      <c r="D60" s="12">
        <f t="shared" si="1"/>
        <v>2.3355725528773386</v>
      </c>
      <c r="E60" s="12">
        <f t="shared" si="6"/>
        <v>85.50975662934303</v>
      </c>
      <c r="F60" s="7">
        <f>E60*100/E229</f>
        <v>7.8396399503140826</v>
      </c>
      <c r="I60" s="10">
        <v>58</v>
      </c>
      <c r="J60" s="114">
        <v>23.817509999999999</v>
      </c>
      <c r="K60" s="11">
        <f t="shared" si="2"/>
        <v>20.710878260869567</v>
      </c>
      <c r="L60" s="12">
        <f t="shared" si="3"/>
        <v>4.6533844908506712</v>
      </c>
      <c r="M60" s="12">
        <f t="shared" si="7"/>
        <v>132.43576831418872</v>
      </c>
      <c r="N60" s="7">
        <f>M60*100/M229</f>
        <v>26.184182030813346</v>
      </c>
      <c r="Q60" s="10">
        <v>58</v>
      </c>
      <c r="R60" s="114">
        <v>20.309650000000001</v>
      </c>
      <c r="S60" s="11">
        <f t="shared" si="4"/>
        <v>17.660565217391309</v>
      </c>
      <c r="T60" s="12">
        <f t="shared" si="5"/>
        <v>2.8852748285768377</v>
      </c>
      <c r="U60" s="12">
        <f t="shared" si="8"/>
        <v>109.68830192418828</v>
      </c>
      <c r="V60" s="7">
        <f>U60*100/U229</f>
        <v>9.8120386467472898</v>
      </c>
    </row>
    <row r="61" spans="1:22" ht="24">
      <c r="A61" s="10">
        <v>59</v>
      </c>
      <c r="B61" s="114">
        <v>18.927990000000001</v>
      </c>
      <c r="C61" s="11">
        <f t="shared" si="0"/>
        <v>16.459121739130438</v>
      </c>
      <c r="D61" s="12">
        <f t="shared" si="1"/>
        <v>2.3355725528773386</v>
      </c>
      <c r="E61" s="12">
        <f t="shared" si="6"/>
        <v>87.845329182220368</v>
      </c>
      <c r="F61" s="7">
        <f>E61*100/E229</f>
        <v>8.0537681225150912</v>
      </c>
      <c r="I61" s="10">
        <v>59</v>
      </c>
      <c r="J61" s="114">
        <v>24.037369999999999</v>
      </c>
      <c r="K61" s="11">
        <f t="shared" si="2"/>
        <v>20.902060869565219</v>
      </c>
      <c r="L61" s="12">
        <f t="shared" si="3"/>
        <v>4.7834442289393557</v>
      </c>
      <c r="M61" s="12">
        <f t="shared" si="7"/>
        <v>137.21921254312807</v>
      </c>
      <c r="N61" s="7">
        <f>M61*100/M229</f>
        <v>27.1299278517433</v>
      </c>
      <c r="Q61" s="10">
        <v>59</v>
      </c>
      <c r="R61" s="114">
        <v>20.44529</v>
      </c>
      <c r="S61" s="28">
        <f t="shared" si="4"/>
        <v>17.778513043478263</v>
      </c>
      <c r="T61" s="12">
        <f t="shared" si="5"/>
        <v>2.9434705469584954</v>
      </c>
      <c r="U61" s="12">
        <f t="shared" si="8"/>
        <v>112.63177247114677</v>
      </c>
      <c r="V61" s="27">
        <f>U61*100/U229</f>
        <v>10.075343358878587</v>
      </c>
    </row>
    <row r="62" spans="1:22" ht="24">
      <c r="A62" s="10">
        <v>60</v>
      </c>
      <c r="B62" s="114">
        <v>19.430099999999999</v>
      </c>
      <c r="C62" s="11">
        <f t="shared" si="0"/>
        <v>16.895739130434784</v>
      </c>
      <c r="D62" s="12">
        <f t="shared" si="1"/>
        <v>2.5264166606967926</v>
      </c>
      <c r="E62" s="12">
        <f t="shared" si="6"/>
        <v>90.371745842917164</v>
      </c>
      <c r="F62" s="7">
        <f>E62*100/E229</f>
        <v>8.2853931178965077</v>
      </c>
      <c r="I62" s="10">
        <v>60</v>
      </c>
      <c r="J62" s="114">
        <v>24.496670000000002</v>
      </c>
      <c r="K62" s="11">
        <f t="shared" si="2"/>
        <v>21.301452173913045</v>
      </c>
      <c r="L62" s="12">
        <f t="shared" si="3"/>
        <v>5.0629195283876989</v>
      </c>
      <c r="M62" s="12">
        <f t="shared" si="7"/>
        <v>142.28213207151578</v>
      </c>
      <c r="N62" s="7">
        <f>M62*100/M229</f>
        <v>28.130929380455392</v>
      </c>
      <c r="Q62" s="10">
        <v>60</v>
      </c>
      <c r="R62" s="114">
        <v>20.48451</v>
      </c>
      <c r="S62" s="11">
        <f t="shared" si="4"/>
        <v>17.81261739130435</v>
      </c>
      <c r="T62" s="12">
        <f t="shared" si="5"/>
        <v>2.9604423545685803</v>
      </c>
      <c r="U62" s="12">
        <f t="shared" si="8"/>
        <v>115.59221482571536</v>
      </c>
      <c r="V62" s="7">
        <f>U62*100/U229</f>
        <v>10.34016626419233</v>
      </c>
    </row>
    <row r="63" spans="1:22" ht="24">
      <c r="A63" s="10">
        <v>61</v>
      </c>
      <c r="B63" s="114">
        <v>19.443860000000001</v>
      </c>
      <c r="C63" s="11">
        <f t="shared" si="0"/>
        <v>16.90770434782609</v>
      </c>
      <c r="D63" s="12">
        <f t="shared" si="1"/>
        <v>2.5317879327734132</v>
      </c>
      <c r="E63" s="12">
        <f t="shared" si="6"/>
        <v>92.903533775690576</v>
      </c>
      <c r="F63" s="7">
        <f>E63*100/E229</f>
        <v>8.51751055812651</v>
      </c>
      <c r="I63" s="10">
        <v>61</v>
      </c>
      <c r="J63" s="114">
        <v>24.667149999999999</v>
      </c>
      <c r="K63" s="11">
        <f t="shared" si="2"/>
        <v>21.449695652173915</v>
      </c>
      <c r="L63" s="12">
        <f t="shared" si="3"/>
        <v>5.1693601862433161</v>
      </c>
      <c r="M63" s="12">
        <f t="shared" si="7"/>
        <v>147.4514922577591</v>
      </c>
      <c r="N63" s="7">
        <f>M63*100/M229</f>
        <v>29.152975537791974</v>
      </c>
      <c r="Q63" s="10">
        <v>61</v>
      </c>
      <c r="R63" s="114">
        <v>20.52364</v>
      </c>
      <c r="S63" s="11">
        <f t="shared" si="4"/>
        <v>17.846643478260873</v>
      </c>
      <c r="T63" s="12">
        <f t="shared" si="5"/>
        <v>2.9774401057373052</v>
      </c>
      <c r="U63" s="12">
        <f t="shared" si="8"/>
        <v>118.56965493145266</v>
      </c>
      <c r="V63" s="7">
        <f>U63*100/U229</f>
        <v>10.606509683439185</v>
      </c>
    </row>
    <row r="64" spans="1:22" ht="24">
      <c r="A64" s="10">
        <v>62</v>
      </c>
      <c r="B64" s="114">
        <v>19.46677</v>
      </c>
      <c r="C64" s="11">
        <f t="shared" si="0"/>
        <v>16.927626086956522</v>
      </c>
      <c r="D64" s="12">
        <f t="shared" si="1"/>
        <v>2.5407478252334657</v>
      </c>
      <c r="E64" s="12">
        <f t="shared" si="6"/>
        <v>95.444281600924043</v>
      </c>
      <c r="F64" s="7">
        <f>E64*100/E229</f>
        <v>8.7504494523478371</v>
      </c>
      <c r="I64" s="10">
        <v>62</v>
      </c>
      <c r="J64" s="114">
        <v>24.972519999999999</v>
      </c>
      <c r="K64" s="11">
        <f t="shared" si="2"/>
        <v>21.715234782608697</v>
      </c>
      <c r="L64" s="12">
        <f t="shared" si="3"/>
        <v>5.3637308651680975</v>
      </c>
      <c r="M64" s="12">
        <f t="shared" si="7"/>
        <v>152.81522312292719</v>
      </c>
      <c r="N64" s="7">
        <f>M64*100/M229</f>
        <v>30.213451171569883</v>
      </c>
      <c r="Q64" s="10">
        <v>62</v>
      </c>
      <c r="R64" s="114">
        <v>20.623329999999999</v>
      </c>
      <c r="S64" s="11">
        <f t="shared" si="4"/>
        <v>17.933330434782608</v>
      </c>
      <c r="T64" s="12">
        <f t="shared" si="5"/>
        <v>3.0210383799324494</v>
      </c>
      <c r="U64" s="12">
        <f t="shared" si="8"/>
        <v>121.59069331138511</v>
      </c>
      <c r="V64" s="7">
        <f>U64*100/U229</f>
        <v>10.876753135267728</v>
      </c>
    </row>
    <row r="65" spans="1:22" ht="24">
      <c r="A65" s="10">
        <v>63</v>
      </c>
      <c r="B65" s="114">
        <v>19.46677</v>
      </c>
      <c r="C65" s="11">
        <f t="shared" si="0"/>
        <v>16.927626086956522</v>
      </c>
      <c r="D65" s="12">
        <f t="shared" si="1"/>
        <v>2.5407478252334657</v>
      </c>
      <c r="E65" s="12">
        <f t="shared" si="6"/>
        <v>97.98502942615751</v>
      </c>
      <c r="F65" s="7">
        <f>E65*100/E229</f>
        <v>8.9833883465691624</v>
      </c>
      <c r="I65" s="10">
        <v>63</v>
      </c>
      <c r="J65" s="114">
        <v>25.11138</v>
      </c>
      <c r="K65" s="11">
        <f t="shared" si="2"/>
        <v>21.835982608695655</v>
      </c>
      <c r="L65" s="12">
        <f t="shared" si="3"/>
        <v>5.4537045870400709</v>
      </c>
      <c r="M65" s="12">
        <f t="shared" si="7"/>
        <v>158.26892770996727</v>
      </c>
      <c r="N65" s="7">
        <f>M65*100/M229</f>
        <v>31.291715717976714</v>
      </c>
      <c r="Q65" s="10">
        <v>63</v>
      </c>
      <c r="R65" s="114">
        <v>20.657889999999998</v>
      </c>
      <c r="S65" s="11">
        <f t="shared" si="4"/>
        <v>17.963382608695653</v>
      </c>
      <c r="T65" s="12">
        <f t="shared" si="5"/>
        <v>3.0362515603383513</v>
      </c>
      <c r="U65" s="12">
        <f t="shared" si="8"/>
        <v>124.62694487172347</v>
      </c>
      <c r="V65" s="7">
        <f>U65*100/U229</f>
        <v>11.148357464340828</v>
      </c>
    </row>
    <row r="66" spans="1:22" ht="24">
      <c r="A66" s="10">
        <v>64</v>
      </c>
      <c r="B66" s="114">
        <v>19.46677</v>
      </c>
      <c r="C66" s="11">
        <f t="shared" si="0"/>
        <v>16.927626086956522</v>
      </c>
      <c r="D66" s="12">
        <f t="shared" si="1"/>
        <v>2.5407478252334657</v>
      </c>
      <c r="E66" s="12">
        <f t="shared" si="6"/>
        <v>100.52577725139098</v>
      </c>
      <c r="F66" s="7">
        <f>E66*100/E229</f>
        <v>9.2163272407904895</v>
      </c>
      <c r="I66" s="10">
        <v>64</v>
      </c>
      <c r="J66" s="114">
        <v>25.118480000000002</v>
      </c>
      <c r="K66" s="11">
        <f t="shared" si="2"/>
        <v>21.842156521739135</v>
      </c>
      <c r="L66" s="12">
        <f t="shared" si="3"/>
        <v>5.4583318418951068</v>
      </c>
      <c r="M66" s="12">
        <f t="shared" si="7"/>
        <v>163.72725955186237</v>
      </c>
      <c r="N66" s="7">
        <f>M66*100/M229</f>
        <v>32.37089512964215</v>
      </c>
      <c r="Q66" s="10">
        <v>64</v>
      </c>
      <c r="R66" s="114">
        <v>20.709620000000001</v>
      </c>
      <c r="S66" s="11">
        <f t="shared" si="4"/>
        <v>18.008365217391308</v>
      </c>
      <c r="T66" s="12">
        <f t="shared" si="5"/>
        <v>3.0591182131925225</v>
      </c>
      <c r="U66" s="12">
        <f t="shared" si="8"/>
        <v>127.68606308491599</v>
      </c>
      <c r="V66" s="7">
        <f>U66*100/U229</f>
        <v>11.422007303077136</v>
      </c>
    </row>
    <row r="67" spans="1:22" ht="24">
      <c r="A67" s="10">
        <v>65</v>
      </c>
      <c r="B67" s="114">
        <v>19.562729999999998</v>
      </c>
      <c r="C67" s="11">
        <f t="shared" ref="C67:C130" si="9">B67/1.15</f>
        <v>17.01106956521739</v>
      </c>
      <c r="D67" s="12">
        <f t="shared" ref="D67:D130" si="10">((4/3)*(22/7)*((C67/2)^3))/10^3</f>
        <v>2.5785066286041687</v>
      </c>
      <c r="E67" s="12">
        <f t="shared" si="6"/>
        <v>103.10428387999515</v>
      </c>
      <c r="F67" s="7">
        <f>E67*100/E229</f>
        <v>9.4527279086742553</v>
      </c>
      <c r="I67" s="10">
        <v>65</v>
      </c>
      <c r="J67" s="114">
        <v>25.52345</v>
      </c>
      <c r="K67" s="11">
        <f t="shared" ref="K67:K130" si="11">J67/1.15</f>
        <v>22.19430434782609</v>
      </c>
      <c r="L67" s="12">
        <f t="shared" ref="L67:L130" si="12">((4/3)*(22/7)*((K67/2)^3))/10^3</f>
        <v>5.7266152034128579</v>
      </c>
      <c r="M67" s="12">
        <f t="shared" si="7"/>
        <v>169.45387475527522</v>
      </c>
      <c r="N67" s="7">
        <f>M67*100/M229</f>
        <v>33.503117465158439</v>
      </c>
      <c r="Q67" s="10">
        <v>65</v>
      </c>
      <c r="R67" s="114">
        <v>20.79984</v>
      </c>
      <c r="S67" s="11">
        <f t="shared" ref="S67:S130" si="13">R67/1.15</f>
        <v>18.086817391304351</v>
      </c>
      <c r="T67" s="12">
        <f t="shared" ref="T67:T130" si="14">((4/3)*(22/7)*((S67/2)^3))/10^3</f>
        <v>3.0992731370450697</v>
      </c>
      <c r="U67" s="12">
        <f t="shared" si="8"/>
        <v>130.78533622196105</v>
      </c>
      <c r="V67" s="7">
        <f>U67*100/U229</f>
        <v>11.699249153521041</v>
      </c>
    </row>
    <row r="68" spans="1:22" ht="24">
      <c r="A68" s="10">
        <v>66</v>
      </c>
      <c r="B68" s="114">
        <v>19.744199999999999</v>
      </c>
      <c r="C68" s="11">
        <f t="shared" si="9"/>
        <v>17.168869565217392</v>
      </c>
      <c r="D68" s="12">
        <f t="shared" si="10"/>
        <v>2.6509314292046402</v>
      </c>
      <c r="E68" s="12">
        <f t="shared" ref="E68:E131" si="15">+E67+D68</f>
        <v>105.7552153091998</v>
      </c>
      <c r="F68" s="7">
        <f>E68*100/E229</f>
        <v>9.6957685716014179</v>
      </c>
      <c r="I68" s="10">
        <v>66</v>
      </c>
      <c r="J68" s="114">
        <v>25.95646</v>
      </c>
      <c r="K68" s="11">
        <f t="shared" si="11"/>
        <v>22.570834782608696</v>
      </c>
      <c r="L68" s="12">
        <f t="shared" si="12"/>
        <v>6.023047049506153</v>
      </c>
      <c r="M68" s="12">
        <f t="shared" ref="M68:M131" si="16">+M67+L68</f>
        <v>175.47692180478137</v>
      </c>
      <c r="N68" s="7">
        <f>M68*100/M229</f>
        <v>34.693948026508579</v>
      </c>
      <c r="Q68" s="10">
        <v>66</v>
      </c>
      <c r="R68" s="114">
        <v>20.859770000000001</v>
      </c>
      <c r="S68" s="11">
        <f t="shared" si="13"/>
        <v>18.138930434782612</v>
      </c>
      <c r="T68" s="12">
        <f t="shared" si="14"/>
        <v>3.1261399474096976</v>
      </c>
      <c r="U68" s="12">
        <f t="shared" ref="U68:U131" si="17">+U67+T68</f>
        <v>133.91147616937076</v>
      </c>
      <c r="V68" s="7">
        <f>U68*100/U229</f>
        <v>11.978894343035645</v>
      </c>
    </row>
    <row r="69" spans="1:22" ht="24">
      <c r="A69" s="10">
        <v>67</v>
      </c>
      <c r="B69" s="114">
        <v>19.85229</v>
      </c>
      <c r="C69" s="28">
        <f t="shared" si="9"/>
        <v>17.26286086956522</v>
      </c>
      <c r="D69" s="12">
        <f t="shared" si="10"/>
        <v>2.6947079364746895</v>
      </c>
      <c r="E69" s="12">
        <f t="shared" si="15"/>
        <v>108.44992324567448</v>
      </c>
      <c r="F69" s="27">
        <f>E69*100/E229</f>
        <v>9.9428227187063829</v>
      </c>
      <c r="I69" s="10">
        <v>67</v>
      </c>
      <c r="J69" s="114">
        <v>25.980499999999999</v>
      </c>
      <c r="K69" s="11">
        <f t="shared" si="11"/>
        <v>22.591739130434785</v>
      </c>
      <c r="L69" s="12">
        <f t="shared" si="12"/>
        <v>6.0397975843459921</v>
      </c>
      <c r="M69" s="12">
        <f t="shared" si="16"/>
        <v>181.51671938912736</v>
      </c>
      <c r="N69" s="7">
        <f>M69*100/M229</f>
        <v>35.888090374840004</v>
      </c>
      <c r="Q69" s="10">
        <v>67</v>
      </c>
      <c r="R69" s="114">
        <v>20.859770000000001</v>
      </c>
      <c r="S69" s="11">
        <f t="shared" si="13"/>
        <v>18.138930434782612</v>
      </c>
      <c r="T69" s="12">
        <f t="shared" si="14"/>
        <v>3.1261399474096976</v>
      </c>
      <c r="U69" s="12">
        <f t="shared" si="17"/>
        <v>137.03761611678044</v>
      </c>
      <c r="V69" s="7">
        <f>U69*100/U229</f>
        <v>12.258539532550245</v>
      </c>
    </row>
    <row r="70" spans="1:22" ht="24">
      <c r="A70" s="10">
        <v>68</v>
      </c>
      <c r="B70" s="114">
        <v>19.865760000000002</v>
      </c>
      <c r="C70" s="11">
        <f t="shared" si="9"/>
        <v>17.274573913043483</v>
      </c>
      <c r="D70" s="12">
        <f t="shared" si="10"/>
        <v>2.7001968271587291</v>
      </c>
      <c r="E70" s="12">
        <f t="shared" si="15"/>
        <v>111.15012007283322</v>
      </c>
      <c r="F70" s="7">
        <f>E70*100/E229</f>
        <v>10.190380094078924</v>
      </c>
      <c r="I70" s="10">
        <v>68</v>
      </c>
      <c r="J70" s="114">
        <v>26.018219999999999</v>
      </c>
      <c r="K70" s="11">
        <f t="shared" si="11"/>
        <v>22.624539130434783</v>
      </c>
      <c r="L70" s="12">
        <f t="shared" si="12"/>
        <v>6.0661425841302288</v>
      </c>
      <c r="M70" s="12">
        <f t="shared" si="16"/>
        <v>187.58286197325759</v>
      </c>
      <c r="N70" s="7">
        <f>M70*100/M229</f>
        <v>37.087441454005514</v>
      </c>
      <c r="Q70" s="10">
        <v>68</v>
      </c>
      <c r="R70" s="114">
        <v>21.038530000000002</v>
      </c>
      <c r="S70" s="11">
        <f t="shared" si="13"/>
        <v>18.294373913043479</v>
      </c>
      <c r="T70" s="12">
        <f t="shared" si="14"/>
        <v>3.2072000068852948</v>
      </c>
      <c r="U70" s="12">
        <f t="shared" si="17"/>
        <v>140.24481612366574</v>
      </c>
      <c r="V70" s="7">
        <f>U70*100/U229</f>
        <v>12.545435854795775</v>
      </c>
    </row>
    <row r="71" spans="1:22" ht="24">
      <c r="A71" s="10">
        <v>69</v>
      </c>
      <c r="B71" s="114">
        <v>19.865760000000002</v>
      </c>
      <c r="C71" s="11">
        <f t="shared" si="9"/>
        <v>17.274573913043483</v>
      </c>
      <c r="D71" s="12">
        <f t="shared" si="10"/>
        <v>2.7001968271587291</v>
      </c>
      <c r="E71" s="12">
        <f t="shared" si="15"/>
        <v>113.85031689999195</v>
      </c>
      <c r="F71" s="7">
        <f>E71*100/E229</f>
        <v>10.437937469451466</v>
      </c>
      <c r="I71" s="10">
        <v>69</v>
      </c>
      <c r="J71" s="114">
        <v>26.3384</v>
      </c>
      <c r="K71" s="11">
        <f t="shared" si="11"/>
        <v>22.902956521739132</v>
      </c>
      <c r="L71" s="12">
        <f t="shared" si="12"/>
        <v>6.2928595134059933</v>
      </c>
      <c r="M71" s="12">
        <f t="shared" si="16"/>
        <v>193.87572148666359</v>
      </c>
      <c r="N71" s="7">
        <f>M71*100/M229</f>
        <v>38.331617261574749</v>
      </c>
      <c r="Q71" s="10">
        <v>69</v>
      </c>
      <c r="R71" s="114">
        <v>21.038530000000002</v>
      </c>
      <c r="S71" s="11">
        <f t="shared" si="13"/>
        <v>18.294373913043479</v>
      </c>
      <c r="T71" s="12">
        <f t="shared" si="14"/>
        <v>3.2072000068852948</v>
      </c>
      <c r="U71" s="12">
        <f t="shared" si="17"/>
        <v>143.45201613055104</v>
      </c>
      <c r="V71" s="7">
        <f>U71*100/U229</f>
        <v>12.832332177041302</v>
      </c>
    </row>
    <row r="72" spans="1:22" ht="24">
      <c r="A72" s="10">
        <v>70</v>
      </c>
      <c r="B72" s="114">
        <v>19.919550000000001</v>
      </c>
      <c r="C72" s="11">
        <f t="shared" si="9"/>
        <v>17.32134782608696</v>
      </c>
      <c r="D72" s="12">
        <f t="shared" si="10"/>
        <v>2.7221900277041153</v>
      </c>
      <c r="E72" s="12">
        <f t="shared" si="15"/>
        <v>116.57250692769607</v>
      </c>
      <c r="F72" s="7">
        <f>E72*100/E229</f>
        <v>10.687511208575085</v>
      </c>
      <c r="I72" s="10">
        <v>70</v>
      </c>
      <c r="J72" s="114">
        <v>26.365469999999998</v>
      </c>
      <c r="K72" s="11">
        <f t="shared" si="11"/>
        <v>22.926495652173912</v>
      </c>
      <c r="L72" s="12">
        <f t="shared" si="12"/>
        <v>6.3122824297319067</v>
      </c>
      <c r="M72" s="12">
        <f t="shared" si="16"/>
        <v>200.1880039163955</v>
      </c>
      <c r="N72" s="7">
        <f>M72*100/M229</f>
        <v>39.57963321884916</v>
      </c>
      <c r="Q72" s="10">
        <v>70</v>
      </c>
      <c r="R72" s="114">
        <v>21.10623</v>
      </c>
      <c r="S72" s="11">
        <f t="shared" si="13"/>
        <v>18.353243478260872</v>
      </c>
      <c r="T72" s="12">
        <f t="shared" si="14"/>
        <v>3.2382611435923754</v>
      </c>
      <c r="U72" s="12">
        <f t="shared" si="17"/>
        <v>146.69027727414343</v>
      </c>
      <c r="V72" s="7">
        <f>U72*100/U229</f>
        <v>13.122007036910583</v>
      </c>
    </row>
    <row r="73" spans="1:22" ht="24">
      <c r="A73" s="10">
        <v>71</v>
      </c>
      <c r="B73" s="114">
        <v>20.06672</v>
      </c>
      <c r="C73" s="11">
        <f t="shared" si="9"/>
        <v>17.449321739130436</v>
      </c>
      <c r="D73" s="12">
        <f t="shared" si="10"/>
        <v>2.7829733133145238</v>
      </c>
      <c r="E73" s="12">
        <f t="shared" si="15"/>
        <v>119.3554802410106</v>
      </c>
      <c r="F73" s="7">
        <f>E73*100/E229</f>
        <v>10.942657634289874</v>
      </c>
      <c r="I73" s="10">
        <v>71</v>
      </c>
      <c r="J73" s="114">
        <v>27.449090000000002</v>
      </c>
      <c r="K73" s="11">
        <f t="shared" si="11"/>
        <v>23.86877391304348</v>
      </c>
      <c r="L73" s="12">
        <f t="shared" si="12"/>
        <v>7.1230127689668343</v>
      </c>
      <c r="M73" s="12">
        <f t="shared" si="16"/>
        <v>207.31101668536235</v>
      </c>
      <c r="N73" s="7">
        <f>M73*100/M229</f>
        <v>40.987940546428227</v>
      </c>
      <c r="Q73" s="10">
        <v>71</v>
      </c>
      <c r="R73" s="114">
        <v>21.1189</v>
      </c>
      <c r="S73" s="11">
        <f t="shared" si="13"/>
        <v>18.364260869565218</v>
      </c>
      <c r="T73" s="12">
        <f t="shared" si="14"/>
        <v>3.2440963974086645</v>
      </c>
      <c r="U73" s="12">
        <f t="shared" si="17"/>
        <v>149.93437367155209</v>
      </c>
      <c r="V73" s="7">
        <f>U73*100/U229</f>
        <v>13.41220388257921</v>
      </c>
    </row>
    <row r="74" spans="1:22" ht="24">
      <c r="A74" s="10">
        <v>72</v>
      </c>
      <c r="B74" s="114">
        <v>20.20842</v>
      </c>
      <c r="C74" s="11">
        <f t="shared" si="9"/>
        <v>17.572539130434784</v>
      </c>
      <c r="D74" s="12">
        <f t="shared" si="10"/>
        <v>2.8423460260738578</v>
      </c>
      <c r="E74" s="12">
        <f t="shared" si="15"/>
        <v>122.19782626708445</v>
      </c>
      <c r="F74" s="7">
        <f>E74*100/E229</f>
        <v>11.203247423537137</v>
      </c>
      <c r="I74" s="10">
        <v>72</v>
      </c>
      <c r="J74" s="114">
        <v>28.328320000000001</v>
      </c>
      <c r="K74" s="11">
        <f t="shared" si="11"/>
        <v>24.633321739130437</v>
      </c>
      <c r="L74" s="12">
        <f t="shared" si="12"/>
        <v>7.8296496304826224</v>
      </c>
      <c r="M74" s="12">
        <f t="shared" si="16"/>
        <v>215.14066631584498</v>
      </c>
      <c r="N74" s="7">
        <f>M74*100/M229</f>
        <v>42.535958682100443</v>
      </c>
      <c r="Q74" s="10">
        <v>72</v>
      </c>
      <c r="R74" s="114">
        <v>21.152650000000001</v>
      </c>
      <c r="S74" s="11">
        <f t="shared" si="13"/>
        <v>18.393608695652176</v>
      </c>
      <c r="T74" s="12">
        <f t="shared" si="14"/>
        <v>3.2596743847858138</v>
      </c>
      <c r="U74" s="12">
        <f t="shared" si="17"/>
        <v>153.19404805633792</v>
      </c>
      <c r="V74" s="7">
        <f>U74*100/U229</f>
        <v>13.703794238872963</v>
      </c>
    </row>
    <row r="75" spans="1:22" ht="24">
      <c r="A75" s="10">
        <v>73</v>
      </c>
      <c r="B75" s="114">
        <v>20.623329999999999</v>
      </c>
      <c r="C75" s="14">
        <f t="shared" si="9"/>
        <v>17.933330434782608</v>
      </c>
      <c r="D75" s="12">
        <f t="shared" si="10"/>
        <v>3.0210383799324494</v>
      </c>
      <c r="E75" s="12">
        <f t="shared" si="15"/>
        <v>125.2188646470169</v>
      </c>
      <c r="F75" s="16">
        <f>E75*100/E229</f>
        <v>11.48021994817444</v>
      </c>
      <c r="I75" s="10">
        <v>73</v>
      </c>
      <c r="J75" s="114">
        <v>28.557169999999999</v>
      </c>
      <c r="K75" s="14">
        <f t="shared" si="11"/>
        <v>24.832321739130435</v>
      </c>
      <c r="L75" s="12">
        <f t="shared" si="12"/>
        <v>8.0209418909532726</v>
      </c>
      <c r="M75" s="12">
        <f t="shared" si="16"/>
        <v>223.16160820679826</v>
      </c>
      <c r="N75" s="16">
        <f>M75*100/M229</f>
        <v>44.121797652982117</v>
      </c>
      <c r="Q75" s="10">
        <v>73</v>
      </c>
      <c r="R75" s="114">
        <v>21.219989999999999</v>
      </c>
      <c r="S75" s="14">
        <f t="shared" si="13"/>
        <v>18.452165217391304</v>
      </c>
      <c r="T75" s="12">
        <f t="shared" si="14"/>
        <v>3.2909053680062934</v>
      </c>
      <c r="U75" s="12">
        <f t="shared" si="17"/>
        <v>156.48495342434421</v>
      </c>
      <c r="V75" s="16">
        <f>U75*100/U229</f>
        <v>13.998178326211496</v>
      </c>
    </row>
    <row r="76" spans="1:22" ht="24">
      <c r="A76" s="10">
        <v>74</v>
      </c>
      <c r="B76" s="114">
        <v>20.627649999999999</v>
      </c>
      <c r="C76" s="11">
        <f t="shared" si="9"/>
        <v>17.937086956521739</v>
      </c>
      <c r="D76" s="12">
        <f t="shared" si="10"/>
        <v>3.0229372420145046</v>
      </c>
      <c r="E76" s="12">
        <f t="shared" si="15"/>
        <v>128.24180188903139</v>
      </c>
      <c r="F76" s="7">
        <f>E76*100/E229</f>
        <v>11.757366562829366</v>
      </c>
      <c r="I76" s="10">
        <v>74</v>
      </c>
      <c r="J76" s="114">
        <v>28.672460000000001</v>
      </c>
      <c r="K76" s="11">
        <f t="shared" si="11"/>
        <v>24.93257391304348</v>
      </c>
      <c r="L76" s="12">
        <f t="shared" si="12"/>
        <v>8.1184802030142436</v>
      </c>
      <c r="M76" s="12">
        <f t="shared" si="16"/>
        <v>231.28008840981249</v>
      </c>
      <c r="N76" s="7">
        <f>M76*100/M229</f>
        <v>45.726921149113224</v>
      </c>
      <c r="Q76" s="10">
        <v>74</v>
      </c>
      <c r="R76" s="114">
        <v>21.253579999999999</v>
      </c>
      <c r="S76" s="11">
        <f t="shared" si="13"/>
        <v>18.48137391304348</v>
      </c>
      <c r="T76" s="12">
        <f t="shared" si="14"/>
        <v>3.3065580498931211</v>
      </c>
      <c r="U76" s="12">
        <f t="shared" si="17"/>
        <v>159.79151147423732</v>
      </c>
      <c r="V76" s="7">
        <f>U76*100/U229</f>
        <v>14.293962605885081</v>
      </c>
    </row>
    <row r="77" spans="1:22" ht="24">
      <c r="A77" s="10">
        <v>75</v>
      </c>
      <c r="B77" s="114">
        <v>20.709620000000001</v>
      </c>
      <c r="C77" s="11">
        <f t="shared" si="9"/>
        <v>18.008365217391308</v>
      </c>
      <c r="D77" s="12">
        <f t="shared" si="10"/>
        <v>3.0591182131925225</v>
      </c>
      <c r="E77" s="12">
        <f t="shared" si="15"/>
        <v>131.30092010222393</v>
      </c>
      <c r="F77" s="7">
        <f>E77*100/E229</f>
        <v>12.037830293545307</v>
      </c>
      <c r="I77" s="10">
        <v>75</v>
      </c>
      <c r="J77" s="114">
        <v>29.015599999999999</v>
      </c>
      <c r="K77" s="11">
        <f t="shared" si="11"/>
        <v>25.230956521739131</v>
      </c>
      <c r="L77" s="12">
        <f t="shared" si="12"/>
        <v>8.4134580966401877</v>
      </c>
      <c r="M77" s="12">
        <f t="shared" si="16"/>
        <v>239.69354650645269</v>
      </c>
      <c r="N77" s="7">
        <f>M77*100/M229</f>
        <v>47.39036540677337</v>
      </c>
      <c r="Q77" s="10">
        <v>75</v>
      </c>
      <c r="R77" s="114">
        <v>21.266159999999999</v>
      </c>
      <c r="S77" s="11">
        <f t="shared" si="13"/>
        <v>18.492313043478262</v>
      </c>
      <c r="T77" s="12">
        <f t="shared" si="14"/>
        <v>3.3124329838250457</v>
      </c>
      <c r="U77" s="12">
        <f t="shared" si="17"/>
        <v>163.10394445806236</v>
      </c>
      <c r="V77" s="7">
        <f>U77*100/U229</f>
        <v>14.590272420896307</v>
      </c>
    </row>
    <row r="78" spans="1:22" ht="24">
      <c r="A78" s="10">
        <v>76</v>
      </c>
      <c r="B78" s="114">
        <v>20.902470000000001</v>
      </c>
      <c r="C78" s="11">
        <f t="shared" si="9"/>
        <v>18.176060869565219</v>
      </c>
      <c r="D78" s="12">
        <f t="shared" si="10"/>
        <v>3.1453769201174615</v>
      </c>
      <c r="E78" s="12">
        <f t="shared" si="15"/>
        <v>134.44629702234138</v>
      </c>
      <c r="F78" s="7">
        <f>E78*100/E229</f>
        <v>12.32620232889837</v>
      </c>
      <c r="I78" s="10">
        <v>76</v>
      </c>
      <c r="J78" s="114">
        <v>29.491099999999999</v>
      </c>
      <c r="K78" s="11">
        <f t="shared" si="11"/>
        <v>25.644434782608698</v>
      </c>
      <c r="L78" s="12">
        <f t="shared" si="12"/>
        <v>8.833906223412443</v>
      </c>
      <c r="M78" s="12">
        <f t="shared" si="16"/>
        <v>248.52745272986513</v>
      </c>
      <c r="N78" s="7">
        <f>M78*100/M229</f>
        <v>49.136937435926505</v>
      </c>
      <c r="Q78" s="10">
        <v>76</v>
      </c>
      <c r="R78" s="114">
        <v>21.266159999999999</v>
      </c>
      <c r="S78" s="11">
        <f t="shared" si="13"/>
        <v>18.492313043478262</v>
      </c>
      <c r="T78" s="12">
        <f t="shared" si="14"/>
        <v>3.3124329838250457</v>
      </c>
      <c r="U78" s="12">
        <f t="shared" si="17"/>
        <v>166.41637744188739</v>
      </c>
      <c r="V78" s="7">
        <f>U78*100/U229</f>
        <v>14.886582235907531</v>
      </c>
    </row>
    <row r="79" spans="1:22" ht="24">
      <c r="A79" s="10">
        <v>77</v>
      </c>
      <c r="B79" s="114">
        <v>20.911000000000001</v>
      </c>
      <c r="C79" s="11">
        <f t="shared" si="9"/>
        <v>18.183478260869567</v>
      </c>
      <c r="D79" s="12">
        <f t="shared" si="10"/>
        <v>3.1492292421997368</v>
      </c>
      <c r="E79" s="12">
        <f t="shared" si="15"/>
        <v>137.59552626454112</v>
      </c>
      <c r="F79" s="7">
        <f>E79*100/E229</f>
        <v>12.614927549891155</v>
      </c>
      <c r="I79" s="10">
        <v>77</v>
      </c>
      <c r="J79" s="114">
        <v>30.419799999999999</v>
      </c>
      <c r="K79" s="28">
        <f t="shared" si="11"/>
        <v>26.452000000000002</v>
      </c>
      <c r="L79" s="12">
        <f t="shared" si="12"/>
        <v>9.6950249824518107</v>
      </c>
      <c r="M79" s="12">
        <f t="shared" si="16"/>
        <v>258.22247771231696</v>
      </c>
      <c r="N79" s="27">
        <f>M79*100/M229</f>
        <v>51.053763246394539</v>
      </c>
      <c r="Q79" s="10">
        <v>77</v>
      </c>
      <c r="R79" s="114">
        <v>21.3415</v>
      </c>
      <c r="S79" s="11">
        <f t="shared" si="13"/>
        <v>18.557826086956524</v>
      </c>
      <c r="T79" s="12">
        <f t="shared" si="14"/>
        <v>3.3477628968515813</v>
      </c>
      <c r="U79" s="12">
        <f t="shared" si="17"/>
        <v>169.76414033873897</v>
      </c>
      <c r="V79" s="7">
        <f>U79*100/U229</f>
        <v>15.186052446931109</v>
      </c>
    </row>
    <row r="80" spans="1:22" ht="24">
      <c r="A80" s="10">
        <v>78</v>
      </c>
      <c r="B80" s="114">
        <v>20.966360000000002</v>
      </c>
      <c r="C80" s="11">
        <f t="shared" si="9"/>
        <v>18.231617391304351</v>
      </c>
      <c r="D80" s="12">
        <f t="shared" si="10"/>
        <v>3.1743074246707046</v>
      </c>
      <c r="E80" s="12">
        <f t="shared" si="15"/>
        <v>140.76983368921182</v>
      </c>
      <c r="F80" s="7">
        <f>E80*100/E229</f>
        <v>12.905951969582786</v>
      </c>
      <c r="I80" s="10">
        <v>78</v>
      </c>
      <c r="J80" s="114">
        <v>30.83033</v>
      </c>
      <c r="K80" s="11">
        <f t="shared" si="11"/>
        <v>26.808982608695654</v>
      </c>
      <c r="L80" s="12">
        <f t="shared" si="12"/>
        <v>10.092863259070482</v>
      </c>
      <c r="M80" s="12">
        <f t="shared" si="16"/>
        <v>268.31534097138746</v>
      </c>
      <c r="N80" s="7">
        <f>M80*100/M229</f>
        <v>53.049246582593042</v>
      </c>
      <c r="Q80" s="10">
        <v>78</v>
      </c>
      <c r="R80" s="114">
        <v>21.354030000000002</v>
      </c>
      <c r="S80" s="11">
        <f t="shared" si="13"/>
        <v>18.568721739130439</v>
      </c>
      <c r="T80" s="12">
        <f t="shared" si="14"/>
        <v>3.3536629650857663</v>
      </c>
      <c r="U80" s="12">
        <f t="shared" si="17"/>
        <v>173.11780330382473</v>
      </c>
      <c r="V80" s="7">
        <f>U80*100/U229</f>
        <v>15.486050441651912</v>
      </c>
    </row>
    <row r="81" spans="1:22" ht="24">
      <c r="A81" s="10">
        <v>79</v>
      </c>
      <c r="B81" s="114">
        <v>21.038530000000002</v>
      </c>
      <c r="C81" s="11">
        <f t="shared" si="9"/>
        <v>18.294373913043479</v>
      </c>
      <c r="D81" s="12">
        <f t="shared" si="10"/>
        <v>3.2072000068852948</v>
      </c>
      <c r="E81" s="12">
        <f t="shared" si="15"/>
        <v>143.97703369609712</v>
      </c>
      <c r="F81" s="7">
        <f>E81*100/E229</f>
        <v>13.199992021779561</v>
      </c>
      <c r="I81" s="10">
        <v>79</v>
      </c>
      <c r="J81" s="114">
        <v>31.65794</v>
      </c>
      <c r="K81" s="11">
        <f t="shared" si="11"/>
        <v>27.528643478260872</v>
      </c>
      <c r="L81" s="12">
        <f t="shared" si="12"/>
        <v>10.92767636286581</v>
      </c>
      <c r="M81" s="12">
        <f t="shared" si="16"/>
        <v>279.2430173342533</v>
      </c>
      <c r="N81" s="7">
        <f>M81*100/M229</f>
        <v>55.209782748172415</v>
      </c>
      <c r="Q81" s="10">
        <v>79</v>
      </c>
      <c r="R81" s="114">
        <v>21.383240000000001</v>
      </c>
      <c r="S81" s="11">
        <f t="shared" si="13"/>
        <v>18.594121739130436</v>
      </c>
      <c r="T81" s="12">
        <f t="shared" si="14"/>
        <v>3.3674441420798287</v>
      </c>
      <c r="U81" s="12">
        <f t="shared" si="17"/>
        <v>176.48524744590455</v>
      </c>
      <c r="V81" s="7">
        <f>U81*100/U229</f>
        <v>15.787281215428377</v>
      </c>
    </row>
    <row r="82" spans="1:22" ht="24">
      <c r="A82" s="10">
        <v>80</v>
      </c>
      <c r="B82" s="114">
        <v>21.10623</v>
      </c>
      <c r="C82" s="11">
        <f t="shared" si="9"/>
        <v>18.353243478260872</v>
      </c>
      <c r="D82" s="12">
        <f t="shared" si="10"/>
        <v>3.2382611435923754</v>
      </c>
      <c r="E82" s="12">
        <f t="shared" si="15"/>
        <v>147.21529483968951</v>
      </c>
      <c r="F82" s="7">
        <f>E82*100/E229</f>
        <v>13.496879797298559</v>
      </c>
      <c r="I82" s="10">
        <v>80</v>
      </c>
      <c r="J82" s="114">
        <v>32.119309999999999</v>
      </c>
      <c r="K82" s="11">
        <f t="shared" si="11"/>
        <v>27.929834782608697</v>
      </c>
      <c r="L82" s="12">
        <f t="shared" si="12"/>
        <v>11.412439556838924</v>
      </c>
      <c r="M82" s="12">
        <f t="shared" si="16"/>
        <v>290.65545689109223</v>
      </c>
      <c r="N82" s="7">
        <f>M82*100/M229</f>
        <v>57.466162565919205</v>
      </c>
      <c r="Q82" s="10">
        <v>80</v>
      </c>
      <c r="R82" s="114">
        <v>21.408249999999999</v>
      </c>
      <c r="S82" s="11">
        <f t="shared" si="13"/>
        <v>18.615869565217391</v>
      </c>
      <c r="T82" s="12">
        <f t="shared" si="14"/>
        <v>3.3792737320516197</v>
      </c>
      <c r="U82" s="12">
        <f t="shared" si="17"/>
        <v>179.86452117795616</v>
      </c>
      <c r="V82" s="7">
        <f>U82*100/U229</f>
        <v>16.089570191327972</v>
      </c>
    </row>
    <row r="83" spans="1:22" ht="24">
      <c r="A83" s="10">
        <v>81</v>
      </c>
      <c r="B83" s="114">
        <v>21.1189</v>
      </c>
      <c r="C83" s="11">
        <f t="shared" si="9"/>
        <v>18.364260869565218</v>
      </c>
      <c r="D83" s="12">
        <f t="shared" si="10"/>
        <v>3.2440963974086645</v>
      </c>
      <c r="E83" s="12">
        <f t="shared" si="15"/>
        <v>150.45939123709817</v>
      </c>
      <c r="F83" s="7">
        <f>E83*100/E229</f>
        <v>13.794302556084283</v>
      </c>
      <c r="I83" s="10">
        <v>81</v>
      </c>
      <c r="J83" s="114">
        <v>33.972990000000003</v>
      </c>
      <c r="K83" s="11">
        <f t="shared" si="11"/>
        <v>29.541730434782615</v>
      </c>
      <c r="L83" s="12">
        <f t="shared" si="12"/>
        <v>13.504583149494572</v>
      </c>
      <c r="M83" s="12">
        <f t="shared" si="16"/>
        <v>304.16004004058681</v>
      </c>
      <c r="N83" s="7">
        <f>M83*100/M229</f>
        <v>60.136184931763225</v>
      </c>
      <c r="Q83" s="10">
        <v>81</v>
      </c>
      <c r="R83" s="114">
        <v>21.520409999999998</v>
      </c>
      <c r="S83" s="11">
        <f t="shared" si="13"/>
        <v>18.7134</v>
      </c>
      <c r="T83" s="12">
        <f t="shared" si="14"/>
        <v>3.4326655595687208</v>
      </c>
      <c r="U83" s="12">
        <f t="shared" si="17"/>
        <v>183.2971867375249</v>
      </c>
      <c r="V83" s="7">
        <f>U83*100/U229</f>
        <v>16.396635270657271</v>
      </c>
    </row>
    <row r="84" spans="1:22" ht="24">
      <c r="A84" s="10">
        <v>82</v>
      </c>
      <c r="B84" s="114">
        <v>21.13157</v>
      </c>
      <c r="C84" s="11">
        <f t="shared" si="9"/>
        <v>18.375278260869568</v>
      </c>
      <c r="D84" s="12">
        <f t="shared" si="10"/>
        <v>3.2499386569912123</v>
      </c>
      <c r="E84" s="12">
        <f t="shared" si="15"/>
        <v>153.70932989408939</v>
      </c>
      <c r="F84" s="7">
        <f>E84*100/E229</f>
        <v>14.092260940434022</v>
      </c>
      <c r="I84" s="10">
        <v>82</v>
      </c>
      <c r="J84" s="114">
        <v>34.823219999999999</v>
      </c>
      <c r="K84" s="11">
        <f t="shared" si="11"/>
        <v>30.28106086956522</v>
      </c>
      <c r="L84" s="12">
        <f t="shared" si="12"/>
        <v>14.544093205402749</v>
      </c>
      <c r="M84" s="12">
        <f t="shared" si="16"/>
        <v>318.70413324598957</v>
      </c>
      <c r="N84" s="7">
        <f>M84*100/M229</f>
        <v>63.011731234782495</v>
      </c>
      <c r="Q84" s="10">
        <v>82</v>
      </c>
      <c r="R84" s="114">
        <v>21.532830000000001</v>
      </c>
      <c r="S84" s="11">
        <f t="shared" si="13"/>
        <v>18.724200000000003</v>
      </c>
      <c r="T84" s="12">
        <f t="shared" si="14"/>
        <v>3.4386122375400658</v>
      </c>
      <c r="U84" s="12">
        <f t="shared" si="17"/>
        <v>186.73579897506497</v>
      </c>
      <c r="V84" s="7">
        <f>U84*100/U229</f>
        <v>16.704232303103272</v>
      </c>
    </row>
    <row r="85" spans="1:22" ht="24">
      <c r="A85" s="10">
        <v>83</v>
      </c>
      <c r="B85" s="114">
        <v>21.354030000000002</v>
      </c>
      <c r="C85" s="11">
        <f t="shared" si="9"/>
        <v>18.568721739130439</v>
      </c>
      <c r="D85" s="12">
        <f t="shared" si="10"/>
        <v>3.3536629650857663</v>
      </c>
      <c r="E85" s="12">
        <f t="shared" si="15"/>
        <v>157.06299285917515</v>
      </c>
      <c r="F85" s="7">
        <f>E85*100/E229</f>
        <v>14.399728897277125</v>
      </c>
      <c r="I85" s="10">
        <v>83</v>
      </c>
      <c r="J85" s="114">
        <v>34.866729999999997</v>
      </c>
      <c r="K85" s="11">
        <f t="shared" si="11"/>
        <v>30.318895652173914</v>
      </c>
      <c r="L85" s="12">
        <f t="shared" si="12"/>
        <v>14.598677861486795</v>
      </c>
      <c r="M85" s="12">
        <f t="shared" si="16"/>
        <v>333.30281110747637</v>
      </c>
      <c r="N85" s="7">
        <f>M85*100/M229</f>
        <v>65.898069596391281</v>
      </c>
      <c r="Q85" s="10">
        <v>83</v>
      </c>
      <c r="R85" s="114">
        <v>21.54111</v>
      </c>
      <c r="S85" s="11">
        <f t="shared" si="13"/>
        <v>18.731400000000001</v>
      </c>
      <c r="T85" s="12">
        <f t="shared" si="14"/>
        <v>3.4425805025936467</v>
      </c>
      <c r="U85" s="12">
        <f t="shared" si="17"/>
        <v>190.17837947765861</v>
      </c>
      <c r="V85" s="7">
        <f>U85*100/U229</f>
        <v>17.012184312054362</v>
      </c>
    </row>
    <row r="86" spans="1:22" ht="24">
      <c r="A86" s="10">
        <v>84</v>
      </c>
      <c r="B86" s="114">
        <v>21.520409999999998</v>
      </c>
      <c r="C86" s="11">
        <f t="shared" si="9"/>
        <v>18.7134</v>
      </c>
      <c r="D86" s="12">
        <f t="shared" si="10"/>
        <v>3.4326655595687208</v>
      </c>
      <c r="E86" s="12">
        <f t="shared" si="15"/>
        <v>160.49565841874389</v>
      </c>
      <c r="F86" s="7">
        <f>E86*100/E229</f>
        <v>14.714439909419424</v>
      </c>
      <c r="I86" s="10">
        <v>84</v>
      </c>
      <c r="J86" s="114">
        <v>36.826810000000002</v>
      </c>
      <c r="K86" s="11">
        <f t="shared" si="11"/>
        <v>32.023313043478268</v>
      </c>
      <c r="L86" s="12">
        <f t="shared" si="12"/>
        <v>17.20173183040372</v>
      </c>
      <c r="M86" s="12">
        <f t="shared" si="16"/>
        <v>350.5045429378801</v>
      </c>
      <c r="N86" s="7">
        <f>M86*100/M229</f>
        <v>69.299063778144145</v>
      </c>
      <c r="Q86" s="10">
        <v>84</v>
      </c>
      <c r="R86" s="114">
        <v>21.619620000000001</v>
      </c>
      <c r="S86" s="11">
        <f t="shared" si="13"/>
        <v>18.799669565217393</v>
      </c>
      <c r="T86" s="12">
        <f t="shared" si="14"/>
        <v>3.4803589540496982</v>
      </c>
      <c r="U86" s="12">
        <f t="shared" si="17"/>
        <v>193.65873843170831</v>
      </c>
      <c r="V86" s="7">
        <f>U86*100/U229</f>
        <v>17.323515748156737</v>
      </c>
    </row>
    <row r="87" spans="1:22" ht="24">
      <c r="A87" s="10">
        <v>85</v>
      </c>
      <c r="B87" s="114">
        <v>21.532830000000001</v>
      </c>
      <c r="C87" s="11">
        <f t="shared" si="9"/>
        <v>18.724200000000003</v>
      </c>
      <c r="D87" s="12">
        <f t="shared" si="10"/>
        <v>3.4386122375400658</v>
      </c>
      <c r="E87" s="12">
        <f t="shared" si="15"/>
        <v>163.93427065628396</v>
      </c>
      <c r="F87" s="7">
        <f>E87*100/E229</f>
        <v>15.029696120332408</v>
      </c>
      <c r="I87" s="10">
        <v>85</v>
      </c>
      <c r="J87" s="114">
        <v>37.669440000000002</v>
      </c>
      <c r="K87" s="11">
        <f t="shared" si="11"/>
        <v>32.756034782608701</v>
      </c>
      <c r="L87" s="12">
        <f t="shared" si="12"/>
        <v>18.40972754652563</v>
      </c>
      <c r="M87" s="12">
        <f t="shared" si="16"/>
        <v>368.91427048440573</v>
      </c>
      <c r="N87" s="7">
        <f>M87*100/M229</f>
        <v>72.938893586601267</v>
      </c>
      <c r="Q87" s="10">
        <v>85</v>
      </c>
      <c r="R87" s="114">
        <v>21.619620000000001</v>
      </c>
      <c r="S87" s="11">
        <f t="shared" si="13"/>
        <v>18.799669565217393</v>
      </c>
      <c r="T87" s="12">
        <f t="shared" si="14"/>
        <v>3.4803589540496982</v>
      </c>
      <c r="U87" s="12">
        <f t="shared" si="17"/>
        <v>197.13909738575802</v>
      </c>
      <c r="V87" s="7">
        <f>U87*100/U229</f>
        <v>17.634847184259119</v>
      </c>
    </row>
    <row r="88" spans="1:22" ht="24">
      <c r="A88" s="10">
        <v>86</v>
      </c>
      <c r="B88" s="114">
        <v>21.532830000000001</v>
      </c>
      <c r="C88" s="11">
        <f t="shared" si="9"/>
        <v>18.724200000000003</v>
      </c>
      <c r="D88" s="12">
        <f t="shared" si="10"/>
        <v>3.4386122375400658</v>
      </c>
      <c r="E88" s="12">
        <f t="shared" si="15"/>
        <v>167.37288289382403</v>
      </c>
      <c r="F88" s="7">
        <f>E88*100/E229</f>
        <v>15.344952331245391</v>
      </c>
      <c r="I88" s="10">
        <v>86</v>
      </c>
      <c r="J88" s="114">
        <v>39.400239999999997</v>
      </c>
      <c r="K88" s="11">
        <f t="shared" si="11"/>
        <v>34.261078260869567</v>
      </c>
      <c r="L88" s="12">
        <f t="shared" si="12"/>
        <v>21.065727945335095</v>
      </c>
      <c r="M88" s="12">
        <f t="shared" si="16"/>
        <v>389.97999842974082</v>
      </c>
      <c r="N88" s="7">
        <f>M88*100/M229</f>
        <v>77.103847376303037</v>
      </c>
      <c r="Q88" s="10">
        <v>86</v>
      </c>
      <c r="R88" s="114">
        <v>21.640229999999999</v>
      </c>
      <c r="S88" s="11">
        <f t="shared" si="13"/>
        <v>18.817591304347825</v>
      </c>
      <c r="T88" s="12">
        <f t="shared" si="14"/>
        <v>3.4903219321534373</v>
      </c>
      <c r="U88" s="12">
        <f t="shared" si="17"/>
        <v>200.62941931791147</v>
      </c>
      <c r="V88" s="7">
        <f>U88*100/U229</f>
        <v>17.947069846905034</v>
      </c>
    </row>
    <row r="89" spans="1:22" ht="24">
      <c r="A89" s="10">
        <v>87</v>
      </c>
      <c r="B89" s="114">
        <v>21.53697</v>
      </c>
      <c r="C89" s="11">
        <f t="shared" si="9"/>
        <v>18.727800000000002</v>
      </c>
      <c r="D89" s="12">
        <f t="shared" si="10"/>
        <v>3.4405959886618325</v>
      </c>
      <c r="E89" s="12">
        <f t="shared" si="15"/>
        <v>170.81347888248587</v>
      </c>
      <c r="F89" s="7">
        <f>E89*100/E229</f>
        <v>15.660390414907857</v>
      </c>
      <c r="I89" s="10">
        <v>87</v>
      </c>
      <c r="J89" s="114">
        <v>40.197830000000003</v>
      </c>
      <c r="K89" s="11">
        <f t="shared" si="11"/>
        <v>34.9546347826087</v>
      </c>
      <c r="L89" s="12">
        <f t="shared" si="12"/>
        <v>22.371118431113498</v>
      </c>
      <c r="M89" s="12">
        <f t="shared" si="16"/>
        <v>412.35111686085429</v>
      </c>
      <c r="N89" s="7">
        <f>M89*100/M229</f>
        <v>81.526892937857738</v>
      </c>
      <c r="Q89" s="10">
        <v>87</v>
      </c>
      <c r="R89" s="114">
        <v>21.914560000000002</v>
      </c>
      <c r="S89" s="11">
        <f t="shared" si="13"/>
        <v>19.056139130434786</v>
      </c>
      <c r="T89" s="12">
        <f t="shared" si="14"/>
        <v>3.6247506410243995</v>
      </c>
      <c r="U89" s="12">
        <f t="shared" si="17"/>
        <v>204.25416995893588</v>
      </c>
      <c r="V89" s="7">
        <f>U89*100/U229</f>
        <v>18.271317672339833</v>
      </c>
    </row>
    <row r="90" spans="1:22" ht="24">
      <c r="A90" s="10">
        <v>88</v>
      </c>
      <c r="B90" s="114">
        <v>21.53697</v>
      </c>
      <c r="C90" s="11">
        <f t="shared" si="9"/>
        <v>18.727800000000002</v>
      </c>
      <c r="D90" s="12">
        <f t="shared" si="10"/>
        <v>3.4405959886618325</v>
      </c>
      <c r="E90" s="12">
        <f t="shared" si="15"/>
        <v>174.25407487114771</v>
      </c>
      <c r="F90" s="7">
        <f>E90*100/E229</f>
        <v>15.975828498570323</v>
      </c>
      <c r="I90" s="10">
        <v>88</v>
      </c>
      <c r="J90" s="114">
        <v>42.926720000000003</v>
      </c>
      <c r="K90" s="11">
        <f t="shared" si="11"/>
        <v>37.327582608695657</v>
      </c>
      <c r="L90" s="12">
        <f t="shared" si="12"/>
        <v>27.243505340592744</v>
      </c>
      <c r="M90" s="12">
        <f t="shared" si="16"/>
        <v>439.59462220144701</v>
      </c>
      <c r="N90" s="7">
        <f>M90*100/M229</f>
        <v>86.913269383405108</v>
      </c>
      <c r="Q90" s="10">
        <v>88</v>
      </c>
      <c r="R90" s="114">
        <v>21.914560000000002</v>
      </c>
      <c r="S90" s="11">
        <f t="shared" si="13"/>
        <v>19.056139130434786</v>
      </c>
      <c r="T90" s="12">
        <f t="shared" si="14"/>
        <v>3.6247506410243995</v>
      </c>
      <c r="U90" s="12">
        <f t="shared" si="17"/>
        <v>207.87892059996028</v>
      </c>
      <c r="V90" s="7">
        <f>U90*100/U229</f>
        <v>18.595565497774629</v>
      </c>
    </row>
    <row r="91" spans="1:22" ht="24">
      <c r="A91" s="10">
        <v>89</v>
      </c>
      <c r="B91" s="114">
        <v>21.619620000000001</v>
      </c>
      <c r="C91" s="11">
        <f t="shared" si="9"/>
        <v>18.799669565217393</v>
      </c>
      <c r="D91" s="12">
        <f t="shared" si="10"/>
        <v>3.4803589540496982</v>
      </c>
      <c r="E91" s="12">
        <f t="shared" si="15"/>
        <v>177.73443382519741</v>
      </c>
      <c r="F91" s="7">
        <f>E91*100/E229</f>
        <v>16.29491209994077</v>
      </c>
      <c r="I91" s="10">
        <v>89</v>
      </c>
      <c r="J91" s="114">
        <v>44.485379999999999</v>
      </c>
      <c r="K91" s="28">
        <f t="shared" si="11"/>
        <v>38.682939130434782</v>
      </c>
      <c r="L91" s="12">
        <f t="shared" si="12"/>
        <v>30.32018058007888</v>
      </c>
      <c r="M91" s="12">
        <f t="shared" si="16"/>
        <v>469.91480278152591</v>
      </c>
      <c r="N91" s="27">
        <f>M91*100/M229</f>
        <v>92.907942405820478</v>
      </c>
      <c r="Q91" s="10">
        <v>89</v>
      </c>
      <c r="R91" s="114">
        <v>21.926760000000002</v>
      </c>
      <c r="S91" s="11">
        <f t="shared" si="13"/>
        <v>19.06674782608696</v>
      </c>
      <c r="T91" s="12">
        <f t="shared" si="14"/>
        <v>3.6308077894797735</v>
      </c>
      <c r="U91" s="12">
        <f t="shared" si="17"/>
        <v>211.50972838944006</v>
      </c>
      <c r="V91" s="7">
        <f>U91*100/U229</f>
        <v>18.920355158333962</v>
      </c>
    </row>
    <row r="92" spans="1:22" ht="24">
      <c r="A92" s="10">
        <v>90</v>
      </c>
      <c r="B92" s="114">
        <v>21.816690000000001</v>
      </c>
      <c r="C92" s="11">
        <f t="shared" si="9"/>
        <v>18.971034782608697</v>
      </c>
      <c r="D92" s="12">
        <f t="shared" si="10"/>
        <v>3.5764030067027033</v>
      </c>
      <c r="E92" s="12">
        <f t="shared" si="15"/>
        <v>181.3108368319001</v>
      </c>
      <c r="F92" s="7">
        <f>E92*100/E229</f>
        <v>16.622801138513342</v>
      </c>
      <c r="I92" s="10">
        <v>90</v>
      </c>
      <c r="J92" s="114">
        <v>47.04927</v>
      </c>
      <c r="K92" s="11">
        <f t="shared" si="11"/>
        <v>40.912408695652175</v>
      </c>
      <c r="L92" s="12">
        <f t="shared" si="12"/>
        <v>35.870591462752188</v>
      </c>
      <c r="M92" s="12">
        <f t="shared" si="16"/>
        <v>505.78539424427811</v>
      </c>
      <c r="N92" s="7">
        <f>M92*100/M229</f>
        <v>100</v>
      </c>
      <c r="Q92" s="10">
        <v>90</v>
      </c>
      <c r="R92" s="114">
        <v>21.963329999999999</v>
      </c>
      <c r="S92" s="11">
        <f t="shared" si="13"/>
        <v>19.098547826086957</v>
      </c>
      <c r="T92" s="12">
        <f t="shared" si="14"/>
        <v>3.6490047618807853</v>
      </c>
      <c r="U92" s="12">
        <f t="shared" si="17"/>
        <v>215.15873315132083</v>
      </c>
      <c r="V92" s="7">
        <f>U92*100/U229</f>
        <v>19.246772607757922</v>
      </c>
    </row>
    <row r="93" spans="1:22" ht="24">
      <c r="A93" s="10">
        <v>91</v>
      </c>
      <c r="B93" s="114">
        <v>21.849360000000001</v>
      </c>
      <c r="C93" s="11">
        <f t="shared" si="9"/>
        <v>18.999443478260872</v>
      </c>
      <c r="D93" s="12">
        <f t="shared" si="10"/>
        <v>3.5924938262243842</v>
      </c>
      <c r="E93" s="12">
        <f t="shared" si="15"/>
        <v>184.9033306581245</v>
      </c>
      <c r="F93" s="7">
        <f>E93*100/E229</f>
        <v>16.952165403265102</v>
      </c>
      <c r="I93" s="10">
        <v>91</v>
      </c>
      <c r="J93" s="30"/>
      <c r="K93" s="11">
        <f t="shared" si="11"/>
        <v>0</v>
      </c>
      <c r="L93" s="12">
        <f t="shared" si="12"/>
        <v>0</v>
      </c>
      <c r="M93" s="12">
        <f t="shared" si="16"/>
        <v>505.78539424427811</v>
      </c>
      <c r="N93" s="7">
        <f>M93*100/M229</f>
        <v>100</v>
      </c>
      <c r="Q93" s="10">
        <v>91</v>
      </c>
      <c r="R93" s="114">
        <v>21.963329999999999</v>
      </c>
      <c r="S93" s="11">
        <f t="shared" si="13"/>
        <v>19.098547826086957</v>
      </c>
      <c r="T93" s="12">
        <f t="shared" si="14"/>
        <v>3.6490047618807853</v>
      </c>
      <c r="U93" s="12">
        <f t="shared" si="17"/>
        <v>218.80773791320161</v>
      </c>
      <c r="V93" s="7">
        <f>U93*100/U229</f>
        <v>19.573190057181883</v>
      </c>
    </row>
    <row r="94" spans="1:22" ht="24">
      <c r="A94" s="10">
        <v>92</v>
      </c>
      <c r="B94" s="114">
        <v>21.89828</v>
      </c>
      <c r="C94" s="11">
        <f t="shared" si="9"/>
        <v>19.041982608695655</v>
      </c>
      <c r="D94" s="12">
        <f t="shared" si="10"/>
        <v>3.6166783211224658</v>
      </c>
      <c r="E94" s="12">
        <f t="shared" si="15"/>
        <v>188.52000897924697</v>
      </c>
      <c r="F94" s="7">
        <f>E94*100/E229</f>
        <v>17.2837469323368</v>
      </c>
      <c r="I94" s="10">
        <v>92</v>
      </c>
      <c r="J94" s="30"/>
      <c r="K94" s="11">
        <f t="shared" si="11"/>
        <v>0</v>
      </c>
      <c r="L94" s="12">
        <f t="shared" si="12"/>
        <v>0</v>
      </c>
      <c r="M94" s="12">
        <f t="shared" si="16"/>
        <v>505.78539424427811</v>
      </c>
      <c r="N94" s="7">
        <f>M94*100/M229</f>
        <v>100</v>
      </c>
      <c r="Q94" s="10">
        <v>92</v>
      </c>
      <c r="R94" s="114">
        <v>22.024139999999999</v>
      </c>
      <c r="S94" s="11">
        <f t="shared" si="13"/>
        <v>19.151426086956523</v>
      </c>
      <c r="T94" s="12">
        <f t="shared" si="14"/>
        <v>3.6793978185706151</v>
      </c>
      <c r="U94" s="12">
        <f t="shared" si="17"/>
        <v>222.48713573177221</v>
      </c>
      <c r="V94" s="7">
        <f>U94*100/U229</f>
        <v>19.902326281913716</v>
      </c>
    </row>
    <row r="95" spans="1:22" ht="24">
      <c r="A95" s="10">
        <v>93</v>
      </c>
      <c r="B95" s="114">
        <v>21.963329999999999</v>
      </c>
      <c r="C95" s="11">
        <f t="shared" si="9"/>
        <v>19.098547826086957</v>
      </c>
      <c r="D95" s="12">
        <f t="shared" si="10"/>
        <v>3.6490047618807853</v>
      </c>
      <c r="E95" s="12">
        <f t="shared" si="15"/>
        <v>192.16901374112774</v>
      </c>
      <c r="F95" s="7">
        <f>E95*100/E229</f>
        <v>17.618292189366692</v>
      </c>
      <c r="I95" s="10">
        <v>93</v>
      </c>
      <c r="J95" s="30"/>
      <c r="K95" s="11">
        <f t="shared" si="11"/>
        <v>0</v>
      </c>
      <c r="L95" s="12">
        <f t="shared" si="12"/>
        <v>0</v>
      </c>
      <c r="M95" s="12">
        <f t="shared" si="16"/>
        <v>505.78539424427811</v>
      </c>
      <c r="N95" s="7">
        <f>M95*100/M229</f>
        <v>100</v>
      </c>
      <c r="Q95" s="10">
        <v>93</v>
      </c>
      <c r="R95" s="114">
        <v>22.032240000000002</v>
      </c>
      <c r="S95" s="11">
        <f t="shared" si="13"/>
        <v>19.158469565217395</v>
      </c>
      <c r="T95" s="12">
        <f t="shared" si="14"/>
        <v>3.6834589194283276</v>
      </c>
      <c r="U95" s="12">
        <f t="shared" si="17"/>
        <v>226.17059465120053</v>
      </c>
      <c r="V95" s="7">
        <f>U95*100/U229</f>
        <v>20.231825787668818</v>
      </c>
    </row>
    <row r="96" spans="1:22" ht="24">
      <c r="A96" s="10">
        <v>94</v>
      </c>
      <c r="B96" s="114">
        <v>22.044370000000001</v>
      </c>
      <c r="C96" s="11">
        <f t="shared" si="9"/>
        <v>19.169017391304351</v>
      </c>
      <c r="D96" s="12">
        <f t="shared" si="10"/>
        <v>3.6895461298457208</v>
      </c>
      <c r="E96" s="12">
        <f t="shared" si="15"/>
        <v>195.85855987097347</v>
      </c>
      <c r="F96" s="7">
        <f>E96*100/E229</f>
        <v>17.956554329012867</v>
      </c>
      <c r="I96" s="10">
        <v>94</v>
      </c>
      <c r="J96" s="30"/>
      <c r="K96" s="11">
        <f t="shared" si="11"/>
        <v>0</v>
      </c>
      <c r="L96" s="12">
        <f t="shared" si="12"/>
        <v>0</v>
      </c>
      <c r="M96" s="12">
        <f t="shared" si="16"/>
        <v>505.78539424427811</v>
      </c>
      <c r="N96" s="7">
        <f>M96*100/M229</f>
        <v>100</v>
      </c>
      <c r="Q96" s="10">
        <v>94</v>
      </c>
      <c r="R96" s="114">
        <v>22.060549999999999</v>
      </c>
      <c r="S96" s="11">
        <f t="shared" si="13"/>
        <v>19.183086956521741</v>
      </c>
      <c r="T96" s="12">
        <f t="shared" si="14"/>
        <v>3.697676189773456</v>
      </c>
      <c r="U96" s="12">
        <f t="shared" si="17"/>
        <v>229.86827084097399</v>
      </c>
      <c r="V96" s="7">
        <f>U96*100/U229</f>
        <v>20.562597082699813</v>
      </c>
    </row>
    <row r="97" spans="1:22" ht="24">
      <c r="A97" s="10">
        <v>95</v>
      </c>
      <c r="B97" s="114">
        <v>22.129149999999999</v>
      </c>
      <c r="C97" s="11">
        <f t="shared" si="9"/>
        <v>19.242739130434785</v>
      </c>
      <c r="D97" s="12">
        <f t="shared" si="10"/>
        <v>3.7322787078109889</v>
      </c>
      <c r="E97" s="12">
        <f t="shared" si="15"/>
        <v>199.59083857878446</v>
      </c>
      <c r="F97" s="7">
        <f>E97*100/E229</f>
        <v>18.298734244110662</v>
      </c>
      <c r="I97" s="10">
        <v>95</v>
      </c>
      <c r="J97" s="30"/>
      <c r="K97" s="11">
        <f t="shared" si="11"/>
        <v>0</v>
      </c>
      <c r="L97" s="12">
        <f t="shared" si="12"/>
        <v>0</v>
      </c>
      <c r="M97" s="12">
        <f t="shared" si="16"/>
        <v>505.78539424427811</v>
      </c>
      <c r="N97" s="7">
        <f>M97*100/M229</f>
        <v>100</v>
      </c>
      <c r="Q97" s="10">
        <v>95</v>
      </c>
      <c r="R97" s="114">
        <v>22.397490000000001</v>
      </c>
      <c r="S97" s="11">
        <f t="shared" si="13"/>
        <v>19.476078260869567</v>
      </c>
      <c r="T97" s="12">
        <f t="shared" si="14"/>
        <v>3.8697055775711813</v>
      </c>
      <c r="U97" s="12">
        <f t="shared" si="17"/>
        <v>233.73797641854517</v>
      </c>
      <c r="V97" s="7">
        <f>U97*100/U229</f>
        <v>20.90875706523747</v>
      </c>
    </row>
    <row r="98" spans="1:22" ht="24">
      <c r="A98" s="10">
        <v>96</v>
      </c>
      <c r="B98" s="114">
        <v>22.157340000000001</v>
      </c>
      <c r="C98" s="11">
        <f t="shared" si="9"/>
        <v>19.267252173913047</v>
      </c>
      <c r="D98" s="12">
        <f t="shared" si="10"/>
        <v>3.7465603710792981</v>
      </c>
      <c r="E98" s="12">
        <f t="shared" si="15"/>
        <v>203.33739894986377</v>
      </c>
      <c r="F98" s="7">
        <f>E98*100/E229</f>
        <v>18.642223519711031</v>
      </c>
      <c r="I98" s="10">
        <v>96</v>
      </c>
      <c r="J98" s="30"/>
      <c r="K98" s="11">
        <f t="shared" si="11"/>
        <v>0</v>
      </c>
      <c r="L98" s="12">
        <f t="shared" si="12"/>
        <v>0</v>
      </c>
      <c r="M98" s="12">
        <f t="shared" si="16"/>
        <v>505.78539424427811</v>
      </c>
      <c r="N98" s="7">
        <f>M98*100/M229</f>
        <v>100</v>
      </c>
      <c r="Q98" s="10">
        <v>96</v>
      </c>
      <c r="R98" s="114">
        <v>22.397490000000001</v>
      </c>
      <c r="S98" s="11">
        <f t="shared" si="13"/>
        <v>19.476078260869567</v>
      </c>
      <c r="T98" s="12">
        <f t="shared" si="14"/>
        <v>3.8697055775711813</v>
      </c>
      <c r="U98" s="12">
        <f t="shared" si="17"/>
        <v>237.60768199611636</v>
      </c>
      <c r="V98" s="7">
        <f>U98*100/U229</f>
        <v>21.254917047775123</v>
      </c>
    </row>
    <row r="99" spans="1:22" ht="24">
      <c r="A99" s="10">
        <v>97</v>
      </c>
      <c r="B99" s="114">
        <v>22.169409999999999</v>
      </c>
      <c r="C99" s="11">
        <f t="shared" si="9"/>
        <v>19.277747826086959</v>
      </c>
      <c r="D99" s="12">
        <f t="shared" si="10"/>
        <v>3.7526864162434128</v>
      </c>
      <c r="E99" s="12">
        <f t="shared" si="15"/>
        <v>207.09008536610719</v>
      </c>
      <c r="F99" s="7">
        <f>E99*100/E229</f>
        <v>18.986274438687538</v>
      </c>
      <c r="I99" s="10">
        <v>97</v>
      </c>
      <c r="J99" s="30"/>
      <c r="K99" s="11">
        <f t="shared" si="11"/>
        <v>0</v>
      </c>
      <c r="L99" s="12">
        <f t="shared" si="12"/>
        <v>0</v>
      </c>
      <c r="M99" s="12">
        <f t="shared" si="16"/>
        <v>505.78539424427811</v>
      </c>
      <c r="N99" s="7">
        <f>M99*100/M229</f>
        <v>100</v>
      </c>
      <c r="Q99" s="10">
        <v>97</v>
      </c>
      <c r="R99" s="114">
        <v>22.417390000000001</v>
      </c>
      <c r="S99" s="11">
        <f t="shared" si="13"/>
        <v>19.493382608695654</v>
      </c>
      <c r="T99" s="12">
        <f t="shared" si="14"/>
        <v>3.8800293569122646</v>
      </c>
      <c r="U99" s="12">
        <f t="shared" si="17"/>
        <v>241.48771135302863</v>
      </c>
      <c r="V99" s="7">
        <f>U99*100/U229</f>
        <v>21.602000531908647</v>
      </c>
    </row>
    <row r="100" spans="1:22" ht="24">
      <c r="A100" s="10">
        <v>98</v>
      </c>
      <c r="B100" s="114">
        <v>22.48094</v>
      </c>
      <c r="C100" s="11">
        <f t="shared" si="9"/>
        <v>19.548643478260871</v>
      </c>
      <c r="D100" s="12">
        <f t="shared" si="10"/>
        <v>3.9131209254355288</v>
      </c>
      <c r="E100" s="12">
        <f t="shared" si="15"/>
        <v>211.00320629154271</v>
      </c>
      <c r="F100" s="7">
        <f>E100*100/E229</f>
        <v>19.345034191336946</v>
      </c>
      <c r="I100" s="10">
        <v>98</v>
      </c>
      <c r="J100" s="30"/>
      <c r="K100" s="11">
        <f t="shared" si="11"/>
        <v>0</v>
      </c>
      <c r="L100" s="12">
        <f t="shared" si="12"/>
        <v>0</v>
      </c>
      <c r="M100" s="12">
        <f t="shared" si="16"/>
        <v>505.78539424427811</v>
      </c>
      <c r="N100" s="7">
        <f>M100*100/M229</f>
        <v>100</v>
      </c>
      <c r="Q100" s="10">
        <v>98</v>
      </c>
      <c r="R100" s="114">
        <v>22.441240000000001</v>
      </c>
      <c r="S100" s="11">
        <f t="shared" si="13"/>
        <v>19.514121739130438</v>
      </c>
      <c r="T100" s="12">
        <f t="shared" si="14"/>
        <v>3.8924264987168748</v>
      </c>
      <c r="U100" s="12">
        <f t="shared" si="17"/>
        <v>245.3801378517455</v>
      </c>
      <c r="V100" s="7">
        <f>U100*100/U229</f>
        <v>21.950192987850123</v>
      </c>
    </row>
    <row r="101" spans="1:22" ht="24">
      <c r="A101" s="10">
        <v>99</v>
      </c>
      <c r="B101" s="114">
        <v>22.57593</v>
      </c>
      <c r="C101" s="11">
        <f t="shared" si="9"/>
        <v>19.63124347826087</v>
      </c>
      <c r="D101" s="12">
        <f t="shared" si="10"/>
        <v>3.9629338111705423</v>
      </c>
      <c r="E101" s="12">
        <f t="shared" si="15"/>
        <v>214.96614010271324</v>
      </c>
      <c r="F101" s="7">
        <f>E101*100/E229</f>
        <v>19.708360850786729</v>
      </c>
      <c r="I101" s="10">
        <v>99</v>
      </c>
      <c r="J101" s="30"/>
      <c r="K101" s="11">
        <f t="shared" si="11"/>
        <v>0</v>
      </c>
      <c r="L101" s="12">
        <f t="shared" si="12"/>
        <v>0</v>
      </c>
      <c r="M101" s="12">
        <f t="shared" si="16"/>
        <v>505.78539424427811</v>
      </c>
      <c r="N101" s="7">
        <f>M101*100/M229</f>
        <v>100</v>
      </c>
      <c r="Q101" s="10">
        <v>99</v>
      </c>
      <c r="R101" s="114">
        <v>22.445209999999999</v>
      </c>
      <c r="S101" s="11">
        <f t="shared" si="13"/>
        <v>19.517573913043478</v>
      </c>
      <c r="T101" s="12">
        <f t="shared" si="14"/>
        <v>3.8944926501975301</v>
      </c>
      <c r="U101" s="12">
        <f t="shared" si="17"/>
        <v>249.27463050194302</v>
      </c>
      <c r="V101" s="7">
        <f>U101*100/U229</f>
        <v>22.29857026895365</v>
      </c>
    </row>
    <row r="102" spans="1:22" ht="24">
      <c r="A102" s="10">
        <v>100</v>
      </c>
      <c r="B102" s="114">
        <v>22.635100000000001</v>
      </c>
      <c r="C102" s="11">
        <f t="shared" si="9"/>
        <v>19.682695652173916</v>
      </c>
      <c r="D102" s="12">
        <f t="shared" si="10"/>
        <v>3.9941753021791842</v>
      </c>
      <c r="E102" s="12">
        <f t="shared" si="15"/>
        <v>218.96031540489241</v>
      </c>
      <c r="F102" s="7">
        <f>E102*100/E229</f>
        <v>20.074551768663536</v>
      </c>
      <c r="I102" s="10">
        <v>100</v>
      </c>
      <c r="J102" s="30"/>
      <c r="K102" s="11">
        <f t="shared" si="11"/>
        <v>0</v>
      </c>
      <c r="L102" s="12">
        <f t="shared" si="12"/>
        <v>0</v>
      </c>
      <c r="M102" s="12">
        <f t="shared" si="16"/>
        <v>505.78539424427811</v>
      </c>
      <c r="N102" s="7">
        <f>M102*100/M229</f>
        <v>100</v>
      </c>
      <c r="Q102" s="10">
        <v>100</v>
      </c>
      <c r="R102" s="114">
        <v>22.476970000000001</v>
      </c>
      <c r="S102" s="11">
        <f t="shared" si="13"/>
        <v>19.545191304347828</v>
      </c>
      <c r="T102" s="12">
        <f t="shared" si="14"/>
        <v>3.9110481900208405</v>
      </c>
      <c r="U102" s="12">
        <f t="shared" si="17"/>
        <v>253.18567869196386</v>
      </c>
      <c r="V102" s="7">
        <f>U102*100/U229</f>
        <v>22.648428506492039</v>
      </c>
    </row>
    <row r="103" spans="1:22" ht="24">
      <c r="A103" s="10">
        <v>101</v>
      </c>
      <c r="B103" s="114">
        <v>22.682320000000001</v>
      </c>
      <c r="C103" s="11">
        <f t="shared" si="9"/>
        <v>19.723756521739134</v>
      </c>
      <c r="D103" s="12">
        <f t="shared" si="10"/>
        <v>4.0192247193880357</v>
      </c>
      <c r="E103" s="12">
        <f t="shared" si="15"/>
        <v>222.97954012428045</v>
      </c>
      <c r="F103" s="7">
        <f>E103*100/E229</f>
        <v>20.443039248004485</v>
      </c>
      <c r="I103" s="10">
        <v>101</v>
      </c>
      <c r="J103" s="30"/>
      <c r="K103" s="11">
        <f t="shared" si="11"/>
        <v>0</v>
      </c>
      <c r="L103" s="12">
        <f t="shared" si="12"/>
        <v>0</v>
      </c>
      <c r="M103" s="12">
        <f t="shared" si="16"/>
        <v>505.78539424427811</v>
      </c>
      <c r="N103" s="7">
        <f>M103*100/M229</f>
        <v>100</v>
      </c>
      <c r="Q103" s="10">
        <v>101</v>
      </c>
      <c r="R103" s="114">
        <v>22.556170000000002</v>
      </c>
      <c r="S103" s="11">
        <f t="shared" si="13"/>
        <v>19.614060869565222</v>
      </c>
      <c r="T103" s="12">
        <f t="shared" si="14"/>
        <v>3.9525370232699921</v>
      </c>
      <c r="U103" s="12">
        <f t="shared" si="17"/>
        <v>257.13821571523386</v>
      </c>
      <c r="V103" s="7">
        <f>U103*100/U229</f>
        <v>23.001998079041623</v>
      </c>
    </row>
    <row r="104" spans="1:22" ht="24">
      <c r="A104" s="10">
        <v>102</v>
      </c>
      <c r="B104" s="114">
        <v>23.041139999999999</v>
      </c>
      <c r="C104" s="11">
        <f t="shared" si="9"/>
        <v>20.035773913043478</v>
      </c>
      <c r="D104" s="12">
        <f t="shared" si="10"/>
        <v>4.2130028955173877</v>
      </c>
      <c r="E104" s="12">
        <f t="shared" si="15"/>
        <v>227.19254301979782</v>
      </c>
      <c r="F104" s="7">
        <f>E104*100/E229</f>
        <v>20.829292549527189</v>
      </c>
      <c r="I104" s="10">
        <v>102</v>
      </c>
      <c r="J104" s="30"/>
      <c r="K104" s="11">
        <f t="shared" si="11"/>
        <v>0</v>
      </c>
      <c r="L104" s="12">
        <f t="shared" si="12"/>
        <v>0</v>
      </c>
      <c r="M104" s="12">
        <f t="shared" si="16"/>
        <v>505.78539424427811</v>
      </c>
      <c r="N104" s="7">
        <f>M104*100/M229</f>
        <v>100</v>
      </c>
      <c r="Q104" s="10">
        <v>102</v>
      </c>
      <c r="R104" s="114">
        <v>22.57198</v>
      </c>
      <c r="S104" s="11">
        <f t="shared" si="13"/>
        <v>19.627808695652174</v>
      </c>
      <c r="T104" s="12">
        <f t="shared" si="14"/>
        <v>3.9608540496880162</v>
      </c>
      <c r="U104" s="12">
        <f t="shared" si="17"/>
        <v>261.09906976492186</v>
      </c>
      <c r="V104" s="7">
        <f>U104*100/U229</f>
        <v>23.356311641453459</v>
      </c>
    </row>
    <row r="105" spans="1:22" ht="24">
      <c r="A105" s="10">
        <v>103</v>
      </c>
      <c r="B105" s="114">
        <v>23.045010000000001</v>
      </c>
      <c r="C105" s="11">
        <f t="shared" si="9"/>
        <v>20.039139130434787</v>
      </c>
      <c r="D105" s="12">
        <f t="shared" si="10"/>
        <v>4.2151261055460507</v>
      </c>
      <c r="E105" s="12">
        <f t="shared" si="15"/>
        <v>231.40766912534389</v>
      </c>
      <c r="F105" s="7">
        <f>E105*100/E229</f>
        <v>21.215740509563965</v>
      </c>
      <c r="I105" s="10">
        <v>103</v>
      </c>
      <c r="J105" s="30"/>
      <c r="K105" s="11">
        <f t="shared" si="11"/>
        <v>0</v>
      </c>
      <c r="L105" s="12">
        <f t="shared" si="12"/>
        <v>0</v>
      </c>
      <c r="M105" s="12">
        <f t="shared" si="16"/>
        <v>505.78539424427811</v>
      </c>
      <c r="N105" s="7">
        <f>M105*100/M229</f>
        <v>100</v>
      </c>
      <c r="Q105" s="10">
        <v>103</v>
      </c>
      <c r="R105" s="114">
        <v>22.57593</v>
      </c>
      <c r="S105" s="11">
        <f t="shared" si="13"/>
        <v>19.63124347826087</v>
      </c>
      <c r="T105" s="12">
        <f t="shared" si="14"/>
        <v>3.9629338111705423</v>
      </c>
      <c r="U105" s="12">
        <f t="shared" si="17"/>
        <v>265.06200357609242</v>
      </c>
      <c r="V105" s="7">
        <f>U105*100/U229</f>
        <v>23.710811246494135</v>
      </c>
    </row>
    <row r="106" spans="1:22" ht="24">
      <c r="A106" s="10">
        <v>104</v>
      </c>
      <c r="B106" s="114">
        <v>23.226150000000001</v>
      </c>
      <c r="C106" s="14">
        <f t="shared" si="9"/>
        <v>20.196652173913044</v>
      </c>
      <c r="D106" s="15">
        <f t="shared" si="10"/>
        <v>4.3153055200587858</v>
      </c>
      <c r="E106" s="15">
        <f t="shared" si="15"/>
        <v>235.72297464540267</v>
      </c>
      <c r="F106" s="16">
        <f>E106*100/E229</f>
        <v>21.611373041878466</v>
      </c>
      <c r="I106" s="10">
        <v>104</v>
      </c>
      <c r="J106" s="30"/>
      <c r="K106" s="14">
        <f t="shared" si="11"/>
        <v>0</v>
      </c>
      <c r="L106" s="15">
        <f t="shared" si="12"/>
        <v>0</v>
      </c>
      <c r="M106" s="15">
        <f t="shared" si="16"/>
        <v>505.78539424427811</v>
      </c>
      <c r="N106" s="16">
        <f>M106*100/M229</f>
        <v>100</v>
      </c>
      <c r="Q106" s="10">
        <v>104</v>
      </c>
      <c r="R106" s="114">
        <v>22.662649999999999</v>
      </c>
      <c r="S106" s="14">
        <f t="shared" si="13"/>
        <v>19.706652173913046</v>
      </c>
      <c r="T106" s="15">
        <f t="shared" si="14"/>
        <v>4.0087774268011378</v>
      </c>
      <c r="U106" s="15">
        <f t="shared" si="17"/>
        <v>269.07078100289357</v>
      </c>
      <c r="V106" s="16">
        <f>U106*100/U229</f>
        <v>24.06941173850619</v>
      </c>
    </row>
    <row r="107" spans="1:22" ht="24">
      <c r="A107" s="10">
        <v>105</v>
      </c>
      <c r="B107" s="114">
        <v>23.229990000000001</v>
      </c>
      <c r="C107" s="14">
        <f t="shared" si="9"/>
        <v>20.199991304347829</v>
      </c>
      <c r="D107" s="12">
        <f t="shared" si="10"/>
        <v>4.3174462338243478</v>
      </c>
      <c r="E107" s="12">
        <f t="shared" si="15"/>
        <v>240.04042087922701</v>
      </c>
      <c r="F107" s="16">
        <f>E107*100/E229</f>
        <v>22.007201837471221</v>
      </c>
      <c r="I107" s="10">
        <v>105</v>
      </c>
      <c r="J107" s="30"/>
      <c r="K107" s="14">
        <f t="shared" si="11"/>
        <v>0</v>
      </c>
      <c r="L107" s="12">
        <f t="shared" si="12"/>
        <v>0</v>
      </c>
      <c r="M107" s="12">
        <f t="shared" si="16"/>
        <v>505.78539424427811</v>
      </c>
      <c r="N107" s="16">
        <f>M107*100/M229</f>
        <v>100</v>
      </c>
      <c r="Q107" s="10">
        <v>105</v>
      </c>
      <c r="R107" s="114">
        <v>22.70196</v>
      </c>
      <c r="S107" s="14">
        <f t="shared" si="13"/>
        <v>19.740834782608697</v>
      </c>
      <c r="T107" s="12">
        <f t="shared" si="14"/>
        <v>4.0296741720587033</v>
      </c>
      <c r="U107" s="12">
        <f t="shared" si="17"/>
        <v>273.10045517495229</v>
      </c>
      <c r="V107" s="16">
        <f>U107*100/U229</f>
        <v>24.429881524403392</v>
      </c>
    </row>
    <row r="108" spans="1:22" ht="24">
      <c r="A108" s="10">
        <v>106</v>
      </c>
      <c r="B108" s="114">
        <v>23.237660000000002</v>
      </c>
      <c r="C108" s="11">
        <f t="shared" si="9"/>
        <v>20.206660869565219</v>
      </c>
      <c r="D108" s="12">
        <f t="shared" si="10"/>
        <v>4.3217242056471008</v>
      </c>
      <c r="E108" s="12">
        <f t="shared" si="15"/>
        <v>244.3621450848741</v>
      </c>
      <c r="F108" s="7">
        <f>E108*100/E229</f>
        <v>22.403422842796875</v>
      </c>
      <c r="I108" s="10">
        <v>106</v>
      </c>
      <c r="J108" s="30"/>
      <c r="K108" s="11">
        <f t="shared" si="11"/>
        <v>0</v>
      </c>
      <c r="L108" s="12">
        <f t="shared" si="12"/>
        <v>0</v>
      </c>
      <c r="M108" s="12">
        <f t="shared" si="16"/>
        <v>505.78539424427811</v>
      </c>
      <c r="N108" s="7">
        <f>M108*100/M229</f>
        <v>100</v>
      </c>
      <c r="Q108" s="10">
        <v>106</v>
      </c>
      <c r="R108" s="114">
        <v>22.741209999999999</v>
      </c>
      <c r="S108" s="11">
        <f t="shared" si="13"/>
        <v>19.774965217391305</v>
      </c>
      <c r="T108" s="12">
        <f t="shared" si="14"/>
        <v>4.0506113498002767</v>
      </c>
      <c r="U108" s="12">
        <f t="shared" si="17"/>
        <v>277.15106652475254</v>
      </c>
      <c r="V108" s="7">
        <f>U108*100/U229</f>
        <v>24.792224221026252</v>
      </c>
    </row>
    <row r="109" spans="1:22" ht="24">
      <c r="A109" s="10">
        <v>107</v>
      </c>
      <c r="B109" s="114">
        <v>23.29898</v>
      </c>
      <c r="C109" s="11">
        <f t="shared" si="9"/>
        <v>20.259982608695655</v>
      </c>
      <c r="D109" s="12">
        <f t="shared" si="10"/>
        <v>4.3560273220710792</v>
      </c>
      <c r="E109" s="12">
        <f t="shared" si="15"/>
        <v>248.71817240694517</v>
      </c>
      <c r="F109" s="7">
        <f>E109*100/E229</f>
        <v>22.802788800143656</v>
      </c>
      <c r="I109" s="10">
        <v>107</v>
      </c>
      <c r="J109" s="30"/>
      <c r="K109" s="11">
        <f t="shared" si="11"/>
        <v>0</v>
      </c>
      <c r="L109" s="12">
        <f t="shared" si="12"/>
        <v>0</v>
      </c>
      <c r="M109" s="12">
        <f t="shared" si="16"/>
        <v>505.78539424427811</v>
      </c>
      <c r="N109" s="7">
        <f>M109*100/M229</f>
        <v>100</v>
      </c>
      <c r="Q109" s="10">
        <v>107</v>
      </c>
      <c r="R109" s="114">
        <v>22.839020000000001</v>
      </c>
      <c r="S109" s="11">
        <f t="shared" si="13"/>
        <v>19.86001739130435</v>
      </c>
      <c r="T109" s="12">
        <f t="shared" si="14"/>
        <v>4.1031015323214897</v>
      </c>
      <c r="U109" s="12">
        <f t="shared" si="17"/>
        <v>281.25416805707403</v>
      </c>
      <c r="V109" s="7">
        <f>U109*100/U229</f>
        <v>25.159262365481187</v>
      </c>
    </row>
    <row r="110" spans="1:22" ht="24">
      <c r="A110" s="10">
        <v>108</v>
      </c>
      <c r="B110" s="114">
        <v>23.470559999999999</v>
      </c>
      <c r="C110" s="11">
        <f t="shared" si="9"/>
        <v>20.409182608695652</v>
      </c>
      <c r="D110" s="12">
        <f t="shared" si="10"/>
        <v>4.452974671871071</v>
      </c>
      <c r="E110" s="12">
        <f t="shared" si="15"/>
        <v>253.17114707881623</v>
      </c>
      <c r="F110" s="7">
        <f>E110*100/E229</f>
        <v>23.211043010089075</v>
      </c>
      <c r="I110" s="10">
        <v>108</v>
      </c>
      <c r="J110" s="30"/>
      <c r="K110" s="11">
        <f t="shared" si="11"/>
        <v>0</v>
      </c>
      <c r="L110" s="12">
        <f t="shared" si="12"/>
        <v>0</v>
      </c>
      <c r="M110" s="12">
        <f t="shared" si="16"/>
        <v>505.78539424427811</v>
      </c>
      <c r="N110" s="7">
        <f>M110*100/M229</f>
        <v>100</v>
      </c>
      <c r="Q110" s="10">
        <v>108</v>
      </c>
      <c r="R110" s="114">
        <v>22.839020000000001</v>
      </c>
      <c r="S110" s="11">
        <f t="shared" si="13"/>
        <v>19.86001739130435</v>
      </c>
      <c r="T110" s="12">
        <f t="shared" si="14"/>
        <v>4.1031015323214897</v>
      </c>
      <c r="U110" s="12">
        <f t="shared" si="17"/>
        <v>285.35726958939551</v>
      </c>
      <c r="V110" s="7">
        <f>U110*100/U229</f>
        <v>25.526300509936117</v>
      </c>
    </row>
    <row r="111" spans="1:22" ht="24">
      <c r="A111" s="10">
        <v>109</v>
      </c>
      <c r="B111" s="114">
        <v>23.663519999999998</v>
      </c>
      <c r="C111" s="11">
        <f t="shared" si="9"/>
        <v>20.576973913043478</v>
      </c>
      <c r="D111" s="12">
        <f t="shared" si="10"/>
        <v>4.5637086541676659</v>
      </c>
      <c r="E111" s="12">
        <f t="shared" si="15"/>
        <v>257.73485573298387</v>
      </c>
      <c r="F111" s="7">
        <f>E111*100/E229</f>
        <v>23.629449448104001</v>
      </c>
      <c r="I111" s="10">
        <v>109</v>
      </c>
      <c r="J111" s="30"/>
      <c r="K111" s="11">
        <f t="shared" si="11"/>
        <v>0</v>
      </c>
      <c r="L111" s="12">
        <f t="shared" si="12"/>
        <v>0</v>
      </c>
      <c r="M111" s="12">
        <f t="shared" si="16"/>
        <v>505.78539424427811</v>
      </c>
      <c r="N111" s="7">
        <f>M111*100/M229</f>
        <v>100</v>
      </c>
      <c r="Q111" s="10">
        <v>109</v>
      </c>
      <c r="R111" s="114">
        <v>22.858529999999998</v>
      </c>
      <c r="S111" s="11">
        <f t="shared" si="13"/>
        <v>19.876982608695652</v>
      </c>
      <c r="T111" s="12">
        <f t="shared" si="14"/>
        <v>4.1136256152577824</v>
      </c>
      <c r="U111" s="12">
        <f t="shared" si="17"/>
        <v>289.47089520465329</v>
      </c>
      <c r="V111" s="7">
        <f>U111*100/U229</f>
        <v>25.894280073910554</v>
      </c>
    </row>
    <row r="112" spans="1:22" ht="24">
      <c r="A112" s="10">
        <v>110</v>
      </c>
      <c r="B112" s="114">
        <v>23.68235</v>
      </c>
      <c r="C112" s="11">
        <f t="shared" si="9"/>
        <v>20.593347826086958</v>
      </c>
      <c r="D112" s="12">
        <f t="shared" si="10"/>
        <v>4.5746118968408753</v>
      </c>
      <c r="E112" s="12">
        <f t="shared" si="15"/>
        <v>262.30946762982472</v>
      </c>
      <c r="F112" s="7">
        <f>E112*100/E229</f>
        <v>24.048855508854604</v>
      </c>
      <c r="I112" s="10">
        <v>110</v>
      </c>
      <c r="J112" s="30"/>
      <c r="K112" s="11">
        <f t="shared" si="11"/>
        <v>0</v>
      </c>
      <c r="L112" s="12">
        <f t="shared" si="12"/>
        <v>0</v>
      </c>
      <c r="M112" s="12">
        <f t="shared" si="16"/>
        <v>505.78539424427811</v>
      </c>
      <c r="N112" s="7">
        <f>M112*100/M229</f>
        <v>100</v>
      </c>
      <c r="Q112" s="10">
        <v>110</v>
      </c>
      <c r="R112" s="114">
        <v>22.889720000000001</v>
      </c>
      <c r="S112" s="11">
        <f t="shared" si="13"/>
        <v>19.904104347826088</v>
      </c>
      <c r="T112" s="12">
        <f t="shared" si="14"/>
        <v>4.1304874778637544</v>
      </c>
      <c r="U112" s="12">
        <f t="shared" si="17"/>
        <v>293.60138268251706</v>
      </c>
      <c r="V112" s="7">
        <f>U112*100/U229</f>
        <v>26.263767996065795</v>
      </c>
    </row>
    <row r="113" spans="1:22" ht="24">
      <c r="A113" s="10">
        <v>111</v>
      </c>
      <c r="B113" s="114">
        <v>23.776289999999999</v>
      </c>
      <c r="C113" s="11">
        <f t="shared" si="9"/>
        <v>20.675034782608698</v>
      </c>
      <c r="D113" s="12">
        <f t="shared" si="10"/>
        <v>4.6292660076746595</v>
      </c>
      <c r="E113" s="12">
        <f t="shared" si="15"/>
        <v>266.93873363749941</v>
      </c>
      <c r="F113" s="7">
        <f>E113*100/E229</f>
        <v>24.473272325893515</v>
      </c>
      <c r="I113" s="10">
        <v>111</v>
      </c>
      <c r="J113" s="30"/>
      <c r="K113" s="11">
        <f t="shared" si="11"/>
        <v>0</v>
      </c>
      <c r="L113" s="12">
        <f t="shared" si="12"/>
        <v>0</v>
      </c>
      <c r="M113" s="12">
        <f t="shared" si="16"/>
        <v>505.78539424427811</v>
      </c>
      <c r="N113" s="7">
        <f>M113*100/M229</f>
        <v>100</v>
      </c>
      <c r="Q113" s="10">
        <v>111</v>
      </c>
      <c r="R113" s="114">
        <v>22.901399999999999</v>
      </c>
      <c r="S113" s="11">
        <f t="shared" si="13"/>
        <v>19.914260869565219</v>
      </c>
      <c r="T113" s="12">
        <f t="shared" si="14"/>
        <v>4.1368137302916068</v>
      </c>
      <c r="U113" s="12">
        <f t="shared" si="17"/>
        <v>297.73819641280863</v>
      </c>
      <c r="V113" s="7">
        <f>U113*100/U229</f>
        <v>26.633821825726411</v>
      </c>
    </row>
    <row r="114" spans="1:22" ht="24">
      <c r="A114" s="10">
        <v>112</v>
      </c>
      <c r="B114" s="114">
        <v>23.78379</v>
      </c>
      <c r="C114" s="11">
        <f t="shared" si="9"/>
        <v>20.681556521739132</v>
      </c>
      <c r="D114" s="12">
        <f t="shared" si="10"/>
        <v>4.6336481608369446</v>
      </c>
      <c r="E114" s="12">
        <f t="shared" si="15"/>
        <v>271.57238179833638</v>
      </c>
      <c r="F114" s="7">
        <f>E114*100/E229</f>
        <v>24.898090904139021</v>
      </c>
      <c r="I114" s="10">
        <v>112</v>
      </c>
      <c r="J114" s="30"/>
      <c r="K114" s="11">
        <f t="shared" si="11"/>
        <v>0</v>
      </c>
      <c r="L114" s="12">
        <f t="shared" si="12"/>
        <v>0</v>
      </c>
      <c r="M114" s="12">
        <f t="shared" si="16"/>
        <v>505.78539424427811</v>
      </c>
      <c r="N114" s="7">
        <f>M114*100/M229</f>
        <v>100</v>
      </c>
      <c r="Q114" s="10">
        <v>112</v>
      </c>
      <c r="R114" s="114">
        <v>23.102969999999999</v>
      </c>
      <c r="S114" s="11">
        <f t="shared" si="13"/>
        <v>20.089539130434783</v>
      </c>
      <c r="T114" s="12">
        <f t="shared" si="14"/>
        <v>4.2470102765265993</v>
      </c>
      <c r="U114" s="12">
        <f t="shared" si="17"/>
        <v>301.98520668933526</v>
      </c>
      <c r="V114" s="7">
        <f>U114*100/U229</f>
        <v>27.013733158433645</v>
      </c>
    </row>
    <row r="115" spans="1:22" ht="24">
      <c r="A115" s="10">
        <v>113</v>
      </c>
      <c r="B115" s="114">
        <v>23.83248</v>
      </c>
      <c r="C115" s="11">
        <f t="shared" si="9"/>
        <v>20.723895652173915</v>
      </c>
      <c r="D115" s="12">
        <f t="shared" si="10"/>
        <v>4.6621643707470035</v>
      </c>
      <c r="E115" s="12">
        <f t="shared" si="15"/>
        <v>276.23454616908339</v>
      </c>
      <c r="F115" s="7">
        <f>E115*100/E229</f>
        <v>25.325523883679242</v>
      </c>
      <c r="I115" s="10">
        <v>113</v>
      </c>
      <c r="J115" s="30"/>
      <c r="K115" s="11">
        <f t="shared" si="11"/>
        <v>0</v>
      </c>
      <c r="L115" s="12">
        <f t="shared" si="12"/>
        <v>0</v>
      </c>
      <c r="M115" s="12">
        <f t="shared" si="16"/>
        <v>505.78539424427811</v>
      </c>
      <c r="N115" s="7">
        <f>M115*100/M229</f>
        <v>100</v>
      </c>
      <c r="Q115" s="10">
        <v>113</v>
      </c>
      <c r="R115" s="114">
        <v>23.237660000000002</v>
      </c>
      <c r="S115" s="11">
        <f t="shared" si="13"/>
        <v>20.206660869565219</v>
      </c>
      <c r="T115" s="12">
        <f t="shared" si="14"/>
        <v>4.3217242056471008</v>
      </c>
      <c r="U115" s="12">
        <f t="shared" si="17"/>
        <v>306.30693089498237</v>
      </c>
      <c r="V115" s="7">
        <f>U115*100/U229</f>
        <v>27.400327938209717</v>
      </c>
    </row>
    <row r="116" spans="1:22" ht="24">
      <c r="A116" s="10">
        <v>114</v>
      </c>
      <c r="B116" s="114">
        <v>23.951899999999998</v>
      </c>
      <c r="C116" s="11">
        <f t="shared" si="9"/>
        <v>20.827739130434782</v>
      </c>
      <c r="D116" s="12">
        <f t="shared" si="10"/>
        <v>4.7325997755048252</v>
      </c>
      <c r="E116" s="12">
        <f t="shared" si="15"/>
        <v>280.9671459445882</v>
      </c>
      <c r="F116" s="7">
        <f>E116*100/E229</f>
        <v>25.759414467998401</v>
      </c>
      <c r="I116" s="10">
        <v>114</v>
      </c>
      <c r="J116" s="30"/>
      <c r="K116" s="11">
        <f t="shared" si="11"/>
        <v>0</v>
      </c>
      <c r="L116" s="12">
        <f t="shared" si="12"/>
        <v>0</v>
      </c>
      <c r="M116" s="12">
        <f t="shared" si="16"/>
        <v>505.78539424427811</v>
      </c>
      <c r="N116" s="7">
        <f>M116*100/M229</f>
        <v>100</v>
      </c>
      <c r="Q116" s="10">
        <v>114</v>
      </c>
      <c r="R116" s="114">
        <v>23.260670000000001</v>
      </c>
      <c r="S116" s="11">
        <f t="shared" si="13"/>
        <v>20.226669565217392</v>
      </c>
      <c r="T116" s="12">
        <f t="shared" si="14"/>
        <v>4.3345750746807248</v>
      </c>
      <c r="U116" s="12">
        <f t="shared" si="17"/>
        <v>310.64150596966311</v>
      </c>
      <c r="V116" s="7">
        <f>U116*100/U229</f>
        <v>27.788072277431876</v>
      </c>
    </row>
    <row r="117" spans="1:22" ht="24">
      <c r="A117" s="10">
        <v>115</v>
      </c>
      <c r="B117" s="114">
        <v>24.174240000000001</v>
      </c>
      <c r="C117" s="14">
        <f t="shared" si="9"/>
        <v>21.021078260869569</v>
      </c>
      <c r="D117" s="15">
        <f t="shared" si="10"/>
        <v>4.8656219013597291</v>
      </c>
      <c r="E117" s="15">
        <f t="shared" si="15"/>
        <v>285.8327678459479</v>
      </c>
      <c r="F117" s="16">
        <f>E117*100/E229</f>
        <v>26.205500684877343</v>
      </c>
      <c r="I117" s="10">
        <v>115</v>
      </c>
      <c r="J117" s="30"/>
      <c r="K117" s="14">
        <f t="shared" si="11"/>
        <v>0</v>
      </c>
      <c r="L117" s="15">
        <f t="shared" si="12"/>
        <v>0</v>
      </c>
      <c r="M117" s="15">
        <f t="shared" si="16"/>
        <v>505.78539424427811</v>
      </c>
      <c r="N117" s="16">
        <f>M117*100/M229</f>
        <v>100</v>
      </c>
      <c r="Q117" s="10">
        <v>115</v>
      </c>
      <c r="R117" s="114">
        <v>23.287489999999998</v>
      </c>
      <c r="S117" s="14">
        <f t="shared" si="13"/>
        <v>20.249991304347827</v>
      </c>
      <c r="T117" s="15">
        <f t="shared" si="14"/>
        <v>4.3495859145210396</v>
      </c>
      <c r="U117" s="15">
        <f t="shared" si="17"/>
        <v>314.99109188418413</v>
      </c>
      <c r="V117" s="16">
        <f>U117*100/U229</f>
        <v>28.177159393760153</v>
      </c>
    </row>
    <row r="118" spans="1:22" ht="24">
      <c r="A118" s="10">
        <v>116</v>
      </c>
      <c r="B118" s="114">
        <v>24.251570000000001</v>
      </c>
      <c r="C118" s="11">
        <f t="shared" si="9"/>
        <v>21.088321739130436</v>
      </c>
      <c r="D118" s="12">
        <f t="shared" si="10"/>
        <v>4.9124647501854373</v>
      </c>
      <c r="E118" s="12">
        <f t="shared" si="15"/>
        <v>290.74523259613335</v>
      </c>
      <c r="F118" s="7">
        <f>E118*100/E229</f>
        <v>26.655881511909755</v>
      </c>
      <c r="I118" s="10">
        <v>116</v>
      </c>
      <c r="J118" s="30"/>
      <c r="K118" s="11">
        <f t="shared" si="11"/>
        <v>0</v>
      </c>
      <c r="L118" s="12">
        <f t="shared" si="12"/>
        <v>0</v>
      </c>
      <c r="M118" s="12">
        <f t="shared" si="16"/>
        <v>505.78539424427811</v>
      </c>
      <c r="N118" s="7">
        <f>M118*100/M229</f>
        <v>100</v>
      </c>
      <c r="Q118" s="10">
        <v>116</v>
      </c>
      <c r="R118" s="114">
        <v>23.318100000000001</v>
      </c>
      <c r="S118" s="11">
        <f t="shared" si="13"/>
        <v>20.276608695652175</v>
      </c>
      <c r="T118" s="12">
        <f t="shared" si="14"/>
        <v>4.3667602738572686</v>
      </c>
      <c r="U118" s="12">
        <f t="shared" si="17"/>
        <v>319.3578521580414</v>
      </c>
      <c r="V118" s="7">
        <f>U118*100/U229</f>
        <v>28.567782822298433</v>
      </c>
    </row>
    <row r="119" spans="1:22" ht="24">
      <c r="A119" s="10">
        <v>117</v>
      </c>
      <c r="B119" s="114">
        <v>24.361619999999998</v>
      </c>
      <c r="C119" s="11">
        <f t="shared" si="9"/>
        <v>21.184017391304348</v>
      </c>
      <c r="D119" s="12">
        <f t="shared" si="10"/>
        <v>4.9796447753827628</v>
      </c>
      <c r="E119" s="12">
        <f t="shared" si="15"/>
        <v>295.72487737151613</v>
      </c>
      <c r="F119" s="7">
        <f>E119*100/E229</f>
        <v>27.112421486508012</v>
      </c>
      <c r="I119" s="10">
        <v>117</v>
      </c>
      <c r="J119" s="30"/>
      <c r="K119" s="11">
        <f t="shared" si="11"/>
        <v>0</v>
      </c>
      <c r="L119" s="12">
        <f t="shared" si="12"/>
        <v>0</v>
      </c>
      <c r="M119" s="12">
        <f t="shared" si="16"/>
        <v>505.78539424427811</v>
      </c>
      <c r="N119" s="7">
        <f>M119*100/M229</f>
        <v>100</v>
      </c>
      <c r="Q119" s="10">
        <v>117</v>
      </c>
      <c r="R119" s="114">
        <v>23.535060000000001</v>
      </c>
      <c r="S119" s="11">
        <f t="shared" si="13"/>
        <v>20.465269565217394</v>
      </c>
      <c r="T119" s="12">
        <f t="shared" si="14"/>
        <v>4.4897876277815154</v>
      </c>
      <c r="U119" s="12">
        <f t="shared" si="17"/>
        <v>323.84763978582293</v>
      </c>
      <c r="V119" s="7">
        <f>U119*100/U229</f>
        <v>28.969411518765341</v>
      </c>
    </row>
    <row r="120" spans="1:22" ht="24">
      <c r="A120" s="10">
        <v>118</v>
      </c>
      <c r="B120" s="114">
        <v>24.514859999999999</v>
      </c>
      <c r="C120" s="11">
        <f t="shared" si="9"/>
        <v>21.317269565217391</v>
      </c>
      <c r="D120" s="12">
        <f t="shared" si="10"/>
        <v>5.0742063164998763</v>
      </c>
      <c r="E120" s="12">
        <f t="shared" si="15"/>
        <v>300.79908368801603</v>
      </c>
      <c r="F120" s="7">
        <f>E120*100/E229</f>
        <v>27.577630979822349</v>
      </c>
      <c r="I120" s="10">
        <v>118</v>
      </c>
      <c r="J120" s="30"/>
      <c r="K120" s="11">
        <f t="shared" si="11"/>
        <v>0</v>
      </c>
      <c r="L120" s="12">
        <f t="shared" si="12"/>
        <v>0</v>
      </c>
      <c r="M120" s="12">
        <f t="shared" si="16"/>
        <v>505.78539424427811</v>
      </c>
      <c r="N120" s="7">
        <f>M120*100/M229</f>
        <v>100</v>
      </c>
      <c r="Q120" s="10">
        <v>118</v>
      </c>
      <c r="R120" s="114">
        <v>23.625810000000001</v>
      </c>
      <c r="S120" s="11">
        <f t="shared" si="13"/>
        <v>20.544182608695653</v>
      </c>
      <c r="T120" s="12">
        <f t="shared" si="14"/>
        <v>4.541925333781041</v>
      </c>
      <c r="U120" s="12">
        <f t="shared" si="17"/>
        <v>328.38956511960396</v>
      </c>
      <c r="V120" s="7">
        <f>U120*100/U229</f>
        <v>29.375704132689673</v>
      </c>
    </row>
    <row r="121" spans="1:22" ht="24">
      <c r="A121" s="10">
        <v>119</v>
      </c>
      <c r="B121" s="114">
        <v>24.551210000000001</v>
      </c>
      <c r="C121" s="11">
        <f t="shared" si="9"/>
        <v>21.348878260869569</v>
      </c>
      <c r="D121" s="12">
        <f t="shared" si="10"/>
        <v>5.0968115072224291</v>
      </c>
      <c r="E121" s="12">
        <f t="shared" si="15"/>
        <v>305.89589519523844</v>
      </c>
      <c r="F121" s="7">
        <f>E121*100/E229</f>
        <v>28.044912944901988</v>
      </c>
      <c r="I121" s="10">
        <v>119</v>
      </c>
      <c r="J121" s="30"/>
      <c r="K121" s="11">
        <f t="shared" si="11"/>
        <v>0</v>
      </c>
      <c r="L121" s="12">
        <f t="shared" si="12"/>
        <v>0</v>
      </c>
      <c r="M121" s="12">
        <f t="shared" si="16"/>
        <v>505.78539424427811</v>
      </c>
      <c r="N121" s="7">
        <f>M121*100/M229</f>
        <v>100</v>
      </c>
      <c r="Q121" s="10">
        <v>119</v>
      </c>
      <c r="R121" s="114">
        <v>23.663519999999998</v>
      </c>
      <c r="S121" s="11">
        <f t="shared" si="13"/>
        <v>20.576973913043478</v>
      </c>
      <c r="T121" s="12">
        <f t="shared" si="14"/>
        <v>4.5637086541676659</v>
      </c>
      <c r="U121" s="12">
        <f t="shared" si="17"/>
        <v>332.95327377377163</v>
      </c>
      <c r="V121" s="7">
        <f>U121*100/U229</f>
        <v>29.783945348039492</v>
      </c>
    </row>
    <row r="122" spans="1:22" ht="24">
      <c r="A122" s="10">
        <v>120</v>
      </c>
      <c r="B122" s="114">
        <v>24.74295</v>
      </c>
      <c r="C122" s="11">
        <f t="shared" si="9"/>
        <v>21.515608695652176</v>
      </c>
      <c r="D122" s="12">
        <f t="shared" si="10"/>
        <v>5.2171617544736533</v>
      </c>
      <c r="E122" s="12">
        <f t="shared" si="15"/>
        <v>311.11305694971207</v>
      </c>
      <c r="F122" s="7">
        <f>E122*100/E229</f>
        <v>28.523228769082301</v>
      </c>
      <c r="I122" s="10">
        <v>120</v>
      </c>
      <c r="J122" s="30"/>
      <c r="K122" s="11">
        <f t="shared" si="11"/>
        <v>0</v>
      </c>
      <c r="L122" s="12">
        <f t="shared" si="12"/>
        <v>0</v>
      </c>
      <c r="M122" s="12">
        <f t="shared" si="16"/>
        <v>505.78539424427811</v>
      </c>
      <c r="N122" s="7">
        <f>M122*100/M229</f>
        <v>100</v>
      </c>
      <c r="Q122" s="10">
        <v>120</v>
      </c>
      <c r="R122" s="114">
        <v>23.68235</v>
      </c>
      <c r="S122" s="11">
        <f t="shared" si="13"/>
        <v>20.593347826086958</v>
      </c>
      <c r="T122" s="12">
        <f t="shared" si="14"/>
        <v>4.5746118968408753</v>
      </c>
      <c r="U122" s="12">
        <f t="shared" si="17"/>
        <v>337.52788567061248</v>
      </c>
      <c r="V122" s="7">
        <f>U122*100/U229</f>
        <v>30.193161900199222</v>
      </c>
    </row>
    <row r="123" spans="1:22" ht="24">
      <c r="A123" s="10">
        <v>121</v>
      </c>
      <c r="B123" s="114">
        <v>24.786149999999999</v>
      </c>
      <c r="C123" s="11">
        <f t="shared" si="9"/>
        <v>21.55317391304348</v>
      </c>
      <c r="D123" s="12">
        <f t="shared" si="10"/>
        <v>5.2445362334905843</v>
      </c>
      <c r="E123" s="12">
        <f t="shared" si="15"/>
        <v>316.35759318320265</v>
      </c>
      <c r="F123" s="7">
        <f>E123*100/E229</f>
        <v>29.004054319260906</v>
      </c>
      <c r="I123" s="10">
        <v>121</v>
      </c>
      <c r="J123" s="30"/>
      <c r="K123" s="11">
        <f t="shared" si="11"/>
        <v>0</v>
      </c>
      <c r="L123" s="12">
        <f t="shared" si="12"/>
        <v>0</v>
      </c>
      <c r="M123" s="12">
        <f t="shared" si="16"/>
        <v>505.78539424427811</v>
      </c>
      <c r="N123" s="7">
        <f>M123*100/M229</f>
        <v>100</v>
      </c>
      <c r="Q123" s="10">
        <v>121</v>
      </c>
      <c r="R123" s="114">
        <v>23.68235</v>
      </c>
      <c r="S123" s="11">
        <f t="shared" si="13"/>
        <v>20.593347826086958</v>
      </c>
      <c r="T123" s="12">
        <f t="shared" si="14"/>
        <v>4.5746118968408753</v>
      </c>
      <c r="U123" s="12">
        <f t="shared" si="17"/>
        <v>342.10249756745333</v>
      </c>
      <c r="V123" s="7">
        <f>U123*100/U229</f>
        <v>30.602378452358959</v>
      </c>
    </row>
    <row r="124" spans="1:22" ht="24">
      <c r="A124" s="10">
        <v>122</v>
      </c>
      <c r="B124" s="114">
        <v>24.92963</v>
      </c>
      <c r="C124" s="11">
        <f t="shared" si="9"/>
        <v>21.677939130434783</v>
      </c>
      <c r="D124" s="12">
        <f t="shared" si="10"/>
        <v>5.3361418752455849</v>
      </c>
      <c r="E124" s="12">
        <f t="shared" si="15"/>
        <v>321.69373505844823</v>
      </c>
      <c r="F124" s="7">
        <f>E124*100/E229</f>
        <v>29.493278387656439</v>
      </c>
      <c r="I124" s="10">
        <v>122</v>
      </c>
      <c r="J124" s="30"/>
      <c r="K124" s="11">
        <f t="shared" si="11"/>
        <v>0</v>
      </c>
      <c r="L124" s="12">
        <f t="shared" si="12"/>
        <v>0</v>
      </c>
      <c r="M124" s="12">
        <f t="shared" si="16"/>
        <v>505.78539424427811</v>
      </c>
      <c r="N124" s="7">
        <f>M124*100/M229</f>
        <v>100</v>
      </c>
      <c r="Q124" s="10">
        <v>122</v>
      </c>
      <c r="R124" s="114">
        <v>23.776289999999999</v>
      </c>
      <c r="S124" s="11">
        <f t="shared" si="13"/>
        <v>20.675034782608698</v>
      </c>
      <c r="T124" s="12">
        <f t="shared" si="14"/>
        <v>4.6292660076746595</v>
      </c>
      <c r="U124" s="12">
        <f t="shared" si="17"/>
        <v>346.73176357512801</v>
      </c>
      <c r="V124" s="7">
        <f>U124*100/U229</f>
        <v>31.016484024024855</v>
      </c>
    </row>
    <row r="125" spans="1:22" ht="24">
      <c r="A125" s="10">
        <v>123</v>
      </c>
      <c r="B125" s="114">
        <v>24.947510000000001</v>
      </c>
      <c r="C125" s="11">
        <f t="shared" si="9"/>
        <v>21.693486956521742</v>
      </c>
      <c r="D125" s="12">
        <f t="shared" si="10"/>
        <v>5.3476316562523154</v>
      </c>
      <c r="E125" s="12">
        <f t="shared" si="15"/>
        <v>327.04136671470053</v>
      </c>
      <c r="F125" s="7">
        <f>E125*100/E229</f>
        <v>29.983555853345468</v>
      </c>
      <c r="I125" s="10">
        <v>123</v>
      </c>
      <c r="J125" s="30"/>
      <c r="K125" s="11">
        <f t="shared" si="11"/>
        <v>0</v>
      </c>
      <c r="L125" s="12">
        <f t="shared" si="12"/>
        <v>0</v>
      </c>
      <c r="M125" s="12">
        <f t="shared" si="16"/>
        <v>505.78539424427811</v>
      </c>
      <c r="N125" s="7">
        <f>M125*100/M229</f>
        <v>100</v>
      </c>
      <c r="Q125" s="10">
        <v>123</v>
      </c>
      <c r="R125" s="114">
        <v>23.83248</v>
      </c>
      <c r="S125" s="11">
        <f t="shared" si="13"/>
        <v>20.723895652173915</v>
      </c>
      <c r="T125" s="12">
        <f t="shared" si="14"/>
        <v>4.6621643707470035</v>
      </c>
      <c r="U125" s="12">
        <f t="shared" si="17"/>
        <v>351.39392794587502</v>
      </c>
      <c r="V125" s="7">
        <f>U125*100/U229</f>
        <v>31.433532480248342</v>
      </c>
    </row>
    <row r="126" spans="1:22" ht="24">
      <c r="A126" s="10">
        <v>124</v>
      </c>
      <c r="B126" s="114">
        <v>25.14687</v>
      </c>
      <c r="C126" s="11">
        <f t="shared" si="9"/>
        <v>21.866843478260872</v>
      </c>
      <c r="D126" s="12">
        <f t="shared" si="10"/>
        <v>5.4768605010923341</v>
      </c>
      <c r="E126" s="12">
        <f t="shared" si="15"/>
        <v>332.51822721579288</v>
      </c>
      <c r="F126" s="7">
        <f>E126*100/E229</f>
        <v>30.485681178912429</v>
      </c>
      <c r="I126" s="10">
        <v>124</v>
      </c>
      <c r="J126" s="30"/>
      <c r="K126" s="11">
        <f t="shared" si="11"/>
        <v>0</v>
      </c>
      <c r="L126" s="12">
        <f t="shared" si="12"/>
        <v>0</v>
      </c>
      <c r="M126" s="12">
        <f t="shared" si="16"/>
        <v>505.78539424427811</v>
      </c>
      <c r="N126" s="7">
        <f>M126*100/M229</f>
        <v>100</v>
      </c>
      <c r="Q126" s="10">
        <v>124</v>
      </c>
      <c r="R126" s="114">
        <v>23.83248</v>
      </c>
      <c r="S126" s="11">
        <f t="shared" si="13"/>
        <v>20.723895652173915</v>
      </c>
      <c r="T126" s="12">
        <f t="shared" si="14"/>
        <v>4.6621643707470035</v>
      </c>
      <c r="U126" s="12">
        <f t="shared" si="17"/>
        <v>356.05609231662203</v>
      </c>
      <c r="V126" s="7">
        <f>U126*100/U229</f>
        <v>31.850580936471822</v>
      </c>
    </row>
    <row r="127" spans="1:22" ht="24">
      <c r="A127" s="10">
        <v>125</v>
      </c>
      <c r="B127" s="114">
        <v>25.270669999999999</v>
      </c>
      <c r="C127" s="11">
        <f t="shared" si="9"/>
        <v>21.974495652173914</v>
      </c>
      <c r="D127" s="12">
        <f t="shared" si="10"/>
        <v>5.5581484103109355</v>
      </c>
      <c r="E127" s="12">
        <f t="shared" si="15"/>
        <v>338.07637562610381</v>
      </c>
      <c r="F127" s="7">
        <f>E127*100/E229</f>
        <v>30.995259080252126</v>
      </c>
      <c r="I127" s="10">
        <v>125</v>
      </c>
      <c r="J127" s="30"/>
      <c r="K127" s="11">
        <f t="shared" si="11"/>
        <v>0</v>
      </c>
      <c r="L127" s="12">
        <f t="shared" si="12"/>
        <v>0</v>
      </c>
      <c r="M127" s="12">
        <f t="shared" si="16"/>
        <v>505.78539424427811</v>
      </c>
      <c r="N127" s="7">
        <f>M127*100/M229</f>
        <v>100</v>
      </c>
      <c r="Q127" s="10">
        <v>125</v>
      </c>
      <c r="R127" s="114">
        <v>23.90719</v>
      </c>
      <c r="S127" s="11">
        <f t="shared" si="13"/>
        <v>20.78886086956522</v>
      </c>
      <c r="T127" s="12">
        <f t="shared" si="14"/>
        <v>4.7061467834071937</v>
      </c>
      <c r="U127" s="12">
        <f t="shared" si="17"/>
        <v>360.76223910002921</v>
      </c>
      <c r="V127" s="7">
        <f>U127*100/U229</f>
        <v>32.271563787933701</v>
      </c>
    </row>
    <row r="128" spans="1:22" ht="24">
      <c r="A128" s="10">
        <v>126</v>
      </c>
      <c r="B128" s="114">
        <v>25.270669999999999</v>
      </c>
      <c r="C128" s="11">
        <f t="shared" si="9"/>
        <v>21.974495652173914</v>
      </c>
      <c r="D128" s="12">
        <f t="shared" si="10"/>
        <v>5.5581484103109355</v>
      </c>
      <c r="E128" s="12">
        <f t="shared" si="15"/>
        <v>343.63452403641475</v>
      </c>
      <c r="F128" s="7">
        <f>E128*100/E229</f>
        <v>31.504836981591811</v>
      </c>
      <c r="I128" s="10">
        <v>126</v>
      </c>
      <c r="J128" s="30"/>
      <c r="K128" s="11">
        <f t="shared" si="11"/>
        <v>0</v>
      </c>
      <c r="L128" s="12">
        <f t="shared" si="12"/>
        <v>0</v>
      </c>
      <c r="M128" s="12">
        <f t="shared" si="16"/>
        <v>505.78539424427811</v>
      </c>
      <c r="N128" s="7">
        <f>M128*100/M229</f>
        <v>100</v>
      </c>
      <c r="Q128" s="10">
        <v>126</v>
      </c>
      <c r="R128" s="114">
        <v>23.96679</v>
      </c>
      <c r="S128" s="11">
        <f t="shared" si="13"/>
        <v>20.84068695652174</v>
      </c>
      <c r="T128" s="12">
        <f t="shared" si="14"/>
        <v>4.7414315041746899</v>
      </c>
      <c r="U128" s="12">
        <f t="shared" si="17"/>
        <v>365.50367060420388</v>
      </c>
      <c r="V128" s="7">
        <f>U128*100/U229</f>
        <v>32.695702992787304</v>
      </c>
    </row>
    <row r="129" spans="1:22" ht="24">
      <c r="A129" s="10">
        <v>127</v>
      </c>
      <c r="B129" s="114">
        <v>25.29888</v>
      </c>
      <c r="C129" s="11">
        <f t="shared" si="9"/>
        <v>21.999026086956523</v>
      </c>
      <c r="D129" s="12">
        <f t="shared" si="10"/>
        <v>5.5767831118797719</v>
      </c>
      <c r="E129" s="12">
        <f t="shared" si="15"/>
        <v>349.21130714829451</v>
      </c>
      <c r="F129" s="7">
        <f>E129*100/E229</f>
        <v>32.016123335354244</v>
      </c>
      <c r="I129" s="10">
        <v>127</v>
      </c>
      <c r="J129" s="30"/>
      <c r="K129" s="11">
        <f t="shared" si="11"/>
        <v>0</v>
      </c>
      <c r="L129" s="12">
        <f t="shared" si="12"/>
        <v>0</v>
      </c>
      <c r="M129" s="12">
        <f t="shared" si="16"/>
        <v>505.78539424427811</v>
      </c>
      <c r="N129" s="7">
        <f>M129*100/M229</f>
        <v>100</v>
      </c>
      <c r="Q129" s="10">
        <v>127</v>
      </c>
      <c r="R129" s="114">
        <v>23.96679</v>
      </c>
      <c r="S129" s="11">
        <f t="shared" si="13"/>
        <v>20.84068695652174</v>
      </c>
      <c r="T129" s="12">
        <f t="shared" si="14"/>
        <v>4.7414315041746899</v>
      </c>
      <c r="U129" s="12">
        <f t="shared" si="17"/>
        <v>370.24510210837855</v>
      </c>
      <c r="V129" s="7">
        <f>U129*100/U229</f>
        <v>33.119842197640907</v>
      </c>
    </row>
    <row r="130" spans="1:22" ht="24">
      <c r="A130" s="10">
        <v>128</v>
      </c>
      <c r="B130" s="114">
        <v>25.337620000000001</v>
      </c>
      <c r="C130" s="11">
        <f t="shared" si="9"/>
        <v>22.032713043478264</v>
      </c>
      <c r="D130" s="12">
        <f t="shared" si="10"/>
        <v>5.6024414304519974</v>
      </c>
      <c r="E130" s="12">
        <f t="shared" si="15"/>
        <v>354.81374857874653</v>
      </c>
      <c r="F130" s="7">
        <f>E130*100/E229</f>
        <v>32.529762075408783</v>
      </c>
      <c r="I130" s="10">
        <v>128</v>
      </c>
      <c r="J130" s="30"/>
      <c r="K130" s="11">
        <f t="shared" si="11"/>
        <v>0</v>
      </c>
      <c r="L130" s="12">
        <f t="shared" si="12"/>
        <v>0</v>
      </c>
      <c r="M130" s="12">
        <f t="shared" si="16"/>
        <v>505.78539424427811</v>
      </c>
      <c r="N130" s="7">
        <f>M130*100/M229</f>
        <v>100</v>
      </c>
      <c r="Q130" s="10">
        <v>128</v>
      </c>
      <c r="R130" s="114">
        <v>24.085550000000001</v>
      </c>
      <c r="S130" s="11">
        <f t="shared" si="13"/>
        <v>20.943956521739132</v>
      </c>
      <c r="T130" s="12">
        <f t="shared" si="14"/>
        <v>4.8122654261194908</v>
      </c>
      <c r="U130" s="12">
        <f t="shared" si="17"/>
        <v>375.05736753449804</v>
      </c>
      <c r="V130" s="7">
        <f>U130*100/U229</f>
        <v>33.550317768063408</v>
      </c>
    </row>
    <row r="131" spans="1:22" ht="24">
      <c r="A131" s="10">
        <v>129</v>
      </c>
      <c r="B131" s="114">
        <v>25.341139999999999</v>
      </c>
      <c r="C131" s="11">
        <f t="shared" ref="C131:C194" si="18">B131/1.15</f>
        <v>22.035773913043478</v>
      </c>
      <c r="D131" s="12">
        <f t="shared" ref="D131:D194" si="19">((4/3)*(22/7)*((C131/2)^3))/10^3</f>
        <v>5.6047766932300016</v>
      </c>
      <c r="E131" s="12">
        <f t="shared" si="15"/>
        <v>360.41852527197653</v>
      </c>
      <c r="F131" s="7">
        <f>E131*100/E229</f>
        <v>33.04361491523499</v>
      </c>
      <c r="I131" s="10">
        <v>129</v>
      </c>
      <c r="J131" s="30"/>
      <c r="K131" s="11">
        <f t="shared" ref="K131:K194" si="20">J131/1.15</f>
        <v>0</v>
      </c>
      <c r="L131" s="12">
        <f t="shared" ref="L131:L194" si="21">((4/3)*(22/7)*((K131/2)^3))/10^3</f>
        <v>0</v>
      </c>
      <c r="M131" s="12">
        <f t="shared" si="16"/>
        <v>505.78539424427811</v>
      </c>
      <c r="N131" s="7">
        <f>M131*100/M229</f>
        <v>100</v>
      </c>
      <c r="Q131" s="10">
        <v>129</v>
      </c>
      <c r="R131" s="114">
        <v>24.251570000000001</v>
      </c>
      <c r="S131" s="11">
        <f t="shared" ref="S131:S194" si="22">R131/1.15</f>
        <v>21.088321739130436</v>
      </c>
      <c r="T131" s="12">
        <f t="shared" ref="T131:T194" si="23">((4/3)*(22/7)*((S131/2)^3))/10^3</f>
        <v>4.9124647501854373</v>
      </c>
      <c r="U131" s="12">
        <f t="shared" si="17"/>
        <v>379.96983228468349</v>
      </c>
      <c r="V131" s="7">
        <f>U131*100/U229</f>
        <v>33.989756551726209</v>
      </c>
    </row>
    <row r="132" spans="1:22" ht="24">
      <c r="A132" s="10">
        <v>130</v>
      </c>
      <c r="B132" s="114">
        <v>25.407900000000001</v>
      </c>
      <c r="C132" s="11">
        <f t="shared" si="18"/>
        <v>22.093826086956526</v>
      </c>
      <c r="D132" s="12">
        <f t="shared" si="19"/>
        <v>5.6491900270281592</v>
      </c>
      <c r="E132" s="12">
        <f t="shared" ref="E132:E195" si="24">+E131+D132</f>
        <v>366.0677152990047</v>
      </c>
      <c r="F132" s="7">
        <f>E132*100/E229</f>
        <v>33.561539624280506</v>
      </c>
      <c r="I132" s="10">
        <v>130</v>
      </c>
      <c r="J132" s="30"/>
      <c r="K132" s="11">
        <f t="shared" si="20"/>
        <v>0</v>
      </c>
      <c r="L132" s="12">
        <f t="shared" si="21"/>
        <v>0</v>
      </c>
      <c r="M132" s="12">
        <f t="shared" ref="M132:M195" si="25">+M131+L132</f>
        <v>505.78539424427811</v>
      </c>
      <c r="N132" s="7">
        <f>M132*100/M229</f>
        <v>100</v>
      </c>
      <c r="Q132" s="10">
        <v>130</v>
      </c>
      <c r="R132" s="114">
        <v>24.31766</v>
      </c>
      <c r="S132" s="11">
        <f t="shared" si="22"/>
        <v>21.145791304347828</v>
      </c>
      <c r="T132" s="12">
        <f t="shared" si="23"/>
        <v>4.9527364155448934</v>
      </c>
      <c r="U132" s="12">
        <f t="shared" ref="U132:U195" si="26">+U131+T132</f>
        <v>384.9225687002284</v>
      </c>
      <c r="V132" s="7">
        <f>U132*100/U229</f>
        <v>34.432797790071447</v>
      </c>
    </row>
    <row r="133" spans="1:22" ht="24">
      <c r="A133" s="10">
        <v>131</v>
      </c>
      <c r="B133" s="114">
        <v>25.69059</v>
      </c>
      <c r="C133" s="11">
        <f t="shared" si="18"/>
        <v>22.339643478260871</v>
      </c>
      <c r="D133" s="12">
        <f t="shared" si="19"/>
        <v>5.8398555383227233</v>
      </c>
      <c r="E133" s="12">
        <f t="shared" si="24"/>
        <v>371.9075708373274</v>
      </c>
      <c r="F133" s="7">
        <f>E133*100/E229</f>
        <v>34.096944782556761</v>
      </c>
      <c r="I133" s="10">
        <v>131</v>
      </c>
      <c r="J133" s="30"/>
      <c r="K133" s="11">
        <f t="shared" si="20"/>
        <v>0</v>
      </c>
      <c r="L133" s="12">
        <f t="shared" si="21"/>
        <v>0</v>
      </c>
      <c r="M133" s="12">
        <f t="shared" si="25"/>
        <v>505.78539424427811</v>
      </c>
      <c r="N133" s="7">
        <f>M133*100/M229</f>
        <v>100</v>
      </c>
      <c r="Q133" s="10">
        <v>131</v>
      </c>
      <c r="R133" s="114">
        <v>24.496670000000002</v>
      </c>
      <c r="S133" s="11">
        <f t="shared" si="22"/>
        <v>21.301452173913045</v>
      </c>
      <c r="T133" s="12">
        <f t="shared" si="23"/>
        <v>5.0629195283876989</v>
      </c>
      <c r="U133" s="12">
        <f t="shared" si="26"/>
        <v>389.98548822861608</v>
      </c>
      <c r="V133" s="7">
        <f>U133*100/U229</f>
        <v>34.885695329794935</v>
      </c>
    </row>
    <row r="134" spans="1:22" ht="24">
      <c r="A134" s="10">
        <v>132</v>
      </c>
      <c r="B134" s="114">
        <v>25.980499999999999</v>
      </c>
      <c r="C134" s="11">
        <f t="shared" si="18"/>
        <v>22.591739130434785</v>
      </c>
      <c r="D134" s="12">
        <f t="shared" si="19"/>
        <v>6.0397975843459921</v>
      </c>
      <c r="E134" s="12">
        <f t="shared" si="24"/>
        <v>377.94736842167339</v>
      </c>
      <c r="F134" s="7">
        <f>E134*100/E229</f>
        <v>34.650680874208803</v>
      </c>
      <c r="I134" s="10">
        <v>132</v>
      </c>
      <c r="J134" s="30"/>
      <c r="K134" s="11">
        <f t="shared" si="20"/>
        <v>0</v>
      </c>
      <c r="L134" s="12">
        <f t="shared" si="21"/>
        <v>0</v>
      </c>
      <c r="M134" s="12">
        <f t="shared" si="25"/>
        <v>505.78539424427811</v>
      </c>
      <c r="N134" s="7">
        <f>M134*100/M229</f>
        <v>100</v>
      </c>
      <c r="Q134" s="10">
        <v>132</v>
      </c>
      <c r="R134" s="114">
        <v>24.551210000000001</v>
      </c>
      <c r="S134" s="11">
        <f t="shared" si="22"/>
        <v>21.348878260869569</v>
      </c>
      <c r="T134" s="12">
        <f t="shared" si="23"/>
        <v>5.0968115072224291</v>
      </c>
      <c r="U134" s="12">
        <f t="shared" si="26"/>
        <v>395.08229973583849</v>
      </c>
      <c r="V134" s="7">
        <f>U134*100/U229</f>
        <v>35.341624636810892</v>
      </c>
    </row>
    <row r="135" spans="1:22" ht="24">
      <c r="A135" s="10">
        <v>133</v>
      </c>
      <c r="B135" s="114">
        <v>26.018219999999999</v>
      </c>
      <c r="C135" s="11">
        <f t="shared" si="18"/>
        <v>22.624539130434783</v>
      </c>
      <c r="D135" s="12">
        <f t="shared" si="19"/>
        <v>6.0661425841302288</v>
      </c>
      <c r="E135" s="12">
        <f t="shared" si="24"/>
        <v>384.01351100580359</v>
      </c>
      <c r="F135" s="7">
        <f>E135*100/E229</f>
        <v>35.206832307933375</v>
      </c>
      <c r="I135" s="10">
        <v>133</v>
      </c>
      <c r="J135" s="30"/>
      <c r="K135" s="11">
        <f t="shared" si="20"/>
        <v>0</v>
      </c>
      <c r="L135" s="12">
        <f t="shared" si="21"/>
        <v>0</v>
      </c>
      <c r="M135" s="12">
        <f t="shared" si="25"/>
        <v>505.78539424427811</v>
      </c>
      <c r="N135" s="7">
        <f>M135*100/M229</f>
        <v>100</v>
      </c>
      <c r="Q135" s="10">
        <v>133</v>
      </c>
      <c r="R135" s="114">
        <v>24.602</v>
      </c>
      <c r="S135" s="11">
        <f t="shared" si="22"/>
        <v>21.393043478260871</v>
      </c>
      <c r="T135" s="12">
        <f t="shared" si="23"/>
        <v>5.1285088802197363</v>
      </c>
      <c r="U135" s="12">
        <f t="shared" si="26"/>
        <v>400.21080861605822</v>
      </c>
      <c r="V135" s="7">
        <f>U135*100/U229</f>
        <v>35.800389395223164</v>
      </c>
    </row>
    <row r="136" spans="1:22" ht="24">
      <c r="A136" s="10">
        <v>134</v>
      </c>
      <c r="B136" s="114">
        <v>26.577670000000001</v>
      </c>
      <c r="C136" s="11">
        <f t="shared" si="18"/>
        <v>23.111017391304351</v>
      </c>
      <c r="D136" s="12">
        <f t="shared" si="19"/>
        <v>6.4659238200306142</v>
      </c>
      <c r="E136" s="12">
        <f t="shared" si="24"/>
        <v>390.47943482583423</v>
      </c>
      <c r="F136" s="7">
        <f>E136*100/E229</f>
        <v>35.799636178431179</v>
      </c>
      <c r="I136" s="10">
        <v>134</v>
      </c>
      <c r="J136" s="30"/>
      <c r="K136" s="11">
        <f t="shared" si="20"/>
        <v>0</v>
      </c>
      <c r="L136" s="12">
        <f t="shared" si="21"/>
        <v>0</v>
      </c>
      <c r="M136" s="12">
        <f t="shared" si="25"/>
        <v>505.78539424427811</v>
      </c>
      <c r="N136" s="7">
        <f>M136*100/M229</f>
        <v>100</v>
      </c>
      <c r="Q136" s="10">
        <v>134</v>
      </c>
      <c r="R136" s="114">
        <v>24.92963</v>
      </c>
      <c r="S136" s="11">
        <f t="shared" si="22"/>
        <v>21.677939130434783</v>
      </c>
      <c r="T136" s="12">
        <f t="shared" si="23"/>
        <v>5.3361418752455849</v>
      </c>
      <c r="U136" s="12">
        <f t="shared" si="26"/>
        <v>405.54695049130379</v>
      </c>
      <c r="V136" s="7">
        <f>U136*100/U229</f>
        <v>36.277727720148867</v>
      </c>
    </row>
    <row r="137" spans="1:22" ht="24">
      <c r="A137" s="10">
        <v>135</v>
      </c>
      <c r="B137" s="114">
        <v>26.607849999999999</v>
      </c>
      <c r="C137" s="11">
        <f t="shared" si="18"/>
        <v>23.137260869565218</v>
      </c>
      <c r="D137" s="12">
        <f t="shared" si="19"/>
        <v>6.4879757819723638</v>
      </c>
      <c r="E137" s="12">
        <f t="shared" si="24"/>
        <v>396.96741060780658</v>
      </c>
      <c r="F137" s="7">
        <f>E137*100/E229</f>
        <v>36.394461799997352</v>
      </c>
      <c r="I137" s="10">
        <v>135</v>
      </c>
      <c r="J137" s="30"/>
      <c r="K137" s="11">
        <f t="shared" si="20"/>
        <v>0</v>
      </c>
      <c r="L137" s="12">
        <f t="shared" si="21"/>
        <v>0</v>
      </c>
      <c r="M137" s="12">
        <f t="shared" si="25"/>
        <v>505.78539424427811</v>
      </c>
      <c r="N137" s="7">
        <f>M137*100/M229</f>
        <v>100</v>
      </c>
      <c r="Q137" s="10">
        <v>135</v>
      </c>
      <c r="R137" s="114">
        <v>24.92963</v>
      </c>
      <c r="S137" s="11">
        <f t="shared" si="22"/>
        <v>21.677939130434783</v>
      </c>
      <c r="T137" s="12">
        <f t="shared" si="23"/>
        <v>5.3361418752455849</v>
      </c>
      <c r="U137" s="12">
        <f t="shared" si="26"/>
        <v>410.88309236654936</v>
      </c>
      <c r="V137" s="7">
        <f>U137*100/U229</f>
        <v>36.755066045074564</v>
      </c>
    </row>
    <row r="138" spans="1:22" ht="24">
      <c r="A138" s="10">
        <v>136</v>
      </c>
      <c r="B138" s="114">
        <v>26.708189999999998</v>
      </c>
      <c r="C138" s="11">
        <f t="shared" si="18"/>
        <v>23.224513043478261</v>
      </c>
      <c r="D138" s="12">
        <f t="shared" si="19"/>
        <v>6.5616527104805602</v>
      </c>
      <c r="E138" s="12">
        <f t="shared" si="24"/>
        <v>403.52906331828717</v>
      </c>
      <c r="F138" s="7">
        <f>E138*100/E229</f>
        <v>36.996042213237793</v>
      </c>
      <c r="I138" s="10">
        <v>136</v>
      </c>
      <c r="J138" s="30"/>
      <c r="K138" s="11">
        <f t="shared" si="20"/>
        <v>0</v>
      </c>
      <c r="L138" s="12">
        <f t="shared" si="21"/>
        <v>0</v>
      </c>
      <c r="M138" s="12">
        <f t="shared" si="25"/>
        <v>505.78539424427811</v>
      </c>
      <c r="N138" s="7">
        <f>M138*100/M229</f>
        <v>100</v>
      </c>
      <c r="Q138" s="10">
        <v>136</v>
      </c>
      <c r="R138" s="114">
        <v>24.92963</v>
      </c>
      <c r="S138" s="11">
        <f t="shared" si="22"/>
        <v>21.677939130434783</v>
      </c>
      <c r="T138" s="12">
        <f t="shared" si="23"/>
        <v>5.3361418752455849</v>
      </c>
      <c r="U138" s="12">
        <f t="shared" si="26"/>
        <v>416.21923424179494</v>
      </c>
      <c r="V138" s="7">
        <f>U138*100/U229</f>
        <v>37.232404370000253</v>
      </c>
    </row>
    <row r="139" spans="1:22" ht="24">
      <c r="A139" s="10">
        <v>137</v>
      </c>
      <c r="B139" s="114">
        <v>26.874600000000001</v>
      </c>
      <c r="C139" s="11">
        <f t="shared" si="18"/>
        <v>23.36921739130435</v>
      </c>
      <c r="D139" s="12">
        <f t="shared" si="19"/>
        <v>6.68506903141673</v>
      </c>
      <c r="E139" s="12">
        <f t="shared" si="24"/>
        <v>410.2141323497039</v>
      </c>
      <c r="F139" s="7">
        <f>E139*100/E229</f>
        <v>37.608937586995857</v>
      </c>
      <c r="I139" s="10">
        <v>137</v>
      </c>
      <c r="J139" s="30"/>
      <c r="K139" s="11">
        <f t="shared" si="20"/>
        <v>0</v>
      </c>
      <c r="L139" s="12">
        <f t="shared" si="21"/>
        <v>0</v>
      </c>
      <c r="M139" s="12">
        <f t="shared" si="25"/>
        <v>505.78539424427811</v>
      </c>
      <c r="N139" s="7">
        <f>M139*100/M229</f>
        <v>100</v>
      </c>
      <c r="Q139" s="10">
        <v>137</v>
      </c>
      <c r="R139" s="114">
        <v>24.940359999999998</v>
      </c>
      <c r="S139" s="11">
        <f t="shared" si="22"/>
        <v>21.687269565217392</v>
      </c>
      <c r="T139" s="12">
        <f t="shared" si="23"/>
        <v>5.3430350521412526</v>
      </c>
      <c r="U139" s="12">
        <f t="shared" si="26"/>
        <v>421.5622692939362</v>
      </c>
      <c r="V139" s="7">
        <f>U139*100/U229</f>
        <v>37.710359315995959</v>
      </c>
    </row>
    <row r="140" spans="1:22" ht="24">
      <c r="A140" s="10">
        <v>138</v>
      </c>
      <c r="B140" s="114">
        <v>27.25348</v>
      </c>
      <c r="C140" s="11">
        <f t="shared" si="18"/>
        <v>23.698678260869567</v>
      </c>
      <c r="D140" s="12">
        <f t="shared" si="19"/>
        <v>6.9718135673227204</v>
      </c>
      <c r="E140" s="12">
        <f t="shared" si="24"/>
        <v>417.18594591702663</v>
      </c>
      <c r="F140" s="7">
        <f>E140*100/E229</f>
        <v>38.248122053459063</v>
      </c>
      <c r="I140" s="10">
        <v>138</v>
      </c>
      <c r="J140" s="30"/>
      <c r="K140" s="11">
        <f t="shared" si="20"/>
        <v>0</v>
      </c>
      <c r="L140" s="12">
        <f t="shared" si="21"/>
        <v>0</v>
      </c>
      <c r="M140" s="12">
        <f t="shared" si="25"/>
        <v>505.78539424427811</v>
      </c>
      <c r="N140" s="7">
        <f>M140*100/M229</f>
        <v>100</v>
      </c>
      <c r="Q140" s="10">
        <v>138</v>
      </c>
      <c r="R140" s="114">
        <v>25.090070000000001</v>
      </c>
      <c r="S140" s="11">
        <f t="shared" si="22"/>
        <v>21.817452173913047</v>
      </c>
      <c r="T140" s="12">
        <f t="shared" si="23"/>
        <v>5.4398320104503783</v>
      </c>
      <c r="U140" s="12">
        <f t="shared" si="26"/>
        <v>427.0021013043866</v>
      </c>
      <c r="V140" s="7">
        <f>U140*100/U229</f>
        <v>38.196973120586016</v>
      </c>
    </row>
    <row r="141" spans="1:22" ht="24">
      <c r="A141" s="10">
        <v>139</v>
      </c>
      <c r="B141" s="114">
        <v>27.25348</v>
      </c>
      <c r="C141" s="11">
        <f t="shared" si="18"/>
        <v>23.698678260869567</v>
      </c>
      <c r="D141" s="12">
        <f t="shared" si="19"/>
        <v>6.9718135673227204</v>
      </c>
      <c r="E141" s="12">
        <f t="shared" si="24"/>
        <v>424.15775948434936</v>
      </c>
      <c r="F141" s="7">
        <f>E141*100/E229</f>
        <v>38.887306519922262</v>
      </c>
      <c r="I141" s="10">
        <v>139</v>
      </c>
      <c r="J141" s="30"/>
      <c r="K141" s="11">
        <f t="shared" si="20"/>
        <v>0</v>
      </c>
      <c r="L141" s="12">
        <f t="shared" si="21"/>
        <v>0</v>
      </c>
      <c r="M141" s="12">
        <f t="shared" si="25"/>
        <v>505.78539424427811</v>
      </c>
      <c r="N141" s="7">
        <f>M141*100/M229</f>
        <v>100</v>
      </c>
      <c r="Q141" s="10">
        <v>139</v>
      </c>
      <c r="R141" s="114">
        <v>25.20354</v>
      </c>
      <c r="S141" s="11">
        <f t="shared" si="22"/>
        <v>21.916121739130435</v>
      </c>
      <c r="T141" s="12">
        <f t="shared" si="23"/>
        <v>5.5139713211635391</v>
      </c>
      <c r="U141" s="12">
        <f t="shared" si="26"/>
        <v>432.51607262555012</v>
      </c>
      <c r="V141" s="7">
        <f>U141*100/U229</f>
        <v>38.690218970427935</v>
      </c>
    </row>
    <row r="142" spans="1:22" ht="24">
      <c r="A142" s="10">
        <v>140</v>
      </c>
      <c r="B142" s="114">
        <v>27.423089999999998</v>
      </c>
      <c r="C142" s="11">
        <f t="shared" si="18"/>
        <v>23.846165217391306</v>
      </c>
      <c r="D142" s="12">
        <f t="shared" si="19"/>
        <v>7.1027910094087856</v>
      </c>
      <c r="E142" s="12">
        <f t="shared" si="24"/>
        <v>431.26055049375816</v>
      </c>
      <c r="F142" s="7">
        <f>E142*100/E229</f>
        <v>39.53849915981553</v>
      </c>
      <c r="I142" s="10">
        <v>140</v>
      </c>
      <c r="J142" s="30"/>
      <c r="K142" s="11">
        <f t="shared" si="20"/>
        <v>0</v>
      </c>
      <c r="L142" s="12">
        <f t="shared" si="21"/>
        <v>0</v>
      </c>
      <c r="M142" s="12">
        <f t="shared" si="25"/>
        <v>505.78539424427811</v>
      </c>
      <c r="N142" s="7">
        <f>M142*100/M229</f>
        <v>100</v>
      </c>
      <c r="Q142" s="10">
        <v>140</v>
      </c>
      <c r="R142" s="114">
        <v>25.351690000000001</v>
      </c>
      <c r="S142" s="11">
        <f t="shared" si="22"/>
        <v>22.044947826086961</v>
      </c>
      <c r="T142" s="12">
        <f t="shared" si="23"/>
        <v>5.6117797342898204</v>
      </c>
      <c r="U142" s="12">
        <f t="shared" si="26"/>
        <v>438.12785235983995</v>
      </c>
      <c r="V142" s="7">
        <f>U142*100/U229</f>
        <v>39.192214157370856</v>
      </c>
    </row>
    <row r="143" spans="1:22" ht="24">
      <c r="A143" s="10">
        <v>141</v>
      </c>
      <c r="B143" s="114">
        <v>27.47831</v>
      </c>
      <c r="C143" s="11">
        <f t="shared" si="18"/>
        <v>23.894182608695655</v>
      </c>
      <c r="D143" s="12">
        <f t="shared" si="19"/>
        <v>7.1457846795325262</v>
      </c>
      <c r="E143" s="12">
        <f t="shared" si="24"/>
        <v>438.4063351732907</v>
      </c>
      <c r="F143" s="7">
        <f>E143*100/E229</f>
        <v>40.19363351241153</v>
      </c>
      <c r="I143" s="10">
        <v>141</v>
      </c>
      <c r="J143" s="30"/>
      <c r="K143" s="11">
        <f t="shared" si="20"/>
        <v>0</v>
      </c>
      <c r="L143" s="12">
        <f t="shared" si="21"/>
        <v>0</v>
      </c>
      <c r="M143" s="12">
        <f t="shared" si="25"/>
        <v>505.78539424427811</v>
      </c>
      <c r="N143" s="7">
        <f>M143*100/M229</f>
        <v>100</v>
      </c>
      <c r="Q143" s="10">
        <v>141</v>
      </c>
      <c r="R143" s="114">
        <v>25.407900000000001</v>
      </c>
      <c r="S143" s="11">
        <f t="shared" si="22"/>
        <v>22.093826086956526</v>
      </c>
      <c r="T143" s="12">
        <f t="shared" si="23"/>
        <v>5.6491900270281592</v>
      </c>
      <c r="U143" s="12">
        <f t="shared" si="26"/>
        <v>443.77704238686812</v>
      </c>
      <c r="V143" s="7">
        <f>U143*100/U229</f>
        <v>39.697555838257948</v>
      </c>
    </row>
    <row r="144" spans="1:22" ht="24">
      <c r="A144" s="10">
        <v>142</v>
      </c>
      <c r="B144" s="114">
        <v>27.53989</v>
      </c>
      <c r="C144" s="11">
        <f t="shared" si="18"/>
        <v>23.94773043478261</v>
      </c>
      <c r="D144" s="12">
        <f t="shared" si="19"/>
        <v>7.193934398218091</v>
      </c>
      <c r="E144" s="12">
        <f t="shared" si="24"/>
        <v>445.60026957150882</v>
      </c>
      <c r="F144" s="7">
        <f>E144*100/E229</f>
        <v>40.853182290601552</v>
      </c>
      <c r="I144" s="10">
        <v>142</v>
      </c>
      <c r="J144" s="30"/>
      <c r="K144" s="11">
        <f t="shared" si="20"/>
        <v>0</v>
      </c>
      <c r="L144" s="12">
        <f t="shared" si="21"/>
        <v>0</v>
      </c>
      <c r="M144" s="12">
        <f t="shared" si="25"/>
        <v>505.78539424427811</v>
      </c>
      <c r="N144" s="7">
        <f>M144*100/M229</f>
        <v>100</v>
      </c>
      <c r="Q144" s="10">
        <v>142</v>
      </c>
      <c r="R144" s="114">
        <v>25.425439999999998</v>
      </c>
      <c r="S144" s="11">
        <f t="shared" si="22"/>
        <v>22.109078260869566</v>
      </c>
      <c r="T144" s="12">
        <f t="shared" si="23"/>
        <v>5.6608976312034081</v>
      </c>
      <c r="U144" s="12">
        <f t="shared" si="26"/>
        <v>449.43794001807152</v>
      </c>
      <c r="V144" s="7">
        <f>U144*100/U229</f>
        <v>40.203944809171531</v>
      </c>
    </row>
    <row r="145" spans="1:22" ht="24">
      <c r="A145" s="10">
        <v>143</v>
      </c>
      <c r="B145" s="114">
        <v>27.848980000000001</v>
      </c>
      <c r="C145" s="11">
        <f t="shared" si="18"/>
        <v>24.216504347826088</v>
      </c>
      <c r="D145" s="12">
        <f t="shared" si="19"/>
        <v>7.4388833614051428</v>
      </c>
      <c r="E145" s="12">
        <f t="shared" si="24"/>
        <v>453.03915293291396</v>
      </c>
      <c r="F145" s="7">
        <f>E145*100/E229</f>
        <v>41.53518829184172</v>
      </c>
      <c r="I145" s="10">
        <v>143</v>
      </c>
      <c r="J145" s="30"/>
      <c r="K145" s="11">
        <f t="shared" si="20"/>
        <v>0</v>
      </c>
      <c r="L145" s="12">
        <f t="shared" si="21"/>
        <v>0</v>
      </c>
      <c r="M145" s="12">
        <f t="shared" si="25"/>
        <v>505.78539424427811</v>
      </c>
      <c r="N145" s="7">
        <f>M145*100/M229</f>
        <v>100</v>
      </c>
      <c r="Q145" s="10">
        <v>143</v>
      </c>
      <c r="R145" s="114">
        <v>25.533930000000002</v>
      </c>
      <c r="S145" s="11">
        <f t="shared" si="22"/>
        <v>22.203417391304352</v>
      </c>
      <c r="T145" s="12">
        <f t="shared" si="23"/>
        <v>5.7336721929266155</v>
      </c>
      <c r="U145" s="12">
        <f t="shared" si="26"/>
        <v>455.17161221099815</v>
      </c>
      <c r="V145" s="7">
        <f>U145*100/U229</f>
        <v>40.71684374331366</v>
      </c>
    </row>
    <row r="146" spans="1:22" ht="24">
      <c r="A146" s="10">
        <v>144</v>
      </c>
      <c r="B146" s="114">
        <v>27.963999999999999</v>
      </c>
      <c r="C146" s="11">
        <f t="shared" si="18"/>
        <v>24.316521739130437</v>
      </c>
      <c r="D146" s="12">
        <f t="shared" si="19"/>
        <v>7.5314353028538257</v>
      </c>
      <c r="E146" s="12">
        <f t="shared" si="24"/>
        <v>460.57058823576779</v>
      </c>
      <c r="F146" s="7">
        <f>E146*100/E229</f>
        <v>42.225679569221846</v>
      </c>
      <c r="I146" s="10">
        <v>144</v>
      </c>
      <c r="J146" s="30"/>
      <c r="K146" s="11">
        <f t="shared" si="20"/>
        <v>0</v>
      </c>
      <c r="L146" s="12">
        <f t="shared" si="21"/>
        <v>0</v>
      </c>
      <c r="M146" s="12">
        <f t="shared" si="25"/>
        <v>505.78539424427811</v>
      </c>
      <c r="N146" s="7">
        <f>M146*100/M229</f>
        <v>100</v>
      </c>
      <c r="Q146" s="10">
        <v>144</v>
      </c>
      <c r="R146" s="114">
        <v>25.565339999999999</v>
      </c>
      <c r="S146" s="11">
        <f t="shared" si="22"/>
        <v>22.230730434782611</v>
      </c>
      <c r="T146" s="12">
        <f t="shared" si="23"/>
        <v>5.7548576830413358</v>
      </c>
      <c r="U146" s="12">
        <f t="shared" si="26"/>
        <v>460.92646989403949</v>
      </c>
      <c r="V146" s="7">
        <f>U146*100/U229</f>
        <v>41.231637800674122</v>
      </c>
    </row>
    <row r="147" spans="1:22" ht="24">
      <c r="A147" s="10">
        <v>145</v>
      </c>
      <c r="B147" s="114">
        <v>28.027699999999999</v>
      </c>
      <c r="C147" s="11">
        <f t="shared" si="18"/>
        <v>24.371913043478262</v>
      </c>
      <c r="D147" s="12">
        <f t="shared" si="19"/>
        <v>7.5830208521802769</v>
      </c>
      <c r="E147" s="12">
        <f t="shared" si="24"/>
        <v>468.15360908794804</v>
      </c>
      <c r="F147" s="7">
        <f>E147*100/E229</f>
        <v>42.9209002733867</v>
      </c>
      <c r="I147" s="10">
        <v>145</v>
      </c>
      <c r="J147" s="30"/>
      <c r="K147" s="11">
        <f t="shared" si="20"/>
        <v>0</v>
      </c>
      <c r="L147" s="12">
        <f t="shared" si="21"/>
        <v>0</v>
      </c>
      <c r="M147" s="12">
        <f t="shared" si="25"/>
        <v>505.78539424427811</v>
      </c>
      <c r="N147" s="7">
        <f>M147*100/M229</f>
        <v>100</v>
      </c>
      <c r="Q147" s="10">
        <v>145</v>
      </c>
      <c r="R147" s="114">
        <v>25.77375</v>
      </c>
      <c r="S147" s="11">
        <f t="shared" si="22"/>
        <v>22.411956521739132</v>
      </c>
      <c r="T147" s="12">
        <f t="shared" si="23"/>
        <v>5.8967498446256483</v>
      </c>
      <c r="U147" s="12">
        <f t="shared" si="26"/>
        <v>466.82321973866516</v>
      </c>
      <c r="V147" s="7">
        <f>U147*100/U229</f>
        <v>41.759124655249167</v>
      </c>
    </row>
    <row r="148" spans="1:22" ht="24">
      <c r="A148" s="10">
        <v>146</v>
      </c>
      <c r="B148" s="114">
        <v>28.17999</v>
      </c>
      <c r="C148" s="11">
        <f t="shared" si="18"/>
        <v>24.504339130434783</v>
      </c>
      <c r="D148" s="12">
        <f t="shared" si="19"/>
        <v>7.7073019430387726</v>
      </c>
      <c r="E148" s="12">
        <f t="shared" si="24"/>
        <v>475.86091103098681</v>
      </c>
      <c r="F148" s="7">
        <f>E148*100/E229</f>
        <v>43.627515221242206</v>
      </c>
      <c r="I148" s="10">
        <v>146</v>
      </c>
      <c r="J148" s="30"/>
      <c r="K148" s="11">
        <f t="shared" si="20"/>
        <v>0</v>
      </c>
      <c r="L148" s="12">
        <f t="shared" si="21"/>
        <v>0</v>
      </c>
      <c r="M148" s="12">
        <f t="shared" si="25"/>
        <v>505.78539424427811</v>
      </c>
      <c r="N148" s="7">
        <f>M148*100/M229</f>
        <v>100</v>
      </c>
      <c r="Q148" s="10">
        <v>146</v>
      </c>
      <c r="R148" s="114">
        <v>25.784130000000001</v>
      </c>
      <c r="S148" s="11">
        <f t="shared" si="22"/>
        <v>22.420982608695656</v>
      </c>
      <c r="T148" s="12">
        <f t="shared" si="23"/>
        <v>5.9038772029759832</v>
      </c>
      <c r="U148" s="12">
        <f t="shared" si="26"/>
        <v>472.72709694164115</v>
      </c>
      <c r="V148" s="7">
        <f>U148*100/U229</f>
        <v>42.287249079322109</v>
      </c>
    </row>
    <row r="149" spans="1:22" ht="24">
      <c r="A149" s="10">
        <v>147</v>
      </c>
      <c r="B149" s="114">
        <v>28.18948</v>
      </c>
      <c r="C149" s="11">
        <f t="shared" si="18"/>
        <v>24.512591304347829</v>
      </c>
      <c r="D149" s="12">
        <f t="shared" si="19"/>
        <v>7.7150911860314588</v>
      </c>
      <c r="E149" s="12">
        <f t="shared" si="24"/>
        <v>483.5760022170183</v>
      </c>
      <c r="F149" s="7">
        <f>E149*100/E229</f>
        <v>44.334844296502062</v>
      </c>
      <c r="I149" s="10">
        <v>147</v>
      </c>
      <c r="J149" s="30"/>
      <c r="K149" s="11">
        <f t="shared" si="20"/>
        <v>0</v>
      </c>
      <c r="L149" s="12">
        <f t="shared" si="21"/>
        <v>0</v>
      </c>
      <c r="M149" s="12">
        <f t="shared" si="25"/>
        <v>505.78539424427811</v>
      </c>
      <c r="N149" s="7">
        <f>M149*100/M229</f>
        <v>100</v>
      </c>
      <c r="Q149" s="10">
        <v>147</v>
      </c>
      <c r="R149" s="114">
        <v>25.925529999999998</v>
      </c>
      <c r="S149" s="11">
        <f t="shared" si="22"/>
        <v>22.543939130434783</v>
      </c>
      <c r="T149" s="12">
        <f t="shared" si="23"/>
        <v>6.0015413112619171</v>
      </c>
      <c r="U149" s="12">
        <f t="shared" si="26"/>
        <v>478.72863825290307</v>
      </c>
      <c r="V149" s="7">
        <f>U149*100/U229</f>
        <v>42.824109931875483</v>
      </c>
    </row>
    <row r="150" spans="1:22" ht="24">
      <c r="A150" s="10">
        <v>148</v>
      </c>
      <c r="B150" s="114">
        <v>28.315719999999999</v>
      </c>
      <c r="C150" s="11">
        <f t="shared" si="18"/>
        <v>24.622365217391305</v>
      </c>
      <c r="D150" s="12">
        <f t="shared" si="19"/>
        <v>7.819206754351324</v>
      </c>
      <c r="E150" s="12">
        <f t="shared" si="24"/>
        <v>491.39520897136964</v>
      </c>
      <c r="F150" s="7">
        <f>E150*100/E229</f>
        <v>45.051718815475297</v>
      </c>
      <c r="I150" s="10">
        <v>148</v>
      </c>
      <c r="J150" s="30"/>
      <c r="K150" s="11">
        <f t="shared" si="20"/>
        <v>0</v>
      </c>
      <c r="L150" s="12">
        <f t="shared" si="21"/>
        <v>0</v>
      </c>
      <c r="M150" s="12">
        <f t="shared" si="25"/>
        <v>505.78539424427811</v>
      </c>
      <c r="N150" s="7">
        <f>M150*100/M229</f>
        <v>100</v>
      </c>
      <c r="Q150" s="10">
        <v>148</v>
      </c>
      <c r="R150" s="114">
        <v>26.018219999999999</v>
      </c>
      <c r="S150" s="11">
        <f t="shared" si="22"/>
        <v>22.624539130434783</v>
      </c>
      <c r="T150" s="12">
        <f t="shared" si="23"/>
        <v>6.0661425841302288</v>
      </c>
      <c r="U150" s="12">
        <f t="shared" si="26"/>
        <v>484.79478083703327</v>
      </c>
      <c r="V150" s="7">
        <f>U150*100/U229</f>
        <v>43.366749615670606</v>
      </c>
    </row>
    <row r="151" spans="1:22" ht="24">
      <c r="A151" s="10">
        <v>149</v>
      </c>
      <c r="B151" s="114">
        <v>28.381779999999999</v>
      </c>
      <c r="C151" s="11">
        <f t="shared" si="18"/>
        <v>24.679808695652174</v>
      </c>
      <c r="D151" s="12">
        <f t="shared" si="19"/>
        <v>7.874060680565349</v>
      </c>
      <c r="E151" s="12">
        <f t="shared" si="24"/>
        <v>499.26926965193496</v>
      </c>
      <c r="F151" s="7">
        <f>E151*100/E229</f>
        <v>45.773622410057321</v>
      </c>
      <c r="I151" s="10">
        <v>149</v>
      </c>
      <c r="J151" s="30"/>
      <c r="K151" s="11">
        <f t="shared" si="20"/>
        <v>0</v>
      </c>
      <c r="L151" s="12">
        <f t="shared" si="21"/>
        <v>0</v>
      </c>
      <c r="M151" s="12">
        <f t="shared" si="25"/>
        <v>505.78539424427811</v>
      </c>
      <c r="N151" s="7">
        <f>M151*100/M229</f>
        <v>100</v>
      </c>
      <c r="Q151" s="10">
        <v>149</v>
      </c>
      <c r="R151" s="114">
        <v>26.049050000000001</v>
      </c>
      <c r="S151" s="11">
        <f t="shared" si="22"/>
        <v>22.651347826086958</v>
      </c>
      <c r="T151" s="12">
        <f t="shared" si="23"/>
        <v>6.0877321705456113</v>
      </c>
      <c r="U151" s="12">
        <f t="shared" si="26"/>
        <v>490.88251300757889</v>
      </c>
      <c r="V151" s="7">
        <f>U151*100/U229</f>
        <v>43.9113205706456</v>
      </c>
    </row>
    <row r="152" spans="1:22" ht="24">
      <c r="A152" s="10">
        <v>150</v>
      </c>
      <c r="B152" s="114">
        <v>28.697330000000001</v>
      </c>
      <c r="C152" s="11">
        <f t="shared" si="18"/>
        <v>24.954200000000004</v>
      </c>
      <c r="D152" s="12">
        <f t="shared" si="19"/>
        <v>8.1396240236289987</v>
      </c>
      <c r="E152" s="12">
        <f t="shared" si="24"/>
        <v>507.40889367556395</v>
      </c>
      <c r="F152" s="7">
        <f>E152*100/E229</f>
        <v>46.519873179461115</v>
      </c>
      <c r="I152" s="10">
        <v>150</v>
      </c>
      <c r="J152" s="30"/>
      <c r="K152" s="11">
        <f t="shared" si="20"/>
        <v>0</v>
      </c>
      <c r="L152" s="12">
        <f t="shared" si="21"/>
        <v>0</v>
      </c>
      <c r="M152" s="12">
        <f t="shared" si="25"/>
        <v>505.78539424427811</v>
      </c>
      <c r="N152" s="7">
        <f>M152*100/M229</f>
        <v>100</v>
      </c>
      <c r="Q152" s="10">
        <v>150</v>
      </c>
      <c r="R152" s="114">
        <v>26.062740000000002</v>
      </c>
      <c r="S152" s="11">
        <f t="shared" si="22"/>
        <v>22.663252173913047</v>
      </c>
      <c r="T152" s="12">
        <f t="shared" si="23"/>
        <v>6.0973353837984625</v>
      </c>
      <c r="U152" s="12">
        <f t="shared" si="26"/>
        <v>496.97984839137735</v>
      </c>
      <c r="V152" s="7">
        <f>U152*100/U229</f>
        <v>44.456750569820528</v>
      </c>
    </row>
    <row r="153" spans="1:22" ht="24">
      <c r="A153" s="10">
        <v>151</v>
      </c>
      <c r="B153" s="114">
        <v>28.719069999999999</v>
      </c>
      <c r="C153" s="11">
        <f t="shared" si="18"/>
        <v>24.973104347826087</v>
      </c>
      <c r="D153" s="12">
        <f t="shared" si="19"/>
        <v>8.1581368450089506</v>
      </c>
      <c r="E153" s="12">
        <f t="shared" si="24"/>
        <v>515.56703052057287</v>
      </c>
      <c r="F153" s="7">
        <f>E153*100/E229</f>
        <v>47.267821227161605</v>
      </c>
      <c r="I153" s="10">
        <v>151</v>
      </c>
      <c r="J153" s="30"/>
      <c r="K153" s="11">
        <f t="shared" si="20"/>
        <v>0</v>
      </c>
      <c r="L153" s="12">
        <f t="shared" si="21"/>
        <v>0</v>
      </c>
      <c r="M153" s="12">
        <f t="shared" si="25"/>
        <v>505.78539424427811</v>
      </c>
      <c r="N153" s="7">
        <f>M153*100/M229</f>
        <v>100</v>
      </c>
      <c r="Q153" s="10">
        <v>151</v>
      </c>
      <c r="R153" s="114">
        <v>26.195820000000001</v>
      </c>
      <c r="S153" s="11">
        <f t="shared" si="22"/>
        <v>22.77897391304348</v>
      </c>
      <c r="T153" s="12">
        <f t="shared" si="23"/>
        <v>6.1912146617426114</v>
      </c>
      <c r="U153" s="12">
        <f t="shared" si="26"/>
        <v>503.17106305311995</v>
      </c>
      <c r="V153" s="7">
        <f>U153*100/U229</f>
        <v>45.010578429908236</v>
      </c>
    </row>
    <row r="154" spans="1:22" ht="24">
      <c r="A154" s="10">
        <v>152</v>
      </c>
      <c r="B154" s="114">
        <v>28.818249999999999</v>
      </c>
      <c r="C154" s="11">
        <f t="shared" si="18"/>
        <v>25.059347826086956</v>
      </c>
      <c r="D154" s="12">
        <f t="shared" si="19"/>
        <v>8.242950333242133</v>
      </c>
      <c r="E154" s="12">
        <f t="shared" si="24"/>
        <v>523.80998085381498</v>
      </c>
      <c r="F154" s="7">
        <f>E154*100/E229</f>
        <v>48.023545080067116</v>
      </c>
      <c r="I154" s="10">
        <v>152</v>
      </c>
      <c r="J154" s="30"/>
      <c r="K154" s="11">
        <f t="shared" si="20"/>
        <v>0</v>
      </c>
      <c r="L154" s="12">
        <f t="shared" si="21"/>
        <v>0</v>
      </c>
      <c r="M154" s="12">
        <f t="shared" si="25"/>
        <v>505.78539424427811</v>
      </c>
      <c r="N154" s="7">
        <f>M154*100/M229</f>
        <v>100</v>
      </c>
      <c r="Q154" s="10">
        <v>152</v>
      </c>
      <c r="R154" s="114">
        <v>26.195820000000001</v>
      </c>
      <c r="S154" s="11">
        <f t="shared" si="22"/>
        <v>22.77897391304348</v>
      </c>
      <c r="T154" s="12">
        <f t="shared" si="23"/>
        <v>6.1912146617426114</v>
      </c>
      <c r="U154" s="12">
        <f t="shared" si="26"/>
        <v>509.36227771486256</v>
      </c>
      <c r="V154" s="7">
        <f>U154*100/U229</f>
        <v>45.564406289995937</v>
      </c>
    </row>
    <row r="155" spans="1:22" ht="24">
      <c r="A155" s="10">
        <v>153</v>
      </c>
      <c r="B155" s="114">
        <v>29.06166</v>
      </c>
      <c r="C155" s="11">
        <f t="shared" si="18"/>
        <v>25.271008695652174</v>
      </c>
      <c r="D155" s="12">
        <f t="shared" si="19"/>
        <v>8.4535888576116829</v>
      </c>
      <c r="E155" s="12">
        <f t="shared" si="24"/>
        <v>532.26356971142661</v>
      </c>
      <c r="F155" s="7">
        <f>E155*100/E229</f>
        <v>48.798580532675572</v>
      </c>
      <c r="I155" s="10">
        <v>153</v>
      </c>
      <c r="J155" s="30"/>
      <c r="K155" s="11">
        <f t="shared" si="20"/>
        <v>0</v>
      </c>
      <c r="L155" s="12">
        <f t="shared" si="21"/>
        <v>0</v>
      </c>
      <c r="M155" s="12">
        <f t="shared" si="25"/>
        <v>505.78539424427811</v>
      </c>
      <c r="N155" s="7">
        <f>M155*100/M229</f>
        <v>100</v>
      </c>
      <c r="Q155" s="10">
        <v>153</v>
      </c>
      <c r="R155" s="114">
        <v>26.21284</v>
      </c>
      <c r="S155" s="11">
        <f t="shared" si="22"/>
        <v>22.793773913043481</v>
      </c>
      <c r="T155" s="12">
        <f t="shared" si="23"/>
        <v>6.2032902088125477</v>
      </c>
      <c r="U155" s="12">
        <f t="shared" si="26"/>
        <v>515.56556792367508</v>
      </c>
      <c r="V155" s="7">
        <f>U155*100/U229</f>
        <v>46.11931435401106</v>
      </c>
    </row>
    <row r="156" spans="1:22" ht="24">
      <c r="A156" s="10">
        <v>154</v>
      </c>
      <c r="B156" s="114">
        <v>29.860669999999999</v>
      </c>
      <c r="C156" s="28">
        <f t="shared" si="18"/>
        <v>25.965800000000002</v>
      </c>
      <c r="D156" s="12">
        <f t="shared" si="19"/>
        <v>9.1701937862429244</v>
      </c>
      <c r="E156" s="12">
        <f t="shared" si="24"/>
        <v>541.43376349766959</v>
      </c>
      <c r="F156" s="27">
        <f>E156*100/E229</f>
        <v>49.63931520895791</v>
      </c>
      <c r="I156" s="10">
        <v>154</v>
      </c>
      <c r="J156" s="30"/>
      <c r="K156" s="11">
        <f t="shared" si="20"/>
        <v>0</v>
      </c>
      <c r="L156" s="12">
        <f t="shared" si="21"/>
        <v>0</v>
      </c>
      <c r="M156" s="12">
        <f t="shared" si="25"/>
        <v>505.78539424427811</v>
      </c>
      <c r="N156" s="7">
        <f>M156*100/M229</f>
        <v>100</v>
      </c>
      <c r="Q156" s="10">
        <v>154</v>
      </c>
      <c r="R156" s="114">
        <v>26.223040000000001</v>
      </c>
      <c r="S156" s="11">
        <f t="shared" si="22"/>
        <v>22.802643478260872</v>
      </c>
      <c r="T156" s="12">
        <f t="shared" si="23"/>
        <v>6.210534542254698</v>
      </c>
      <c r="U156" s="12">
        <f t="shared" si="26"/>
        <v>521.77610246592974</v>
      </c>
      <c r="V156" s="7">
        <f>U156*100/U229</f>
        <v>46.674870451393978</v>
      </c>
    </row>
    <row r="157" spans="1:22" ht="24">
      <c r="A157" s="10">
        <v>155</v>
      </c>
      <c r="B157" s="114">
        <v>29.86664</v>
      </c>
      <c r="C157" s="11">
        <f t="shared" si="18"/>
        <v>25.970991304347827</v>
      </c>
      <c r="D157" s="12">
        <f t="shared" si="19"/>
        <v>9.1756950361745808</v>
      </c>
      <c r="E157" s="12">
        <f t="shared" si="24"/>
        <v>550.60945853384419</v>
      </c>
      <c r="F157" s="7">
        <f>E157*100/E229</f>
        <v>50.480554246618887</v>
      </c>
      <c r="I157" s="10">
        <v>155</v>
      </c>
      <c r="J157" s="30"/>
      <c r="K157" s="11">
        <f t="shared" si="20"/>
        <v>0</v>
      </c>
      <c r="L157" s="12">
        <f t="shared" si="21"/>
        <v>0</v>
      </c>
      <c r="M157" s="12">
        <f t="shared" si="25"/>
        <v>505.78539424427811</v>
      </c>
      <c r="N157" s="7">
        <f>M157*100/M229</f>
        <v>100</v>
      </c>
      <c r="Q157" s="10">
        <v>155</v>
      </c>
      <c r="R157" s="114">
        <v>26.267209999999999</v>
      </c>
      <c r="S157" s="11">
        <f t="shared" si="22"/>
        <v>22.841052173913045</v>
      </c>
      <c r="T157" s="12">
        <f t="shared" si="23"/>
        <v>6.2419704435861956</v>
      </c>
      <c r="U157" s="12">
        <f t="shared" si="26"/>
        <v>528.01807290951592</v>
      </c>
      <c r="V157" s="7">
        <f>U157*100/U229</f>
        <v>47.23323861053143</v>
      </c>
    </row>
    <row r="158" spans="1:22" ht="24">
      <c r="A158" s="10">
        <v>156</v>
      </c>
      <c r="B158" s="114">
        <v>30.009599999999999</v>
      </c>
      <c r="C158" s="11">
        <f t="shared" si="18"/>
        <v>26.095304347826087</v>
      </c>
      <c r="D158" s="12">
        <f t="shared" si="19"/>
        <v>9.3080881932199748</v>
      </c>
      <c r="E158" s="12">
        <f t="shared" si="24"/>
        <v>559.91754672706418</v>
      </c>
      <c r="F158" s="7">
        <f>E158*100/E229</f>
        <v>51.333931252203463</v>
      </c>
      <c r="I158" s="10">
        <v>156</v>
      </c>
      <c r="J158" s="30"/>
      <c r="K158" s="11">
        <f t="shared" si="20"/>
        <v>0</v>
      </c>
      <c r="L158" s="12">
        <f t="shared" si="21"/>
        <v>0</v>
      </c>
      <c r="M158" s="12">
        <f t="shared" si="25"/>
        <v>505.78539424427811</v>
      </c>
      <c r="N158" s="7">
        <f>M158*100/M229</f>
        <v>100</v>
      </c>
      <c r="Q158" s="10">
        <v>156</v>
      </c>
      <c r="R158" s="114">
        <v>26.267209999999999</v>
      </c>
      <c r="S158" s="11">
        <f t="shared" si="22"/>
        <v>22.841052173913045</v>
      </c>
      <c r="T158" s="12">
        <f t="shared" si="23"/>
        <v>6.2419704435861956</v>
      </c>
      <c r="U158" s="12">
        <f t="shared" si="26"/>
        <v>534.26004335310211</v>
      </c>
      <c r="V158" s="7">
        <f>U158*100/U229</f>
        <v>47.791606769668881</v>
      </c>
    </row>
    <row r="159" spans="1:22" ht="24">
      <c r="A159" s="10">
        <v>157</v>
      </c>
      <c r="B159" s="114">
        <v>30.113409999999998</v>
      </c>
      <c r="C159" s="11">
        <f t="shared" si="18"/>
        <v>26.185573913043477</v>
      </c>
      <c r="D159" s="12">
        <f t="shared" si="19"/>
        <v>9.4050190798710975</v>
      </c>
      <c r="E159" s="12">
        <f t="shared" si="24"/>
        <v>569.32256580693524</v>
      </c>
      <c r="F159" s="7">
        <f>E159*100/E229</f>
        <v>52.196195001024869</v>
      </c>
      <c r="I159" s="10">
        <v>157</v>
      </c>
      <c r="J159" s="30"/>
      <c r="K159" s="11">
        <f t="shared" si="20"/>
        <v>0</v>
      </c>
      <c r="L159" s="12">
        <f t="shared" si="21"/>
        <v>0</v>
      </c>
      <c r="M159" s="12">
        <f t="shared" si="25"/>
        <v>505.78539424427811</v>
      </c>
      <c r="N159" s="7">
        <f>M159*100/M229</f>
        <v>100</v>
      </c>
      <c r="Q159" s="10">
        <v>157</v>
      </c>
      <c r="R159" s="114">
        <v>26.348549999999999</v>
      </c>
      <c r="S159" s="11">
        <f t="shared" si="22"/>
        <v>22.911782608695653</v>
      </c>
      <c r="T159" s="12">
        <f t="shared" si="23"/>
        <v>6.3001375342850201</v>
      </c>
      <c r="U159" s="12">
        <f t="shared" si="26"/>
        <v>540.56018088738711</v>
      </c>
      <c r="V159" s="7">
        <f>U159*100/U229</f>
        <v>48.355178197813999</v>
      </c>
    </row>
    <row r="160" spans="1:22" ht="24">
      <c r="A160" s="10">
        <v>158</v>
      </c>
      <c r="B160" s="114">
        <v>30.222770000000001</v>
      </c>
      <c r="C160" s="11">
        <f t="shared" si="18"/>
        <v>26.280669565217394</v>
      </c>
      <c r="D160" s="12">
        <f t="shared" si="19"/>
        <v>9.5078575793650764</v>
      </c>
      <c r="E160" s="12">
        <f t="shared" si="24"/>
        <v>578.83042338630037</v>
      </c>
      <c r="F160" s="7">
        <f>E160*100/E229</f>
        <v>53.067887110314651</v>
      </c>
      <c r="I160" s="10">
        <v>158</v>
      </c>
      <c r="J160" s="30"/>
      <c r="K160" s="11">
        <f t="shared" si="20"/>
        <v>0</v>
      </c>
      <c r="L160" s="12">
        <f t="shared" si="21"/>
        <v>0</v>
      </c>
      <c r="M160" s="12">
        <f t="shared" si="25"/>
        <v>505.78539424427811</v>
      </c>
      <c r="N160" s="7">
        <f>M160*100/M229</f>
        <v>100</v>
      </c>
      <c r="Q160" s="10">
        <v>158</v>
      </c>
      <c r="R160" s="114">
        <v>26.44651</v>
      </c>
      <c r="S160" s="11">
        <f t="shared" si="22"/>
        <v>22.996965217391306</v>
      </c>
      <c r="T160" s="12">
        <f t="shared" si="23"/>
        <v>6.3706680376195637</v>
      </c>
      <c r="U160" s="12">
        <f t="shared" si="26"/>
        <v>546.93084892500667</v>
      </c>
      <c r="V160" s="7">
        <f>U160*100/U229</f>
        <v>48.925058849571421</v>
      </c>
    </row>
    <row r="161" spans="1:22" ht="24">
      <c r="A161" s="10">
        <v>159</v>
      </c>
      <c r="B161" s="114">
        <v>30.603909999999999</v>
      </c>
      <c r="C161" s="11">
        <f t="shared" si="18"/>
        <v>26.612095652173913</v>
      </c>
      <c r="D161" s="12">
        <f t="shared" si="19"/>
        <v>9.8721243635401255</v>
      </c>
      <c r="E161" s="12">
        <f t="shared" si="24"/>
        <v>588.70254774984051</v>
      </c>
      <c r="F161" s="7">
        <f>E161*100/E229</f>
        <v>53.972975647642095</v>
      </c>
      <c r="I161" s="10">
        <v>159</v>
      </c>
      <c r="J161" s="30"/>
      <c r="K161" s="11">
        <f t="shared" si="20"/>
        <v>0</v>
      </c>
      <c r="L161" s="12">
        <f t="shared" si="21"/>
        <v>0</v>
      </c>
      <c r="M161" s="12">
        <f t="shared" si="25"/>
        <v>505.78539424427811</v>
      </c>
      <c r="N161" s="7">
        <f>M161*100/M229</f>
        <v>100</v>
      </c>
      <c r="Q161" s="10">
        <v>159</v>
      </c>
      <c r="R161" s="114">
        <v>26.453250000000001</v>
      </c>
      <c r="S161" s="11">
        <f t="shared" si="22"/>
        <v>23.002826086956524</v>
      </c>
      <c r="T161" s="12">
        <f t="shared" si="23"/>
        <v>6.3755400505811819</v>
      </c>
      <c r="U161" s="12">
        <f t="shared" si="26"/>
        <v>553.30638897558788</v>
      </c>
      <c r="V161" s="7">
        <f>U161*100/U229</f>
        <v>49.495375321545112</v>
      </c>
    </row>
    <row r="162" spans="1:22" ht="24">
      <c r="A162" s="10">
        <v>160</v>
      </c>
      <c r="B162" s="114">
        <v>30.87368</v>
      </c>
      <c r="C162" s="11">
        <f t="shared" si="18"/>
        <v>26.846678260869567</v>
      </c>
      <c r="D162" s="12">
        <f t="shared" si="19"/>
        <v>10.135497357497446</v>
      </c>
      <c r="E162" s="12">
        <f t="shared" si="24"/>
        <v>598.83804510733796</v>
      </c>
      <c r="F162" s="7">
        <f>E162*100/E229</f>
        <v>54.90221054588379</v>
      </c>
      <c r="I162" s="10">
        <v>160</v>
      </c>
      <c r="J162" s="30"/>
      <c r="K162" s="11">
        <f t="shared" si="20"/>
        <v>0</v>
      </c>
      <c r="L162" s="12">
        <f t="shared" si="21"/>
        <v>0</v>
      </c>
      <c r="M162" s="12">
        <f t="shared" si="25"/>
        <v>505.78539424427811</v>
      </c>
      <c r="N162" s="7">
        <f>M162*100/M229</f>
        <v>100</v>
      </c>
      <c r="Q162" s="10">
        <v>160</v>
      </c>
      <c r="R162" s="114">
        <v>26.456620000000001</v>
      </c>
      <c r="S162" s="28">
        <f t="shared" si="22"/>
        <v>23.005756521739134</v>
      </c>
      <c r="T162" s="12">
        <f t="shared" si="23"/>
        <v>6.3779769882615787</v>
      </c>
      <c r="U162" s="12">
        <f t="shared" si="26"/>
        <v>559.68436596384947</v>
      </c>
      <c r="V162" s="27">
        <f>U162*100/U229</f>
        <v>50.065909786926305</v>
      </c>
    </row>
    <row r="163" spans="1:22" ht="24">
      <c r="A163" s="10">
        <v>161</v>
      </c>
      <c r="B163" s="114">
        <v>30.974599999999999</v>
      </c>
      <c r="C163" s="11">
        <f t="shared" si="18"/>
        <v>26.934434782608697</v>
      </c>
      <c r="D163" s="12">
        <f t="shared" si="19"/>
        <v>10.23521546160136</v>
      </c>
      <c r="E163" s="12">
        <f t="shared" si="24"/>
        <v>609.0732605689393</v>
      </c>
      <c r="F163" s="7">
        <f>E163*100/E229</f>
        <v>55.840587722895982</v>
      </c>
      <c r="I163" s="10">
        <v>161</v>
      </c>
      <c r="J163" s="30"/>
      <c r="K163" s="11">
        <f t="shared" si="20"/>
        <v>0</v>
      </c>
      <c r="L163" s="12">
        <f t="shared" si="21"/>
        <v>0</v>
      </c>
      <c r="M163" s="12">
        <f t="shared" si="25"/>
        <v>505.78539424427811</v>
      </c>
      <c r="N163" s="7">
        <f>M163*100/M229</f>
        <v>100</v>
      </c>
      <c r="Q163" s="10">
        <v>161</v>
      </c>
      <c r="R163" s="114">
        <v>26.456620000000001</v>
      </c>
      <c r="S163" s="11">
        <f t="shared" si="22"/>
        <v>23.005756521739134</v>
      </c>
      <c r="T163" s="12">
        <f t="shared" si="23"/>
        <v>6.3779769882615787</v>
      </c>
      <c r="U163" s="12">
        <f t="shared" si="26"/>
        <v>566.06234295211107</v>
      </c>
      <c r="V163" s="7">
        <f>U163*100/U229</f>
        <v>50.636444252307498</v>
      </c>
    </row>
    <row r="164" spans="1:22" ht="24">
      <c r="A164" s="10">
        <v>162</v>
      </c>
      <c r="B164" s="114">
        <v>31.795649999999998</v>
      </c>
      <c r="C164" s="11">
        <f t="shared" si="18"/>
        <v>27.648391304347825</v>
      </c>
      <c r="D164" s="12">
        <f t="shared" si="19"/>
        <v>11.070901645884174</v>
      </c>
      <c r="E164" s="12">
        <f t="shared" si="24"/>
        <v>620.1441622148235</v>
      </c>
      <c r="F164" s="7">
        <f>E164*100/E229</f>
        <v>56.855581639967767</v>
      </c>
      <c r="I164" s="10">
        <v>162</v>
      </c>
      <c r="J164" s="30"/>
      <c r="K164" s="11">
        <f t="shared" si="20"/>
        <v>0</v>
      </c>
      <c r="L164" s="12">
        <f t="shared" si="21"/>
        <v>0</v>
      </c>
      <c r="M164" s="12">
        <f t="shared" si="25"/>
        <v>505.78539424427811</v>
      </c>
      <c r="N164" s="7">
        <f>M164*100/M229</f>
        <v>100</v>
      </c>
      <c r="Q164" s="10">
        <v>162</v>
      </c>
      <c r="R164" s="114">
        <v>26.66141</v>
      </c>
      <c r="S164" s="11">
        <f t="shared" si="22"/>
        <v>23.183834782608699</v>
      </c>
      <c r="T164" s="12">
        <f t="shared" si="23"/>
        <v>6.527234415125676</v>
      </c>
      <c r="U164" s="12">
        <f t="shared" si="26"/>
        <v>572.58957736723676</v>
      </c>
      <c r="V164" s="7">
        <f>U164*100/U229</f>
        <v>51.220330366087047</v>
      </c>
    </row>
    <row r="165" spans="1:22" ht="24">
      <c r="A165" s="10">
        <v>163</v>
      </c>
      <c r="B165" s="114">
        <v>31.837689999999998</v>
      </c>
      <c r="C165" s="11">
        <f t="shared" si="18"/>
        <v>27.684947826086958</v>
      </c>
      <c r="D165" s="12">
        <f t="shared" si="19"/>
        <v>11.114873354524876</v>
      </c>
      <c r="E165" s="12">
        <f t="shared" si="24"/>
        <v>631.25903556934838</v>
      </c>
      <c r="F165" s="7">
        <f>E165*100/E229</f>
        <v>57.874606937519758</v>
      </c>
      <c r="I165" s="10">
        <v>163</v>
      </c>
      <c r="J165" s="30"/>
      <c r="K165" s="11">
        <f t="shared" si="20"/>
        <v>0</v>
      </c>
      <c r="L165" s="12">
        <f t="shared" si="21"/>
        <v>0</v>
      </c>
      <c r="M165" s="12">
        <f t="shared" si="25"/>
        <v>505.78539424427811</v>
      </c>
      <c r="N165" s="7">
        <f>M165*100/M229</f>
        <v>100</v>
      </c>
      <c r="Q165" s="10">
        <v>163</v>
      </c>
      <c r="R165" s="114">
        <v>26.668099999999999</v>
      </c>
      <c r="S165" s="11">
        <f t="shared" si="22"/>
        <v>23.189652173913043</v>
      </c>
      <c r="T165" s="12">
        <f t="shared" si="23"/>
        <v>6.5321491765342348</v>
      </c>
      <c r="U165" s="12">
        <f t="shared" si="26"/>
        <v>579.12172654377105</v>
      </c>
      <c r="V165" s="7">
        <f>U165*100/U229</f>
        <v>51.804656124095153</v>
      </c>
    </row>
    <row r="166" spans="1:22" ht="24">
      <c r="A166" s="10">
        <v>164</v>
      </c>
      <c r="B166" s="114">
        <v>32.077640000000002</v>
      </c>
      <c r="C166" s="11">
        <f t="shared" si="18"/>
        <v>27.893600000000003</v>
      </c>
      <c r="D166" s="12">
        <f t="shared" si="19"/>
        <v>11.36807935795183</v>
      </c>
      <c r="E166" s="12">
        <f t="shared" si="24"/>
        <v>642.62711492730023</v>
      </c>
      <c r="F166" s="7">
        <f>E166*100/E229</f>
        <v>58.916846473754823</v>
      </c>
      <c r="I166" s="10">
        <v>164</v>
      </c>
      <c r="J166" s="30"/>
      <c r="K166" s="11">
        <f t="shared" si="20"/>
        <v>0</v>
      </c>
      <c r="L166" s="12">
        <f t="shared" si="21"/>
        <v>0</v>
      </c>
      <c r="M166" s="12">
        <f t="shared" si="25"/>
        <v>505.78539424427811</v>
      </c>
      <c r="N166" s="7">
        <f>M166*100/M229</f>
        <v>100</v>
      </c>
      <c r="Q166" s="10">
        <v>164</v>
      </c>
      <c r="R166" s="114">
        <v>26.844719999999999</v>
      </c>
      <c r="S166" s="11">
        <f t="shared" si="22"/>
        <v>23.343234782608697</v>
      </c>
      <c r="T166" s="12">
        <f t="shared" si="23"/>
        <v>6.6627958228506348</v>
      </c>
      <c r="U166" s="12">
        <f t="shared" si="26"/>
        <v>585.78452236662167</v>
      </c>
      <c r="V166" s="7">
        <f>U166*100/U229</f>
        <v>52.400668724913615</v>
      </c>
    </row>
    <row r="167" spans="1:22" ht="24">
      <c r="A167" s="10">
        <v>165</v>
      </c>
      <c r="B167" s="114">
        <v>32.160919999999997</v>
      </c>
      <c r="C167" s="11">
        <f t="shared" si="18"/>
        <v>27.966017391304348</v>
      </c>
      <c r="D167" s="12">
        <f t="shared" si="19"/>
        <v>11.456850884175914</v>
      </c>
      <c r="E167" s="12">
        <f t="shared" si="24"/>
        <v>654.08396581147611</v>
      </c>
      <c r="F167" s="7">
        <f>E167*100/E229</f>
        <v>59.967224692999515</v>
      </c>
      <c r="I167" s="10">
        <v>165</v>
      </c>
      <c r="J167" s="30"/>
      <c r="K167" s="11">
        <f t="shared" si="20"/>
        <v>0</v>
      </c>
      <c r="L167" s="12">
        <f t="shared" si="21"/>
        <v>0</v>
      </c>
      <c r="M167" s="12">
        <f t="shared" si="25"/>
        <v>505.78539424427811</v>
      </c>
      <c r="N167" s="7">
        <f>M167*100/M229</f>
        <v>100</v>
      </c>
      <c r="Q167" s="10">
        <v>165</v>
      </c>
      <c r="R167" s="114">
        <v>26.901129999999998</v>
      </c>
      <c r="S167" s="11">
        <f t="shared" si="22"/>
        <v>23.39228695652174</v>
      </c>
      <c r="T167" s="12">
        <f t="shared" si="23"/>
        <v>6.7048866309078017</v>
      </c>
      <c r="U167" s="12">
        <f t="shared" si="26"/>
        <v>592.48940899752949</v>
      </c>
      <c r="V167" s="7">
        <f>U167*100/U229</f>
        <v>53.000446509695045</v>
      </c>
    </row>
    <row r="168" spans="1:22" ht="24">
      <c r="A168" s="10">
        <v>166</v>
      </c>
      <c r="B168" s="114">
        <v>32.38747</v>
      </c>
      <c r="C168" s="11">
        <f t="shared" si="18"/>
        <v>28.163017391304351</v>
      </c>
      <c r="D168" s="12">
        <f t="shared" si="19"/>
        <v>11.700675647440514</v>
      </c>
      <c r="E168" s="12">
        <f t="shared" si="24"/>
        <v>665.78464145891667</v>
      </c>
      <c r="F168" s="7">
        <f>E168*100/E229</f>
        <v>61.039957067258953</v>
      </c>
      <c r="I168" s="10">
        <v>166</v>
      </c>
      <c r="J168" s="30"/>
      <c r="K168" s="11">
        <f t="shared" si="20"/>
        <v>0</v>
      </c>
      <c r="L168" s="12">
        <f t="shared" si="21"/>
        <v>0</v>
      </c>
      <c r="M168" s="12">
        <f t="shared" si="25"/>
        <v>505.78539424427811</v>
      </c>
      <c r="N168" s="7">
        <f>M168*100/M229</f>
        <v>100</v>
      </c>
      <c r="Q168" s="10">
        <v>166</v>
      </c>
      <c r="R168" s="114">
        <v>26.937570000000001</v>
      </c>
      <c r="S168" s="11">
        <f t="shared" si="22"/>
        <v>23.423973913043479</v>
      </c>
      <c r="T168" s="12">
        <f t="shared" si="23"/>
        <v>6.732170672125064</v>
      </c>
      <c r="U168" s="12">
        <f t="shared" si="26"/>
        <v>599.2215796696546</v>
      </c>
      <c r="V168" s="7">
        <f>U168*100/U229</f>
        <v>53.602664956444691</v>
      </c>
    </row>
    <row r="169" spans="1:22" ht="24">
      <c r="A169" s="10">
        <v>167</v>
      </c>
      <c r="B169" s="114">
        <v>32.549500000000002</v>
      </c>
      <c r="C169" s="11">
        <f t="shared" si="18"/>
        <v>28.303913043478264</v>
      </c>
      <c r="D169" s="12">
        <f t="shared" si="19"/>
        <v>11.877166217826868</v>
      </c>
      <c r="E169" s="12">
        <f t="shared" si="24"/>
        <v>677.66180767674359</v>
      </c>
      <c r="F169" s="7">
        <f>E169*100/E229</f>
        <v>62.128870314684171</v>
      </c>
      <c r="I169" s="10">
        <v>167</v>
      </c>
      <c r="J169" s="30"/>
      <c r="K169" s="11">
        <f t="shared" si="20"/>
        <v>0</v>
      </c>
      <c r="L169" s="12">
        <f t="shared" si="21"/>
        <v>0</v>
      </c>
      <c r="M169" s="12">
        <f t="shared" si="25"/>
        <v>505.78539424427811</v>
      </c>
      <c r="N169" s="7">
        <f>M169*100/M229</f>
        <v>100</v>
      </c>
      <c r="Q169" s="10">
        <v>167</v>
      </c>
      <c r="R169" s="114">
        <v>27.079529999999998</v>
      </c>
      <c r="S169" s="11">
        <f t="shared" si="22"/>
        <v>23.547417391304347</v>
      </c>
      <c r="T169" s="12">
        <f t="shared" si="23"/>
        <v>6.8391674384479435</v>
      </c>
      <c r="U169" s="12">
        <f t="shared" si="26"/>
        <v>606.06074710810253</v>
      </c>
      <c r="V169" s="7">
        <f>U169*100/U229</f>
        <v>54.214454673674588</v>
      </c>
    </row>
    <row r="170" spans="1:22" ht="24">
      <c r="A170" s="10">
        <v>168</v>
      </c>
      <c r="B170" s="114">
        <v>32.890140000000002</v>
      </c>
      <c r="C170" s="14">
        <f t="shared" si="18"/>
        <v>28.60012173913044</v>
      </c>
      <c r="D170" s="15">
        <f t="shared" si="19"/>
        <v>12.253976289494235</v>
      </c>
      <c r="E170" s="15">
        <f t="shared" si="24"/>
        <v>689.91578396623788</v>
      </c>
      <c r="F170" s="16">
        <f>E170*100/E229</f>
        <v>63.252329974214476</v>
      </c>
      <c r="I170" s="10">
        <v>168</v>
      </c>
      <c r="J170" s="30"/>
      <c r="K170" s="14">
        <f t="shared" si="20"/>
        <v>0</v>
      </c>
      <c r="L170" s="15">
        <f t="shared" si="21"/>
        <v>0</v>
      </c>
      <c r="M170" s="15">
        <f t="shared" si="25"/>
        <v>505.78539424427811</v>
      </c>
      <c r="N170" s="16">
        <f>M170*100/M229</f>
        <v>100</v>
      </c>
      <c r="Q170" s="10">
        <v>168</v>
      </c>
      <c r="R170" s="114">
        <v>27.079529999999998</v>
      </c>
      <c r="S170" s="14">
        <f t="shared" si="22"/>
        <v>23.547417391304347</v>
      </c>
      <c r="T170" s="15">
        <f t="shared" si="23"/>
        <v>6.8391674384479435</v>
      </c>
      <c r="U170" s="15">
        <f t="shared" si="26"/>
        <v>612.89991454655046</v>
      </c>
      <c r="V170" s="16">
        <f>U170*100/U229</f>
        <v>54.826244390904485</v>
      </c>
    </row>
    <row r="171" spans="1:22" ht="24">
      <c r="A171" s="10">
        <v>169</v>
      </c>
      <c r="B171" s="114">
        <v>32.982190000000003</v>
      </c>
      <c r="C171" s="11">
        <f t="shared" si="18"/>
        <v>28.680165217391309</v>
      </c>
      <c r="D171" s="12">
        <f t="shared" si="19"/>
        <v>12.357150524859552</v>
      </c>
      <c r="E171" s="12">
        <f t="shared" si="24"/>
        <v>702.27293449109743</v>
      </c>
      <c r="F171" s="7">
        <f>E171*100/E229</f>
        <v>64.385248774891892</v>
      </c>
      <c r="I171" s="10">
        <v>169</v>
      </c>
      <c r="J171" s="30"/>
      <c r="K171" s="11">
        <f t="shared" si="20"/>
        <v>0</v>
      </c>
      <c r="L171" s="12">
        <f t="shared" si="21"/>
        <v>0</v>
      </c>
      <c r="M171" s="12">
        <f t="shared" si="25"/>
        <v>505.78539424427811</v>
      </c>
      <c r="N171" s="7">
        <f>M171*100/M229</f>
        <v>100</v>
      </c>
      <c r="Q171" s="10">
        <v>169</v>
      </c>
      <c r="R171" s="114">
        <v>27.079529999999998</v>
      </c>
      <c r="S171" s="11">
        <f t="shared" si="22"/>
        <v>23.547417391304347</v>
      </c>
      <c r="T171" s="12">
        <f t="shared" si="23"/>
        <v>6.8391674384479435</v>
      </c>
      <c r="U171" s="12">
        <f t="shared" si="26"/>
        <v>619.73908198499839</v>
      </c>
      <c r="V171" s="7">
        <f>U171*100/U229</f>
        <v>55.438034108134389</v>
      </c>
    </row>
    <row r="172" spans="1:22" ht="24">
      <c r="A172" s="10">
        <v>170</v>
      </c>
      <c r="B172" s="114">
        <v>33.036209999999997</v>
      </c>
      <c r="C172" s="14">
        <f t="shared" si="18"/>
        <v>28.727139130434782</v>
      </c>
      <c r="D172" s="12">
        <f t="shared" si="19"/>
        <v>12.417967637675824</v>
      </c>
      <c r="E172" s="12">
        <f t="shared" si="24"/>
        <v>714.69090212877325</v>
      </c>
      <c r="F172" s="16">
        <f>E172*100/E229</f>
        <v>65.523743363480449</v>
      </c>
      <c r="I172" s="10">
        <v>170</v>
      </c>
      <c r="J172" s="30"/>
      <c r="K172" s="14">
        <f t="shared" si="20"/>
        <v>0</v>
      </c>
      <c r="L172" s="12">
        <f t="shared" si="21"/>
        <v>0</v>
      </c>
      <c r="M172" s="12">
        <f t="shared" si="25"/>
        <v>505.78539424427811</v>
      </c>
      <c r="N172" s="16">
        <f>M172*100/M229</f>
        <v>100</v>
      </c>
      <c r="Q172" s="10">
        <v>170</v>
      </c>
      <c r="R172" s="114">
        <v>27.18797</v>
      </c>
      <c r="S172" s="14">
        <f t="shared" si="22"/>
        <v>23.641713043478262</v>
      </c>
      <c r="T172" s="12">
        <f t="shared" si="23"/>
        <v>6.9216592516284532</v>
      </c>
      <c r="U172" s="12">
        <f t="shared" si="26"/>
        <v>626.66074123662679</v>
      </c>
      <c r="V172" s="16">
        <f>U172*100/U229</f>
        <v>56.057203033946855</v>
      </c>
    </row>
    <row r="173" spans="1:22" ht="24">
      <c r="A173" s="10">
        <v>171</v>
      </c>
      <c r="B173" s="114">
        <v>34.111809999999998</v>
      </c>
      <c r="C173" s="14">
        <f t="shared" si="18"/>
        <v>29.662443478260869</v>
      </c>
      <c r="D173" s="12">
        <f t="shared" si="19"/>
        <v>13.670807294105433</v>
      </c>
      <c r="E173" s="12">
        <f t="shared" si="24"/>
        <v>728.36170942287868</v>
      </c>
      <c r="F173" s="7">
        <f>E173*100/E229</f>
        <v>66.777099836946732</v>
      </c>
      <c r="I173" s="10">
        <v>171</v>
      </c>
      <c r="J173" s="30"/>
      <c r="K173" s="14">
        <f t="shared" si="20"/>
        <v>0</v>
      </c>
      <c r="L173" s="12">
        <f t="shared" si="21"/>
        <v>0</v>
      </c>
      <c r="M173" s="12">
        <f t="shared" si="25"/>
        <v>505.78539424427811</v>
      </c>
      <c r="N173" s="7">
        <f>M173*100/M229</f>
        <v>100</v>
      </c>
      <c r="Q173" s="10">
        <v>171</v>
      </c>
      <c r="R173" s="114">
        <v>27.214189999999999</v>
      </c>
      <c r="S173" s="14">
        <f t="shared" si="22"/>
        <v>23.664513043478262</v>
      </c>
      <c r="T173" s="12">
        <f t="shared" si="23"/>
        <v>6.9417042553187205</v>
      </c>
      <c r="U173" s="12">
        <f t="shared" si="26"/>
        <v>633.60244549194556</v>
      </c>
      <c r="V173" s="7">
        <f>U173*100/U229</f>
        <v>56.67816506209963</v>
      </c>
    </row>
    <row r="174" spans="1:22" ht="24">
      <c r="A174" s="10">
        <v>172</v>
      </c>
      <c r="B174" s="114">
        <v>34.669249999999998</v>
      </c>
      <c r="C174" s="11">
        <f t="shared" si="18"/>
        <v>30.147173913043478</v>
      </c>
      <c r="D174" s="12">
        <f t="shared" si="19"/>
        <v>14.352025897256267</v>
      </c>
      <c r="E174" s="12">
        <f t="shared" si="24"/>
        <v>742.7137353201349</v>
      </c>
      <c r="F174" s="7">
        <f>E174*100/E229</f>
        <v>68.092911272123501</v>
      </c>
      <c r="I174" s="10">
        <v>172</v>
      </c>
      <c r="J174" s="30"/>
      <c r="K174" s="11">
        <f t="shared" si="20"/>
        <v>0</v>
      </c>
      <c r="L174" s="12">
        <f t="shared" si="21"/>
        <v>0</v>
      </c>
      <c r="M174" s="12">
        <f t="shared" si="25"/>
        <v>505.78539424427811</v>
      </c>
      <c r="N174" s="7">
        <f>M174*100/M229</f>
        <v>100</v>
      </c>
      <c r="Q174" s="10">
        <v>172</v>
      </c>
      <c r="R174" s="114">
        <v>27.289449999999999</v>
      </c>
      <c r="S174" s="11">
        <f t="shared" si="22"/>
        <v>23.72995652173913</v>
      </c>
      <c r="T174" s="12">
        <f t="shared" si="23"/>
        <v>6.9994548735183155</v>
      </c>
      <c r="U174" s="12">
        <f t="shared" si="26"/>
        <v>640.60190036546385</v>
      </c>
      <c r="V174" s="7">
        <f>U174*100/U229</f>
        <v>57.304293104200177</v>
      </c>
    </row>
    <row r="175" spans="1:22" ht="24">
      <c r="A175" s="10">
        <v>173</v>
      </c>
      <c r="B175" s="114">
        <v>34.720649999999999</v>
      </c>
      <c r="C175" s="11">
        <f t="shared" si="18"/>
        <v>30.191869565217392</v>
      </c>
      <c r="D175" s="12">
        <f t="shared" si="19"/>
        <v>14.415954741710138</v>
      </c>
      <c r="E175" s="12">
        <f t="shared" si="24"/>
        <v>757.12969006184505</v>
      </c>
      <c r="F175" s="7">
        <f>E175*100/E229</f>
        <v>69.41458378260576</v>
      </c>
      <c r="I175" s="10">
        <v>173</v>
      </c>
      <c r="J175" s="30"/>
      <c r="K175" s="11">
        <f t="shared" si="20"/>
        <v>0</v>
      </c>
      <c r="L175" s="12">
        <f t="shared" si="21"/>
        <v>0</v>
      </c>
      <c r="M175" s="12">
        <f t="shared" si="25"/>
        <v>505.78539424427811</v>
      </c>
      <c r="N175" s="7">
        <f>M175*100/M229</f>
        <v>100</v>
      </c>
      <c r="Q175" s="10">
        <v>173</v>
      </c>
      <c r="R175" s="114">
        <v>27.46208</v>
      </c>
      <c r="S175" s="11">
        <f t="shared" si="22"/>
        <v>23.880069565217394</v>
      </c>
      <c r="T175" s="12">
        <f t="shared" si="23"/>
        <v>7.1331302334079352</v>
      </c>
      <c r="U175" s="12">
        <f t="shared" si="26"/>
        <v>647.73503059887173</v>
      </c>
      <c r="V175" s="7">
        <f>U175*100/U229</f>
        <v>57.942378919138342</v>
      </c>
    </row>
    <row r="176" spans="1:22" ht="24">
      <c r="A176" s="10">
        <v>174</v>
      </c>
      <c r="B176" s="114">
        <v>35.535449999999997</v>
      </c>
      <c r="C176" s="11">
        <f t="shared" si="18"/>
        <v>30.900391304347828</v>
      </c>
      <c r="D176" s="12">
        <f t="shared" si="19"/>
        <v>15.454868983770462</v>
      </c>
      <c r="E176" s="12">
        <f t="shared" si="24"/>
        <v>772.58455904561549</v>
      </c>
      <c r="F176" s="7">
        <f>E176*100/E229</f>
        <v>70.831505232133779</v>
      </c>
      <c r="I176" s="10">
        <v>174</v>
      </c>
      <c r="J176" s="30"/>
      <c r="K176" s="11">
        <f t="shared" si="20"/>
        <v>0</v>
      </c>
      <c r="L176" s="12">
        <f t="shared" si="21"/>
        <v>0</v>
      </c>
      <c r="M176" s="12">
        <f t="shared" si="25"/>
        <v>505.78539424427811</v>
      </c>
      <c r="N176" s="7">
        <f>M176*100/M229</f>
        <v>100</v>
      </c>
      <c r="Q176" s="10">
        <v>174</v>
      </c>
      <c r="R176" s="114">
        <v>27.47831</v>
      </c>
      <c r="S176" s="11">
        <f t="shared" si="22"/>
        <v>23.894182608695655</v>
      </c>
      <c r="T176" s="12">
        <f t="shared" si="23"/>
        <v>7.1457846795325262</v>
      </c>
      <c r="U176" s="12">
        <f t="shared" si="26"/>
        <v>654.88081527840427</v>
      </c>
      <c r="V176" s="7">
        <f>U176*100/U229</f>
        <v>58.58159672274121</v>
      </c>
    </row>
    <row r="177" spans="1:22" ht="24">
      <c r="A177" s="10">
        <v>175</v>
      </c>
      <c r="B177" s="114">
        <v>36.45693</v>
      </c>
      <c r="C177" s="11">
        <f t="shared" si="18"/>
        <v>31.701678260869567</v>
      </c>
      <c r="D177" s="12">
        <f t="shared" si="19"/>
        <v>16.688609494100341</v>
      </c>
      <c r="E177" s="12">
        <f t="shared" si="24"/>
        <v>789.27316853971581</v>
      </c>
      <c r="F177" s="7">
        <f>E177*100/E229</f>
        <v>72.361537533269384</v>
      </c>
      <c r="I177" s="10">
        <v>175</v>
      </c>
      <c r="J177" s="30"/>
      <c r="K177" s="11">
        <f t="shared" si="20"/>
        <v>0</v>
      </c>
      <c r="L177" s="12">
        <f t="shared" si="21"/>
        <v>0</v>
      </c>
      <c r="M177" s="12">
        <f t="shared" si="25"/>
        <v>505.78539424427811</v>
      </c>
      <c r="N177" s="7">
        <f>M177*100/M229</f>
        <v>100</v>
      </c>
      <c r="Q177" s="10">
        <v>175</v>
      </c>
      <c r="R177" s="114">
        <v>27.501010000000001</v>
      </c>
      <c r="S177" s="11">
        <f t="shared" si="22"/>
        <v>23.913921739130437</v>
      </c>
      <c r="T177" s="12">
        <f t="shared" si="23"/>
        <v>7.1635088428341165</v>
      </c>
      <c r="U177" s="12">
        <f t="shared" si="26"/>
        <v>662.04432412123833</v>
      </c>
      <c r="V177" s="7">
        <f>U177*100/U229</f>
        <v>59.222400020624193</v>
      </c>
    </row>
    <row r="178" spans="1:22" ht="24">
      <c r="A178" s="10">
        <v>176</v>
      </c>
      <c r="B178" s="114">
        <v>38.06503</v>
      </c>
      <c r="C178" s="11">
        <f t="shared" si="18"/>
        <v>33.100026086956525</v>
      </c>
      <c r="D178" s="12">
        <f t="shared" si="19"/>
        <v>18.995835437049898</v>
      </c>
      <c r="E178" s="12">
        <f t="shared" si="24"/>
        <v>808.2690039767657</v>
      </c>
      <c r="F178" s="7">
        <f>E178*100/E229</f>
        <v>74.103099154446838</v>
      </c>
      <c r="I178" s="10">
        <v>176</v>
      </c>
      <c r="J178" s="30"/>
      <c r="K178" s="11">
        <f t="shared" si="20"/>
        <v>0</v>
      </c>
      <c r="L178" s="12">
        <f t="shared" si="21"/>
        <v>0</v>
      </c>
      <c r="M178" s="12">
        <f t="shared" si="25"/>
        <v>505.78539424427811</v>
      </c>
      <c r="N178" s="7">
        <f>M178*100/M229</f>
        <v>100</v>
      </c>
      <c r="Q178" s="10">
        <v>176</v>
      </c>
      <c r="R178" s="114">
        <v>27.607800000000001</v>
      </c>
      <c r="S178" s="11">
        <f t="shared" si="22"/>
        <v>24.006782608695655</v>
      </c>
      <c r="T178" s="12">
        <f t="shared" si="23"/>
        <v>7.2472838221196954</v>
      </c>
      <c r="U178" s="12">
        <f t="shared" si="26"/>
        <v>669.29160794335803</v>
      </c>
      <c r="V178" s="7">
        <f>U178*100/U229</f>
        <v>59.870697311211593</v>
      </c>
    </row>
    <row r="179" spans="1:22" ht="24">
      <c r="A179" s="10">
        <v>177</v>
      </c>
      <c r="B179" s="114">
        <v>39.578620000000001</v>
      </c>
      <c r="C179" s="14">
        <f t="shared" si="18"/>
        <v>34.416191304347826</v>
      </c>
      <c r="D179" s="15">
        <f t="shared" si="19"/>
        <v>21.353143158665024</v>
      </c>
      <c r="E179" s="15">
        <f t="shared" si="24"/>
        <v>829.62214713543074</v>
      </c>
      <c r="F179" s="16">
        <f>E179*100/E229</f>
        <v>76.060781654902016</v>
      </c>
      <c r="I179" s="10">
        <v>177</v>
      </c>
      <c r="J179" s="30"/>
      <c r="K179" s="14">
        <f t="shared" si="20"/>
        <v>0</v>
      </c>
      <c r="L179" s="15">
        <f t="shared" si="21"/>
        <v>0</v>
      </c>
      <c r="M179" s="15">
        <f t="shared" si="25"/>
        <v>505.78539424427811</v>
      </c>
      <c r="N179" s="16">
        <f>M179*100/M229</f>
        <v>100</v>
      </c>
      <c r="Q179" s="10">
        <v>177</v>
      </c>
      <c r="R179" s="114">
        <v>27.633620000000001</v>
      </c>
      <c r="S179" s="14">
        <f t="shared" si="22"/>
        <v>24.029234782608697</v>
      </c>
      <c r="T179" s="15">
        <f t="shared" si="23"/>
        <v>7.2676367582526256</v>
      </c>
      <c r="U179" s="15">
        <f t="shared" si="26"/>
        <v>676.55924470161062</v>
      </c>
      <c r="V179" s="16">
        <f>U179*100/U229</f>
        <v>60.520815249875483</v>
      </c>
    </row>
    <row r="180" spans="1:22" ht="24">
      <c r="A180" s="10">
        <v>178</v>
      </c>
      <c r="B180" s="114">
        <v>39.865949999999998</v>
      </c>
      <c r="C180" s="11">
        <f t="shared" si="18"/>
        <v>34.666043478260868</v>
      </c>
      <c r="D180" s="12">
        <f t="shared" si="19"/>
        <v>21.821581502331203</v>
      </c>
      <c r="E180" s="12">
        <f t="shared" si="24"/>
        <v>851.44372863776198</v>
      </c>
      <c r="F180" s="7">
        <f>E180*100/E229</f>
        <v>78.061411160447904</v>
      </c>
      <c r="I180" s="10">
        <v>178</v>
      </c>
      <c r="J180" s="30"/>
      <c r="K180" s="11">
        <f t="shared" si="20"/>
        <v>0</v>
      </c>
      <c r="L180" s="12">
        <f t="shared" si="21"/>
        <v>0</v>
      </c>
      <c r="M180" s="12">
        <f t="shared" si="25"/>
        <v>505.78539424427811</v>
      </c>
      <c r="N180" s="7">
        <f>M180*100/M229</f>
        <v>100</v>
      </c>
      <c r="Q180" s="10">
        <v>178</v>
      </c>
      <c r="R180" s="114">
        <v>27.76239</v>
      </c>
      <c r="S180" s="11">
        <f t="shared" si="22"/>
        <v>24.141208695652175</v>
      </c>
      <c r="T180" s="12">
        <f t="shared" si="23"/>
        <v>7.3697103931869652</v>
      </c>
      <c r="U180" s="12">
        <f t="shared" si="26"/>
        <v>683.92895509479763</v>
      </c>
      <c r="V180" s="7">
        <f>U180*100/U229</f>
        <v>61.180064066064332</v>
      </c>
    </row>
    <row r="181" spans="1:22" ht="24">
      <c r="A181" s="10">
        <v>179</v>
      </c>
      <c r="B181" s="114">
        <v>40.866590000000002</v>
      </c>
      <c r="C181" s="11">
        <f t="shared" si="18"/>
        <v>35.536165217391307</v>
      </c>
      <c r="D181" s="12">
        <f t="shared" si="19"/>
        <v>23.50634313591539</v>
      </c>
      <c r="E181" s="12">
        <f t="shared" si="24"/>
        <v>874.95007177367734</v>
      </c>
      <c r="F181" s="7">
        <f>E181*100/E229</f>
        <v>80.216501690443351</v>
      </c>
      <c r="I181" s="10">
        <v>179</v>
      </c>
      <c r="J181" s="30"/>
      <c r="K181" s="11">
        <f t="shared" si="20"/>
        <v>0</v>
      </c>
      <c r="L181" s="12">
        <f t="shared" si="21"/>
        <v>0</v>
      </c>
      <c r="M181" s="12">
        <f t="shared" si="25"/>
        <v>505.78539424427811</v>
      </c>
      <c r="N181" s="7">
        <f>M181*100/M229</f>
        <v>100</v>
      </c>
      <c r="Q181" s="10">
        <v>179</v>
      </c>
      <c r="R181" s="114">
        <v>27.772030000000001</v>
      </c>
      <c r="S181" s="11">
        <f t="shared" si="22"/>
        <v>24.14959130434783</v>
      </c>
      <c r="T181" s="12">
        <f t="shared" si="23"/>
        <v>7.3773900648388366</v>
      </c>
      <c r="U181" s="12">
        <f t="shared" si="26"/>
        <v>691.30634515963652</v>
      </c>
      <c r="V181" s="7">
        <f>U181*100/U229</f>
        <v>61.83999985829093</v>
      </c>
    </row>
    <row r="182" spans="1:22" ht="24">
      <c r="A182" s="10">
        <v>180</v>
      </c>
      <c r="B182" s="114">
        <v>43.11947</v>
      </c>
      <c r="C182" s="14">
        <f t="shared" si="18"/>
        <v>37.495191304347827</v>
      </c>
      <c r="D182" s="15">
        <f t="shared" si="19"/>
        <v>27.61214286102695</v>
      </c>
      <c r="E182" s="15">
        <f t="shared" si="24"/>
        <v>902.56221463470433</v>
      </c>
      <c r="F182" s="16">
        <f>E182*100/E229</f>
        <v>82.748017003080847</v>
      </c>
      <c r="I182" s="10">
        <v>180</v>
      </c>
      <c r="J182" s="30"/>
      <c r="K182" s="14">
        <f t="shared" si="20"/>
        <v>0</v>
      </c>
      <c r="L182" s="15">
        <f t="shared" si="21"/>
        <v>0</v>
      </c>
      <c r="M182" s="15">
        <f t="shared" si="25"/>
        <v>505.78539424427811</v>
      </c>
      <c r="N182" s="16">
        <f>M182*100/M229</f>
        <v>100</v>
      </c>
      <c r="Q182" s="10">
        <v>180</v>
      </c>
      <c r="R182" s="114">
        <v>27.781659999999999</v>
      </c>
      <c r="S182" s="14">
        <f t="shared" si="22"/>
        <v>24.157965217391304</v>
      </c>
      <c r="T182" s="15">
        <f t="shared" si="23"/>
        <v>7.3850670949906192</v>
      </c>
      <c r="U182" s="15">
        <f t="shared" si="26"/>
        <v>698.69141225462715</v>
      </c>
      <c r="V182" s="16">
        <f>U182*100/U229</f>
        <v>62.500622390262961</v>
      </c>
    </row>
    <row r="183" spans="1:22" ht="24">
      <c r="A183" s="10">
        <v>181</v>
      </c>
      <c r="B183" s="114">
        <v>44.003729999999997</v>
      </c>
      <c r="C183" s="11">
        <f t="shared" si="18"/>
        <v>38.264113043478261</v>
      </c>
      <c r="D183" s="12">
        <f t="shared" si="19"/>
        <v>29.345961478694566</v>
      </c>
      <c r="E183" s="12">
        <f t="shared" si="24"/>
        <v>931.90817611339889</v>
      </c>
      <c r="F183" s="7">
        <f>E183*100/E229</f>
        <v>85.438490944972585</v>
      </c>
      <c r="I183" s="10">
        <v>181</v>
      </c>
      <c r="J183" s="30"/>
      <c r="K183" s="11">
        <f t="shared" si="20"/>
        <v>0</v>
      </c>
      <c r="L183" s="12">
        <f t="shared" si="21"/>
        <v>0</v>
      </c>
      <c r="M183" s="12">
        <f t="shared" si="25"/>
        <v>505.78539424427811</v>
      </c>
      <c r="N183" s="7">
        <f>M183*100/M229</f>
        <v>100</v>
      </c>
      <c r="Q183" s="10">
        <v>181</v>
      </c>
      <c r="R183" s="114">
        <v>27.848980000000001</v>
      </c>
      <c r="S183" s="11">
        <f t="shared" si="22"/>
        <v>24.216504347826088</v>
      </c>
      <c r="T183" s="12">
        <f t="shared" si="23"/>
        <v>7.4388833614051428</v>
      </c>
      <c r="U183" s="12">
        <f t="shared" si="26"/>
        <v>706.1302956160323</v>
      </c>
      <c r="V183" s="7">
        <f>U183*100/U229</f>
        <v>63.166058993349402</v>
      </c>
    </row>
    <row r="184" spans="1:22" ht="24">
      <c r="A184" s="10">
        <v>182</v>
      </c>
      <c r="B184" s="114">
        <v>48.150730000000003</v>
      </c>
      <c r="C184" s="95">
        <f t="shared" si="18"/>
        <v>41.870200000000004</v>
      </c>
      <c r="D184" s="20">
        <f t="shared" si="19"/>
        <v>38.449305225133742</v>
      </c>
      <c r="E184" s="20">
        <f t="shared" si="24"/>
        <v>970.35748133853258</v>
      </c>
      <c r="F184" s="94">
        <f>E184*100/E229</f>
        <v>88.963570669048664</v>
      </c>
      <c r="I184" s="10">
        <v>182</v>
      </c>
      <c r="J184" s="30"/>
      <c r="K184" s="19">
        <f t="shared" si="20"/>
        <v>0</v>
      </c>
      <c r="L184" s="20">
        <f t="shared" si="21"/>
        <v>0</v>
      </c>
      <c r="M184" s="20">
        <f t="shared" si="25"/>
        <v>505.78539424427811</v>
      </c>
      <c r="N184" s="21">
        <f>M184*100/M229</f>
        <v>100</v>
      </c>
      <c r="Q184" s="10">
        <v>182</v>
      </c>
      <c r="R184" s="114">
        <v>27.887370000000001</v>
      </c>
      <c r="S184" s="19">
        <f t="shared" si="22"/>
        <v>24.249886956521742</v>
      </c>
      <c r="T184" s="20">
        <f t="shared" si="23"/>
        <v>7.4696894360200918</v>
      </c>
      <c r="U184" s="20">
        <f t="shared" si="26"/>
        <v>713.59998505205238</v>
      </c>
      <c r="V184" s="21">
        <f>U184*100/U229</f>
        <v>63.83425131777873</v>
      </c>
    </row>
    <row r="185" spans="1:22" ht="24">
      <c r="A185" s="10">
        <v>183</v>
      </c>
      <c r="B185" s="114">
        <v>51.709850000000003</v>
      </c>
      <c r="C185" s="11">
        <f t="shared" si="18"/>
        <v>44.965086956521745</v>
      </c>
      <c r="D185" s="12">
        <f t="shared" si="19"/>
        <v>47.621130738025968</v>
      </c>
      <c r="E185" s="12">
        <f t="shared" si="24"/>
        <v>1017.9786120765585</v>
      </c>
      <c r="F185" s="7">
        <f>E185*100/E229</f>
        <v>93.329534668118782</v>
      </c>
      <c r="I185" s="10">
        <v>183</v>
      </c>
      <c r="J185" s="30"/>
      <c r="K185" s="11">
        <f t="shared" si="20"/>
        <v>0</v>
      </c>
      <c r="L185" s="12">
        <f t="shared" si="21"/>
        <v>0</v>
      </c>
      <c r="M185" s="12">
        <f t="shared" si="25"/>
        <v>505.78539424427811</v>
      </c>
      <c r="N185" s="7">
        <f>M185*100/M229</f>
        <v>100</v>
      </c>
      <c r="Q185" s="10">
        <v>183</v>
      </c>
      <c r="R185" s="114">
        <v>28.075379999999999</v>
      </c>
      <c r="S185" s="11">
        <f t="shared" si="22"/>
        <v>24.413373913043479</v>
      </c>
      <c r="T185" s="12">
        <f t="shared" si="23"/>
        <v>7.6217868433489828</v>
      </c>
      <c r="U185" s="12">
        <f t="shared" si="26"/>
        <v>721.22177189540139</v>
      </c>
      <c r="V185" s="7">
        <f>U185*100/U229</f>
        <v>64.516049337734387</v>
      </c>
    </row>
    <row r="186" spans="1:22" ht="24">
      <c r="A186" s="10">
        <v>184</v>
      </c>
      <c r="B186" s="114">
        <v>59.55688</v>
      </c>
      <c r="C186" s="11">
        <f t="shared" si="18"/>
        <v>51.788591304347833</v>
      </c>
      <c r="D186" s="12">
        <f t="shared" si="19"/>
        <v>72.757150934052817</v>
      </c>
      <c r="E186" s="12">
        <f t="shared" si="24"/>
        <v>1090.7357630106114</v>
      </c>
      <c r="F186" s="7">
        <f>E186*100/E229</f>
        <v>100</v>
      </c>
      <c r="I186" s="10">
        <v>184</v>
      </c>
      <c r="J186" s="30"/>
      <c r="K186" s="11">
        <f t="shared" si="20"/>
        <v>0</v>
      </c>
      <c r="L186" s="12">
        <f t="shared" si="21"/>
        <v>0</v>
      </c>
      <c r="M186" s="12">
        <f t="shared" si="25"/>
        <v>505.78539424427811</v>
      </c>
      <c r="N186" s="7">
        <f>M186*100/M229</f>
        <v>100</v>
      </c>
      <c r="Q186" s="10">
        <v>184</v>
      </c>
      <c r="R186" s="114">
        <v>28.07856</v>
      </c>
      <c r="S186" s="11">
        <f t="shared" si="22"/>
        <v>24.416139130434782</v>
      </c>
      <c r="T186" s="12">
        <f t="shared" si="23"/>
        <v>7.6243770160416684</v>
      </c>
      <c r="U186" s="12">
        <f t="shared" si="26"/>
        <v>728.84614891144304</v>
      </c>
      <c r="V186" s="7">
        <f>U186*100/U229</f>
        <v>65.198079058556203</v>
      </c>
    </row>
    <row r="187" spans="1:22" ht="24">
      <c r="A187" s="10">
        <v>185</v>
      </c>
      <c r="B187" s="30"/>
      <c r="C187" s="14">
        <f t="shared" si="18"/>
        <v>0</v>
      </c>
      <c r="D187" s="12">
        <f t="shared" si="19"/>
        <v>0</v>
      </c>
      <c r="E187" s="12">
        <f t="shared" si="24"/>
        <v>1090.7357630106114</v>
      </c>
      <c r="F187" s="16">
        <f>E187*100/E229</f>
        <v>100</v>
      </c>
      <c r="I187" s="10">
        <v>185</v>
      </c>
      <c r="J187" s="30"/>
      <c r="K187" s="14">
        <f t="shared" si="20"/>
        <v>0</v>
      </c>
      <c r="L187" s="12">
        <f t="shared" si="21"/>
        <v>0</v>
      </c>
      <c r="M187" s="12">
        <f t="shared" si="25"/>
        <v>505.78539424427811</v>
      </c>
      <c r="N187" s="16">
        <f>M187*100/M229</f>
        <v>100</v>
      </c>
      <c r="Q187" s="10">
        <v>185</v>
      </c>
      <c r="R187" s="114">
        <v>28.141999999999999</v>
      </c>
      <c r="S187" s="14">
        <f t="shared" si="22"/>
        <v>24.471304347826088</v>
      </c>
      <c r="T187" s="12">
        <f t="shared" si="23"/>
        <v>7.6761728495005777</v>
      </c>
      <c r="U187" s="12">
        <f t="shared" si="26"/>
        <v>736.52232176094367</v>
      </c>
      <c r="V187" s="16">
        <f>U187*100/U229</f>
        <v>65.884742115027535</v>
      </c>
    </row>
    <row r="188" spans="1:22" ht="24">
      <c r="A188" s="10">
        <v>186</v>
      </c>
      <c r="B188" s="30"/>
      <c r="C188" s="11">
        <f t="shared" si="18"/>
        <v>0</v>
      </c>
      <c r="D188" s="12">
        <f t="shared" si="19"/>
        <v>0</v>
      </c>
      <c r="E188" s="12">
        <f t="shared" si="24"/>
        <v>1090.7357630106114</v>
      </c>
      <c r="F188" s="7">
        <f>E188*100/E229</f>
        <v>100</v>
      </c>
      <c r="I188" s="10">
        <v>186</v>
      </c>
      <c r="J188" s="30"/>
      <c r="K188" s="11">
        <f t="shared" si="20"/>
        <v>0</v>
      </c>
      <c r="L188" s="12">
        <f t="shared" si="21"/>
        <v>0</v>
      </c>
      <c r="M188" s="12">
        <f t="shared" si="25"/>
        <v>505.78539424427811</v>
      </c>
      <c r="N188" s="7">
        <f>M188*100/M229</f>
        <v>100</v>
      </c>
      <c r="Q188" s="10">
        <v>186</v>
      </c>
      <c r="R188" s="114">
        <v>28.19265</v>
      </c>
      <c r="S188" s="11">
        <f t="shared" si="22"/>
        <v>24.515347826086959</v>
      </c>
      <c r="T188" s="12">
        <f t="shared" si="23"/>
        <v>7.7176942410805447</v>
      </c>
      <c r="U188" s="12">
        <f t="shared" si="26"/>
        <v>744.24001600202416</v>
      </c>
      <c r="V188" s="7">
        <f>U188*100/U229</f>
        <v>66.575119418977408</v>
      </c>
    </row>
    <row r="189" spans="1:22" ht="24">
      <c r="A189" s="10">
        <v>187</v>
      </c>
      <c r="B189" s="30"/>
      <c r="C189" s="11">
        <f t="shared" si="18"/>
        <v>0</v>
      </c>
      <c r="D189" s="12">
        <f t="shared" si="19"/>
        <v>0</v>
      </c>
      <c r="E189" s="12">
        <f t="shared" si="24"/>
        <v>1090.7357630106114</v>
      </c>
      <c r="F189" s="7">
        <f>E189*100/E229</f>
        <v>100</v>
      </c>
      <c r="I189" s="10">
        <v>187</v>
      </c>
      <c r="J189" s="30"/>
      <c r="K189" s="11">
        <f t="shared" si="20"/>
        <v>0</v>
      </c>
      <c r="L189" s="12">
        <f t="shared" si="21"/>
        <v>0</v>
      </c>
      <c r="M189" s="12">
        <f t="shared" si="25"/>
        <v>505.78539424427811</v>
      </c>
      <c r="N189" s="7">
        <f>M189*100/M229</f>
        <v>100</v>
      </c>
      <c r="Q189" s="10">
        <v>187</v>
      </c>
      <c r="R189" s="114">
        <v>28.25583</v>
      </c>
      <c r="S189" s="11">
        <f t="shared" si="22"/>
        <v>24.570286956521741</v>
      </c>
      <c r="T189" s="12">
        <f t="shared" si="23"/>
        <v>7.7696968868236649</v>
      </c>
      <c r="U189" s="12">
        <f t="shared" si="26"/>
        <v>752.00971288884784</v>
      </c>
      <c r="V189" s="7">
        <f>U189*100/U229</f>
        <v>67.270148558727584</v>
      </c>
    </row>
    <row r="190" spans="1:22" ht="24">
      <c r="A190" s="10">
        <v>188</v>
      </c>
      <c r="B190" s="30"/>
      <c r="C190" s="11">
        <f t="shared" si="18"/>
        <v>0</v>
      </c>
      <c r="D190" s="12">
        <f t="shared" si="19"/>
        <v>0</v>
      </c>
      <c r="E190" s="12">
        <f t="shared" si="24"/>
        <v>1090.7357630106114</v>
      </c>
      <c r="F190" s="7">
        <f>E190*100/E229</f>
        <v>100</v>
      </c>
      <c r="I190" s="10">
        <v>188</v>
      </c>
      <c r="J190" s="30"/>
      <c r="K190" s="11">
        <f t="shared" si="20"/>
        <v>0</v>
      </c>
      <c r="L190" s="12">
        <f t="shared" si="21"/>
        <v>0</v>
      </c>
      <c r="M190" s="12">
        <f t="shared" si="25"/>
        <v>505.78539424427811</v>
      </c>
      <c r="N190" s="7">
        <f>M190*100/M229</f>
        <v>100</v>
      </c>
      <c r="Q190" s="10">
        <v>188</v>
      </c>
      <c r="R190" s="114">
        <v>28.344049999999999</v>
      </c>
      <c r="S190" s="11">
        <f t="shared" si="22"/>
        <v>24.647000000000002</v>
      </c>
      <c r="T190" s="12">
        <f t="shared" si="23"/>
        <v>7.8426996937263347</v>
      </c>
      <c r="U190" s="12">
        <f t="shared" si="26"/>
        <v>759.85241258257417</v>
      </c>
      <c r="V190" s="7">
        <f>U190*100/U229</f>
        <v>67.971708079111636</v>
      </c>
    </row>
    <row r="191" spans="1:22" ht="24">
      <c r="A191" s="10">
        <v>189</v>
      </c>
      <c r="B191" s="30"/>
      <c r="C191" s="14">
        <f t="shared" si="18"/>
        <v>0</v>
      </c>
      <c r="D191" s="15">
        <f t="shared" si="19"/>
        <v>0</v>
      </c>
      <c r="E191" s="15">
        <f t="shared" si="24"/>
        <v>1090.7357630106114</v>
      </c>
      <c r="F191" s="16">
        <f>E191*100/E229</f>
        <v>100</v>
      </c>
      <c r="I191" s="10">
        <v>189</v>
      </c>
      <c r="J191" s="30"/>
      <c r="K191" s="14">
        <f t="shared" si="20"/>
        <v>0</v>
      </c>
      <c r="L191" s="15">
        <f t="shared" si="21"/>
        <v>0</v>
      </c>
      <c r="M191" s="15">
        <f t="shared" si="25"/>
        <v>505.78539424427811</v>
      </c>
      <c r="N191" s="16">
        <f>M191*100/M229</f>
        <v>100</v>
      </c>
      <c r="Q191" s="10">
        <v>189</v>
      </c>
      <c r="R191" s="114">
        <v>28.369209999999999</v>
      </c>
      <c r="S191" s="14">
        <f t="shared" si="22"/>
        <v>24.668878260869565</v>
      </c>
      <c r="T191" s="15">
        <f t="shared" si="23"/>
        <v>7.8636032906464459</v>
      </c>
      <c r="U191" s="15">
        <f t="shared" si="26"/>
        <v>767.71601587322061</v>
      </c>
      <c r="V191" s="16">
        <f>U191*100/U229</f>
        <v>68.675137506288294</v>
      </c>
    </row>
    <row r="192" spans="1:22" ht="24">
      <c r="A192" s="10">
        <v>190</v>
      </c>
      <c r="B192" s="30"/>
      <c r="C192" s="11">
        <f t="shared" si="18"/>
        <v>0</v>
      </c>
      <c r="D192" s="12">
        <f t="shared" si="19"/>
        <v>0</v>
      </c>
      <c r="E192" s="12">
        <f t="shared" si="24"/>
        <v>1090.7357630106114</v>
      </c>
      <c r="F192" s="7">
        <f>E192*100/E229</f>
        <v>100</v>
      </c>
      <c r="I192" s="10">
        <v>190</v>
      </c>
      <c r="J192" s="30"/>
      <c r="K192" s="11">
        <f t="shared" si="20"/>
        <v>0</v>
      </c>
      <c r="L192" s="12">
        <f t="shared" si="21"/>
        <v>0</v>
      </c>
      <c r="M192" s="12">
        <f t="shared" si="25"/>
        <v>505.78539424427811</v>
      </c>
      <c r="N192" s="7">
        <f>M192*100/M229</f>
        <v>100</v>
      </c>
      <c r="Q192" s="10">
        <v>190</v>
      </c>
      <c r="R192" s="114">
        <v>28.391200000000001</v>
      </c>
      <c r="S192" s="11">
        <f t="shared" si="22"/>
        <v>24.688000000000002</v>
      </c>
      <c r="T192" s="12">
        <f t="shared" si="23"/>
        <v>7.8819035578758099</v>
      </c>
      <c r="U192" s="12">
        <f t="shared" si="26"/>
        <v>775.59791943109644</v>
      </c>
      <c r="V192" s="7">
        <f>U192*100/U229</f>
        <v>69.380203962447538</v>
      </c>
    </row>
    <row r="193" spans="1:22" ht="24">
      <c r="A193" s="10">
        <v>191</v>
      </c>
      <c r="B193" s="30"/>
      <c r="C193" s="11">
        <f t="shared" si="18"/>
        <v>0</v>
      </c>
      <c r="D193" s="12">
        <f t="shared" si="19"/>
        <v>0</v>
      </c>
      <c r="E193" s="12">
        <f t="shared" si="24"/>
        <v>1090.7357630106114</v>
      </c>
      <c r="F193" s="7">
        <f>E193*100/E229</f>
        <v>100</v>
      </c>
      <c r="I193" s="10">
        <v>191</v>
      </c>
      <c r="J193" s="30"/>
      <c r="K193" s="11">
        <f t="shared" si="20"/>
        <v>0</v>
      </c>
      <c r="L193" s="12">
        <f t="shared" si="21"/>
        <v>0</v>
      </c>
      <c r="M193" s="12">
        <f t="shared" si="25"/>
        <v>505.78539424427811</v>
      </c>
      <c r="N193" s="7">
        <f>M193*100/M229</f>
        <v>100</v>
      </c>
      <c r="Q193" s="10">
        <v>191</v>
      </c>
      <c r="R193" s="114">
        <v>28.44454</v>
      </c>
      <c r="S193" s="11">
        <f t="shared" si="22"/>
        <v>24.734382608695654</v>
      </c>
      <c r="T193" s="12">
        <f t="shared" si="23"/>
        <v>7.9264114789616</v>
      </c>
      <c r="U193" s="12">
        <f t="shared" si="26"/>
        <v>783.5243309100581</v>
      </c>
      <c r="V193" s="7">
        <f>U193*100/U229</f>
        <v>70.089251822586235</v>
      </c>
    </row>
    <row r="194" spans="1:22" ht="24">
      <c r="A194" s="10">
        <v>192</v>
      </c>
      <c r="B194" s="30"/>
      <c r="C194" s="14">
        <f t="shared" si="18"/>
        <v>0</v>
      </c>
      <c r="D194" s="12">
        <f t="shared" si="19"/>
        <v>0</v>
      </c>
      <c r="E194" s="12">
        <f t="shared" si="24"/>
        <v>1090.7357630106114</v>
      </c>
      <c r="F194" s="16">
        <f>E194*100/E229</f>
        <v>100</v>
      </c>
      <c r="I194" s="10">
        <v>192</v>
      </c>
      <c r="J194" s="30"/>
      <c r="K194" s="14">
        <f t="shared" si="20"/>
        <v>0</v>
      </c>
      <c r="L194" s="12">
        <f t="shared" si="21"/>
        <v>0</v>
      </c>
      <c r="M194" s="12">
        <f t="shared" si="25"/>
        <v>505.78539424427811</v>
      </c>
      <c r="N194" s="16">
        <f>M194*100/M229</f>
        <v>100</v>
      </c>
      <c r="Q194" s="10">
        <v>192</v>
      </c>
      <c r="R194" s="114">
        <v>28.722180000000002</v>
      </c>
      <c r="S194" s="14">
        <f t="shared" si="22"/>
        <v>24.975808695652177</v>
      </c>
      <c r="T194" s="12">
        <f t="shared" si="23"/>
        <v>8.1607874760924641</v>
      </c>
      <c r="U194" s="12">
        <f t="shared" si="26"/>
        <v>791.68511838615052</v>
      </c>
      <c r="V194" s="16">
        <f>U194*100/U229</f>
        <v>70.819265513186124</v>
      </c>
    </row>
    <row r="195" spans="1:22" ht="24">
      <c r="A195" s="10">
        <v>193</v>
      </c>
      <c r="B195" s="30"/>
      <c r="C195" s="14">
        <f t="shared" ref="C195:C229" si="27">B195/1.15</f>
        <v>0</v>
      </c>
      <c r="D195" s="12">
        <f t="shared" ref="D195:D229" si="28">((4/3)*(22/7)*((C195/2)^3))/10^3</f>
        <v>0</v>
      </c>
      <c r="E195" s="12">
        <f t="shared" si="24"/>
        <v>1090.7357630106114</v>
      </c>
      <c r="F195" s="16">
        <f>E195*100/E229</f>
        <v>100</v>
      </c>
      <c r="I195" s="10">
        <v>193</v>
      </c>
      <c r="J195" s="30"/>
      <c r="K195" s="14">
        <f t="shared" ref="K195:K229" si="29">J195/1.15</f>
        <v>0</v>
      </c>
      <c r="L195" s="12">
        <f t="shared" ref="L195:L229" si="30">((4/3)*(22/7)*((K195/2)^3))/10^3</f>
        <v>0</v>
      </c>
      <c r="M195" s="12">
        <f t="shared" si="25"/>
        <v>505.78539424427811</v>
      </c>
      <c r="N195" s="16">
        <f>M195*100/M229</f>
        <v>100</v>
      </c>
      <c r="Q195" s="10">
        <v>193</v>
      </c>
      <c r="R195" s="114">
        <v>28.821349999999999</v>
      </c>
      <c r="S195" s="14">
        <f t="shared" ref="S195:S229" si="31">R195/1.15</f>
        <v>25.062043478260872</v>
      </c>
      <c r="T195" s="12">
        <f t="shared" ref="T195:T229" si="32">((4/3)*(22/7)*((S195/2)^3))/10^3</f>
        <v>8.2456107197925359</v>
      </c>
      <c r="U195" s="12">
        <f t="shared" si="26"/>
        <v>799.9307291059431</v>
      </c>
      <c r="V195" s="16">
        <f>U195*100/U229</f>
        <v>71.55686696775652</v>
      </c>
    </row>
    <row r="196" spans="1:22" ht="24">
      <c r="A196" s="10">
        <v>194</v>
      </c>
      <c r="B196" s="30"/>
      <c r="C196" s="11">
        <f t="shared" si="27"/>
        <v>0</v>
      </c>
      <c r="D196" s="12">
        <f t="shared" si="28"/>
        <v>0</v>
      </c>
      <c r="E196" s="12">
        <f t="shared" ref="E196:E226" si="33">+E195+D196</f>
        <v>1090.7357630106114</v>
      </c>
      <c r="F196" s="7">
        <f>E196*100/E229</f>
        <v>100</v>
      </c>
      <c r="I196" s="10">
        <v>194</v>
      </c>
      <c r="J196" s="30"/>
      <c r="K196" s="11">
        <f t="shared" si="29"/>
        <v>0</v>
      </c>
      <c r="L196" s="12">
        <f t="shared" si="30"/>
        <v>0</v>
      </c>
      <c r="M196" s="12">
        <f t="shared" ref="M196:M226" si="34">+M195+L196</f>
        <v>505.78539424427811</v>
      </c>
      <c r="N196" s="7">
        <f>M196*100/M229</f>
        <v>100</v>
      </c>
      <c r="Q196" s="10">
        <v>194</v>
      </c>
      <c r="R196" s="114">
        <v>28.90476</v>
      </c>
      <c r="S196" s="11">
        <f t="shared" si="31"/>
        <v>25.134573913043479</v>
      </c>
      <c r="T196" s="12">
        <f t="shared" si="32"/>
        <v>8.3174073632906946</v>
      </c>
      <c r="U196" s="12">
        <f t="shared" ref="U196:U226" si="35">+U195+T196</f>
        <v>808.24813646923383</v>
      </c>
      <c r="V196" s="7">
        <f>U196*100/U229</f>
        <v>72.300890907025405</v>
      </c>
    </row>
    <row r="197" spans="1:22" ht="24">
      <c r="A197" s="10">
        <v>195</v>
      </c>
      <c r="B197" s="30"/>
      <c r="C197" s="14">
        <f t="shared" si="27"/>
        <v>0</v>
      </c>
      <c r="D197" s="12">
        <f t="shared" si="28"/>
        <v>0</v>
      </c>
      <c r="E197" s="12">
        <f t="shared" si="33"/>
        <v>1090.7357630106114</v>
      </c>
      <c r="F197" s="16">
        <f>E197*100/E229</f>
        <v>100</v>
      </c>
      <c r="I197" s="10">
        <v>195</v>
      </c>
      <c r="J197" s="30"/>
      <c r="K197" s="14">
        <f t="shared" si="29"/>
        <v>0</v>
      </c>
      <c r="L197" s="12">
        <f t="shared" si="30"/>
        <v>0</v>
      </c>
      <c r="M197" s="12">
        <f t="shared" si="34"/>
        <v>505.78539424427811</v>
      </c>
      <c r="N197" s="16">
        <f>M197*100/M229</f>
        <v>100</v>
      </c>
      <c r="Q197" s="10">
        <v>195</v>
      </c>
      <c r="R197" s="114">
        <v>29.003299999999999</v>
      </c>
      <c r="S197" s="14">
        <f t="shared" si="31"/>
        <v>25.22026086956522</v>
      </c>
      <c r="T197" s="12">
        <f t="shared" si="32"/>
        <v>8.4027629872254099</v>
      </c>
      <c r="U197" s="12">
        <f t="shared" si="35"/>
        <v>816.65089945645923</v>
      </c>
      <c r="V197" s="16">
        <f>U197*100/U229</f>
        <v>73.052550233715465</v>
      </c>
    </row>
    <row r="198" spans="1:22" ht="24">
      <c r="A198" s="10">
        <v>196</v>
      </c>
      <c r="B198" s="30"/>
      <c r="C198" s="11">
        <f t="shared" si="27"/>
        <v>0</v>
      </c>
      <c r="D198" s="12">
        <f t="shared" si="28"/>
        <v>0</v>
      </c>
      <c r="E198" s="12">
        <f t="shared" si="33"/>
        <v>1090.7357630106114</v>
      </c>
      <c r="F198" s="7">
        <f>E198*100/E229</f>
        <v>100</v>
      </c>
      <c r="I198" s="10">
        <v>196</v>
      </c>
      <c r="J198" s="30"/>
      <c r="K198" s="11">
        <f t="shared" si="29"/>
        <v>0</v>
      </c>
      <c r="L198" s="12">
        <f t="shared" si="30"/>
        <v>0</v>
      </c>
      <c r="M198" s="12">
        <f t="shared" si="34"/>
        <v>505.78539424427811</v>
      </c>
      <c r="N198" s="7">
        <f>M198*100/M229</f>
        <v>100</v>
      </c>
      <c r="Q198" s="10">
        <v>196</v>
      </c>
      <c r="R198" s="114">
        <v>29.150500000000001</v>
      </c>
      <c r="S198" s="11">
        <f t="shared" si="31"/>
        <v>25.34826086956522</v>
      </c>
      <c r="T198" s="12">
        <f t="shared" si="32"/>
        <v>8.5313526529367536</v>
      </c>
      <c r="U198" s="12">
        <f t="shared" si="35"/>
        <v>825.18225210939602</v>
      </c>
      <c r="V198" s="7">
        <f>U198*100/U229</f>
        <v>73.815712398423827</v>
      </c>
    </row>
    <row r="199" spans="1:22" ht="24">
      <c r="A199" s="10">
        <v>197</v>
      </c>
      <c r="B199" s="30"/>
      <c r="C199" s="14">
        <f t="shared" si="27"/>
        <v>0</v>
      </c>
      <c r="D199" s="15">
        <f t="shared" si="28"/>
        <v>0</v>
      </c>
      <c r="E199" s="15">
        <f t="shared" si="33"/>
        <v>1090.7357630106114</v>
      </c>
      <c r="F199" s="16">
        <f>E199*100/E229</f>
        <v>100</v>
      </c>
      <c r="I199" s="10">
        <v>197</v>
      </c>
      <c r="J199" s="30"/>
      <c r="K199" s="14">
        <f t="shared" si="29"/>
        <v>0</v>
      </c>
      <c r="L199" s="15">
        <f t="shared" si="30"/>
        <v>0</v>
      </c>
      <c r="M199" s="15">
        <f t="shared" si="34"/>
        <v>505.78539424427811</v>
      </c>
      <c r="N199" s="16">
        <f>M199*100/M229</f>
        <v>100</v>
      </c>
      <c r="Q199" s="10">
        <v>197</v>
      </c>
      <c r="R199" s="114">
        <v>29.385079999999999</v>
      </c>
      <c r="S199" s="14">
        <f t="shared" si="31"/>
        <v>25.55224347826087</v>
      </c>
      <c r="T199" s="15">
        <f t="shared" si="32"/>
        <v>8.738975093335057</v>
      </c>
      <c r="U199" s="15">
        <f t="shared" si="35"/>
        <v>833.92122720273107</v>
      </c>
      <c r="V199" s="16">
        <f>U199*100/U229</f>
        <v>74.597447185493735</v>
      </c>
    </row>
    <row r="200" spans="1:22" ht="24">
      <c r="A200" s="10">
        <v>198</v>
      </c>
      <c r="B200" s="30"/>
      <c r="C200" s="14">
        <f t="shared" si="27"/>
        <v>0</v>
      </c>
      <c r="D200" s="12">
        <f t="shared" si="28"/>
        <v>0</v>
      </c>
      <c r="E200" s="12">
        <f t="shared" si="33"/>
        <v>1090.7357630106114</v>
      </c>
      <c r="F200" s="16">
        <f>E200*100/E229</f>
        <v>100</v>
      </c>
      <c r="I200" s="10">
        <v>198</v>
      </c>
      <c r="J200" s="30"/>
      <c r="K200" s="14">
        <f t="shared" si="29"/>
        <v>0</v>
      </c>
      <c r="L200" s="12">
        <f t="shared" si="30"/>
        <v>0</v>
      </c>
      <c r="M200" s="12">
        <f t="shared" si="34"/>
        <v>505.78539424427811</v>
      </c>
      <c r="N200" s="16">
        <f>M200*100/M229</f>
        <v>100</v>
      </c>
      <c r="Q200" s="10">
        <v>198</v>
      </c>
      <c r="R200" s="114">
        <v>29.527349999999998</v>
      </c>
      <c r="S200" s="14">
        <f t="shared" si="31"/>
        <v>25.675956521739131</v>
      </c>
      <c r="T200" s="12">
        <f t="shared" si="32"/>
        <v>8.8665217802235166</v>
      </c>
      <c r="U200" s="12">
        <f t="shared" si="35"/>
        <v>842.78774898295455</v>
      </c>
      <c r="V200" s="16">
        <f>U200*100/U229</f>
        <v>75.390591512132218</v>
      </c>
    </row>
    <row r="201" spans="1:22" ht="24">
      <c r="A201" s="10">
        <v>199</v>
      </c>
      <c r="B201" s="30"/>
      <c r="C201" s="11">
        <f t="shared" si="27"/>
        <v>0</v>
      </c>
      <c r="D201" s="12">
        <f t="shared" si="28"/>
        <v>0</v>
      </c>
      <c r="E201" s="12">
        <f t="shared" si="33"/>
        <v>1090.7357630106114</v>
      </c>
      <c r="F201" s="7">
        <f>E201*100/E229</f>
        <v>100</v>
      </c>
      <c r="I201" s="10">
        <v>199</v>
      </c>
      <c r="J201" s="30"/>
      <c r="K201" s="11">
        <f t="shared" si="29"/>
        <v>0</v>
      </c>
      <c r="L201" s="12">
        <f t="shared" si="30"/>
        <v>0</v>
      </c>
      <c r="M201" s="12">
        <f t="shared" si="34"/>
        <v>505.78539424427811</v>
      </c>
      <c r="N201" s="7">
        <f>M201*100/M229</f>
        <v>100</v>
      </c>
      <c r="Q201" s="10">
        <v>199</v>
      </c>
      <c r="R201" s="114">
        <v>29.608779999999999</v>
      </c>
      <c r="S201" s="11">
        <f t="shared" si="31"/>
        <v>25.746765217391307</v>
      </c>
      <c r="T201" s="12">
        <f t="shared" si="32"/>
        <v>8.9400800731344159</v>
      </c>
      <c r="U201" s="12">
        <f t="shared" si="35"/>
        <v>851.72782905608892</v>
      </c>
      <c r="V201" s="7">
        <f>U201*100/U229</f>
        <v>76.190315909755213</v>
      </c>
    </row>
    <row r="202" spans="1:22" ht="24">
      <c r="A202" s="10">
        <v>200</v>
      </c>
      <c r="B202" s="30"/>
      <c r="C202" s="11">
        <f t="shared" si="27"/>
        <v>0</v>
      </c>
      <c r="D202" s="12">
        <f t="shared" si="28"/>
        <v>0</v>
      </c>
      <c r="E202" s="12">
        <f t="shared" si="33"/>
        <v>1090.7357630106114</v>
      </c>
      <c r="F202" s="7">
        <f>E202*100/E229</f>
        <v>100</v>
      </c>
      <c r="I202" s="10">
        <v>200</v>
      </c>
      <c r="J202" s="30"/>
      <c r="K202" s="11">
        <f t="shared" si="29"/>
        <v>0</v>
      </c>
      <c r="L202" s="12">
        <f t="shared" si="30"/>
        <v>0</v>
      </c>
      <c r="M202" s="12">
        <f t="shared" si="34"/>
        <v>505.78539424427811</v>
      </c>
      <c r="N202" s="7">
        <f>M202*100/M229</f>
        <v>100</v>
      </c>
      <c r="Q202" s="10">
        <v>200</v>
      </c>
      <c r="R202" s="114">
        <v>30.057099999999998</v>
      </c>
      <c r="S202" s="11">
        <f t="shared" si="31"/>
        <v>26.136608695652175</v>
      </c>
      <c r="T202" s="12">
        <f t="shared" si="32"/>
        <v>9.3523574650796562</v>
      </c>
      <c r="U202" s="12">
        <f t="shared" si="35"/>
        <v>861.08018652116857</v>
      </c>
      <c r="V202" s="7">
        <f>U202*100/U229</f>
        <v>77.026920098859904</v>
      </c>
    </row>
    <row r="203" spans="1:22" ht="24">
      <c r="A203" s="10">
        <v>201</v>
      </c>
      <c r="B203" s="30"/>
      <c r="C203" s="11">
        <f t="shared" si="27"/>
        <v>0</v>
      </c>
      <c r="D203" s="12">
        <f t="shared" si="28"/>
        <v>0</v>
      </c>
      <c r="E203" s="12">
        <f t="shared" si="33"/>
        <v>1090.7357630106114</v>
      </c>
      <c r="F203" s="7">
        <f>E203*100/E229</f>
        <v>100</v>
      </c>
      <c r="I203" s="10">
        <v>201</v>
      </c>
      <c r="J203" s="30"/>
      <c r="K203" s="11">
        <f t="shared" si="29"/>
        <v>0</v>
      </c>
      <c r="L203" s="12">
        <f t="shared" si="30"/>
        <v>0</v>
      </c>
      <c r="M203" s="12">
        <f t="shared" si="34"/>
        <v>505.78539424427811</v>
      </c>
      <c r="N203" s="7">
        <f>M203*100/M229</f>
        <v>100</v>
      </c>
      <c r="Q203" s="10">
        <v>201</v>
      </c>
      <c r="R203" s="114">
        <v>30.057099999999998</v>
      </c>
      <c r="S203" s="11">
        <f t="shared" si="31"/>
        <v>26.136608695652175</v>
      </c>
      <c r="T203" s="12">
        <f t="shared" si="32"/>
        <v>9.3523574650796562</v>
      </c>
      <c r="U203" s="12">
        <f t="shared" si="35"/>
        <v>870.43254398624822</v>
      </c>
      <c r="V203" s="7">
        <f>U203*100/U229</f>
        <v>77.863524287964609</v>
      </c>
    </row>
    <row r="204" spans="1:22" ht="24">
      <c r="A204" s="10">
        <v>202</v>
      </c>
      <c r="B204" s="30"/>
      <c r="C204" s="11">
        <f t="shared" si="27"/>
        <v>0</v>
      </c>
      <c r="D204" s="12">
        <f t="shared" si="28"/>
        <v>0</v>
      </c>
      <c r="E204" s="12">
        <f t="shared" si="33"/>
        <v>1090.7357630106114</v>
      </c>
      <c r="F204" s="7">
        <f>E204*100/E229</f>
        <v>100</v>
      </c>
      <c r="I204" s="10">
        <v>202</v>
      </c>
      <c r="J204" s="30"/>
      <c r="K204" s="11">
        <f t="shared" si="29"/>
        <v>0</v>
      </c>
      <c r="L204" s="12">
        <f t="shared" si="30"/>
        <v>0</v>
      </c>
      <c r="M204" s="12">
        <f t="shared" si="34"/>
        <v>505.78539424427811</v>
      </c>
      <c r="N204" s="7">
        <f>M204*100/M229</f>
        <v>100</v>
      </c>
      <c r="Q204" s="10">
        <v>202</v>
      </c>
      <c r="R204" s="114">
        <v>30.065999999999999</v>
      </c>
      <c r="S204" s="11">
        <f t="shared" si="31"/>
        <v>26.144347826086957</v>
      </c>
      <c r="T204" s="12">
        <f t="shared" si="32"/>
        <v>9.3606677109419607</v>
      </c>
      <c r="U204" s="12">
        <f t="shared" si="35"/>
        <v>879.79321169719015</v>
      </c>
      <c r="V204" s="7">
        <f>U204*100/U229</f>
        <v>78.700871860384879</v>
      </c>
    </row>
    <row r="205" spans="1:22" ht="24">
      <c r="A205" s="10">
        <v>203</v>
      </c>
      <c r="B205" s="30"/>
      <c r="C205" s="11">
        <f t="shared" si="27"/>
        <v>0</v>
      </c>
      <c r="D205" s="12">
        <f t="shared" si="28"/>
        <v>0</v>
      </c>
      <c r="E205" s="12">
        <f t="shared" si="33"/>
        <v>1090.7357630106114</v>
      </c>
      <c r="F205" s="7">
        <f>E205*100/E229</f>
        <v>100</v>
      </c>
      <c r="I205" s="10">
        <v>203</v>
      </c>
      <c r="J205" s="30"/>
      <c r="K205" s="11">
        <f t="shared" si="29"/>
        <v>0</v>
      </c>
      <c r="L205" s="12">
        <f t="shared" si="30"/>
        <v>0</v>
      </c>
      <c r="M205" s="12">
        <f t="shared" si="34"/>
        <v>505.78539424427811</v>
      </c>
      <c r="N205" s="7">
        <f>M205*100/M229</f>
        <v>100</v>
      </c>
      <c r="Q205" s="10">
        <v>203</v>
      </c>
      <c r="R205" s="114">
        <v>30.337620000000001</v>
      </c>
      <c r="S205" s="11">
        <f t="shared" si="31"/>
        <v>26.380539130434787</v>
      </c>
      <c r="T205" s="12">
        <f t="shared" si="32"/>
        <v>9.6166628615243681</v>
      </c>
      <c r="U205" s="12">
        <f t="shared" si="35"/>
        <v>889.40987455871448</v>
      </c>
      <c r="V205" s="7">
        <f>U205*100/U229</f>
        <v>79.561119179330831</v>
      </c>
    </row>
    <row r="206" spans="1:22" ht="24">
      <c r="A206" s="10">
        <v>204</v>
      </c>
      <c r="B206" s="30"/>
      <c r="C206" s="11">
        <f t="shared" si="27"/>
        <v>0</v>
      </c>
      <c r="D206" s="12">
        <f t="shared" si="28"/>
        <v>0</v>
      </c>
      <c r="E206" s="12">
        <f t="shared" si="33"/>
        <v>1090.7357630106114</v>
      </c>
      <c r="F206" s="7">
        <f>E206*100/E229</f>
        <v>100</v>
      </c>
      <c r="I206" s="10">
        <v>204</v>
      </c>
      <c r="J206" s="30"/>
      <c r="K206" s="11">
        <f t="shared" si="29"/>
        <v>0</v>
      </c>
      <c r="L206" s="12">
        <f t="shared" si="30"/>
        <v>0</v>
      </c>
      <c r="M206" s="12">
        <f t="shared" si="34"/>
        <v>505.78539424427811</v>
      </c>
      <c r="N206" s="7">
        <f>M206*100/M229</f>
        <v>100</v>
      </c>
      <c r="Q206" s="10">
        <v>204</v>
      </c>
      <c r="R206" s="114">
        <v>30.457879999999999</v>
      </c>
      <c r="S206" s="11">
        <f t="shared" si="31"/>
        <v>26.485113043478261</v>
      </c>
      <c r="T206" s="12">
        <f t="shared" si="32"/>
        <v>9.7314797485482654</v>
      </c>
      <c r="U206" s="12">
        <f t="shared" si="35"/>
        <v>899.14135430726276</v>
      </c>
      <c r="V206" s="7">
        <f>U206*100/U229</f>
        <v>80.431637308500072</v>
      </c>
    </row>
    <row r="207" spans="1:22" ht="24">
      <c r="A207" s="10">
        <v>205</v>
      </c>
      <c r="B207" s="30"/>
      <c r="C207" s="11">
        <f t="shared" si="27"/>
        <v>0</v>
      </c>
      <c r="D207" s="12">
        <f t="shared" si="28"/>
        <v>0</v>
      </c>
      <c r="E207" s="12">
        <f t="shared" si="33"/>
        <v>1090.7357630106114</v>
      </c>
      <c r="F207" s="7">
        <f>E207*100/E229</f>
        <v>100</v>
      </c>
      <c r="I207" s="10">
        <v>205</v>
      </c>
      <c r="J207" s="30"/>
      <c r="K207" s="11">
        <f t="shared" si="29"/>
        <v>0</v>
      </c>
      <c r="L207" s="12">
        <f t="shared" si="30"/>
        <v>0</v>
      </c>
      <c r="M207" s="12">
        <f t="shared" si="34"/>
        <v>505.78539424427811</v>
      </c>
      <c r="N207" s="7">
        <f>M207*100/M229</f>
        <v>100</v>
      </c>
      <c r="Q207" s="10">
        <v>205</v>
      </c>
      <c r="R207" s="114">
        <v>30.490069999999999</v>
      </c>
      <c r="S207" s="11">
        <f t="shared" si="31"/>
        <v>26.51310434782609</v>
      </c>
      <c r="T207" s="12">
        <f t="shared" si="32"/>
        <v>9.7623670776162292</v>
      </c>
      <c r="U207" s="12">
        <f t="shared" si="35"/>
        <v>908.90372138487896</v>
      </c>
      <c r="V207" s="7">
        <f>U207*100/U229</f>
        <v>81.304918427534147</v>
      </c>
    </row>
    <row r="208" spans="1:22" ht="24">
      <c r="A208" s="10">
        <v>206</v>
      </c>
      <c r="B208" s="30"/>
      <c r="C208" s="11">
        <f t="shared" si="27"/>
        <v>0</v>
      </c>
      <c r="D208" s="12">
        <f t="shared" si="28"/>
        <v>0</v>
      </c>
      <c r="E208" s="12">
        <f t="shared" si="33"/>
        <v>1090.7357630106114</v>
      </c>
      <c r="F208" s="7">
        <f>E208*100/E229</f>
        <v>100</v>
      </c>
      <c r="I208" s="10">
        <v>206</v>
      </c>
      <c r="J208" s="30"/>
      <c r="K208" s="11">
        <f t="shared" si="29"/>
        <v>0</v>
      </c>
      <c r="L208" s="12">
        <f t="shared" si="30"/>
        <v>0</v>
      </c>
      <c r="M208" s="12">
        <f t="shared" si="34"/>
        <v>505.78539424427811</v>
      </c>
      <c r="N208" s="7">
        <f>M208*100/M229</f>
        <v>100</v>
      </c>
      <c r="Q208" s="10">
        <v>206</v>
      </c>
      <c r="R208" s="114">
        <v>30.510529999999999</v>
      </c>
      <c r="S208" s="11">
        <f t="shared" si="31"/>
        <v>26.530895652173914</v>
      </c>
      <c r="T208" s="12">
        <f t="shared" si="32"/>
        <v>9.7820330303895915</v>
      </c>
      <c r="U208" s="12">
        <f t="shared" si="35"/>
        <v>918.68575441526855</v>
      </c>
      <c r="V208" s="7">
        <f>U208*100/U229</f>
        <v>82.179958741352479</v>
      </c>
    </row>
    <row r="209" spans="1:22" ht="24">
      <c r="A209" s="10">
        <v>207</v>
      </c>
      <c r="B209" s="30"/>
      <c r="C209" s="11">
        <f t="shared" si="27"/>
        <v>0</v>
      </c>
      <c r="D209" s="12">
        <f t="shared" si="28"/>
        <v>0</v>
      </c>
      <c r="E209" s="12">
        <f t="shared" si="33"/>
        <v>1090.7357630106114</v>
      </c>
      <c r="F209" s="7">
        <f>E209*100/E229</f>
        <v>100</v>
      </c>
      <c r="I209" s="10">
        <v>207</v>
      </c>
      <c r="J209" s="30"/>
      <c r="K209" s="11">
        <f t="shared" si="29"/>
        <v>0</v>
      </c>
      <c r="L209" s="12">
        <f t="shared" si="30"/>
        <v>0</v>
      </c>
      <c r="M209" s="12">
        <f t="shared" si="34"/>
        <v>505.78539424427811</v>
      </c>
      <c r="N209" s="7">
        <f>M209*100/M229</f>
        <v>100</v>
      </c>
      <c r="Q209" s="10">
        <v>207</v>
      </c>
      <c r="R209" s="114">
        <v>30.59225</v>
      </c>
      <c r="S209" s="11">
        <f t="shared" si="31"/>
        <v>26.601956521739133</v>
      </c>
      <c r="T209" s="12">
        <f t="shared" si="32"/>
        <v>9.8608449107380149</v>
      </c>
      <c r="U209" s="12">
        <f t="shared" si="35"/>
        <v>928.54659932600657</v>
      </c>
      <c r="V209" s="7">
        <f>U209*100/U229</f>
        <v>83.062049079669634</v>
      </c>
    </row>
    <row r="210" spans="1:22" ht="24">
      <c r="A210" s="10">
        <v>208</v>
      </c>
      <c r="B210" s="30"/>
      <c r="C210" s="11">
        <f t="shared" si="27"/>
        <v>0</v>
      </c>
      <c r="D210" s="12">
        <f t="shared" si="28"/>
        <v>0</v>
      </c>
      <c r="E210" s="12">
        <f t="shared" si="33"/>
        <v>1090.7357630106114</v>
      </c>
      <c r="F210" s="7">
        <f>E210*100/E229</f>
        <v>100</v>
      </c>
      <c r="I210" s="10">
        <v>208</v>
      </c>
      <c r="J210" s="30"/>
      <c r="K210" s="11">
        <f t="shared" si="29"/>
        <v>0</v>
      </c>
      <c r="L210" s="12">
        <f t="shared" si="30"/>
        <v>0</v>
      </c>
      <c r="M210" s="12">
        <f t="shared" si="34"/>
        <v>505.78539424427811</v>
      </c>
      <c r="N210" s="7">
        <f>M210*100/M229</f>
        <v>100</v>
      </c>
      <c r="Q210" s="10">
        <v>208</v>
      </c>
      <c r="R210" s="114">
        <v>30.59225</v>
      </c>
      <c r="S210" s="11">
        <f t="shared" si="31"/>
        <v>26.601956521739133</v>
      </c>
      <c r="T210" s="12">
        <f t="shared" si="32"/>
        <v>9.8608449107380149</v>
      </c>
      <c r="U210" s="12">
        <f t="shared" si="35"/>
        <v>938.4074442367446</v>
      </c>
      <c r="V210" s="7">
        <f>U210*100/U229</f>
        <v>83.944139417986804</v>
      </c>
    </row>
    <row r="211" spans="1:22" ht="24">
      <c r="A211" s="10">
        <v>209</v>
      </c>
      <c r="B211" s="30"/>
      <c r="C211" s="11">
        <f t="shared" si="27"/>
        <v>0</v>
      </c>
      <c r="D211" s="12">
        <f t="shared" si="28"/>
        <v>0</v>
      </c>
      <c r="E211" s="12">
        <f t="shared" si="33"/>
        <v>1090.7357630106114</v>
      </c>
      <c r="F211" s="7">
        <f>E211*100/E229</f>
        <v>100</v>
      </c>
      <c r="I211" s="10">
        <v>209</v>
      </c>
      <c r="J211" s="30"/>
      <c r="K211" s="11">
        <f t="shared" si="29"/>
        <v>0</v>
      </c>
      <c r="L211" s="12">
        <f t="shared" si="30"/>
        <v>0</v>
      </c>
      <c r="M211" s="12">
        <f t="shared" si="34"/>
        <v>505.78539424427811</v>
      </c>
      <c r="N211" s="7">
        <f>M211*100/M229</f>
        <v>100</v>
      </c>
      <c r="Q211" s="10">
        <v>209</v>
      </c>
      <c r="R211" s="114">
        <v>30.630120000000002</v>
      </c>
      <c r="S211" s="11">
        <f t="shared" si="31"/>
        <v>26.634886956521743</v>
      </c>
      <c r="T211" s="12">
        <f t="shared" si="32"/>
        <v>9.8975103395610926</v>
      </c>
      <c r="U211" s="12">
        <f t="shared" si="35"/>
        <v>948.3049545763057</v>
      </c>
      <c r="V211" s="7">
        <f>U211*100/U229</f>
        <v>84.829509619318543</v>
      </c>
    </row>
    <row r="212" spans="1:22" ht="24">
      <c r="A212" s="10">
        <v>210</v>
      </c>
      <c r="B212" s="30"/>
      <c r="C212" s="11">
        <f t="shared" si="27"/>
        <v>0</v>
      </c>
      <c r="D212" s="12">
        <f t="shared" si="28"/>
        <v>0</v>
      </c>
      <c r="E212" s="12">
        <f t="shared" si="33"/>
        <v>1090.7357630106114</v>
      </c>
      <c r="F212" s="7">
        <f>E212*100/E229</f>
        <v>100</v>
      </c>
      <c r="I212" s="10">
        <v>210</v>
      </c>
      <c r="J212" s="30"/>
      <c r="K212" s="11">
        <f t="shared" si="29"/>
        <v>0</v>
      </c>
      <c r="L212" s="12">
        <f t="shared" si="30"/>
        <v>0</v>
      </c>
      <c r="M212" s="12">
        <f t="shared" si="34"/>
        <v>505.78539424427811</v>
      </c>
      <c r="N212" s="7">
        <f>M212*100/M229</f>
        <v>100</v>
      </c>
      <c r="Q212" s="10">
        <v>210</v>
      </c>
      <c r="R212" s="114">
        <v>30.89677</v>
      </c>
      <c r="S212" s="11">
        <f t="shared" si="31"/>
        <v>26.866756521739134</v>
      </c>
      <c r="T212" s="12">
        <f t="shared" si="32"/>
        <v>10.158254965700589</v>
      </c>
      <c r="U212" s="12">
        <f t="shared" si="35"/>
        <v>958.46320954200633</v>
      </c>
      <c r="V212" s="7">
        <f>U212*100/U229</f>
        <v>85.738204425952134</v>
      </c>
    </row>
    <row r="213" spans="1:22" ht="24">
      <c r="A213" s="10">
        <v>211</v>
      </c>
      <c r="B213" s="30"/>
      <c r="C213" s="11">
        <f t="shared" si="27"/>
        <v>0</v>
      </c>
      <c r="D213" s="12">
        <f t="shared" si="28"/>
        <v>0</v>
      </c>
      <c r="E213" s="12">
        <f t="shared" si="33"/>
        <v>1090.7357630106114</v>
      </c>
      <c r="F213" s="7">
        <f>E213*100/E229</f>
        <v>100</v>
      </c>
      <c r="I213" s="10">
        <v>211</v>
      </c>
      <c r="J213" s="30"/>
      <c r="K213" s="11">
        <f t="shared" si="29"/>
        <v>0</v>
      </c>
      <c r="L213" s="12">
        <f t="shared" si="30"/>
        <v>0</v>
      </c>
      <c r="M213" s="12">
        <f t="shared" si="34"/>
        <v>505.78539424427811</v>
      </c>
      <c r="N213" s="7">
        <f>M213*100/M229</f>
        <v>100</v>
      </c>
      <c r="Q213" s="10">
        <v>211</v>
      </c>
      <c r="R213" s="114">
        <v>31.146840000000001</v>
      </c>
      <c r="S213" s="11">
        <f t="shared" si="31"/>
        <v>27.084208695652176</v>
      </c>
      <c r="T213" s="12">
        <f t="shared" si="32"/>
        <v>10.406911111133564</v>
      </c>
      <c r="U213" s="12">
        <f t="shared" si="35"/>
        <v>968.87012065313991</v>
      </c>
      <c r="V213" s="7">
        <f>U213*100/U229</f>
        <v>86.669142476996825</v>
      </c>
    </row>
    <row r="214" spans="1:22" ht="24">
      <c r="A214" s="10">
        <v>212</v>
      </c>
      <c r="B214" s="30"/>
      <c r="C214" s="11">
        <f t="shared" si="27"/>
        <v>0</v>
      </c>
      <c r="D214" s="12">
        <f t="shared" si="28"/>
        <v>0</v>
      </c>
      <c r="E214" s="12">
        <f t="shared" si="33"/>
        <v>1090.7357630106114</v>
      </c>
      <c r="F214" s="7">
        <f>E214*100/E229</f>
        <v>100</v>
      </c>
      <c r="I214" s="10">
        <v>212</v>
      </c>
      <c r="J214" s="30"/>
      <c r="K214" s="11">
        <f t="shared" si="29"/>
        <v>0</v>
      </c>
      <c r="L214" s="12">
        <f t="shared" si="30"/>
        <v>0</v>
      </c>
      <c r="M214" s="12">
        <f t="shared" si="34"/>
        <v>505.78539424427811</v>
      </c>
      <c r="N214" s="7">
        <f>M214*100/M229</f>
        <v>100</v>
      </c>
      <c r="Q214" s="10">
        <v>212</v>
      </c>
      <c r="R214" s="114">
        <v>31.198329999999999</v>
      </c>
      <c r="S214" s="11">
        <f t="shared" si="31"/>
        <v>27.128982608695654</v>
      </c>
      <c r="T214" s="12">
        <f t="shared" si="32"/>
        <v>10.458608635943447</v>
      </c>
      <c r="U214" s="12">
        <f t="shared" si="35"/>
        <v>979.3287292890833</v>
      </c>
      <c r="V214" s="7">
        <f>U214*100/U229</f>
        <v>87.604705069605913</v>
      </c>
    </row>
    <row r="215" spans="1:22" ht="24">
      <c r="A215" s="10">
        <v>213</v>
      </c>
      <c r="B215" s="30"/>
      <c r="C215" s="11">
        <f t="shared" si="27"/>
        <v>0</v>
      </c>
      <c r="D215" s="12">
        <f t="shared" si="28"/>
        <v>0</v>
      </c>
      <c r="E215" s="12">
        <f t="shared" si="33"/>
        <v>1090.7357630106114</v>
      </c>
      <c r="F215" s="7">
        <f>E215*100/E229</f>
        <v>100</v>
      </c>
      <c r="I215" s="10">
        <v>213</v>
      </c>
      <c r="J215" s="30"/>
      <c r="K215" s="11">
        <f t="shared" si="29"/>
        <v>0</v>
      </c>
      <c r="L215" s="12">
        <f t="shared" si="30"/>
        <v>0</v>
      </c>
      <c r="M215" s="12">
        <f t="shared" si="34"/>
        <v>505.78539424427811</v>
      </c>
      <c r="N215" s="7">
        <f>M215*100/M229</f>
        <v>100</v>
      </c>
      <c r="Q215" s="10">
        <v>213</v>
      </c>
      <c r="R215" s="114">
        <v>31.389230000000001</v>
      </c>
      <c r="S215" s="11">
        <f t="shared" si="31"/>
        <v>27.294982608695655</v>
      </c>
      <c r="T215" s="12">
        <f t="shared" si="32"/>
        <v>10.651771861733771</v>
      </c>
      <c r="U215" s="12">
        <f t="shared" si="35"/>
        <v>989.98050115081708</v>
      </c>
      <c r="V215" s="7">
        <f>U215*100/U229</f>
        <v>88.557546852459879</v>
      </c>
    </row>
    <row r="216" spans="1:22" ht="24">
      <c r="A216" s="10">
        <v>214</v>
      </c>
      <c r="B216" s="30"/>
      <c r="C216" s="11">
        <f t="shared" si="27"/>
        <v>0</v>
      </c>
      <c r="D216" s="12">
        <f t="shared" si="28"/>
        <v>0</v>
      </c>
      <c r="E216" s="12">
        <f t="shared" si="33"/>
        <v>1090.7357630106114</v>
      </c>
      <c r="F216" s="7">
        <f>E216*100/E229</f>
        <v>100</v>
      </c>
      <c r="I216" s="10">
        <v>214</v>
      </c>
      <c r="J216" s="30"/>
      <c r="K216" s="11">
        <f t="shared" si="29"/>
        <v>0</v>
      </c>
      <c r="L216" s="12">
        <f t="shared" si="30"/>
        <v>0</v>
      </c>
      <c r="M216" s="12">
        <f t="shared" si="34"/>
        <v>505.78539424427811</v>
      </c>
      <c r="N216" s="7">
        <f>M216*100/M229</f>
        <v>100</v>
      </c>
      <c r="Q216" s="10">
        <v>214</v>
      </c>
      <c r="R216" s="114">
        <v>31.525289999999998</v>
      </c>
      <c r="S216" s="28">
        <f t="shared" si="31"/>
        <v>27.413295652173915</v>
      </c>
      <c r="T216" s="12">
        <f t="shared" si="32"/>
        <v>10.790886891023662</v>
      </c>
      <c r="U216" s="12">
        <f t="shared" si="35"/>
        <v>1000.7713880418407</v>
      </c>
      <c r="V216" s="27">
        <f>U216*100/U229</f>
        <v>89.522833007409943</v>
      </c>
    </row>
    <row r="217" spans="1:22" ht="24">
      <c r="A217" s="10">
        <v>215</v>
      </c>
      <c r="B217" s="30"/>
      <c r="C217" s="11">
        <f t="shared" si="27"/>
        <v>0</v>
      </c>
      <c r="D217" s="12">
        <f t="shared" si="28"/>
        <v>0</v>
      </c>
      <c r="E217" s="12">
        <f t="shared" si="33"/>
        <v>1090.7357630106114</v>
      </c>
      <c r="F217" s="7">
        <f>E217*100/E229</f>
        <v>100</v>
      </c>
      <c r="I217" s="10">
        <v>215</v>
      </c>
      <c r="J217" s="30"/>
      <c r="K217" s="11">
        <f t="shared" si="29"/>
        <v>0</v>
      </c>
      <c r="L217" s="12">
        <f t="shared" si="30"/>
        <v>0</v>
      </c>
      <c r="M217" s="12">
        <f t="shared" si="34"/>
        <v>505.78539424427811</v>
      </c>
      <c r="N217" s="7">
        <f>M217*100/M229</f>
        <v>100</v>
      </c>
      <c r="Q217" s="10">
        <v>215</v>
      </c>
      <c r="R217" s="114">
        <v>31.539429999999999</v>
      </c>
      <c r="S217" s="11">
        <f t="shared" si="31"/>
        <v>27.425591304347829</v>
      </c>
      <c r="T217" s="12">
        <f t="shared" si="32"/>
        <v>10.805413474804665</v>
      </c>
      <c r="U217" s="12">
        <f t="shared" si="35"/>
        <v>1011.5768015166454</v>
      </c>
      <c r="V217" s="7">
        <f>U217*100/U229</f>
        <v>90.489418620907244</v>
      </c>
    </row>
    <row r="218" spans="1:22" ht="24">
      <c r="A218" s="10">
        <v>216</v>
      </c>
      <c r="B218" s="30"/>
      <c r="C218" s="11">
        <f t="shared" si="27"/>
        <v>0</v>
      </c>
      <c r="D218" s="12">
        <f t="shared" si="28"/>
        <v>0</v>
      </c>
      <c r="E218" s="12">
        <f t="shared" si="33"/>
        <v>1090.7357630106114</v>
      </c>
      <c r="F218" s="7">
        <f>E218*100/E229</f>
        <v>100</v>
      </c>
      <c r="I218" s="10">
        <v>216</v>
      </c>
      <c r="J218" s="30"/>
      <c r="K218" s="11">
        <f t="shared" si="29"/>
        <v>0</v>
      </c>
      <c r="L218" s="12">
        <f t="shared" si="30"/>
        <v>0</v>
      </c>
      <c r="M218" s="12">
        <f t="shared" si="34"/>
        <v>505.78539424427811</v>
      </c>
      <c r="N218" s="7">
        <f>M218*100/M229</f>
        <v>100</v>
      </c>
      <c r="Q218" s="10">
        <v>216</v>
      </c>
      <c r="R218" s="114">
        <v>31.5931</v>
      </c>
      <c r="S218" s="11">
        <f t="shared" si="31"/>
        <v>27.472260869565218</v>
      </c>
      <c r="T218" s="12">
        <f t="shared" si="32"/>
        <v>10.860669446460392</v>
      </c>
      <c r="U218" s="12">
        <f t="shared" si="35"/>
        <v>1022.4374709631059</v>
      </c>
      <c r="V218" s="7">
        <f>U218*100/U229</f>
        <v>91.460947092665975</v>
      </c>
    </row>
    <row r="219" spans="1:22" ht="24">
      <c r="A219" s="10">
        <v>217</v>
      </c>
      <c r="B219" s="30"/>
      <c r="C219" s="11">
        <f t="shared" si="27"/>
        <v>0</v>
      </c>
      <c r="D219" s="12">
        <f t="shared" si="28"/>
        <v>0</v>
      </c>
      <c r="E219" s="12">
        <f t="shared" si="33"/>
        <v>1090.7357630106114</v>
      </c>
      <c r="F219" s="7">
        <f>E219*100/E229</f>
        <v>100</v>
      </c>
      <c r="I219" s="10">
        <v>217</v>
      </c>
      <c r="J219" s="30"/>
      <c r="K219" s="11">
        <f t="shared" si="29"/>
        <v>0</v>
      </c>
      <c r="L219" s="12">
        <f t="shared" si="30"/>
        <v>0</v>
      </c>
      <c r="M219" s="12">
        <f t="shared" si="34"/>
        <v>505.78539424427811</v>
      </c>
      <c r="N219" s="7">
        <f>M219*100/M229</f>
        <v>100</v>
      </c>
      <c r="Q219" s="10">
        <v>217</v>
      </c>
      <c r="R219" s="114">
        <v>31.963470000000001</v>
      </c>
      <c r="S219" s="11">
        <f t="shared" si="31"/>
        <v>27.794321739130439</v>
      </c>
      <c r="T219" s="12">
        <f t="shared" si="32"/>
        <v>11.247127847718367</v>
      </c>
      <c r="U219" s="12">
        <f t="shared" si="35"/>
        <v>1033.6845988108241</v>
      </c>
      <c r="V219" s="7">
        <f>U219*100/U229</f>
        <v>92.46704574831837</v>
      </c>
    </row>
    <row r="220" spans="1:22" ht="24">
      <c r="A220" s="10">
        <v>218</v>
      </c>
      <c r="B220" s="30"/>
      <c r="C220" s="14">
        <f t="shared" si="27"/>
        <v>0</v>
      </c>
      <c r="D220" s="12">
        <f t="shared" si="28"/>
        <v>0</v>
      </c>
      <c r="E220" s="12">
        <f t="shared" si="33"/>
        <v>1090.7357630106114</v>
      </c>
      <c r="F220" s="16">
        <f>E220*100/E229</f>
        <v>100</v>
      </c>
      <c r="I220" s="10">
        <v>218</v>
      </c>
      <c r="J220" s="30"/>
      <c r="K220" s="14">
        <f t="shared" si="29"/>
        <v>0</v>
      </c>
      <c r="L220" s="12">
        <f t="shared" si="30"/>
        <v>0</v>
      </c>
      <c r="M220" s="12">
        <f t="shared" si="34"/>
        <v>505.78539424427811</v>
      </c>
      <c r="N220" s="16">
        <f>M220*100/M229</f>
        <v>100</v>
      </c>
      <c r="Q220" s="10">
        <v>218</v>
      </c>
      <c r="R220" s="114">
        <v>32.063740000000003</v>
      </c>
      <c r="S220" s="14">
        <f t="shared" si="31"/>
        <v>27.881513043478265</v>
      </c>
      <c r="T220" s="12">
        <f t="shared" si="32"/>
        <v>11.353307587887253</v>
      </c>
      <c r="U220" s="12">
        <f t="shared" si="35"/>
        <v>1045.0379063987114</v>
      </c>
      <c r="V220" s="16">
        <f>U220*100/U229</f>
        <v>93.482642588332837</v>
      </c>
    </row>
    <row r="221" spans="1:22" ht="24">
      <c r="A221" s="10">
        <v>219</v>
      </c>
      <c r="B221" s="30"/>
      <c r="C221" s="11">
        <f t="shared" si="27"/>
        <v>0</v>
      </c>
      <c r="D221" s="12">
        <f t="shared" si="28"/>
        <v>0</v>
      </c>
      <c r="E221" s="12">
        <f t="shared" si="33"/>
        <v>1090.7357630106114</v>
      </c>
      <c r="F221" s="7">
        <f>E221*100/E229</f>
        <v>100</v>
      </c>
      <c r="I221" s="10">
        <v>219</v>
      </c>
      <c r="J221" s="30"/>
      <c r="K221" s="11">
        <f t="shared" si="29"/>
        <v>0</v>
      </c>
      <c r="L221" s="12">
        <f t="shared" si="30"/>
        <v>0</v>
      </c>
      <c r="M221" s="12">
        <f t="shared" si="34"/>
        <v>505.78539424427811</v>
      </c>
      <c r="N221" s="7">
        <f>M221*100/M229</f>
        <v>100</v>
      </c>
      <c r="Q221" s="10">
        <v>219</v>
      </c>
      <c r="R221" s="114">
        <v>32.219090000000001</v>
      </c>
      <c r="S221" s="11">
        <f t="shared" si="31"/>
        <v>28.016600000000004</v>
      </c>
      <c r="T221" s="12">
        <f t="shared" si="32"/>
        <v>11.51912999370273</v>
      </c>
      <c r="U221" s="12">
        <f t="shared" si="35"/>
        <v>1056.5570363924141</v>
      </c>
      <c r="V221" s="7">
        <f>U221*100/U229</f>
        <v>94.513072877546691</v>
      </c>
    </row>
    <row r="222" spans="1:22" ht="24">
      <c r="A222" s="10">
        <v>220</v>
      </c>
      <c r="B222" s="30"/>
      <c r="C222" s="14">
        <f t="shared" si="27"/>
        <v>0</v>
      </c>
      <c r="D222" s="12">
        <f t="shared" si="28"/>
        <v>0</v>
      </c>
      <c r="E222" s="12">
        <f t="shared" si="33"/>
        <v>1090.7357630106114</v>
      </c>
      <c r="F222" s="16">
        <f>E222*100/E229</f>
        <v>100</v>
      </c>
      <c r="I222" s="10">
        <v>220</v>
      </c>
      <c r="J222" s="30"/>
      <c r="K222" s="14">
        <f t="shared" si="29"/>
        <v>0</v>
      </c>
      <c r="L222" s="12">
        <f t="shared" si="30"/>
        <v>0</v>
      </c>
      <c r="M222" s="12">
        <f t="shared" si="34"/>
        <v>505.78539424427811</v>
      </c>
      <c r="N222" s="16">
        <f>M222*100/M229</f>
        <v>100</v>
      </c>
      <c r="Q222" s="10">
        <v>220</v>
      </c>
      <c r="R222" s="114">
        <v>32.230159999999998</v>
      </c>
      <c r="S222" s="14">
        <f t="shared" si="31"/>
        <v>28.026226086956523</v>
      </c>
      <c r="T222" s="12">
        <f t="shared" si="32"/>
        <v>11.531007478781872</v>
      </c>
      <c r="U222" s="12">
        <f t="shared" si="35"/>
        <v>1068.0880438711961</v>
      </c>
      <c r="V222" s="16">
        <f>U222*100/U229</f>
        <v>95.544565653284437</v>
      </c>
    </row>
    <row r="223" spans="1:22" ht="24">
      <c r="A223" s="10">
        <v>221</v>
      </c>
      <c r="B223" s="30"/>
      <c r="C223" s="11">
        <f t="shared" si="27"/>
        <v>0</v>
      </c>
      <c r="D223" s="12">
        <f t="shared" si="28"/>
        <v>0</v>
      </c>
      <c r="E223" s="12">
        <f t="shared" si="33"/>
        <v>1090.7357630106114</v>
      </c>
      <c r="F223" s="7">
        <f>E223*100/E229</f>
        <v>100</v>
      </c>
      <c r="I223" s="10">
        <v>221</v>
      </c>
      <c r="J223" s="30"/>
      <c r="K223" s="11">
        <f t="shared" si="29"/>
        <v>0</v>
      </c>
      <c r="L223" s="12">
        <f t="shared" si="30"/>
        <v>0</v>
      </c>
      <c r="M223" s="12">
        <f t="shared" si="34"/>
        <v>505.78539424427811</v>
      </c>
      <c r="N223" s="7">
        <f>M223*100/M229</f>
        <v>100</v>
      </c>
      <c r="Q223" s="10">
        <v>221</v>
      </c>
      <c r="R223" s="114">
        <v>32.560450000000003</v>
      </c>
      <c r="S223" s="11">
        <f t="shared" si="31"/>
        <v>28.313434782608699</v>
      </c>
      <c r="T223" s="12">
        <f t="shared" si="32"/>
        <v>11.88915706808951</v>
      </c>
      <c r="U223" s="12">
        <f t="shared" si="35"/>
        <v>1079.9772009392857</v>
      </c>
      <c r="V223" s="7">
        <f>U223*100/U229</f>
        <v>96.60809628128132</v>
      </c>
    </row>
    <row r="224" spans="1:22" ht="24">
      <c r="A224" s="10">
        <v>222</v>
      </c>
      <c r="B224" s="30"/>
      <c r="C224" s="11">
        <f t="shared" si="27"/>
        <v>0</v>
      </c>
      <c r="D224" s="12">
        <f t="shared" si="28"/>
        <v>0</v>
      </c>
      <c r="E224" s="12">
        <f t="shared" si="33"/>
        <v>1090.7357630106114</v>
      </c>
      <c r="F224" s="7">
        <f>E224*100/E229</f>
        <v>100</v>
      </c>
      <c r="I224" s="10">
        <v>222</v>
      </c>
      <c r="J224" s="30"/>
      <c r="K224" s="11">
        <f t="shared" si="29"/>
        <v>0</v>
      </c>
      <c r="L224" s="12">
        <f t="shared" si="30"/>
        <v>0</v>
      </c>
      <c r="M224" s="12">
        <f t="shared" si="34"/>
        <v>505.78539424427811</v>
      </c>
      <c r="N224" s="7">
        <f>M224*100/M229</f>
        <v>100</v>
      </c>
      <c r="Q224" s="10">
        <v>222</v>
      </c>
      <c r="R224" s="114">
        <v>32.582349999999998</v>
      </c>
      <c r="S224" s="11">
        <f t="shared" si="31"/>
        <v>28.332478260869564</v>
      </c>
      <c r="T224" s="12">
        <f t="shared" si="32"/>
        <v>11.913162974428825</v>
      </c>
      <c r="U224" s="12">
        <f t="shared" si="35"/>
        <v>1091.8903639137145</v>
      </c>
      <c r="V224" s="7">
        <f>U224*100/U229</f>
        <v>97.6737743295283</v>
      </c>
    </row>
    <row r="225" spans="1:22" ht="24">
      <c r="A225" s="10">
        <v>223</v>
      </c>
      <c r="B225" s="30"/>
      <c r="C225" s="11">
        <f t="shared" si="27"/>
        <v>0</v>
      </c>
      <c r="D225" s="12">
        <f t="shared" si="28"/>
        <v>0</v>
      </c>
      <c r="E225" s="12">
        <f t="shared" si="33"/>
        <v>1090.7357630106114</v>
      </c>
      <c r="F225" s="7">
        <f>E225*100/E229</f>
        <v>100</v>
      </c>
      <c r="I225" s="10">
        <v>223</v>
      </c>
      <c r="J225" s="30"/>
      <c r="K225" s="11">
        <f t="shared" si="29"/>
        <v>0</v>
      </c>
      <c r="L225" s="12">
        <f t="shared" si="30"/>
        <v>0</v>
      </c>
      <c r="M225" s="12">
        <f t="shared" si="34"/>
        <v>505.78539424427811</v>
      </c>
      <c r="N225" s="7">
        <f>M225*100/M229</f>
        <v>100</v>
      </c>
      <c r="Q225" s="10">
        <v>223</v>
      </c>
      <c r="R225" s="114">
        <v>33.465269999999997</v>
      </c>
      <c r="S225" s="11">
        <f t="shared" si="31"/>
        <v>29.100234782608695</v>
      </c>
      <c r="T225" s="12">
        <f t="shared" si="32"/>
        <v>12.908116285216344</v>
      </c>
      <c r="U225" s="12">
        <f t="shared" si="35"/>
        <v>1104.7984801989307</v>
      </c>
      <c r="V225" s="7">
        <f>U225*100/U229</f>
        <v>98.82845476149258</v>
      </c>
    </row>
    <row r="226" spans="1:22" ht="24">
      <c r="A226" s="10">
        <v>224</v>
      </c>
      <c r="B226" s="30"/>
      <c r="C226" s="11">
        <f t="shared" si="27"/>
        <v>0</v>
      </c>
      <c r="D226" s="12">
        <f t="shared" si="28"/>
        <v>0</v>
      </c>
      <c r="E226" s="12">
        <f t="shared" si="33"/>
        <v>1090.7357630106114</v>
      </c>
      <c r="F226" s="7">
        <f>E226*100/E229</f>
        <v>100</v>
      </c>
      <c r="I226" s="10">
        <v>224</v>
      </c>
      <c r="J226" s="30"/>
      <c r="K226" s="11">
        <f t="shared" si="29"/>
        <v>0</v>
      </c>
      <c r="L226" s="12">
        <f t="shared" si="30"/>
        <v>0</v>
      </c>
      <c r="M226" s="12">
        <f t="shared" si="34"/>
        <v>505.78539424427811</v>
      </c>
      <c r="N226" s="7">
        <f>M226*100/M229</f>
        <v>100</v>
      </c>
      <c r="Q226" s="10">
        <v>224</v>
      </c>
      <c r="R226" s="114">
        <v>33.627409999999998</v>
      </c>
      <c r="S226" s="11">
        <f t="shared" si="31"/>
        <v>29.241226086956523</v>
      </c>
      <c r="T226" s="12">
        <f t="shared" si="32"/>
        <v>13.096647135796612</v>
      </c>
      <c r="U226" s="12">
        <f t="shared" si="35"/>
        <v>1117.8951273347272</v>
      </c>
      <c r="V226" s="7">
        <f>U226*100/U229</f>
        <v>100</v>
      </c>
    </row>
    <row r="227" spans="1:22" ht="24">
      <c r="A227" s="5"/>
      <c r="B227" s="24"/>
      <c r="C227" s="5">
        <f t="shared" si="27"/>
        <v>0</v>
      </c>
      <c r="D227" s="5">
        <f t="shared" si="28"/>
        <v>0</v>
      </c>
      <c r="E227" s="5"/>
      <c r="F227" s="9"/>
      <c r="I227" s="5"/>
      <c r="J227" s="24"/>
      <c r="K227" s="5">
        <f t="shared" si="29"/>
        <v>0</v>
      </c>
      <c r="L227" s="5">
        <f t="shared" si="30"/>
        <v>0</v>
      </c>
      <c r="M227" s="5"/>
      <c r="N227" s="9"/>
      <c r="Q227" s="5"/>
      <c r="R227" s="114">
        <v>33.80724</v>
      </c>
      <c r="S227" s="5">
        <f t="shared" si="31"/>
        <v>29.397600000000004</v>
      </c>
      <c r="T227" s="5">
        <f t="shared" si="32"/>
        <v>13.307884394104763</v>
      </c>
      <c r="U227" s="5"/>
      <c r="V227" s="9"/>
    </row>
    <row r="228" spans="1:22" ht="24">
      <c r="A228" s="5"/>
      <c r="B228" s="24"/>
      <c r="C228" s="5">
        <f t="shared" si="27"/>
        <v>0</v>
      </c>
      <c r="D228" s="5">
        <f t="shared" si="28"/>
        <v>0</v>
      </c>
      <c r="E228" s="5"/>
      <c r="F228" s="9"/>
      <c r="I228" s="5"/>
      <c r="J228" s="24"/>
      <c r="K228" s="5">
        <f t="shared" si="29"/>
        <v>0</v>
      </c>
      <c r="L228" s="5">
        <f t="shared" si="30"/>
        <v>0</v>
      </c>
      <c r="M228" s="5"/>
      <c r="N228" s="9"/>
      <c r="Q228" s="5"/>
      <c r="R228" s="114">
        <v>33.825690000000002</v>
      </c>
      <c r="S228" s="5">
        <f t="shared" si="31"/>
        <v>29.413643478260873</v>
      </c>
      <c r="T228" s="5">
        <f t="shared" si="32"/>
        <v>13.329684264858329</v>
      </c>
      <c r="U228" s="5"/>
      <c r="V228" s="9"/>
    </row>
    <row r="229" spans="1:22" ht="24">
      <c r="A229" s="5"/>
      <c r="B229" s="24"/>
      <c r="C229" s="5">
        <f t="shared" si="27"/>
        <v>0</v>
      </c>
      <c r="D229" s="5">
        <f t="shared" si="28"/>
        <v>0</v>
      </c>
      <c r="E229" s="5">
        <f>E226</f>
        <v>1090.7357630106114</v>
      </c>
      <c r="F229" s="9"/>
      <c r="I229" s="5"/>
      <c r="J229" s="24"/>
      <c r="K229" s="5">
        <f t="shared" si="29"/>
        <v>0</v>
      </c>
      <c r="L229" s="5">
        <f t="shared" si="30"/>
        <v>0</v>
      </c>
      <c r="M229" s="5">
        <f>M226</f>
        <v>505.78539424427811</v>
      </c>
      <c r="N229" s="9"/>
      <c r="Q229" s="5"/>
      <c r="R229" s="114">
        <v>33.902050000000003</v>
      </c>
      <c r="S229" s="5">
        <f t="shared" si="31"/>
        <v>29.480043478260875</v>
      </c>
      <c r="T229" s="5">
        <f t="shared" si="32"/>
        <v>13.420161725758799</v>
      </c>
      <c r="U229" s="5">
        <f>U226</f>
        <v>1117.8951273347272</v>
      </c>
      <c r="V229" s="9"/>
    </row>
    <row r="230" spans="1:22" ht="24">
      <c r="R230" s="114">
        <v>33.920459999999999</v>
      </c>
    </row>
    <row r="231" spans="1:22" ht="24">
      <c r="R231" s="114">
        <v>34.32029</v>
      </c>
    </row>
    <row r="232" spans="1:22" ht="24">
      <c r="R232" s="114">
        <v>34.462890000000002</v>
      </c>
    </row>
    <row r="233" spans="1:22" ht="24">
      <c r="R233" s="114">
        <v>34.669249999999998</v>
      </c>
    </row>
    <row r="234" spans="1:22" ht="24">
      <c r="R234" s="114">
        <v>34.968870000000003</v>
      </c>
    </row>
    <row r="235" spans="1:22" ht="24">
      <c r="R235" s="114">
        <v>35.141829999999999</v>
      </c>
    </row>
    <row r="236" spans="1:22" ht="24">
      <c r="R236" s="114">
        <v>35.316470000000002</v>
      </c>
    </row>
    <row r="237" spans="1:22" ht="24">
      <c r="R237" s="114">
        <v>35.394660000000002</v>
      </c>
    </row>
    <row r="238" spans="1:22" ht="24">
      <c r="R238" s="114">
        <v>35.4148</v>
      </c>
    </row>
    <row r="239" spans="1:22" ht="24">
      <c r="R239" s="114">
        <v>35.932200000000002</v>
      </c>
    </row>
    <row r="240" spans="1:22" ht="24">
      <c r="R240" s="114">
        <v>36.080779999999997</v>
      </c>
    </row>
    <row r="241" spans="18:18" ht="24">
      <c r="R241" s="114">
        <v>36.080779999999997</v>
      </c>
    </row>
    <row r="242" spans="18:18" ht="24">
      <c r="R242" s="114">
        <v>36.23122</v>
      </c>
    </row>
    <row r="243" spans="18:18" ht="24">
      <c r="R243" s="114">
        <v>36.378579999999999</v>
      </c>
    </row>
    <row r="244" spans="18:18" ht="24">
      <c r="R244" s="114">
        <v>36.542430000000003</v>
      </c>
    </row>
    <row r="245" spans="18:18" ht="24">
      <c r="R245" s="114">
        <v>36.671529999999997</v>
      </c>
    </row>
    <row r="246" spans="18:18" ht="24">
      <c r="R246" s="114">
        <v>36.872790000000002</v>
      </c>
    </row>
    <row r="247" spans="18:18" ht="24">
      <c r="R247" s="114">
        <v>37.070549999999997</v>
      </c>
    </row>
    <row r="248" spans="18:18" ht="24">
      <c r="R248" s="114">
        <v>37.087380000000003</v>
      </c>
    </row>
    <row r="249" spans="18:18" ht="24">
      <c r="R249" s="114">
        <v>37.6434</v>
      </c>
    </row>
    <row r="250" spans="18:18" ht="24">
      <c r="R250" s="114">
        <v>37.964170000000003</v>
      </c>
    </row>
    <row r="251" spans="18:18" ht="24">
      <c r="R251" s="114">
        <v>38.018149999999999</v>
      </c>
    </row>
    <row r="252" spans="18:18" ht="24">
      <c r="R252" s="114">
        <v>38.613900000000001</v>
      </c>
    </row>
    <row r="253" spans="18:18" ht="24">
      <c r="R253" s="114">
        <v>38.837240000000001</v>
      </c>
    </row>
    <row r="254" spans="18:18" ht="24">
      <c r="R254" s="114">
        <v>39.148240000000001</v>
      </c>
    </row>
    <row r="255" spans="18:18" ht="24">
      <c r="R255" s="114">
        <v>39.255139999999997</v>
      </c>
    </row>
    <row r="256" spans="18:18" ht="24">
      <c r="R256" s="114">
        <v>39.345889999999997</v>
      </c>
    </row>
    <row r="257" spans="18:18" ht="24">
      <c r="R257" s="114">
        <v>39.939689999999999</v>
      </c>
    </row>
    <row r="258" spans="18:18" ht="24">
      <c r="R258" s="114">
        <v>40.401389999999999</v>
      </c>
    </row>
    <row r="259" spans="18:18" ht="24">
      <c r="R259" s="114">
        <v>40.456519999999998</v>
      </c>
    </row>
    <row r="260" spans="18:18" ht="24">
      <c r="R260" s="114">
        <v>40.559980000000003</v>
      </c>
    </row>
    <row r="261" spans="18:18" ht="24">
      <c r="R261" s="114">
        <v>40.988590000000002</v>
      </c>
    </row>
    <row r="262" spans="18:18" ht="24">
      <c r="R262" s="114">
        <v>41.110239999999997</v>
      </c>
    </row>
    <row r="263" spans="18:18" ht="24">
      <c r="R263" s="114">
        <v>41.326560000000001</v>
      </c>
    </row>
    <row r="264" spans="18:18" ht="24">
      <c r="R264" s="114">
        <v>41.462269999999997</v>
      </c>
    </row>
    <row r="265" spans="18:18" ht="24">
      <c r="R265" s="114">
        <v>42.670470000000002</v>
      </c>
    </row>
    <row r="266" spans="18:18" ht="24">
      <c r="R266" s="114">
        <v>45.484380000000002</v>
      </c>
    </row>
    <row r="267" spans="18:18" ht="24">
      <c r="R267" s="114">
        <v>54.121169999999999</v>
      </c>
    </row>
    <row r="268" spans="18:18" ht="24">
      <c r="R268" s="114">
        <v>54.938760000000002</v>
      </c>
    </row>
    <row r="269" spans="18:18" ht="24">
      <c r="R269" s="114">
        <v>55.15258</v>
      </c>
    </row>
  </sheetData>
  <sortState xmlns:xlrd2="http://schemas.microsoft.com/office/spreadsheetml/2017/richdata2" ref="R3:R269">
    <sortCondition ref="R3:R269"/>
  </sortState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3D29-0D9D-43DB-8D49-1461E04FF3D9}">
  <dimension ref="A1:V229"/>
  <sheetViews>
    <sheetView workbookViewId="0">
      <selection activeCell="B62" sqref="B62"/>
    </sheetView>
  </sheetViews>
  <sheetFormatPr defaultRowHeight="13.9"/>
  <cols>
    <col min="1" max="6" width="18.875" customWidth="1"/>
    <col min="9" max="14" width="18.875" customWidth="1"/>
    <col min="17" max="17" width="18.75" customWidth="1"/>
    <col min="18" max="22" width="18.875" customWidth="1"/>
  </cols>
  <sheetData>
    <row r="1" spans="1:22" ht="117" customHeight="1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9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6" t="s">
        <v>126</v>
      </c>
      <c r="J2" s="29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9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30"/>
      <c r="C3" s="11">
        <f t="shared" ref="C3:C66" si="0">B3/1.15</f>
        <v>0</v>
      </c>
      <c r="D3" s="12">
        <f t="shared" ref="D3:D66" si="1">((4/3)*(22/7)*((C3/2)^3))/10^3</f>
        <v>0</v>
      </c>
      <c r="E3" s="12">
        <f>0+D3</f>
        <v>0</v>
      </c>
      <c r="F3" s="7" t="e">
        <f>+E3*100/E229</f>
        <v>#DIV/0!</v>
      </c>
      <c r="I3" s="10">
        <v>1</v>
      </c>
      <c r="J3" s="30"/>
      <c r="K3" s="11">
        <f t="shared" ref="K3:K66" si="2">J3/1.15</f>
        <v>0</v>
      </c>
      <c r="L3" s="12">
        <f t="shared" ref="L3:L66" si="3">((4/3)*(22/7)*((K3/2)^3))/10^3</f>
        <v>0</v>
      </c>
      <c r="M3" s="12">
        <f>0+L3</f>
        <v>0</v>
      </c>
      <c r="N3" s="7" t="e">
        <f>+M3*100/M229</f>
        <v>#DIV/0!</v>
      </c>
      <c r="Q3" s="10">
        <v>1</v>
      </c>
      <c r="R3" s="30"/>
      <c r="S3" s="11">
        <f t="shared" ref="S3:S66" si="4">R3/1.15</f>
        <v>0</v>
      </c>
      <c r="T3" s="12">
        <f t="shared" ref="T3:T66" si="5">((4/3)*(22/7)*((S3/2)^3))/10^3</f>
        <v>0</v>
      </c>
      <c r="U3" s="12">
        <f>0+T3</f>
        <v>0</v>
      </c>
      <c r="V3" s="7" t="e">
        <f>+U3*100/U229</f>
        <v>#DIV/0!</v>
      </c>
    </row>
    <row r="4" spans="1:22" ht="24">
      <c r="A4" s="10">
        <v>2</v>
      </c>
      <c r="B4" s="30"/>
      <c r="C4" s="11">
        <f t="shared" si="0"/>
        <v>0</v>
      </c>
      <c r="D4" s="12">
        <f t="shared" si="1"/>
        <v>0</v>
      </c>
      <c r="E4" s="12">
        <f t="shared" ref="E4:E67" si="6">+E3+D4</f>
        <v>0</v>
      </c>
      <c r="F4" s="7" t="e">
        <f>E4*100/E229</f>
        <v>#DIV/0!</v>
      </c>
      <c r="I4" s="10">
        <v>2</v>
      </c>
      <c r="J4" s="30"/>
      <c r="K4" s="11">
        <f t="shared" si="2"/>
        <v>0</v>
      </c>
      <c r="L4" s="12">
        <f t="shared" si="3"/>
        <v>0</v>
      </c>
      <c r="M4" s="12">
        <f t="shared" ref="M4:M67" si="7">+M3+L4</f>
        <v>0</v>
      </c>
      <c r="N4" s="7" t="e">
        <f>M4*100/M229</f>
        <v>#DIV/0!</v>
      </c>
      <c r="Q4" s="10">
        <v>2</v>
      </c>
      <c r="R4" s="30"/>
      <c r="S4" s="11">
        <f t="shared" si="4"/>
        <v>0</v>
      </c>
      <c r="T4" s="12">
        <f t="shared" si="5"/>
        <v>0</v>
      </c>
      <c r="U4" s="12">
        <f t="shared" ref="U4:U67" si="8">+U3+T4</f>
        <v>0</v>
      </c>
      <c r="V4" s="7" t="e">
        <f>U4*100/U229</f>
        <v>#DIV/0!</v>
      </c>
    </row>
    <row r="5" spans="1:22" ht="24">
      <c r="A5" s="10">
        <v>3</v>
      </c>
      <c r="B5" s="30"/>
      <c r="C5" s="11">
        <f t="shared" si="0"/>
        <v>0</v>
      </c>
      <c r="D5" s="12">
        <f t="shared" si="1"/>
        <v>0</v>
      </c>
      <c r="E5" s="12">
        <f t="shared" si="6"/>
        <v>0</v>
      </c>
      <c r="F5" s="7" t="e">
        <f>E5*100/E229</f>
        <v>#DIV/0!</v>
      </c>
      <c r="I5" s="10">
        <v>3</v>
      </c>
      <c r="J5" s="30"/>
      <c r="K5" s="11">
        <f t="shared" si="2"/>
        <v>0</v>
      </c>
      <c r="L5" s="12">
        <f t="shared" si="3"/>
        <v>0</v>
      </c>
      <c r="M5" s="12">
        <f t="shared" si="7"/>
        <v>0</v>
      </c>
      <c r="N5" s="7" t="e">
        <f>M5*100/M229</f>
        <v>#DIV/0!</v>
      </c>
      <c r="Q5" s="10">
        <v>3</v>
      </c>
      <c r="R5" s="30"/>
      <c r="S5" s="11">
        <f t="shared" si="4"/>
        <v>0</v>
      </c>
      <c r="T5" s="12">
        <f t="shared" si="5"/>
        <v>0</v>
      </c>
      <c r="U5" s="12">
        <f t="shared" si="8"/>
        <v>0</v>
      </c>
      <c r="V5" s="7" t="e">
        <f>U5*100/U229</f>
        <v>#DIV/0!</v>
      </c>
    </row>
    <row r="6" spans="1:22" ht="24">
      <c r="A6" s="10">
        <v>4</v>
      </c>
      <c r="B6" s="30"/>
      <c r="C6" s="11">
        <f t="shared" si="0"/>
        <v>0</v>
      </c>
      <c r="D6" s="12">
        <f t="shared" si="1"/>
        <v>0</v>
      </c>
      <c r="E6" s="12">
        <f t="shared" si="6"/>
        <v>0</v>
      </c>
      <c r="F6" s="7" t="e">
        <f>E6*100/E229</f>
        <v>#DIV/0!</v>
      </c>
      <c r="I6" s="10">
        <v>4</v>
      </c>
      <c r="J6" s="30"/>
      <c r="K6" s="11">
        <f t="shared" si="2"/>
        <v>0</v>
      </c>
      <c r="L6" s="12">
        <f t="shared" si="3"/>
        <v>0</v>
      </c>
      <c r="M6" s="12">
        <f t="shared" si="7"/>
        <v>0</v>
      </c>
      <c r="N6" s="7" t="e">
        <f>M6*100/M229</f>
        <v>#DIV/0!</v>
      </c>
      <c r="Q6" s="10">
        <v>4</v>
      </c>
      <c r="R6" s="30"/>
      <c r="S6" s="11">
        <f t="shared" si="4"/>
        <v>0</v>
      </c>
      <c r="T6" s="12">
        <f t="shared" si="5"/>
        <v>0</v>
      </c>
      <c r="U6" s="12">
        <f t="shared" si="8"/>
        <v>0</v>
      </c>
      <c r="V6" s="7" t="e">
        <f>U6*100/U229</f>
        <v>#DIV/0!</v>
      </c>
    </row>
    <row r="7" spans="1:22" ht="24">
      <c r="A7" s="10">
        <v>5</v>
      </c>
      <c r="B7" s="30"/>
      <c r="C7" s="11">
        <f t="shared" si="0"/>
        <v>0</v>
      </c>
      <c r="D7" s="12">
        <f t="shared" si="1"/>
        <v>0</v>
      </c>
      <c r="E7" s="12">
        <f t="shared" si="6"/>
        <v>0</v>
      </c>
      <c r="F7" s="7" t="e">
        <f>+E7*100/E229</f>
        <v>#DIV/0!</v>
      </c>
      <c r="I7" s="10">
        <v>5</v>
      </c>
      <c r="J7" s="30"/>
      <c r="K7" s="11">
        <f t="shared" si="2"/>
        <v>0</v>
      </c>
      <c r="L7" s="12">
        <f t="shared" si="3"/>
        <v>0</v>
      </c>
      <c r="M7" s="12">
        <f t="shared" si="7"/>
        <v>0</v>
      </c>
      <c r="N7" s="7" t="e">
        <f>+M7*100/M229</f>
        <v>#DIV/0!</v>
      </c>
      <c r="Q7" s="10">
        <v>5</v>
      </c>
      <c r="R7" s="30"/>
      <c r="S7" s="11">
        <f t="shared" si="4"/>
        <v>0</v>
      </c>
      <c r="T7" s="12">
        <f t="shared" si="5"/>
        <v>0</v>
      </c>
      <c r="U7" s="12">
        <f t="shared" si="8"/>
        <v>0</v>
      </c>
      <c r="V7" s="7" t="e">
        <f>+U7*100/U229</f>
        <v>#DIV/0!</v>
      </c>
    </row>
    <row r="8" spans="1:22" ht="24">
      <c r="A8" s="10">
        <v>6</v>
      </c>
      <c r="B8" s="30"/>
      <c r="C8" s="11">
        <f t="shared" si="0"/>
        <v>0</v>
      </c>
      <c r="D8" s="12">
        <f t="shared" si="1"/>
        <v>0</v>
      </c>
      <c r="E8" s="12">
        <f t="shared" si="6"/>
        <v>0</v>
      </c>
      <c r="F8" s="7" t="e">
        <f>E8*100/E229</f>
        <v>#DIV/0!</v>
      </c>
      <c r="I8" s="10">
        <v>6</v>
      </c>
      <c r="J8" s="30"/>
      <c r="K8" s="11">
        <f t="shared" si="2"/>
        <v>0</v>
      </c>
      <c r="L8" s="12">
        <f t="shared" si="3"/>
        <v>0</v>
      </c>
      <c r="M8" s="12">
        <f t="shared" si="7"/>
        <v>0</v>
      </c>
      <c r="N8" s="7" t="e">
        <f>M8*100/M229</f>
        <v>#DIV/0!</v>
      </c>
      <c r="Q8" s="10">
        <v>6</v>
      </c>
      <c r="R8" s="30"/>
      <c r="S8" s="11">
        <f t="shared" si="4"/>
        <v>0</v>
      </c>
      <c r="T8" s="12">
        <f t="shared" si="5"/>
        <v>0</v>
      </c>
      <c r="U8" s="12">
        <f t="shared" si="8"/>
        <v>0</v>
      </c>
      <c r="V8" s="7" t="e">
        <f>U8*100/U229</f>
        <v>#DIV/0!</v>
      </c>
    </row>
    <row r="9" spans="1:22" ht="24">
      <c r="A9" s="10">
        <v>7</v>
      </c>
      <c r="B9" s="30"/>
      <c r="C9" s="11">
        <f t="shared" si="0"/>
        <v>0</v>
      </c>
      <c r="D9" s="12">
        <f t="shared" si="1"/>
        <v>0</v>
      </c>
      <c r="E9" s="12">
        <f t="shared" si="6"/>
        <v>0</v>
      </c>
      <c r="F9" s="7" t="e">
        <f>+E9*100/E229</f>
        <v>#DIV/0!</v>
      </c>
      <c r="I9" s="10">
        <v>7</v>
      </c>
      <c r="J9" s="30"/>
      <c r="K9" s="11">
        <f t="shared" si="2"/>
        <v>0</v>
      </c>
      <c r="L9" s="12">
        <f t="shared" si="3"/>
        <v>0</v>
      </c>
      <c r="M9" s="12">
        <f t="shared" si="7"/>
        <v>0</v>
      </c>
      <c r="N9" s="7" t="e">
        <f>+M9*100/M229</f>
        <v>#DIV/0!</v>
      </c>
      <c r="Q9" s="10">
        <v>7</v>
      </c>
      <c r="R9" s="30"/>
      <c r="S9" s="11">
        <f t="shared" si="4"/>
        <v>0</v>
      </c>
      <c r="T9" s="12">
        <f t="shared" si="5"/>
        <v>0</v>
      </c>
      <c r="U9" s="12">
        <f t="shared" si="8"/>
        <v>0</v>
      </c>
      <c r="V9" s="7" t="e">
        <f>+U9*100/U229</f>
        <v>#DIV/0!</v>
      </c>
    </row>
    <row r="10" spans="1:22" ht="24">
      <c r="A10" s="10">
        <v>8</v>
      </c>
      <c r="B10" s="30"/>
      <c r="C10" s="11">
        <f t="shared" si="0"/>
        <v>0</v>
      </c>
      <c r="D10" s="12">
        <f t="shared" si="1"/>
        <v>0</v>
      </c>
      <c r="E10" s="12">
        <f t="shared" si="6"/>
        <v>0</v>
      </c>
      <c r="F10" s="7" t="e">
        <f>E10*100/E229</f>
        <v>#DIV/0!</v>
      </c>
      <c r="I10" s="10">
        <v>8</v>
      </c>
      <c r="J10" s="30"/>
      <c r="K10" s="11">
        <f t="shared" si="2"/>
        <v>0</v>
      </c>
      <c r="L10" s="12">
        <f t="shared" si="3"/>
        <v>0</v>
      </c>
      <c r="M10" s="12">
        <f t="shared" si="7"/>
        <v>0</v>
      </c>
      <c r="N10" s="7" t="e">
        <f>M10*100/M229</f>
        <v>#DIV/0!</v>
      </c>
      <c r="Q10" s="10">
        <v>8</v>
      </c>
      <c r="R10" s="30"/>
      <c r="S10" s="11">
        <f t="shared" si="4"/>
        <v>0</v>
      </c>
      <c r="T10" s="12">
        <f t="shared" si="5"/>
        <v>0</v>
      </c>
      <c r="U10" s="12">
        <f t="shared" si="8"/>
        <v>0</v>
      </c>
      <c r="V10" s="7" t="e">
        <f>U10*100/U229</f>
        <v>#DIV/0!</v>
      </c>
    </row>
    <row r="11" spans="1:22" ht="24">
      <c r="A11" s="10">
        <v>9</v>
      </c>
      <c r="B11" s="30"/>
      <c r="C11" s="11">
        <f t="shared" si="0"/>
        <v>0</v>
      </c>
      <c r="D11" s="12">
        <f t="shared" si="1"/>
        <v>0</v>
      </c>
      <c r="E11" s="12">
        <f t="shared" si="6"/>
        <v>0</v>
      </c>
      <c r="F11" s="7" t="e">
        <f>+E11*100/E229</f>
        <v>#DIV/0!</v>
      </c>
      <c r="I11" s="10">
        <v>9</v>
      </c>
      <c r="J11" s="30"/>
      <c r="K11" s="11">
        <f t="shared" si="2"/>
        <v>0</v>
      </c>
      <c r="L11" s="12">
        <f t="shared" si="3"/>
        <v>0</v>
      </c>
      <c r="M11" s="12">
        <f t="shared" si="7"/>
        <v>0</v>
      </c>
      <c r="N11" s="7" t="e">
        <f>+M11*100/M229</f>
        <v>#DIV/0!</v>
      </c>
      <c r="Q11" s="10">
        <v>9</v>
      </c>
      <c r="R11" s="30"/>
      <c r="S11" s="11">
        <f t="shared" si="4"/>
        <v>0</v>
      </c>
      <c r="T11" s="12">
        <f t="shared" si="5"/>
        <v>0</v>
      </c>
      <c r="U11" s="12">
        <f t="shared" si="8"/>
        <v>0</v>
      </c>
      <c r="V11" s="7" t="e">
        <f>+U11*100/U229</f>
        <v>#DIV/0!</v>
      </c>
    </row>
    <row r="12" spans="1:22" ht="24">
      <c r="A12" s="10">
        <v>10</v>
      </c>
      <c r="B12" s="30"/>
      <c r="C12" s="11">
        <f t="shared" si="0"/>
        <v>0</v>
      </c>
      <c r="D12" s="12">
        <f t="shared" si="1"/>
        <v>0</v>
      </c>
      <c r="E12" s="12">
        <f t="shared" si="6"/>
        <v>0</v>
      </c>
      <c r="F12" s="7" t="e">
        <f>E12*100/E229</f>
        <v>#DIV/0!</v>
      </c>
      <c r="I12" s="10">
        <v>10</v>
      </c>
      <c r="J12" s="30"/>
      <c r="K12" s="11">
        <f t="shared" si="2"/>
        <v>0</v>
      </c>
      <c r="L12" s="12">
        <f t="shared" si="3"/>
        <v>0</v>
      </c>
      <c r="M12" s="12">
        <f t="shared" si="7"/>
        <v>0</v>
      </c>
      <c r="N12" s="7" t="e">
        <f>M12*100/M229</f>
        <v>#DIV/0!</v>
      </c>
      <c r="Q12" s="10">
        <v>10</v>
      </c>
      <c r="R12" s="30"/>
      <c r="S12" s="11">
        <f t="shared" si="4"/>
        <v>0</v>
      </c>
      <c r="T12" s="12">
        <f t="shared" si="5"/>
        <v>0</v>
      </c>
      <c r="U12" s="12">
        <f t="shared" si="8"/>
        <v>0</v>
      </c>
      <c r="V12" s="7" t="e">
        <f>U12*100/U229</f>
        <v>#DIV/0!</v>
      </c>
    </row>
    <row r="13" spans="1:22" ht="24">
      <c r="A13" s="10">
        <v>11</v>
      </c>
      <c r="B13" s="30"/>
      <c r="C13" s="11">
        <f t="shared" si="0"/>
        <v>0</v>
      </c>
      <c r="D13" s="12">
        <f t="shared" si="1"/>
        <v>0</v>
      </c>
      <c r="E13" s="12">
        <f t="shared" si="6"/>
        <v>0</v>
      </c>
      <c r="F13" s="7" t="e">
        <f>+E13*100/E229</f>
        <v>#DIV/0!</v>
      </c>
      <c r="I13" s="10">
        <v>11</v>
      </c>
      <c r="J13" s="30"/>
      <c r="K13" s="11">
        <f t="shared" si="2"/>
        <v>0</v>
      </c>
      <c r="L13" s="12">
        <f t="shared" si="3"/>
        <v>0</v>
      </c>
      <c r="M13" s="12">
        <f t="shared" si="7"/>
        <v>0</v>
      </c>
      <c r="N13" s="7" t="e">
        <f>+M13*100/M229</f>
        <v>#DIV/0!</v>
      </c>
      <c r="Q13" s="10">
        <v>11</v>
      </c>
      <c r="R13" s="30"/>
      <c r="S13" s="11">
        <f t="shared" si="4"/>
        <v>0</v>
      </c>
      <c r="T13" s="12">
        <f t="shared" si="5"/>
        <v>0</v>
      </c>
      <c r="U13" s="12">
        <f t="shared" si="8"/>
        <v>0</v>
      </c>
      <c r="V13" s="7" t="e">
        <f>+U13*100/U229</f>
        <v>#DIV/0!</v>
      </c>
    </row>
    <row r="14" spans="1:22" ht="24">
      <c r="A14" s="10">
        <v>12</v>
      </c>
      <c r="B14" s="30"/>
      <c r="C14" s="11">
        <f t="shared" si="0"/>
        <v>0</v>
      </c>
      <c r="D14" s="12">
        <f t="shared" si="1"/>
        <v>0</v>
      </c>
      <c r="E14" s="12">
        <f t="shared" si="6"/>
        <v>0</v>
      </c>
      <c r="F14" s="7" t="e">
        <f>E14*100/E229</f>
        <v>#DIV/0!</v>
      </c>
      <c r="I14" s="10">
        <v>12</v>
      </c>
      <c r="J14" s="30"/>
      <c r="K14" s="11">
        <f t="shared" si="2"/>
        <v>0</v>
      </c>
      <c r="L14" s="12">
        <f t="shared" si="3"/>
        <v>0</v>
      </c>
      <c r="M14" s="12">
        <f t="shared" si="7"/>
        <v>0</v>
      </c>
      <c r="N14" s="7" t="e">
        <f>M14*100/M229</f>
        <v>#DIV/0!</v>
      </c>
      <c r="Q14" s="10">
        <v>12</v>
      </c>
      <c r="R14" s="30"/>
      <c r="S14" s="11">
        <f t="shared" si="4"/>
        <v>0</v>
      </c>
      <c r="T14" s="12">
        <f t="shared" si="5"/>
        <v>0</v>
      </c>
      <c r="U14" s="12">
        <f t="shared" si="8"/>
        <v>0</v>
      </c>
      <c r="V14" s="7" t="e">
        <f>U14*100/U229</f>
        <v>#DIV/0!</v>
      </c>
    </row>
    <row r="15" spans="1:22" ht="24">
      <c r="A15" s="10">
        <v>13</v>
      </c>
      <c r="B15" s="30"/>
      <c r="C15" s="11">
        <f t="shared" si="0"/>
        <v>0</v>
      </c>
      <c r="D15" s="12">
        <f t="shared" si="1"/>
        <v>0</v>
      </c>
      <c r="E15" s="12">
        <f t="shared" si="6"/>
        <v>0</v>
      </c>
      <c r="F15" s="7" t="e">
        <f>+E15*100/E229</f>
        <v>#DIV/0!</v>
      </c>
      <c r="I15" s="10">
        <v>13</v>
      </c>
      <c r="J15" s="30"/>
      <c r="K15" s="11">
        <f t="shared" si="2"/>
        <v>0</v>
      </c>
      <c r="L15" s="12">
        <f t="shared" si="3"/>
        <v>0</v>
      </c>
      <c r="M15" s="12">
        <f t="shared" si="7"/>
        <v>0</v>
      </c>
      <c r="N15" s="7" t="e">
        <f>+M15*100/M229</f>
        <v>#DIV/0!</v>
      </c>
      <c r="Q15" s="10">
        <v>13</v>
      </c>
      <c r="R15" s="30"/>
      <c r="S15" s="11">
        <f t="shared" si="4"/>
        <v>0</v>
      </c>
      <c r="T15" s="12">
        <f t="shared" si="5"/>
        <v>0</v>
      </c>
      <c r="U15" s="12">
        <f t="shared" si="8"/>
        <v>0</v>
      </c>
      <c r="V15" s="7" t="e">
        <f>+U15*100/U229</f>
        <v>#DIV/0!</v>
      </c>
    </row>
    <row r="16" spans="1:22" ht="24">
      <c r="A16" s="10">
        <v>14</v>
      </c>
      <c r="B16" s="30"/>
      <c r="C16" s="14">
        <f t="shared" si="0"/>
        <v>0</v>
      </c>
      <c r="D16" s="15">
        <f t="shared" si="1"/>
        <v>0</v>
      </c>
      <c r="E16" s="15">
        <f t="shared" si="6"/>
        <v>0</v>
      </c>
      <c r="F16" s="16" t="e">
        <f>E16*100/E229</f>
        <v>#DIV/0!</v>
      </c>
      <c r="I16" s="10">
        <v>14</v>
      </c>
      <c r="J16" s="30"/>
      <c r="K16" s="14">
        <f t="shared" si="2"/>
        <v>0</v>
      </c>
      <c r="L16" s="15">
        <f t="shared" si="3"/>
        <v>0</v>
      </c>
      <c r="M16" s="15">
        <f t="shared" si="7"/>
        <v>0</v>
      </c>
      <c r="N16" s="16" t="e">
        <f>M16*100/M229</f>
        <v>#DIV/0!</v>
      </c>
      <c r="Q16" s="10">
        <v>14</v>
      </c>
      <c r="R16" s="30"/>
      <c r="S16" s="14">
        <f t="shared" si="4"/>
        <v>0</v>
      </c>
      <c r="T16" s="15">
        <f t="shared" si="5"/>
        <v>0</v>
      </c>
      <c r="U16" s="15">
        <f t="shared" si="8"/>
        <v>0</v>
      </c>
      <c r="V16" s="16" t="e">
        <f>U16*100/U229</f>
        <v>#DIV/0!</v>
      </c>
    </row>
    <row r="17" spans="1:22" ht="24">
      <c r="A17" s="10">
        <v>15</v>
      </c>
      <c r="B17" s="30"/>
      <c r="C17" s="11">
        <f t="shared" si="0"/>
        <v>0</v>
      </c>
      <c r="D17" s="12">
        <f t="shared" si="1"/>
        <v>0</v>
      </c>
      <c r="E17" s="12">
        <f t="shared" si="6"/>
        <v>0</v>
      </c>
      <c r="F17" s="7" t="e">
        <f>+E17*100/E229</f>
        <v>#DIV/0!</v>
      </c>
      <c r="I17" s="10">
        <v>15</v>
      </c>
      <c r="J17" s="30"/>
      <c r="K17" s="11">
        <f t="shared" si="2"/>
        <v>0</v>
      </c>
      <c r="L17" s="12">
        <f t="shared" si="3"/>
        <v>0</v>
      </c>
      <c r="M17" s="12">
        <f t="shared" si="7"/>
        <v>0</v>
      </c>
      <c r="N17" s="7" t="e">
        <f>+M17*100/M229</f>
        <v>#DIV/0!</v>
      </c>
      <c r="Q17" s="10">
        <v>15</v>
      </c>
      <c r="R17" s="30"/>
      <c r="S17" s="11">
        <f t="shared" si="4"/>
        <v>0</v>
      </c>
      <c r="T17" s="12">
        <f t="shared" si="5"/>
        <v>0</v>
      </c>
      <c r="U17" s="12">
        <f t="shared" si="8"/>
        <v>0</v>
      </c>
      <c r="V17" s="7" t="e">
        <f>+U17*100/U229</f>
        <v>#DIV/0!</v>
      </c>
    </row>
    <row r="18" spans="1:22" ht="24">
      <c r="A18" s="10">
        <v>16</v>
      </c>
      <c r="B18" s="30"/>
      <c r="C18" s="11">
        <f t="shared" si="0"/>
        <v>0</v>
      </c>
      <c r="D18" s="12">
        <f t="shared" si="1"/>
        <v>0</v>
      </c>
      <c r="E18" s="12">
        <f t="shared" si="6"/>
        <v>0</v>
      </c>
      <c r="F18" s="7" t="e">
        <f>E18*100/E229</f>
        <v>#DIV/0!</v>
      </c>
      <c r="I18" s="10">
        <v>16</v>
      </c>
      <c r="J18" s="30"/>
      <c r="K18" s="11">
        <f t="shared" si="2"/>
        <v>0</v>
      </c>
      <c r="L18" s="12">
        <f t="shared" si="3"/>
        <v>0</v>
      </c>
      <c r="M18" s="12">
        <f t="shared" si="7"/>
        <v>0</v>
      </c>
      <c r="N18" s="7" t="e">
        <f>M18*100/M229</f>
        <v>#DIV/0!</v>
      </c>
      <c r="Q18" s="10">
        <v>16</v>
      </c>
      <c r="R18" s="30"/>
      <c r="S18" s="11">
        <f t="shared" si="4"/>
        <v>0</v>
      </c>
      <c r="T18" s="12">
        <f t="shared" si="5"/>
        <v>0</v>
      </c>
      <c r="U18" s="12">
        <f t="shared" si="8"/>
        <v>0</v>
      </c>
      <c r="V18" s="7" t="e">
        <f>U18*100/U229</f>
        <v>#DIV/0!</v>
      </c>
    </row>
    <row r="19" spans="1:22" ht="24">
      <c r="A19" s="10">
        <v>17</v>
      </c>
      <c r="B19" s="30"/>
      <c r="C19" s="11">
        <f t="shared" si="0"/>
        <v>0</v>
      </c>
      <c r="D19" s="12">
        <f t="shared" si="1"/>
        <v>0</v>
      </c>
      <c r="E19" s="12">
        <f t="shared" si="6"/>
        <v>0</v>
      </c>
      <c r="F19" s="7" t="e">
        <f>+E19*100/E229</f>
        <v>#DIV/0!</v>
      </c>
      <c r="I19" s="10">
        <v>17</v>
      </c>
      <c r="J19" s="30"/>
      <c r="K19" s="11">
        <f t="shared" si="2"/>
        <v>0</v>
      </c>
      <c r="L19" s="12">
        <f t="shared" si="3"/>
        <v>0</v>
      </c>
      <c r="M19" s="12">
        <f t="shared" si="7"/>
        <v>0</v>
      </c>
      <c r="N19" s="7" t="e">
        <f>+M19*100/M229</f>
        <v>#DIV/0!</v>
      </c>
      <c r="Q19" s="10">
        <v>17</v>
      </c>
      <c r="R19" s="30"/>
      <c r="S19" s="11">
        <f t="shared" si="4"/>
        <v>0</v>
      </c>
      <c r="T19" s="12">
        <f t="shared" si="5"/>
        <v>0</v>
      </c>
      <c r="U19" s="12">
        <f t="shared" si="8"/>
        <v>0</v>
      </c>
      <c r="V19" s="7" t="e">
        <f>+U19*100/U229</f>
        <v>#DIV/0!</v>
      </c>
    </row>
    <row r="20" spans="1:22" ht="24">
      <c r="A20" s="10">
        <v>18</v>
      </c>
      <c r="B20" s="30"/>
      <c r="C20" s="11">
        <f t="shared" si="0"/>
        <v>0</v>
      </c>
      <c r="D20" s="12">
        <f t="shared" si="1"/>
        <v>0</v>
      </c>
      <c r="E20" s="12">
        <f t="shared" si="6"/>
        <v>0</v>
      </c>
      <c r="F20" s="7" t="e">
        <f>E20*100/E229</f>
        <v>#DIV/0!</v>
      </c>
      <c r="I20" s="10">
        <v>18</v>
      </c>
      <c r="J20" s="30"/>
      <c r="K20" s="11">
        <f t="shared" si="2"/>
        <v>0</v>
      </c>
      <c r="L20" s="12">
        <f t="shared" si="3"/>
        <v>0</v>
      </c>
      <c r="M20" s="12">
        <f t="shared" si="7"/>
        <v>0</v>
      </c>
      <c r="N20" s="7" t="e">
        <f>M20*100/M229</f>
        <v>#DIV/0!</v>
      </c>
      <c r="Q20" s="10">
        <v>18</v>
      </c>
      <c r="R20" s="30"/>
      <c r="S20" s="11">
        <f t="shared" si="4"/>
        <v>0</v>
      </c>
      <c r="T20" s="12">
        <f t="shared" si="5"/>
        <v>0</v>
      </c>
      <c r="U20" s="12">
        <f t="shared" si="8"/>
        <v>0</v>
      </c>
      <c r="V20" s="7" t="e">
        <f>U20*100/U229</f>
        <v>#DIV/0!</v>
      </c>
    </row>
    <row r="21" spans="1:22" ht="24">
      <c r="A21" s="10">
        <v>19</v>
      </c>
      <c r="B21" s="30"/>
      <c r="C21" s="11">
        <f t="shared" si="0"/>
        <v>0</v>
      </c>
      <c r="D21" s="12">
        <f t="shared" si="1"/>
        <v>0</v>
      </c>
      <c r="E21" s="12">
        <f t="shared" si="6"/>
        <v>0</v>
      </c>
      <c r="F21" s="7" t="e">
        <f>+E21*100/E229</f>
        <v>#DIV/0!</v>
      </c>
      <c r="I21" s="10">
        <v>19</v>
      </c>
      <c r="J21" s="30"/>
      <c r="K21" s="11">
        <f t="shared" si="2"/>
        <v>0</v>
      </c>
      <c r="L21" s="12">
        <f t="shared" si="3"/>
        <v>0</v>
      </c>
      <c r="M21" s="12">
        <f t="shared" si="7"/>
        <v>0</v>
      </c>
      <c r="N21" s="7" t="e">
        <f>+M21*100/M229</f>
        <v>#DIV/0!</v>
      </c>
      <c r="Q21" s="10">
        <v>19</v>
      </c>
      <c r="R21" s="30"/>
      <c r="S21" s="11">
        <f t="shared" si="4"/>
        <v>0</v>
      </c>
      <c r="T21" s="12">
        <f t="shared" si="5"/>
        <v>0</v>
      </c>
      <c r="U21" s="12">
        <f t="shared" si="8"/>
        <v>0</v>
      </c>
      <c r="V21" s="7" t="e">
        <f>+U21*100/U229</f>
        <v>#DIV/0!</v>
      </c>
    </row>
    <row r="22" spans="1:22" ht="24">
      <c r="A22" s="10">
        <v>20</v>
      </c>
      <c r="B22" s="30"/>
      <c r="C22" s="11">
        <f t="shared" si="0"/>
        <v>0</v>
      </c>
      <c r="D22" s="12">
        <f t="shared" si="1"/>
        <v>0</v>
      </c>
      <c r="E22" s="12">
        <f t="shared" si="6"/>
        <v>0</v>
      </c>
      <c r="F22" s="7" t="e">
        <f>E22*100/E229</f>
        <v>#DIV/0!</v>
      </c>
      <c r="I22" s="10">
        <v>20</v>
      </c>
      <c r="J22" s="30"/>
      <c r="K22" s="11">
        <f t="shared" si="2"/>
        <v>0</v>
      </c>
      <c r="L22" s="12">
        <f t="shared" si="3"/>
        <v>0</v>
      </c>
      <c r="M22" s="12">
        <f t="shared" si="7"/>
        <v>0</v>
      </c>
      <c r="N22" s="7" t="e">
        <f>M22*100/M229</f>
        <v>#DIV/0!</v>
      </c>
      <c r="Q22" s="10">
        <v>20</v>
      </c>
      <c r="R22" s="30"/>
      <c r="S22" s="11">
        <f t="shared" si="4"/>
        <v>0</v>
      </c>
      <c r="T22" s="12">
        <f t="shared" si="5"/>
        <v>0</v>
      </c>
      <c r="U22" s="12">
        <f t="shared" si="8"/>
        <v>0</v>
      </c>
      <c r="V22" s="7" t="e">
        <f>U22*100/U229</f>
        <v>#DIV/0!</v>
      </c>
    </row>
    <row r="23" spans="1:22" ht="24">
      <c r="A23" s="10">
        <v>21</v>
      </c>
      <c r="B23" s="30"/>
      <c r="C23" s="11">
        <f t="shared" si="0"/>
        <v>0</v>
      </c>
      <c r="D23" s="12">
        <f t="shared" si="1"/>
        <v>0</v>
      </c>
      <c r="E23" s="12">
        <f t="shared" si="6"/>
        <v>0</v>
      </c>
      <c r="F23" s="7" t="e">
        <f>+E23*100/E229</f>
        <v>#DIV/0!</v>
      </c>
      <c r="I23" s="10">
        <v>21</v>
      </c>
      <c r="J23" s="30"/>
      <c r="K23" s="11">
        <f t="shared" si="2"/>
        <v>0</v>
      </c>
      <c r="L23" s="12">
        <f t="shared" si="3"/>
        <v>0</v>
      </c>
      <c r="M23" s="12">
        <f t="shared" si="7"/>
        <v>0</v>
      </c>
      <c r="N23" s="7" t="e">
        <f>+M23*100/M229</f>
        <v>#DIV/0!</v>
      </c>
      <c r="Q23" s="10">
        <v>21</v>
      </c>
      <c r="R23" s="30"/>
      <c r="S23" s="11">
        <f t="shared" si="4"/>
        <v>0</v>
      </c>
      <c r="T23" s="12">
        <f t="shared" si="5"/>
        <v>0</v>
      </c>
      <c r="U23" s="12">
        <f t="shared" si="8"/>
        <v>0</v>
      </c>
      <c r="V23" s="7" t="e">
        <f>+U23*100/U229</f>
        <v>#DIV/0!</v>
      </c>
    </row>
    <row r="24" spans="1:22" ht="24">
      <c r="A24" s="10">
        <v>22</v>
      </c>
      <c r="B24" s="30"/>
      <c r="C24" s="14">
        <f t="shared" si="0"/>
        <v>0</v>
      </c>
      <c r="D24" s="15">
        <f t="shared" si="1"/>
        <v>0</v>
      </c>
      <c r="E24" s="15">
        <f t="shared" si="6"/>
        <v>0</v>
      </c>
      <c r="F24" s="16" t="e">
        <f>E24*100/E229</f>
        <v>#DIV/0!</v>
      </c>
      <c r="I24" s="10">
        <v>22</v>
      </c>
      <c r="J24" s="30"/>
      <c r="K24" s="14">
        <f t="shared" si="2"/>
        <v>0</v>
      </c>
      <c r="L24" s="15">
        <f t="shared" si="3"/>
        <v>0</v>
      </c>
      <c r="M24" s="15">
        <f t="shared" si="7"/>
        <v>0</v>
      </c>
      <c r="N24" s="16" t="e">
        <f>M24*100/M229</f>
        <v>#DIV/0!</v>
      </c>
      <c r="Q24" s="10">
        <v>22</v>
      </c>
      <c r="R24" s="30"/>
      <c r="S24" s="14">
        <f t="shared" si="4"/>
        <v>0</v>
      </c>
      <c r="T24" s="15">
        <f t="shared" si="5"/>
        <v>0</v>
      </c>
      <c r="U24" s="15">
        <f t="shared" si="8"/>
        <v>0</v>
      </c>
      <c r="V24" s="16" t="e">
        <f>U24*100/U229</f>
        <v>#DIV/0!</v>
      </c>
    </row>
    <row r="25" spans="1:22" ht="24">
      <c r="A25" s="10">
        <v>23</v>
      </c>
      <c r="B25" s="30"/>
      <c r="C25" s="11">
        <f t="shared" si="0"/>
        <v>0</v>
      </c>
      <c r="D25" s="12">
        <f t="shared" si="1"/>
        <v>0</v>
      </c>
      <c r="E25" s="12">
        <f t="shared" si="6"/>
        <v>0</v>
      </c>
      <c r="F25" s="7" t="e">
        <f>E25*100/E229</f>
        <v>#DIV/0!</v>
      </c>
      <c r="I25" s="10">
        <v>23</v>
      </c>
      <c r="J25" s="30"/>
      <c r="K25" s="11">
        <f t="shared" si="2"/>
        <v>0</v>
      </c>
      <c r="L25" s="12">
        <f t="shared" si="3"/>
        <v>0</v>
      </c>
      <c r="M25" s="12">
        <f t="shared" si="7"/>
        <v>0</v>
      </c>
      <c r="N25" s="7" t="e">
        <f>M25*100/M229</f>
        <v>#DIV/0!</v>
      </c>
      <c r="Q25" s="10">
        <v>23</v>
      </c>
      <c r="R25" s="30"/>
      <c r="S25" s="11">
        <f t="shared" si="4"/>
        <v>0</v>
      </c>
      <c r="T25" s="12">
        <f t="shared" si="5"/>
        <v>0</v>
      </c>
      <c r="U25" s="12">
        <f t="shared" si="8"/>
        <v>0</v>
      </c>
      <c r="V25" s="7" t="e">
        <f>U25*100/U229</f>
        <v>#DIV/0!</v>
      </c>
    </row>
    <row r="26" spans="1:22" ht="24">
      <c r="A26" s="10">
        <v>24</v>
      </c>
      <c r="B26" s="30"/>
      <c r="C26" s="11">
        <f t="shared" si="0"/>
        <v>0</v>
      </c>
      <c r="D26" s="12">
        <f t="shared" si="1"/>
        <v>0</v>
      </c>
      <c r="E26" s="12">
        <f t="shared" si="6"/>
        <v>0</v>
      </c>
      <c r="F26" s="7" t="e">
        <f>E26*100/E229</f>
        <v>#DIV/0!</v>
      </c>
      <c r="I26" s="10">
        <v>24</v>
      </c>
      <c r="J26" s="30"/>
      <c r="K26" s="11">
        <f t="shared" si="2"/>
        <v>0</v>
      </c>
      <c r="L26" s="12">
        <f t="shared" si="3"/>
        <v>0</v>
      </c>
      <c r="M26" s="12">
        <f t="shared" si="7"/>
        <v>0</v>
      </c>
      <c r="N26" s="7" t="e">
        <f>M26*100/M229</f>
        <v>#DIV/0!</v>
      </c>
      <c r="Q26" s="10">
        <v>24</v>
      </c>
      <c r="R26" s="30"/>
      <c r="S26" s="11">
        <f t="shared" si="4"/>
        <v>0</v>
      </c>
      <c r="T26" s="12">
        <f t="shared" si="5"/>
        <v>0</v>
      </c>
      <c r="U26" s="12">
        <f t="shared" si="8"/>
        <v>0</v>
      </c>
      <c r="V26" s="7" t="e">
        <f>U26*100/U229</f>
        <v>#DIV/0!</v>
      </c>
    </row>
    <row r="27" spans="1:22" ht="24">
      <c r="A27" s="10">
        <v>25</v>
      </c>
      <c r="B27" s="30"/>
      <c r="C27" s="11">
        <f t="shared" si="0"/>
        <v>0</v>
      </c>
      <c r="D27" s="12">
        <f t="shared" si="1"/>
        <v>0</v>
      </c>
      <c r="E27" s="12">
        <f t="shared" si="6"/>
        <v>0</v>
      </c>
      <c r="F27" s="7" t="e">
        <f>+E27*100/E229</f>
        <v>#DIV/0!</v>
      </c>
      <c r="I27" s="10">
        <v>25</v>
      </c>
      <c r="J27" s="30"/>
      <c r="K27" s="11">
        <f t="shared" si="2"/>
        <v>0</v>
      </c>
      <c r="L27" s="12">
        <f t="shared" si="3"/>
        <v>0</v>
      </c>
      <c r="M27" s="12">
        <f t="shared" si="7"/>
        <v>0</v>
      </c>
      <c r="N27" s="7" t="e">
        <f>+M27*100/M229</f>
        <v>#DIV/0!</v>
      </c>
      <c r="Q27" s="10">
        <v>25</v>
      </c>
      <c r="R27" s="30"/>
      <c r="S27" s="11">
        <f t="shared" si="4"/>
        <v>0</v>
      </c>
      <c r="T27" s="12">
        <f t="shared" si="5"/>
        <v>0</v>
      </c>
      <c r="U27" s="12">
        <f t="shared" si="8"/>
        <v>0</v>
      </c>
      <c r="V27" s="7" t="e">
        <f>+U27*100/U229</f>
        <v>#DIV/0!</v>
      </c>
    </row>
    <row r="28" spans="1:22" ht="24">
      <c r="A28" s="10">
        <v>26</v>
      </c>
      <c r="B28" s="30"/>
      <c r="C28" s="11">
        <f t="shared" si="0"/>
        <v>0</v>
      </c>
      <c r="D28" s="12">
        <f t="shared" si="1"/>
        <v>0</v>
      </c>
      <c r="E28" s="12">
        <f t="shared" si="6"/>
        <v>0</v>
      </c>
      <c r="F28" s="7" t="e">
        <f>E28*100/E229</f>
        <v>#DIV/0!</v>
      </c>
      <c r="I28" s="10">
        <v>26</v>
      </c>
      <c r="J28" s="30"/>
      <c r="K28" s="11">
        <f t="shared" si="2"/>
        <v>0</v>
      </c>
      <c r="L28" s="12">
        <f t="shared" si="3"/>
        <v>0</v>
      </c>
      <c r="M28" s="12">
        <f t="shared" si="7"/>
        <v>0</v>
      </c>
      <c r="N28" s="7" t="e">
        <f>M28*100/M229</f>
        <v>#DIV/0!</v>
      </c>
      <c r="Q28" s="10">
        <v>26</v>
      </c>
      <c r="R28" s="30"/>
      <c r="S28" s="11">
        <f t="shared" si="4"/>
        <v>0</v>
      </c>
      <c r="T28" s="12">
        <f t="shared" si="5"/>
        <v>0</v>
      </c>
      <c r="U28" s="12">
        <f t="shared" si="8"/>
        <v>0</v>
      </c>
      <c r="V28" s="7" t="e">
        <f>U28*100/U229</f>
        <v>#DIV/0!</v>
      </c>
    </row>
    <row r="29" spans="1:22" ht="24">
      <c r="A29" s="10">
        <v>27</v>
      </c>
      <c r="B29" s="30"/>
      <c r="C29" s="11">
        <f t="shared" si="0"/>
        <v>0</v>
      </c>
      <c r="D29" s="12">
        <f t="shared" si="1"/>
        <v>0</v>
      </c>
      <c r="E29" s="12">
        <f t="shared" si="6"/>
        <v>0</v>
      </c>
      <c r="F29" s="7" t="e">
        <f>+E29*100/E229</f>
        <v>#DIV/0!</v>
      </c>
      <c r="I29" s="10">
        <v>27</v>
      </c>
      <c r="J29" s="30"/>
      <c r="K29" s="11">
        <f t="shared" si="2"/>
        <v>0</v>
      </c>
      <c r="L29" s="12">
        <f t="shared" si="3"/>
        <v>0</v>
      </c>
      <c r="M29" s="12">
        <f t="shared" si="7"/>
        <v>0</v>
      </c>
      <c r="N29" s="7" t="e">
        <f>+M29*100/M229</f>
        <v>#DIV/0!</v>
      </c>
      <c r="Q29" s="10">
        <v>27</v>
      </c>
      <c r="R29" s="30"/>
      <c r="S29" s="11">
        <f t="shared" si="4"/>
        <v>0</v>
      </c>
      <c r="T29" s="12">
        <f t="shared" si="5"/>
        <v>0</v>
      </c>
      <c r="U29" s="12">
        <f t="shared" si="8"/>
        <v>0</v>
      </c>
      <c r="V29" s="7" t="e">
        <f>+U29*100/U229</f>
        <v>#DIV/0!</v>
      </c>
    </row>
    <row r="30" spans="1:22" ht="24">
      <c r="A30" s="10">
        <v>28</v>
      </c>
      <c r="B30" s="30"/>
      <c r="C30" s="11">
        <f t="shared" si="0"/>
        <v>0</v>
      </c>
      <c r="D30" s="12">
        <f t="shared" si="1"/>
        <v>0</v>
      </c>
      <c r="E30" s="12">
        <f t="shared" si="6"/>
        <v>0</v>
      </c>
      <c r="F30" s="7" t="e">
        <f>E30*100/E229</f>
        <v>#DIV/0!</v>
      </c>
      <c r="I30" s="10">
        <v>28</v>
      </c>
      <c r="J30" s="30"/>
      <c r="K30" s="11">
        <f t="shared" si="2"/>
        <v>0</v>
      </c>
      <c r="L30" s="12">
        <f t="shared" si="3"/>
        <v>0</v>
      </c>
      <c r="M30" s="12">
        <f t="shared" si="7"/>
        <v>0</v>
      </c>
      <c r="N30" s="7" t="e">
        <f>M30*100/M229</f>
        <v>#DIV/0!</v>
      </c>
      <c r="Q30" s="10">
        <v>28</v>
      </c>
      <c r="R30" s="30"/>
      <c r="S30" s="11">
        <f t="shared" si="4"/>
        <v>0</v>
      </c>
      <c r="T30" s="12">
        <f t="shared" si="5"/>
        <v>0</v>
      </c>
      <c r="U30" s="12">
        <f t="shared" si="8"/>
        <v>0</v>
      </c>
      <c r="V30" s="7" t="e">
        <f>U30*100/U229</f>
        <v>#DIV/0!</v>
      </c>
    </row>
    <row r="31" spans="1:22" ht="24">
      <c r="A31" s="10">
        <v>29</v>
      </c>
      <c r="B31" s="30"/>
      <c r="C31" s="11">
        <f t="shared" si="0"/>
        <v>0</v>
      </c>
      <c r="D31" s="12">
        <f t="shared" si="1"/>
        <v>0</v>
      </c>
      <c r="E31" s="12">
        <f t="shared" si="6"/>
        <v>0</v>
      </c>
      <c r="F31" s="7" t="e">
        <f>+E31*100/E229</f>
        <v>#DIV/0!</v>
      </c>
      <c r="I31" s="10">
        <v>29</v>
      </c>
      <c r="J31" s="30"/>
      <c r="K31" s="11">
        <f t="shared" si="2"/>
        <v>0</v>
      </c>
      <c r="L31" s="12">
        <f t="shared" si="3"/>
        <v>0</v>
      </c>
      <c r="M31" s="12">
        <f t="shared" si="7"/>
        <v>0</v>
      </c>
      <c r="N31" s="7" t="e">
        <f>+M31*100/M229</f>
        <v>#DIV/0!</v>
      </c>
      <c r="Q31" s="10">
        <v>29</v>
      </c>
      <c r="R31" s="30"/>
      <c r="S31" s="11">
        <f t="shared" si="4"/>
        <v>0</v>
      </c>
      <c r="T31" s="12">
        <f t="shared" si="5"/>
        <v>0</v>
      </c>
      <c r="U31" s="12">
        <f t="shared" si="8"/>
        <v>0</v>
      </c>
      <c r="V31" s="7" t="e">
        <f>+U31*100/U229</f>
        <v>#DIV/0!</v>
      </c>
    </row>
    <row r="32" spans="1:22" ht="24">
      <c r="A32" s="10">
        <v>30</v>
      </c>
      <c r="B32" s="30"/>
      <c r="C32" s="11">
        <f t="shared" si="0"/>
        <v>0</v>
      </c>
      <c r="D32" s="12">
        <f t="shared" si="1"/>
        <v>0</v>
      </c>
      <c r="E32" s="12">
        <f t="shared" si="6"/>
        <v>0</v>
      </c>
      <c r="F32" s="7" t="e">
        <f>E32*100/E229</f>
        <v>#DIV/0!</v>
      </c>
      <c r="I32" s="10">
        <v>30</v>
      </c>
      <c r="J32" s="30"/>
      <c r="K32" s="11">
        <f t="shared" si="2"/>
        <v>0</v>
      </c>
      <c r="L32" s="12">
        <f t="shared" si="3"/>
        <v>0</v>
      </c>
      <c r="M32" s="12">
        <f t="shared" si="7"/>
        <v>0</v>
      </c>
      <c r="N32" s="7" t="e">
        <f>M32*100/M229</f>
        <v>#DIV/0!</v>
      </c>
      <c r="Q32" s="10">
        <v>30</v>
      </c>
      <c r="R32" s="30"/>
      <c r="S32" s="11">
        <f t="shared" si="4"/>
        <v>0</v>
      </c>
      <c r="T32" s="12">
        <f t="shared" si="5"/>
        <v>0</v>
      </c>
      <c r="U32" s="12">
        <f t="shared" si="8"/>
        <v>0</v>
      </c>
      <c r="V32" s="7" t="e">
        <f>U32*100/U229</f>
        <v>#DIV/0!</v>
      </c>
    </row>
    <row r="33" spans="1:22" ht="24">
      <c r="A33" s="10">
        <v>31</v>
      </c>
      <c r="B33" s="30"/>
      <c r="C33" s="11">
        <f t="shared" si="0"/>
        <v>0</v>
      </c>
      <c r="D33" s="12">
        <f t="shared" si="1"/>
        <v>0</v>
      </c>
      <c r="E33" s="12">
        <f t="shared" si="6"/>
        <v>0</v>
      </c>
      <c r="F33" s="7" t="e">
        <f>+E33*10/E229</f>
        <v>#DIV/0!</v>
      </c>
      <c r="I33" s="10">
        <v>31</v>
      </c>
      <c r="J33" s="30"/>
      <c r="K33" s="11">
        <f t="shared" si="2"/>
        <v>0</v>
      </c>
      <c r="L33" s="12">
        <f t="shared" si="3"/>
        <v>0</v>
      </c>
      <c r="M33" s="12">
        <f t="shared" si="7"/>
        <v>0</v>
      </c>
      <c r="N33" s="7" t="e">
        <f>+M33*10/M229</f>
        <v>#DIV/0!</v>
      </c>
      <c r="Q33" s="10">
        <v>31</v>
      </c>
      <c r="R33" s="30"/>
      <c r="S33" s="11">
        <f t="shared" si="4"/>
        <v>0</v>
      </c>
      <c r="T33" s="12">
        <f t="shared" si="5"/>
        <v>0</v>
      </c>
      <c r="U33" s="12">
        <f t="shared" si="8"/>
        <v>0</v>
      </c>
      <c r="V33" s="7" t="e">
        <f>+U33*10/U229</f>
        <v>#DIV/0!</v>
      </c>
    </row>
    <row r="34" spans="1:22" ht="24">
      <c r="A34" s="10">
        <v>32</v>
      </c>
      <c r="B34" s="30"/>
      <c r="C34" s="11">
        <f t="shared" si="0"/>
        <v>0</v>
      </c>
      <c r="D34" s="12">
        <f t="shared" si="1"/>
        <v>0</v>
      </c>
      <c r="E34" s="12">
        <f t="shared" si="6"/>
        <v>0</v>
      </c>
      <c r="F34" s="7" t="e">
        <f>E34*100/E229</f>
        <v>#DIV/0!</v>
      </c>
      <c r="I34" s="10">
        <v>32</v>
      </c>
      <c r="J34" s="30"/>
      <c r="K34" s="11">
        <f t="shared" si="2"/>
        <v>0</v>
      </c>
      <c r="L34" s="12">
        <f t="shared" si="3"/>
        <v>0</v>
      </c>
      <c r="M34" s="12">
        <f t="shared" si="7"/>
        <v>0</v>
      </c>
      <c r="N34" s="7" t="e">
        <f>M34*100/M229</f>
        <v>#DIV/0!</v>
      </c>
      <c r="Q34" s="10">
        <v>32</v>
      </c>
      <c r="R34" s="30"/>
      <c r="S34" s="11">
        <f t="shared" si="4"/>
        <v>0</v>
      </c>
      <c r="T34" s="12">
        <f t="shared" si="5"/>
        <v>0</v>
      </c>
      <c r="U34" s="12">
        <f t="shared" si="8"/>
        <v>0</v>
      </c>
      <c r="V34" s="7" t="e">
        <f>U34*100/U229</f>
        <v>#DIV/0!</v>
      </c>
    </row>
    <row r="35" spans="1:22" ht="24">
      <c r="A35" s="10">
        <v>33</v>
      </c>
      <c r="B35" s="30"/>
      <c r="C35" s="11">
        <f t="shared" si="0"/>
        <v>0</v>
      </c>
      <c r="D35" s="12">
        <f t="shared" si="1"/>
        <v>0</v>
      </c>
      <c r="E35" s="12">
        <f t="shared" si="6"/>
        <v>0</v>
      </c>
      <c r="F35" s="7" t="e">
        <f>+E35*100/E229</f>
        <v>#DIV/0!</v>
      </c>
      <c r="I35" s="10">
        <v>33</v>
      </c>
      <c r="J35" s="30"/>
      <c r="K35" s="11">
        <f t="shared" si="2"/>
        <v>0</v>
      </c>
      <c r="L35" s="12">
        <f t="shared" si="3"/>
        <v>0</v>
      </c>
      <c r="M35" s="12">
        <f t="shared" si="7"/>
        <v>0</v>
      </c>
      <c r="N35" s="7" t="e">
        <f>+M35*100/M229</f>
        <v>#DIV/0!</v>
      </c>
      <c r="Q35" s="10">
        <v>33</v>
      </c>
      <c r="R35" s="30"/>
      <c r="S35" s="11">
        <f t="shared" si="4"/>
        <v>0</v>
      </c>
      <c r="T35" s="12">
        <f t="shared" si="5"/>
        <v>0</v>
      </c>
      <c r="U35" s="12">
        <f t="shared" si="8"/>
        <v>0</v>
      </c>
      <c r="V35" s="7" t="e">
        <f>+U35*100/U229</f>
        <v>#DIV/0!</v>
      </c>
    </row>
    <row r="36" spans="1:22" ht="24">
      <c r="A36" s="10">
        <v>34</v>
      </c>
      <c r="B36" s="30"/>
      <c r="C36" s="11">
        <f t="shared" si="0"/>
        <v>0</v>
      </c>
      <c r="D36" s="12">
        <f t="shared" si="1"/>
        <v>0</v>
      </c>
      <c r="E36" s="12">
        <f t="shared" si="6"/>
        <v>0</v>
      </c>
      <c r="F36" s="7" t="e">
        <f>E36*100/E229</f>
        <v>#DIV/0!</v>
      </c>
      <c r="I36" s="10">
        <v>34</v>
      </c>
      <c r="J36" s="30"/>
      <c r="K36" s="11">
        <f t="shared" si="2"/>
        <v>0</v>
      </c>
      <c r="L36" s="12">
        <f t="shared" si="3"/>
        <v>0</v>
      </c>
      <c r="M36" s="12">
        <f t="shared" si="7"/>
        <v>0</v>
      </c>
      <c r="N36" s="7" t="e">
        <f>M36*100/M229</f>
        <v>#DIV/0!</v>
      </c>
      <c r="Q36" s="10">
        <v>34</v>
      </c>
      <c r="R36" s="30"/>
      <c r="S36" s="11">
        <f t="shared" si="4"/>
        <v>0</v>
      </c>
      <c r="T36" s="12">
        <f t="shared" si="5"/>
        <v>0</v>
      </c>
      <c r="U36" s="12">
        <f t="shared" si="8"/>
        <v>0</v>
      </c>
      <c r="V36" s="7" t="e">
        <f>U36*100/U229</f>
        <v>#DIV/0!</v>
      </c>
    </row>
    <row r="37" spans="1:22" ht="24">
      <c r="A37" s="10">
        <v>35</v>
      </c>
      <c r="B37" s="30"/>
      <c r="C37" s="11">
        <f t="shared" si="0"/>
        <v>0</v>
      </c>
      <c r="D37" s="12">
        <f t="shared" si="1"/>
        <v>0</v>
      </c>
      <c r="E37" s="12">
        <f t="shared" si="6"/>
        <v>0</v>
      </c>
      <c r="F37" s="7" t="e">
        <f>+E37*100/E229</f>
        <v>#DIV/0!</v>
      </c>
      <c r="I37" s="10">
        <v>35</v>
      </c>
      <c r="J37" s="30"/>
      <c r="K37" s="11">
        <f t="shared" si="2"/>
        <v>0</v>
      </c>
      <c r="L37" s="12">
        <f t="shared" si="3"/>
        <v>0</v>
      </c>
      <c r="M37" s="12">
        <f t="shared" si="7"/>
        <v>0</v>
      </c>
      <c r="N37" s="7" t="e">
        <f>+M37*100/M229</f>
        <v>#DIV/0!</v>
      </c>
      <c r="Q37" s="10">
        <v>35</v>
      </c>
      <c r="R37" s="30"/>
      <c r="S37" s="11">
        <f t="shared" si="4"/>
        <v>0</v>
      </c>
      <c r="T37" s="12">
        <f t="shared" si="5"/>
        <v>0</v>
      </c>
      <c r="U37" s="12">
        <f t="shared" si="8"/>
        <v>0</v>
      </c>
      <c r="V37" s="7" t="e">
        <f>+U37*100/U229</f>
        <v>#DIV/0!</v>
      </c>
    </row>
    <row r="38" spans="1:22" ht="24">
      <c r="A38" s="10">
        <v>36</v>
      </c>
      <c r="B38" s="30"/>
      <c r="C38" s="11">
        <f t="shared" si="0"/>
        <v>0</v>
      </c>
      <c r="D38" s="12">
        <f t="shared" si="1"/>
        <v>0</v>
      </c>
      <c r="E38" s="12">
        <f t="shared" si="6"/>
        <v>0</v>
      </c>
      <c r="F38" s="7" t="e">
        <f>E38*10/E229</f>
        <v>#DIV/0!</v>
      </c>
      <c r="I38" s="10">
        <v>36</v>
      </c>
      <c r="J38" s="30"/>
      <c r="K38" s="11">
        <f t="shared" si="2"/>
        <v>0</v>
      </c>
      <c r="L38" s="12">
        <f t="shared" si="3"/>
        <v>0</v>
      </c>
      <c r="M38" s="12">
        <f t="shared" si="7"/>
        <v>0</v>
      </c>
      <c r="N38" s="7" t="e">
        <f>M38*10/M229</f>
        <v>#DIV/0!</v>
      </c>
      <c r="Q38" s="10">
        <v>36</v>
      </c>
      <c r="R38" s="30"/>
      <c r="S38" s="11">
        <f t="shared" si="4"/>
        <v>0</v>
      </c>
      <c r="T38" s="12">
        <f t="shared" si="5"/>
        <v>0</v>
      </c>
      <c r="U38" s="12">
        <f t="shared" si="8"/>
        <v>0</v>
      </c>
      <c r="V38" s="7" t="e">
        <f>U38*10/U229</f>
        <v>#DIV/0!</v>
      </c>
    </row>
    <row r="39" spans="1:22" ht="24">
      <c r="A39" s="10">
        <v>37</v>
      </c>
      <c r="B39" s="30"/>
      <c r="C39" s="11">
        <f t="shared" si="0"/>
        <v>0</v>
      </c>
      <c r="D39" s="12">
        <f t="shared" si="1"/>
        <v>0</v>
      </c>
      <c r="E39" s="12">
        <f t="shared" si="6"/>
        <v>0</v>
      </c>
      <c r="F39" s="7" t="e">
        <f>+E39*100/E229</f>
        <v>#DIV/0!</v>
      </c>
      <c r="I39" s="10">
        <v>37</v>
      </c>
      <c r="J39" s="30"/>
      <c r="K39" s="11">
        <f t="shared" si="2"/>
        <v>0</v>
      </c>
      <c r="L39" s="12">
        <f t="shared" si="3"/>
        <v>0</v>
      </c>
      <c r="M39" s="12">
        <f t="shared" si="7"/>
        <v>0</v>
      </c>
      <c r="N39" s="7" t="e">
        <f>+M39*100/M229</f>
        <v>#DIV/0!</v>
      </c>
      <c r="Q39" s="10">
        <v>37</v>
      </c>
      <c r="R39" s="30"/>
      <c r="S39" s="11">
        <f t="shared" si="4"/>
        <v>0</v>
      </c>
      <c r="T39" s="12">
        <f t="shared" si="5"/>
        <v>0</v>
      </c>
      <c r="U39" s="12">
        <f t="shared" si="8"/>
        <v>0</v>
      </c>
      <c r="V39" s="7" t="e">
        <f>+U39*100/U229</f>
        <v>#DIV/0!</v>
      </c>
    </row>
    <row r="40" spans="1:22" ht="24">
      <c r="A40" s="10">
        <v>38</v>
      </c>
      <c r="B40" s="30"/>
      <c r="C40" s="11">
        <f t="shared" si="0"/>
        <v>0</v>
      </c>
      <c r="D40" s="12">
        <f t="shared" si="1"/>
        <v>0</v>
      </c>
      <c r="E40" s="12">
        <f t="shared" si="6"/>
        <v>0</v>
      </c>
      <c r="F40" s="7" t="e">
        <f>E40*100/E229</f>
        <v>#DIV/0!</v>
      </c>
      <c r="I40" s="10">
        <v>38</v>
      </c>
      <c r="J40" s="30"/>
      <c r="K40" s="11">
        <f t="shared" si="2"/>
        <v>0</v>
      </c>
      <c r="L40" s="12">
        <f t="shared" si="3"/>
        <v>0</v>
      </c>
      <c r="M40" s="12">
        <f t="shared" si="7"/>
        <v>0</v>
      </c>
      <c r="N40" s="7" t="e">
        <f>M40*100/M229</f>
        <v>#DIV/0!</v>
      </c>
      <c r="Q40" s="10">
        <v>38</v>
      </c>
      <c r="R40" s="30"/>
      <c r="S40" s="11">
        <f t="shared" si="4"/>
        <v>0</v>
      </c>
      <c r="T40" s="12">
        <f t="shared" si="5"/>
        <v>0</v>
      </c>
      <c r="U40" s="12">
        <f t="shared" si="8"/>
        <v>0</v>
      </c>
      <c r="V40" s="7" t="e">
        <f>U40*100/U229</f>
        <v>#DIV/0!</v>
      </c>
    </row>
    <row r="41" spans="1:22" ht="24">
      <c r="A41" s="10">
        <v>39</v>
      </c>
      <c r="B41" s="30"/>
      <c r="C41" s="11">
        <f t="shared" si="0"/>
        <v>0</v>
      </c>
      <c r="D41" s="12">
        <f t="shared" si="1"/>
        <v>0</v>
      </c>
      <c r="E41" s="12">
        <f t="shared" si="6"/>
        <v>0</v>
      </c>
      <c r="F41" s="7" t="e">
        <f>+E41*100/E229</f>
        <v>#DIV/0!</v>
      </c>
      <c r="I41" s="10">
        <v>39</v>
      </c>
      <c r="J41" s="30"/>
      <c r="K41" s="11">
        <f t="shared" si="2"/>
        <v>0</v>
      </c>
      <c r="L41" s="12">
        <f t="shared" si="3"/>
        <v>0</v>
      </c>
      <c r="M41" s="12">
        <f t="shared" si="7"/>
        <v>0</v>
      </c>
      <c r="N41" s="7" t="e">
        <f>+M41*100/M229</f>
        <v>#DIV/0!</v>
      </c>
      <c r="Q41" s="10">
        <v>39</v>
      </c>
      <c r="R41" s="30"/>
      <c r="S41" s="11">
        <f t="shared" si="4"/>
        <v>0</v>
      </c>
      <c r="T41" s="12">
        <f t="shared" si="5"/>
        <v>0</v>
      </c>
      <c r="U41" s="12">
        <f t="shared" si="8"/>
        <v>0</v>
      </c>
      <c r="V41" s="7" t="e">
        <f>+U41*100/U229</f>
        <v>#DIV/0!</v>
      </c>
    </row>
    <row r="42" spans="1:22" ht="24">
      <c r="A42" s="10">
        <v>40</v>
      </c>
      <c r="B42" s="30"/>
      <c r="C42" s="11">
        <f t="shared" si="0"/>
        <v>0</v>
      </c>
      <c r="D42" s="12">
        <f t="shared" si="1"/>
        <v>0</v>
      </c>
      <c r="E42" s="12">
        <f t="shared" si="6"/>
        <v>0</v>
      </c>
      <c r="F42" s="7" t="e">
        <f>E42*100/E229</f>
        <v>#DIV/0!</v>
      </c>
      <c r="I42" s="10">
        <v>40</v>
      </c>
      <c r="J42" s="30"/>
      <c r="K42" s="11">
        <f t="shared" si="2"/>
        <v>0</v>
      </c>
      <c r="L42" s="12">
        <f t="shared" si="3"/>
        <v>0</v>
      </c>
      <c r="M42" s="12">
        <f t="shared" si="7"/>
        <v>0</v>
      </c>
      <c r="N42" s="7" t="e">
        <f>M42*100/M229</f>
        <v>#DIV/0!</v>
      </c>
      <c r="Q42" s="10">
        <v>40</v>
      </c>
      <c r="R42" s="30"/>
      <c r="S42" s="11">
        <f t="shared" si="4"/>
        <v>0</v>
      </c>
      <c r="T42" s="12">
        <f t="shared" si="5"/>
        <v>0</v>
      </c>
      <c r="U42" s="12">
        <f t="shared" si="8"/>
        <v>0</v>
      </c>
      <c r="V42" s="7" t="e">
        <f>U42*100/U229</f>
        <v>#DIV/0!</v>
      </c>
    </row>
    <row r="43" spans="1:22" ht="24">
      <c r="A43" s="10">
        <v>41</v>
      </c>
      <c r="B43" s="30"/>
      <c r="C43" s="11">
        <f t="shared" si="0"/>
        <v>0</v>
      </c>
      <c r="D43" s="12">
        <f t="shared" si="1"/>
        <v>0</v>
      </c>
      <c r="E43" s="12">
        <f t="shared" si="6"/>
        <v>0</v>
      </c>
      <c r="F43" s="7" t="e">
        <f>+E43*100/E229</f>
        <v>#DIV/0!</v>
      </c>
      <c r="I43" s="10">
        <v>41</v>
      </c>
      <c r="J43" s="30"/>
      <c r="K43" s="11">
        <f t="shared" si="2"/>
        <v>0</v>
      </c>
      <c r="L43" s="12">
        <f t="shared" si="3"/>
        <v>0</v>
      </c>
      <c r="M43" s="12">
        <f t="shared" si="7"/>
        <v>0</v>
      </c>
      <c r="N43" s="7" t="e">
        <f>+M43*100/M229</f>
        <v>#DIV/0!</v>
      </c>
      <c r="Q43" s="10">
        <v>41</v>
      </c>
      <c r="R43" s="30"/>
      <c r="S43" s="11">
        <f t="shared" si="4"/>
        <v>0</v>
      </c>
      <c r="T43" s="12">
        <f t="shared" si="5"/>
        <v>0</v>
      </c>
      <c r="U43" s="12">
        <f t="shared" si="8"/>
        <v>0</v>
      </c>
      <c r="V43" s="7" t="e">
        <f>+U43*100/U229</f>
        <v>#DIV/0!</v>
      </c>
    </row>
    <row r="44" spans="1:22" ht="24">
      <c r="A44" s="10">
        <v>42</v>
      </c>
      <c r="B44" s="30"/>
      <c r="C44" s="11">
        <f t="shared" si="0"/>
        <v>0</v>
      </c>
      <c r="D44" s="12">
        <f t="shared" si="1"/>
        <v>0</v>
      </c>
      <c r="E44" s="12">
        <f t="shared" si="6"/>
        <v>0</v>
      </c>
      <c r="F44" s="7" t="e">
        <f>E44*100/E229</f>
        <v>#DIV/0!</v>
      </c>
      <c r="I44" s="10">
        <v>42</v>
      </c>
      <c r="J44" s="30"/>
      <c r="K44" s="11">
        <f t="shared" si="2"/>
        <v>0</v>
      </c>
      <c r="L44" s="12">
        <f t="shared" si="3"/>
        <v>0</v>
      </c>
      <c r="M44" s="12">
        <f t="shared" si="7"/>
        <v>0</v>
      </c>
      <c r="N44" s="7" t="e">
        <f>M44*100/M229</f>
        <v>#DIV/0!</v>
      </c>
      <c r="Q44" s="10">
        <v>42</v>
      </c>
      <c r="R44" s="30"/>
      <c r="S44" s="11">
        <f t="shared" si="4"/>
        <v>0</v>
      </c>
      <c r="T44" s="12">
        <f t="shared" si="5"/>
        <v>0</v>
      </c>
      <c r="U44" s="12">
        <f t="shared" si="8"/>
        <v>0</v>
      </c>
      <c r="V44" s="7" t="e">
        <f>U44*100/U229</f>
        <v>#DIV/0!</v>
      </c>
    </row>
    <row r="45" spans="1:22" ht="24">
      <c r="A45" s="10">
        <v>43</v>
      </c>
      <c r="B45" s="30"/>
      <c r="C45" s="11">
        <f t="shared" si="0"/>
        <v>0</v>
      </c>
      <c r="D45" s="12">
        <f t="shared" si="1"/>
        <v>0</v>
      </c>
      <c r="E45" s="12">
        <f t="shared" si="6"/>
        <v>0</v>
      </c>
      <c r="F45" s="7" t="e">
        <f>+E45*100/E229</f>
        <v>#DIV/0!</v>
      </c>
      <c r="I45" s="10">
        <v>43</v>
      </c>
      <c r="J45" s="30"/>
      <c r="K45" s="11">
        <f t="shared" si="2"/>
        <v>0</v>
      </c>
      <c r="L45" s="12">
        <f t="shared" si="3"/>
        <v>0</v>
      </c>
      <c r="M45" s="12">
        <f t="shared" si="7"/>
        <v>0</v>
      </c>
      <c r="N45" s="7" t="e">
        <f>+M45*100/M229</f>
        <v>#DIV/0!</v>
      </c>
      <c r="Q45" s="10">
        <v>43</v>
      </c>
      <c r="R45" s="30"/>
      <c r="S45" s="11">
        <f t="shared" si="4"/>
        <v>0</v>
      </c>
      <c r="T45" s="12">
        <f t="shared" si="5"/>
        <v>0</v>
      </c>
      <c r="U45" s="12">
        <f t="shared" si="8"/>
        <v>0</v>
      </c>
      <c r="V45" s="7" t="e">
        <f>+U45*100/U229</f>
        <v>#DIV/0!</v>
      </c>
    </row>
    <row r="46" spans="1:22" ht="24">
      <c r="A46" s="10">
        <v>44</v>
      </c>
      <c r="B46" s="30"/>
      <c r="C46" s="11">
        <f t="shared" si="0"/>
        <v>0</v>
      </c>
      <c r="D46" s="12">
        <f t="shared" si="1"/>
        <v>0</v>
      </c>
      <c r="E46" s="12">
        <f t="shared" si="6"/>
        <v>0</v>
      </c>
      <c r="F46" s="7" t="e">
        <f>E46*100/E229</f>
        <v>#DIV/0!</v>
      </c>
      <c r="I46" s="10">
        <v>44</v>
      </c>
      <c r="J46" s="30"/>
      <c r="K46" s="11">
        <f t="shared" si="2"/>
        <v>0</v>
      </c>
      <c r="L46" s="12">
        <f t="shared" si="3"/>
        <v>0</v>
      </c>
      <c r="M46" s="12">
        <f t="shared" si="7"/>
        <v>0</v>
      </c>
      <c r="N46" s="7" t="e">
        <f>M46*100/M229</f>
        <v>#DIV/0!</v>
      </c>
      <c r="Q46" s="10">
        <v>44</v>
      </c>
      <c r="R46" s="30"/>
      <c r="S46" s="11">
        <f t="shared" si="4"/>
        <v>0</v>
      </c>
      <c r="T46" s="12">
        <f t="shared" si="5"/>
        <v>0</v>
      </c>
      <c r="U46" s="12">
        <f t="shared" si="8"/>
        <v>0</v>
      </c>
      <c r="V46" s="7" t="e">
        <f>U46*100/U229</f>
        <v>#DIV/0!</v>
      </c>
    </row>
    <row r="47" spans="1:22" ht="24">
      <c r="A47" s="10">
        <v>45</v>
      </c>
      <c r="B47" s="30"/>
      <c r="C47" s="11">
        <f t="shared" si="0"/>
        <v>0</v>
      </c>
      <c r="D47" s="12">
        <f t="shared" si="1"/>
        <v>0</v>
      </c>
      <c r="E47" s="12">
        <f t="shared" si="6"/>
        <v>0</v>
      </c>
      <c r="F47" s="7" t="e">
        <f>+E47*100/E229</f>
        <v>#DIV/0!</v>
      </c>
      <c r="I47" s="10">
        <v>45</v>
      </c>
      <c r="J47" s="30"/>
      <c r="K47" s="11">
        <f t="shared" si="2"/>
        <v>0</v>
      </c>
      <c r="L47" s="12">
        <f t="shared" si="3"/>
        <v>0</v>
      </c>
      <c r="M47" s="12">
        <f t="shared" si="7"/>
        <v>0</v>
      </c>
      <c r="N47" s="7" t="e">
        <f>+M47*100/M229</f>
        <v>#DIV/0!</v>
      </c>
      <c r="Q47" s="10">
        <v>45</v>
      </c>
      <c r="R47" s="30"/>
      <c r="S47" s="11">
        <f t="shared" si="4"/>
        <v>0</v>
      </c>
      <c r="T47" s="12">
        <f t="shared" si="5"/>
        <v>0</v>
      </c>
      <c r="U47" s="12">
        <f t="shared" si="8"/>
        <v>0</v>
      </c>
      <c r="V47" s="7" t="e">
        <f>+U47*100/U229</f>
        <v>#DIV/0!</v>
      </c>
    </row>
    <row r="48" spans="1:22" ht="24">
      <c r="A48" s="10">
        <v>46</v>
      </c>
      <c r="B48" s="30"/>
      <c r="C48" s="11">
        <f t="shared" si="0"/>
        <v>0</v>
      </c>
      <c r="D48" s="12">
        <f t="shared" si="1"/>
        <v>0</v>
      </c>
      <c r="E48" s="12">
        <f t="shared" si="6"/>
        <v>0</v>
      </c>
      <c r="F48" s="7" t="e">
        <f>E48*100/E229</f>
        <v>#DIV/0!</v>
      </c>
      <c r="I48" s="10">
        <v>46</v>
      </c>
      <c r="J48" s="30"/>
      <c r="K48" s="11">
        <f t="shared" si="2"/>
        <v>0</v>
      </c>
      <c r="L48" s="12">
        <f t="shared" si="3"/>
        <v>0</v>
      </c>
      <c r="M48" s="12">
        <f t="shared" si="7"/>
        <v>0</v>
      </c>
      <c r="N48" s="7" t="e">
        <f>M48*100/M229</f>
        <v>#DIV/0!</v>
      </c>
      <c r="Q48" s="10">
        <v>46</v>
      </c>
      <c r="R48" s="30"/>
      <c r="S48" s="11">
        <f t="shared" si="4"/>
        <v>0</v>
      </c>
      <c r="T48" s="12">
        <f t="shared" si="5"/>
        <v>0</v>
      </c>
      <c r="U48" s="12">
        <f t="shared" si="8"/>
        <v>0</v>
      </c>
      <c r="V48" s="7" t="e">
        <f>U48*100/U229</f>
        <v>#DIV/0!</v>
      </c>
    </row>
    <row r="49" spans="1:22" ht="24">
      <c r="A49" s="10">
        <v>47</v>
      </c>
      <c r="B49" s="30"/>
      <c r="C49" s="11">
        <f t="shared" si="0"/>
        <v>0</v>
      </c>
      <c r="D49" s="12">
        <f t="shared" si="1"/>
        <v>0</v>
      </c>
      <c r="E49" s="12">
        <f t="shared" si="6"/>
        <v>0</v>
      </c>
      <c r="F49" s="7" t="e">
        <f>+E49*100/E229</f>
        <v>#DIV/0!</v>
      </c>
      <c r="I49" s="10">
        <v>47</v>
      </c>
      <c r="J49" s="30"/>
      <c r="K49" s="11">
        <f t="shared" si="2"/>
        <v>0</v>
      </c>
      <c r="L49" s="12">
        <f t="shared" si="3"/>
        <v>0</v>
      </c>
      <c r="M49" s="12">
        <f t="shared" si="7"/>
        <v>0</v>
      </c>
      <c r="N49" s="7" t="e">
        <f>+M49*100/M229</f>
        <v>#DIV/0!</v>
      </c>
      <c r="Q49" s="10">
        <v>47</v>
      </c>
      <c r="R49" s="30"/>
      <c r="S49" s="11">
        <f t="shared" si="4"/>
        <v>0</v>
      </c>
      <c r="T49" s="12">
        <f t="shared" si="5"/>
        <v>0</v>
      </c>
      <c r="U49" s="12">
        <f t="shared" si="8"/>
        <v>0</v>
      </c>
      <c r="V49" s="7" t="e">
        <f>+U49*100/U229</f>
        <v>#DIV/0!</v>
      </c>
    </row>
    <row r="50" spans="1:22" ht="24">
      <c r="A50" s="10">
        <v>48</v>
      </c>
      <c r="B50" s="30"/>
      <c r="C50" s="11">
        <f t="shared" si="0"/>
        <v>0</v>
      </c>
      <c r="D50" s="12">
        <f t="shared" si="1"/>
        <v>0</v>
      </c>
      <c r="E50" s="12">
        <f t="shared" si="6"/>
        <v>0</v>
      </c>
      <c r="F50" s="7" t="e">
        <f>E50*100/E229</f>
        <v>#DIV/0!</v>
      </c>
      <c r="I50" s="10">
        <v>48</v>
      </c>
      <c r="J50" s="30"/>
      <c r="K50" s="11">
        <f t="shared" si="2"/>
        <v>0</v>
      </c>
      <c r="L50" s="12">
        <f t="shared" si="3"/>
        <v>0</v>
      </c>
      <c r="M50" s="12">
        <f t="shared" si="7"/>
        <v>0</v>
      </c>
      <c r="N50" s="7" t="e">
        <f>M50*100/M229</f>
        <v>#DIV/0!</v>
      </c>
      <c r="Q50" s="10">
        <v>48</v>
      </c>
      <c r="R50" s="30"/>
      <c r="S50" s="11">
        <f t="shared" si="4"/>
        <v>0</v>
      </c>
      <c r="T50" s="12">
        <f t="shared" si="5"/>
        <v>0</v>
      </c>
      <c r="U50" s="12">
        <f t="shared" si="8"/>
        <v>0</v>
      </c>
      <c r="V50" s="7" t="e">
        <f>U50*100/U229</f>
        <v>#DIV/0!</v>
      </c>
    </row>
    <row r="51" spans="1:22" ht="24">
      <c r="A51" s="10">
        <v>49</v>
      </c>
      <c r="B51" s="30"/>
      <c r="C51" s="11">
        <f t="shared" si="0"/>
        <v>0</v>
      </c>
      <c r="D51" s="12">
        <f t="shared" si="1"/>
        <v>0</v>
      </c>
      <c r="E51" s="12">
        <f t="shared" si="6"/>
        <v>0</v>
      </c>
      <c r="F51" s="7" t="e">
        <f>E51*100/E229</f>
        <v>#DIV/0!</v>
      </c>
      <c r="I51" s="10">
        <v>49</v>
      </c>
      <c r="J51" s="30"/>
      <c r="K51" s="11">
        <f t="shared" si="2"/>
        <v>0</v>
      </c>
      <c r="L51" s="12">
        <f t="shared" si="3"/>
        <v>0</v>
      </c>
      <c r="M51" s="12">
        <f t="shared" si="7"/>
        <v>0</v>
      </c>
      <c r="N51" s="7" t="e">
        <f>M51*100/M229</f>
        <v>#DIV/0!</v>
      </c>
      <c r="Q51" s="10">
        <v>49</v>
      </c>
      <c r="R51" s="30"/>
      <c r="S51" s="11">
        <f t="shared" si="4"/>
        <v>0</v>
      </c>
      <c r="T51" s="12">
        <f t="shared" si="5"/>
        <v>0</v>
      </c>
      <c r="U51" s="12">
        <f t="shared" si="8"/>
        <v>0</v>
      </c>
      <c r="V51" s="7" t="e">
        <f>U51*100/U229</f>
        <v>#DIV/0!</v>
      </c>
    </row>
    <row r="52" spans="1:22" ht="24">
      <c r="A52" s="10">
        <v>50</v>
      </c>
      <c r="B52" s="30"/>
      <c r="C52" s="11">
        <f t="shared" si="0"/>
        <v>0</v>
      </c>
      <c r="D52" s="12">
        <f t="shared" si="1"/>
        <v>0</v>
      </c>
      <c r="E52" s="12">
        <f t="shared" si="6"/>
        <v>0</v>
      </c>
      <c r="F52" s="7" t="e">
        <f>E52*100/E229</f>
        <v>#DIV/0!</v>
      </c>
      <c r="I52" s="10">
        <v>50</v>
      </c>
      <c r="J52" s="30"/>
      <c r="K52" s="11">
        <f t="shared" si="2"/>
        <v>0</v>
      </c>
      <c r="L52" s="12">
        <f t="shared" si="3"/>
        <v>0</v>
      </c>
      <c r="M52" s="12">
        <f t="shared" si="7"/>
        <v>0</v>
      </c>
      <c r="N52" s="7" t="e">
        <f>M52*100/M229</f>
        <v>#DIV/0!</v>
      </c>
      <c r="Q52" s="10">
        <v>50</v>
      </c>
      <c r="R52" s="30"/>
      <c r="S52" s="11">
        <f t="shared" si="4"/>
        <v>0</v>
      </c>
      <c r="T52" s="12">
        <f t="shared" si="5"/>
        <v>0</v>
      </c>
      <c r="U52" s="12">
        <f t="shared" si="8"/>
        <v>0</v>
      </c>
      <c r="V52" s="7" t="e">
        <f>U52*100/U229</f>
        <v>#DIV/0!</v>
      </c>
    </row>
    <row r="53" spans="1:22" ht="24">
      <c r="A53" s="10">
        <v>51</v>
      </c>
      <c r="B53" s="30"/>
      <c r="C53" s="11">
        <f t="shared" si="0"/>
        <v>0</v>
      </c>
      <c r="D53" s="12">
        <f t="shared" si="1"/>
        <v>0</v>
      </c>
      <c r="E53" s="12">
        <f t="shared" si="6"/>
        <v>0</v>
      </c>
      <c r="F53" s="7" t="e">
        <f>E53*100/E229</f>
        <v>#DIV/0!</v>
      </c>
      <c r="I53" s="10">
        <v>51</v>
      </c>
      <c r="J53" s="30"/>
      <c r="K53" s="11">
        <f t="shared" si="2"/>
        <v>0</v>
      </c>
      <c r="L53" s="12">
        <f t="shared" si="3"/>
        <v>0</v>
      </c>
      <c r="M53" s="12">
        <f t="shared" si="7"/>
        <v>0</v>
      </c>
      <c r="N53" s="7" t="e">
        <f>M53*100/M229</f>
        <v>#DIV/0!</v>
      </c>
      <c r="Q53" s="10">
        <v>51</v>
      </c>
      <c r="R53" s="30"/>
      <c r="S53" s="11">
        <f t="shared" si="4"/>
        <v>0</v>
      </c>
      <c r="T53" s="12">
        <f t="shared" si="5"/>
        <v>0</v>
      </c>
      <c r="U53" s="12">
        <f t="shared" si="8"/>
        <v>0</v>
      </c>
      <c r="V53" s="7" t="e">
        <f>U53*100/U229</f>
        <v>#DIV/0!</v>
      </c>
    </row>
    <row r="54" spans="1:22" ht="24">
      <c r="A54" s="10">
        <v>52</v>
      </c>
      <c r="B54" s="30"/>
      <c r="C54" s="11">
        <f t="shared" si="0"/>
        <v>0</v>
      </c>
      <c r="D54" s="12">
        <f t="shared" si="1"/>
        <v>0</v>
      </c>
      <c r="E54" s="12">
        <f t="shared" si="6"/>
        <v>0</v>
      </c>
      <c r="F54" s="7" t="e">
        <f>E54*100/E229</f>
        <v>#DIV/0!</v>
      </c>
      <c r="I54" s="10">
        <v>52</v>
      </c>
      <c r="J54" s="30"/>
      <c r="K54" s="11">
        <f t="shared" si="2"/>
        <v>0</v>
      </c>
      <c r="L54" s="12">
        <f t="shared" si="3"/>
        <v>0</v>
      </c>
      <c r="M54" s="12">
        <f t="shared" si="7"/>
        <v>0</v>
      </c>
      <c r="N54" s="7" t="e">
        <f>M54*100/M229</f>
        <v>#DIV/0!</v>
      </c>
      <c r="Q54" s="10">
        <v>52</v>
      </c>
      <c r="R54" s="30"/>
      <c r="S54" s="11">
        <f t="shared" si="4"/>
        <v>0</v>
      </c>
      <c r="T54" s="12">
        <f t="shared" si="5"/>
        <v>0</v>
      </c>
      <c r="U54" s="12">
        <f t="shared" si="8"/>
        <v>0</v>
      </c>
      <c r="V54" s="7" t="e">
        <f>U54*100/U229</f>
        <v>#DIV/0!</v>
      </c>
    </row>
    <row r="55" spans="1:22" ht="24">
      <c r="A55" s="10">
        <v>53</v>
      </c>
      <c r="B55" s="30"/>
      <c r="C55" s="11">
        <f t="shared" si="0"/>
        <v>0</v>
      </c>
      <c r="D55" s="12">
        <f t="shared" si="1"/>
        <v>0</v>
      </c>
      <c r="E55" s="12">
        <f t="shared" si="6"/>
        <v>0</v>
      </c>
      <c r="F55" s="7" t="e">
        <f>E55*100/E229</f>
        <v>#DIV/0!</v>
      </c>
      <c r="I55" s="10">
        <v>53</v>
      </c>
      <c r="J55" s="30"/>
      <c r="K55" s="11">
        <f t="shared" si="2"/>
        <v>0</v>
      </c>
      <c r="L55" s="12">
        <f t="shared" si="3"/>
        <v>0</v>
      </c>
      <c r="M55" s="12">
        <f t="shared" si="7"/>
        <v>0</v>
      </c>
      <c r="N55" s="7" t="e">
        <f>M55*100/M229</f>
        <v>#DIV/0!</v>
      </c>
      <c r="Q55" s="10">
        <v>53</v>
      </c>
      <c r="R55" s="30"/>
      <c r="S55" s="11">
        <f t="shared" si="4"/>
        <v>0</v>
      </c>
      <c r="T55" s="12">
        <f t="shared" si="5"/>
        <v>0</v>
      </c>
      <c r="U55" s="12">
        <f t="shared" si="8"/>
        <v>0</v>
      </c>
      <c r="V55" s="7" t="e">
        <f>U55*100/U229</f>
        <v>#DIV/0!</v>
      </c>
    </row>
    <row r="56" spans="1:22" ht="24">
      <c r="A56" s="10">
        <v>54</v>
      </c>
      <c r="B56" s="30"/>
      <c r="C56" s="11">
        <f t="shared" si="0"/>
        <v>0</v>
      </c>
      <c r="D56" s="12">
        <f t="shared" si="1"/>
        <v>0</v>
      </c>
      <c r="E56" s="12">
        <f t="shared" si="6"/>
        <v>0</v>
      </c>
      <c r="F56" s="7" t="e">
        <f>E56*100/E229</f>
        <v>#DIV/0!</v>
      </c>
      <c r="I56" s="10">
        <v>54</v>
      </c>
      <c r="J56" s="30"/>
      <c r="K56" s="11">
        <f t="shared" si="2"/>
        <v>0</v>
      </c>
      <c r="L56" s="12">
        <f t="shared" si="3"/>
        <v>0</v>
      </c>
      <c r="M56" s="12">
        <f t="shared" si="7"/>
        <v>0</v>
      </c>
      <c r="N56" s="7" t="e">
        <f>M56*100/M229</f>
        <v>#DIV/0!</v>
      </c>
      <c r="Q56" s="10">
        <v>54</v>
      </c>
      <c r="R56" s="30"/>
      <c r="S56" s="11">
        <f t="shared" si="4"/>
        <v>0</v>
      </c>
      <c r="T56" s="12">
        <f t="shared" si="5"/>
        <v>0</v>
      </c>
      <c r="U56" s="12">
        <f t="shared" si="8"/>
        <v>0</v>
      </c>
      <c r="V56" s="7" t="e">
        <f>U56*100/U229</f>
        <v>#DIV/0!</v>
      </c>
    </row>
    <row r="57" spans="1:22" ht="24">
      <c r="A57" s="10">
        <v>55</v>
      </c>
      <c r="B57" s="30"/>
      <c r="C57" s="11">
        <f t="shared" si="0"/>
        <v>0</v>
      </c>
      <c r="D57" s="12">
        <f t="shared" si="1"/>
        <v>0</v>
      </c>
      <c r="E57" s="12">
        <f t="shared" si="6"/>
        <v>0</v>
      </c>
      <c r="F57" s="7" t="e">
        <f>E57*100/E229</f>
        <v>#DIV/0!</v>
      </c>
      <c r="I57" s="10">
        <v>55</v>
      </c>
      <c r="J57" s="30"/>
      <c r="K57" s="11">
        <f t="shared" si="2"/>
        <v>0</v>
      </c>
      <c r="L57" s="12">
        <f t="shared" si="3"/>
        <v>0</v>
      </c>
      <c r="M57" s="12">
        <f t="shared" si="7"/>
        <v>0</v>
      </c>
      <c r="N57" s="7" t="e">
        <f>M57*100/M229</f>
        <v>#DIV/0!</v>
      </c>
      <c r="Q57" s="10">
        <v>55</v>
      </c>
      <c r="R57" s="30"/>
      <c r="S57" s="11">
        <f t="shared" si="4"/>
        <v>0</v>
      </c>
      <c r="T57" s="12">
        <f t="shared" si="5"/>
        <v>0</v>
      </c>
      <c r="U57" s="12">
        <f t="shared" si="8"/>
        <v>0</v>
      </c>
      <c r="V57" s="7" t="e">
        <f>U57*100/U229</f>
        <v>#DIV/0!</v>
      </c>
    </row>
    <row r="58" spans="1:22" ht="24">
      <c r="A58" s="10">
        <v>56</v>
      </c>
      <c r="B58" s="30"/>
      <c r="C58" s="11">
        <f t="shared" si="0"/>
        <v>0</v>
      </c>
      <c r="D58" s="12">
        <f t="shared" si="1"/>
        <v>0</v>
      </c>
      <c r="E58" s="12">
        <f t="shared" si="6"/>
        <v>0</v>
      </c>
      <c r="F58" s="7" t="e">
        <f>E58*100/E229</f>
        <v>#DIV/0!</v>
      </c>
      <c r="I58" s="10">
        <v>56</v>
      </c>
      <c r="J58" s="30"/>
      <c r="K58" s="11">
        <f t="shared" si="2"/>
        <v>0</v>
      </c>
      <c r="L58" s="12">
        <f t="shared" si="3"/>
        <v>0</v>
      </c>
      <c r="M58" s="12">
        <f t="shared" si="7"/>
        <v>0</v>
      </c>
      <c r="N58" s="7" t="e">
        <f>M58*100/M229</f>
        <v>#DIV/0!</v>
      </c>
      <c r="Q58" s="10">
        <v>56</v>
      </c>
      <c r="R58" s="30"/>
      <c r="S58" s="11">
        <f t="shared" si="4"/>
        <v>0</v>
      </c>
      <c r="T58" s="12">
        <f t="shared" si="5"/>
        <v>0</v>
      </c>
      <c r="U58" s="12">
        <f t="shared" si="8"/>
        <v>0</v>
      </c>
      <c r="V58" s="7" t="e">
        <f>U58*100/U229</f>
        <v>#DIV/0!</v>
      </c>
    </row>
    <row r="59" spans="1:22" ht="24">
      <c r="A59" s="10">
        <v>57</v>
      </c>
      <c r="B59" s="30"/>
      <c r="C59" s="11">
        <f t="shared" si="0"/>
        <v>0</v>
      </c>
      <c r="D59" s="12">
        <f t="shared" si="1"/>
        <v>0</v>
      </c>
      <c r="E59" s="12">
        <f t="shared" si="6"/>
        <v>0</v>
      </c>
      <c r="F59" s="7" t="e">
        <f>E59*100/E229</f>
        <v>#DIV/0!</v>
      </c>
      <c r="I59" s="10">
        <v>57</v>
      </c>
      <c r="J59" s="30"/>
      <c r="K59" s="11">
        <f t="shared" si="2"/>
        <v>0</v>
      </c>
      <c r="L59" s="12">
        <f t="shared" si="3"/>
        <v>0</v>
      </c>
      <c r="M59" s="12">
        <f t="shared" si="7"/>
        <v>0</v>
      </c>
      <c r="N59" s="7" t="e">
        <f>M59*100/M229</f>
        <v>#DIV/0!</v>
      </c>
      <c r="Q59" s="10">
        <v>57</v>
      </c>
      <c r="R59" s="30"/>
      <c r="S59" s="11">
        <f t="shared" si="4"/>
        <v>0</v>
      </c>
      <c r="T59" s="12">
        <f t="shared" si="5"/>
        <v>0</v>
      </c>
      <c r="U59" s="12">
        <f t="shared" si="8"/>
        <v>0</v>
      </c>
      <c r="V59" s="7" t="e">
        <f>U59*100/U229</f>
        <v>#DIV/0!</v>
      </c>
    </row>
    <row r="60" spans="1:22" ht="24">
      <c r="A60" s="10">
        <v>58</v>
      </c>
      <c r="B60" s="30"/>
      <c r="C60" s="11">
        <f t="shared" si="0"/>
        <v>0</v>
      </c>
      <c r="D60" s="12">
        <f t="shared" si="1"/>
        <v>0</v>
      </c>
      <c r="E60" s="12">
        <f t="shared" si="6"/>
        <v>0</v>
      </c>
      <c r="F60" s="7" t="e">
        <f>E60*100/E229</f>
        <v>#DIV/0!</v>
      </c>
      <c r="I60" s="10">
        <v>58</v>
      </c>
      <c r="J60" s="30"/>
      <c r="K60" s="11">
        <f t="shared" si="2"/>
        <v>0</v>
      </c>
      <c r="L60" s="12">
        <f t="shared" si="3"/>
        <v>0</v>
      </c>
      <c r="M60" s="12">
        <f t="shared" si="7"/>
        <v>0</v>
      </c>
      <c r="N60" s="7" t="e">
        <f>M60*100/M229</f>
        <v>#DIV/0!</v>
      </c>
      <c r="Q60" s="10">
        <v>58</v>
      </c>
      <c r="R60" s="30"/>
      <c r="S60" s="11">
        <f t="shared" si="4"/>
        <v>0</v>
      </c>
      <c r="T60" s="12">
        <f t="shared" si="5"/>
        <v>0</v>
      </c>
      <c r="U60" s="12">
        <f t="shared" si="8"/>
        <v>0</v>
      </c>
      <c r="V60" s="7" t="e">
        <f>U60*100/U229</f>
        <v>#DIV/0!</v>
      </c>
    </row>
    <row r="61" spans="1:22" ht="24">
      <c r="A61" s="10">
        <v>59</v>
      </c>
      <c r="B61" s="30"/>
      <c r="C61" s="11">
        <f t="shared" si="0"/>
        <v>0</v>
      </c>
      <c r="D61" s="12">
        <f t="shared" si="1"/>
        <v>0</v>
      </c>
      <c r="E61" s="12">
        <f t="shared" si="6"/>
        <v>0</v>
      </c>
      <c r="F61" s="7" t="e">
        <f>E61*100/E229</f>
        <v>#DIV/0!</v>
      </c>
      <c r="I61" s="10">
        <v>59</v>
      </c>
      <c r="J61" s="30"/>
      <c r="K61" s="11">
        <f t="shared" si="2"/>
        <v>0</v>
      </c>
      <c r="L61" s="12">
        <f t="shared" si="3"/>
        <v>0</v>
      </c>
      <c r="M61" s="12">
        <f t="shared" si="7"/>
        <v>0</v>
      </c>
      <c r="N61" s="7" t="e">
        <f>M61*100/M229</f>
        <v>#DIV/0!</v>
      </c>
      <c r="Q61" s="10">
        <v>59</v>
      </c>
      <c r="R61" s="30"/>
      <c r="S61" s="11">
        <f t="shared" si="4"/>
        <v>0</v>
      </c>
      <c r="T61" s="12">
        <f t="shared" si="5"/>
        <v>0</v>
      </c>
      <c r="U61" s="12">
        <f t="shared" si="8"/>
        <v>0</v>
      </c>
      <c r="V61" s="7" t="e">
        <f>U61*100/U229</f>
        <v>#DIV/0!</v>
      </c>
    </row>
    <row r="62" spans="1:22" ht="24">
      <c r="A62" s="10">
        <v>60</v>
      </c>
      <c r="B62" s="30"/>
      <c r="C62" s="11">
        <f t="shared" si="0"/>
        <v>0</v>
      </c>
      <c r="D62" s="12">
        <f t="shared" si="1"/>
        <v>0</v>
      </c>
      <c r="E62" s="12">
        <f t="shared" si="6"/>
        <v>0</v>
      </c>
      <c r="F62" s="7" t="e">
        <f>E62*100/E229</f>
        <v>#DIV/0!</v>
      </c>
      <c r="I62" s="10">
        <v>60</v>
      </c>
      <c r="J62" s="30"/>
      <c r="K62" s="11">
        <f t="shared" si="2"/>
        <v>0</v>
      </c>
      <c r="L62" s="12">
        <f t="shared" si="3"/>
        <v>0</v>
      </c>
      <c r="M62" s="12">
        <f t="shared" si="7"/>
        <v>0</v>
      </c>
      <c r="N62" s="7" t="e">
        <f>M62*100/M229</f>
        <v>#DIV/0!</v>
      </c>
      <c r="Q62" s="10">
        <v>60</v>
      </c>
      <c r="R62" s="30"/>
      <c r="S62" s="11">
        <f t="shared" si="4"/>
        <v>0</v>
      </c>
      <c r="T62" s="12">
        <f t="shared" si="5"/>
        <v>0</v>
      </c>
      <c r="U62" s="12">
        <f t="shared" si="8"/>
        <v>0</v>
      </c>
      <c r="V62" s="7" t="e">
        <f>U62*100/U229</f>
        <v>#DIV/0!</v>
      </c>
    </row>
    <row r="63" spans="1:22" ht="24">
      <c r="A63" s="10">
        <v>61</v>
      </c>
      <c r="B63" s="30"/>
      <c r="C63" s="11">
        <f t="shared" si="0"/>
        <v>0</v>
      </c>
      <c r="D63" s="12">
        <f t="shared" si="1"/>
        <v>0</v>
      </c>
      <c r="E63" s="12">
        <f t="shared" si="6"/>
        <v>0</v>
      </c>
      <c r="F63" s="7" t="e">
        <f>E63*100/E229</f>
        <v>#DIV/0!</v>
      </c>
      <c r="I63" s="10">
        <v>61</v>
      </c>
      <c r="J63" s="30"/>
      <c r="K63" s="11">
        <f t="shared" si="2"/>
        <v>0</v>
      </c>
      <c r="L63" s="12">
        <f t="shared" si="3"/>
        <v>0</v>
      </c>
      <c r="M63" s="12">
        <f t="shared" si="7"/>
        <v>0</v>
      </c>
      <c r="N63" s="7" t="e">
        <f>M63*100/M229</f>
        <v>#DIV/0!</v>
      </c>
      <c r="Q63" s="10">
        <v>61</v>
      </c>
      <c r="R63" s="30"/>
      <c r="S63" s="11">
        <f t="shared" si="4"/>
        <v>0</v>
      </c>
      <c r="T63" s="12">
        <f t="shared" si="5"/>
        <v>0</v>
      </c>
      <c r="U63" s="12">
        <f t="shared" si="8"/>
        <v>0</v>
      </c>
      <c r="V63" s="7" t="e">
        <f>U63*100/U229</f>
        <v>#DIV/0!</v>
      </c>
    </row>
    <row r="64" spans="1:22" ht="24">
      <c r="A64" s="10">
        <v>62</v>
      </c>
      <c r="B64" s="30"/>
      <c r="C64" s="11">
        <f t="shared" si="0"/>
        <v>0</v>
      </c>
      <c r="D64" s="12">
        <f t="shared" si="1"/>
        <v>0</v>
      </c>
      <c r="E64" s="12">
        <f t="shared" si="6"/>
        <v>0</v>
      </c>
      <c r="F64" s="7" t="e">
        <f>E64*100/E229</f>
        <v>#DIV/0!</v>
      </c>
      <c r="I64" s="10">
        <v>62</v>
      </c>
      <c r="J64" s="30"/>
      <c r="K64" s="11">
        <f t="shared" si="2"/>
        <v>0</v>
      </c>
      <c r="L64" s="12">
        <f t="shared" si="3"/>
        <v>0</v>
      </c>
      <c r="M64" s="12">
        <f t="shared" si="7"/>
        <v>0</v>
      </c>
      <c r="N64" s="7" t="e">
        <f>M64*100/M229</f>
        <v>#DIV/0!</v>
      </c>
      <c r="Q64" s="10">
        <v>62</v>
      </c>
      <c r="R64" s="30"/>
      <c r="S64" s="11">
        <f t="shared" si="4"/>
        <v>0</v>
      </c>
      <c r="T64" s="12">
        <f t="shared" si="5"/>
        <v>0</v>
      </c>
      <c r="U64" s="12">
        <f t="shared" si="8"/>
        <v>0</v>
      </c>
      <c r="V64" s="7" t="e">
        <f>U64*100/U229</f>
        <v>#DIV/0!</v>
      </c>
    </row>
    <row r="65" spans="1:22" ht="24">
      <c r="A65" s="10">
        <v>63</v>
      </c>
      <c r="B65" s="30"/>
      <c r="C65" s="11">
        <f t="shared" si="0"/>
        <v>0</v>
      </c>
      <c r="D65" s="12">
        <f t="shared" si="1"/>
        <v>0</v>
      </c>
      <c r="E65" s="12">
        <f t="shared" si="6"/>
        <v>0</v>
      </c>
      <c r="F65" s="7" t="e">
        <f>E65*100/E229</f>
        <v>#DIV/0!</v>
      </c>
      <c r="I65" s="10">
        <v>63</v>
      </c>
      <c r="J65" s="30"/>
      <c r="K65" s="11">
        <f t="shared" si="2"/>
        <v>0</v>
      </c>
      <c r="L65" s="12">
        <f t="shared" si="3"/>
        <v>0</v>
      </c>
      <c r="M65" s="12">
        <f t="shared" si="7"/>
        <v>0</v>
      </c>
      <c r="N65" s="7" t="e">
        <f>M65*100/M229</f>
        <v>#DIV/0!</v>
      </c>
      <c r="Q65" s="10">
        <v>63</v>
      </c>
      <c r="R65" s="30"/>
      <c r="S65" s="11">
        <f t="shared" si="4"/>
        <v>0</v>
      </c>
      <c r="T65" s="12">
        <f t="shared" si="5"/>
        <v>0</v>
      </c>
      <c r="U65" s="12">
        <f t="shared" si="8"/>
        <v>0</v>
      </c>
      <c r="V65" s="7" t="e">
        <f>U65*100/U229</f>
        <v>#DIV/0!</v>
      </c>
    </row>
    <row r="66" spans="1:22" ht="24">
      <c r="A66" s="10">
        <v>64</v>
      </c>
      <c r="B66" s="30"/>
      <c r="C66" s="11">
        <f t="shared" si="0"/>
        <v>0</v>
      </c>
      <c r="D66" s="12">
        <f t="shared" si="1"/>
        <v>0</v>
      </c>
      <c r="E66" s="12">
        <f t="shared" si="6"/>
        <v>0</v>
      </c>
      <c r="F66" s="7" t="e">
        <f>E66*100/E229</f>
        <v>#DIV/0!</v>
      </c>
      <c r="I66" s="10">
        <v>64</v>
      </c>
      <c r="J66" s="30"/>
      <c r="K66" s="11">
        <f t="shared" si="2"/>
        <v>0</v>
      </c>
      <c r="L66" s="12">
        <f t="shared" si="3"/>
        <v>0</v>
      </c>
      <c r="M66" s="12">
        <f t="shared" si="7"/>
        <v>0</v>
      </c>
      <c r="N66" s="7" t="e">
        <f>M66*100/M229</f>
        <v>#DIV/0!</v>
      </c>
      <c r="Q66" s="10">
        <v>64</v>
      </c>
      <c r="R66" s="30"/>
      <c r="S66" s="11">
        <f t="shared" si="4"/>
        <v>0</v>
      </c>
      <c r="T66" s="12">
        <f t="shared" si="5"/>
        <v>0</v>
      </c>
      <c r="U66" s="12">
        <f t="shared" si="8"/>
        <v>0</v>
      </c>
      <c r="V66" s="7" t="e">
        <f>U66*100/U229</f>
        <v>#DIV/0!</v>
      </c>
    </row>
    <row r="67" spans="1:22" ht="24">
      <c r="A67" s="10">
        <v>65</v>
      </c>
      <c r="B67" s="30"/>
      <c r="C67" s="11">
        <f t="shared" ref="C67:C130" si="9">B67/1.15</f>
        <v>0</v>
      </c>
      <c r="D67" s="12">
        <f t="shared" ref="D67:D130" si="10">((4/3)*(22/7)*((C67/2)^3))/10^3</f>
        <v>0</v>
      </c>
      <c r="E67" s="12">
        <f t="shared" si="6"/>
        <v>0</v>
      </c>
      <c r="F67" s="7" t="e">
        <f>E67*100/E229</f>
        <v>#DIV/0!</v>
      </c>
      <c r="I67" s="10">
        <v>65</v>
      </c>
      <c r="J67" s="30"/>
      <c r="K67" s="11">
        <f t="shared" ref="K67:K130" si="11">J67/1.15</f>
        <v>0</v>
      </c>
      <c r="L67" s="12">
        <f t="shared" ref="L67:L130" si="12">((4/3)*(22/7)*((K67/2)^3))/10^3</f>
        <v>0</v>
      </c>
      <c r="M67" s="12">
        <f t="shared" si="7"/>
        <v>0</v>
      </c>
      <c r="N67" s="7" t="e">
        <f>M67*100/M229</f>
        <v>#DIV/0!</v>
      </c>
      <c r="Q67" s="10">
        <v>65</v>
      </c>
      <c r="R67" s="30"/>
      <c r="S67" s="11">
        <f t="shared" ref="S67:S130" si="13">R67/1.15</f>
        <v>0</v>
      </c>
      <c r="T67" s="12">
        <f t="shared" ref="T67:T130" si="14">((4/3)*(22/7)*((S67/2)^3))/10^3</f>
        <v>0</v>
      </c>
      <c r="U67" s="12">
        <f t="shared" si="8"/>
        <v>0</v>
      </c>
      <c r="V67" s="7" t="e">
        <f>U67*100/U229</f>
        <v>#DIV/0!</v>
      </c>
    </row>
    <row r="68" spans="1:22" ht="24">
      <c r="A68" s="10">
        <v>66</v>
      </c>
      <c r="B68" s="30"/>
      <c r="C68" s="11">
        <f t="shared" si="9"/>
        <v>0</v>
      </c>
      <c r="D68" s="12">
        <f t="shared" si="10"/>
        <v>0</v>
      </c>
      <c r="E68" s="12">
        <f t="shared" ref="E68:E131" si="15">+E67+D68</f>
        <v>0</v>
      </c>
      <c r="F68" s="7" t="e">
        <f>E68*100/E229</f>
        <v>#DIV/0!</v>
      </c>
      <c r="I68" s="10">
        <v>66</v>
      </c>
      <c r="J68" s="30"/>
      <c r="K68" s="11">
        <f t="shared" si="11"/>
        <v>0</v>
      </c>
      <c r="L68" s="12">
        <f t="shared" si="12"/>
        <v>0</v>
      </c>
      <c r="M68" s="12">
        <f t="shared" ref="M68:M131" si="16">+M67+L68</f>
        <v>0</v>
      </c>
      <c r="N68" s="7" t="e">
        <f>M68*100/M229</f>
        <v>#DIV/0!</v>
      </c>
      <c r="Q68" s="10">
        <v>66</v>
      </c>
      <c r="R68" s="30"/>
      <c r="S68" s="11">
        <f t="shared" si="13"/>
        <v>0</v>
      </c>
      <c r="T68" s="12">
        <f t="shared" si="14"/>
        <v>0</v>
      </c>
      <c r="U68" s="12">
        <f t="shared" ref="U68:U131" si="17">+U67+T68</f>
        <v>0</v>
      </c>
      <c r="V68" s="7" t="e">
        <f>U68*100/U229</f>
        <v>#DIV/0!</v>
      </c>
    </row>
    <row r="69" spans="1:22" ht="24">
      <c r="A69" s="10">
        <v>67</v>
      </c>
      <c r="B69" s="30"/>
      <c r="C69" s="11">
        <f t="shared" si="9"/>
        <v>0</v>
      </c>
      <c r="D69" s="12">
        <f t="shared" si="10"/>
        <v>0</v>
      </c>
      <c r="E69" s="12">
        <f t="shared" si="15"/>
        <v>0</v>
      </c>
      <c r="F69" s="7" t="e">
        <f>E69*100/E229</f>
        <v>#DIV/0!</v>
      </c>
      <c r="I69" s="10">
        <v>67</v>
      </c>
      <c r="J69" s="30"/>
      <c r="K69" s="11">
        <f t="shared" si="11"/>
        <v>0</v>
      </c>
      <c r="L69" s="12">
        <f t="shared" si="12"/>
        <v>0</v>
      </c>
      <c r="M69" s="12">
        <f t="shared" si="16"/>
        <v>0</v>
      </c>
      <c r="N69" s="7" t="e">
        <f>M69*100/M229</f>
        <v>#DIV/0!</v>
      </c>
      <c r="Q69" s="10">
        <v>67</v>
      </c>
      <c r="R69" s="30"/>
      <c r="S69" s="11">
        <f t="shared" si="13"/>
        <v>0</v>
      </c>
      <c r="T69" s="12">
        <f t="shared" si="14"/>
        <v>0</v>
      </c>
      <c r="U69" s="12">
        <f t="shared" si="17"/>
        <v>0</v>
      </c>
      <c r="V69" s="7" t="e">
        <f>U69*100/U229</f>
        <v>#DIV/0!</v>
      </c>
    </row>
    <row r="70" spans="1:22" ht="24">
      <c r="A70" s="10">
        <v>68</v>
      </c>
      <c r="B70" s="30"/>
      <c r="C70" s="11">
        <f t="shared" si="9"/>
        <v>0</v>
      </c>
      <c r="D70" s="12">
        <f t="shared" si="10"/>
        <v>0</v>
      </c>
      <c r="E70" s="12">
        <f t="shared" si="15"/>
        <v>0</v>
      </c>
      <c r="F70" s="7" t="e">
        <f>E70*100/E229</f>
        <v>#DIV/0!</v>
      </c>
      <c r="I70" s="10">
        <v>68</v>
      </c>
      <c r="J70" s="30"/>
      <c r="K70" s="11">
        <f t="shared" si="11"/>
        <v>0</v>
      </c>
      <c r="L70" s="12">
        <f t="shared" si="12"/>
        <v>0</v>
      </c>
      <c r="M70" s="12">
        <f t="shared" si="16"/>
        <v>0</v>
      </c>
      <c r="N70" s="7" t="e">
        <f>M70*100/M229</f>
        <v>#DIV/0!</v>
      </c>
      <c r="Q70" s="10">
        <v>68</v>
      </c>
      <c r="R70" s="30"/>
      <c r="S70" s="11">
        <f t="shared" si="13"/>
        <v>0</v>
      </c>
      <c r="T70" s="12">
        <f t="shared" si="14"/>
        <v>0</v>
      </c>
      <c r="U70" s="12">
        <f t="shared" si="17"/>
        <v>0</v>
      </c>
      <c r="V70" s="7" t="e">
        <f>U70*100/U229</f>
        <v>#DIV/0!</v>
      </c>
    </row>
    <row r="71" spans="1:22" ht="24">
      <c r="A71" s="10">
        <v>69</v>
      </c>
      <c r="B71" s="30"/>
      <c r="C71" s="11">
        <f t="shared" si="9"/>
        <v>0</v>
      </c>
      <c r="D71" s="12">
        <f t="shared" si="10"/>
        <v>0</v>
      </c>
      <c r="E71" s="12">
        <f t="shared" si="15"/>
        <v>0</v>
      </c>
      <c r="F71" s="7" t="e">
        <f>E71*100/E229</f>
        <v>#DIV/0!</v>
      </c>
      <c r="I71" s="10">
        <v>69</v>
      </c>
      <c r="J71" s="30"/>
      <c r="K71" s="11">
        <f t="shared" si="11"/>
        <v>0</v>
      </c>
      <c r="L71" s="12">
        <f t="shared" si="12"/>
        <v>0</v>
      </c>
      <c r="M71" s="12">
        <f t="shared" si="16"/>
        <v>0</v>
      </c>
      <c r="N71" s="7" t="e">
        <f>M71*100/M229</f>
        <v>#DIV/0!</v>
      </c>
      <c r="Q71" s="10">
        <v>69</v>
      </c>
      <c r="R71" s="30"/>
      <c r="S71" s="11">
        <f t="shared" si="13"/>
        <v>0</v>
      </c>
      <c r="T71" s="12">
        <f t="shared" si="14"/>
        <v>0</v>
      </c>
      <c r="U71" s="12">
        <f t="shared" si="17"/>
        <v>0</v>
      </c>
      <c r="V71" s="7" t="e">
        <f>U71*100/U229</f>
        <v>#DIV/0!</v>
      </c>
    </row>
    <row r="72" spans="1:22" ht="24">
      <c r="A72" s="10">
        <v>70</v>
      </c>
      <c r="B72" s="30"/>
      <c r="C72" s="11">
        <f t="shared" si="9"/>
        <v>0</v>
      </c>
      <c r="D72" s="12">
        <f t="shared" si="10"/>
        <v>0</v>
      </c>
      <c r="E72" s="12">
        <f t="shared" si="15"/>
        <v>0</v>
      </c>
      <c r="F72" s="7" t="e">
        <f>E72*100/E229</f>
        <v>#DIV/0!</v>
      </c>
      <c r="I72" s="10">
        <v>70</v>
      </c>
      <c r="J72" s="30"/>
      <c r="K72" s="11">
        <f t="shared" si="11"/>
        <v>0</v>
      </c>
      <c r="L72" s="12">
        <f t="shared" si="12"/>
        <v>0</v>
      </c>
      <c r="M72" s="12">
        <f t="shared" si="16"/>
        <v>0</v>
      </c>
      <c r="N72" s="7" t="e">
        <f>M72*100/M229</f>
        <v>#DIV/0!</v>
      </c>
      <c r="Q72" s="10">
        <v>70</v>
      </c>
      <c r="R72" s="30"/>
      <c r="S72" s="11">
        <f t="shared" si="13"/>
        <v>0</v>
      </c>
      <c r="T72" s="12">
        <f t="shared" si="14"/>
        <v>0</v>
      </c>
      <c r="U72" s="12">
        <f t="shared" si="17"/>
        <v>0</v>
      </c>
      <c r="V72" s="7" t="e">
        <f>U72*100/U229</f>
        <v>#DIV/0!</v>
      </c>
    </row>
    <row r="73" spans="1:22" ht="24">
      <c r="A73" s="10">
        <v>71</v>
      </c>
      <c r="B73" s="30"/>
      <c r="C73" s="11">
        <f t="shared" si="9"/>
        <v>0</v>
      </c>
      <c r="D73" s="12">
        <f t="shared" si="10"/>
        <v>0</v>
      </c>
      <c r="E73" s="12">
        <f t="shared" si="15"/>
        <v>0</v>
      </c>
      <c r="F73" s="7" t="e">
        <f>E73*100/E229</f>
        <v>#DIV/0!</v>
      </c>
      <c r="I73" s="10">
        <v>71</v>
      </c>
      <c r="J73" s="30"/>
      <c r="K73" s="11">
        <f t="shared" si="11"/>
        <v>0</v>
      </c>
      <c r="L73" s="12">
        <f t="shared" si="12"/>
        <v>0</v>
      </c>
      <c r="M73" s="12">
        <f t="shared" si="16"/>
        <v>0</v>
      </c>
      <c r="N73" s="7" t="e">
        <f>M73*100/M229</f>
        <v>#DIV/0!</v>
      </c>
      <c r="Q73" s="10">
        <v>71</v>
      </c>
      <c r="R73" s="30"/>
      <c r="S73" s="11">
        <f t="shared" si="13"/>
        <v>0</v>
      </c>
      <c r="T73" s="12">
        <f t="shared" si="14"/>
        <v>0</v>
      </c>
      <c r="U73" s="12">
        <f t="shared" si="17"/>
        <v>0</v>
      </c>
      <c r="V73" s="7" t="e">
        <f>U73*100/U229</f>
        <v>#DIV/0!</v>
      </c>
    </row>
    <row r="74" spans="1:22" ht="24">
      <c r="A74" s="10">
        <v>72</v>
      </c>
      <c r="B74" s="30"/>
      <c r="C74" s="11">
        <f t="shared" si="9"/>
        <v>0</v>
      </c>
      <c r="D74" s="12">
        <f t="shared" si="10"/>
        <v>0</v>
      </c>
      <c r="E74" s="12">
        <f t="shared" si="15"/>
        <v>0</v>
      </c>
      <c r="F74" s="7" t="e">
        <f>E74*100/E229</f>
        <v>#DIV/0!</v>
      </c>
      <c r="I74" s="10">
        <v>72</v>
      </c>
      <c r="J74" s="30"/>
      <c r="K74" s="11">
        <f t="shared" si="11"/>
        <v>0</v>
      </c>
      <c r="L74" s="12">
        <f t="shared" si="12"/>
        <v>0</v>
      </c>
      <c r="M74" s="12">
        <f t="shared" si="16"/>
        <v>0</v>
      </c>
      <c r="N74" s="7" t="e">
        <f>M74*100/M229</f>
        <v>#DIV/0!</v>
      </c>
      <c r="Q74" s="10">
        <v>72</v>
      </c>
      <c r="R74" s="30"/>
      <c r="S74" s="11">
        <f t="shared" si="13"/>
        <v>0</v>
      </c>
      <c r="T74" s="12">
        <f t="shared" si="14"/>
        <v>0</v>
      </c>
      <c r="U74" s="12">
        <f t="shared" si="17"/>
        <v>0</v>
      </c>
      <c r="V74" s="7" t="e">
        <f>U74*100/U229</f>
        <v>#DIV/0!</v>
      </c>
    </row>
    <row r="75" spans="1:22" ht="24">
      <c r="A75" s="10">
        <v>73</v>
      </c>
      <c r="B75" s="30"/>
      <c r="C75" s="14">
        <f t="shared" si="9"/>
        <v>0</v>
      </c>
      <c r="D75" s="12">
        <f t="shared" si="10"/>
        <v>0</v>
      </c>
      <c r="E75" s="12">
        <f t="shared" si="15"/>
        <v>0</v>
      </c>
      <c r="F75" s="16" t="e">
        <f>E75*100/E229</f>
        <v>#DIV/0!</v>
      </c>
      <c r="I75" s="10">
        <v>73</v>
      </c>
      <c r="J75" s="30"/>
      <c r="K75" s="14">
        <f t="shared" si="11"/>
        <v>0</v>
      </c>
      <c r="L75" s="12">
        <f t="shared" si="12"/>
        <v>0</v>
      </c>
      <c r="M75" s="12">
        <f t="shared" si="16"/>
        <v>0</v>
      </c>
      <c r="N75" s="16" t="e">
        <f>M75*100/M229</f>
        <v>#DIV/0!</v>
      </c>
      <c r="Q75" s="10">
        <v>73</v>
      </c>
      <c r="R75" s="30"/>
      <c r="S75" s="14">
        <f t="shared" si="13"/>
        <v>0</v>
      </c>
      <c r="T75" s="12">
        <f t="shared" si="14"/>
        <v>0</v>
      </c>
      <c r="U75" s="12">
        <f t="shared" si="17"/>
        <v>0</v>
      </c>
      <c r="V75" s="16" t="e">
        <f>U75*100/U229</f>
        <v>#DIV/0!</v>
      </c>
    </row>
    <row r="76" spans="1:22" ht="24">
      <c r="A76" s="10">
        <v>74</v>
      </c>
      <c r="B76" s="30"/>
      <c r="C76" s="11">
        <f t="shared" si="9"/>
        <v>0</v>
      </c>
      <c r="D76" s="12">
        <f t="shared" si="10"/>
        <v>0</v>
      </c>
      <c r="E76" s="12">
        <f t="shared" si="15"/>
        <v>0</v>
      </c>
      <c r="F76" s="7" t="e">
        <f>E76*100/E229</f>
        <v>#DIV/0!</v>
      </c>
      <c r="I76" s="10">
        <v>74</v>
      </c>
      <c r="J76" s="30"/>
      <c r="K76" s="11">
        <f t="shared" si="11"/>
        <v>0</v>
      </c>
      <c r="L76" s="12">
        <f t="shared" si="12"/>
        <v>0</v>
      </c>
      <c r="M76" s="12">
        <f t="shared" si="16"/>
        <v>0</v>
      </c>
      <c r="N76" s="7" t="e">
        <f>M76*100/M229</f>
        <v>#DIV/0!</v>
      </c>
      <c r="Q76" s="10">
        <v>74</v>
      </c>
      <c r="R76" s="30"/>
      <c r="S76" s="11">
        <f t="shared" si="13"/>
        <v>0</v>
      </c>
      <c r="T76" s="12">
        <f t="shared" si="14"/>
        <v>0</v>
      </c>
      <c r="U76" s="12">
        <f t="shared" si="17"/>
        <v>0</v>
      </c>
      <c r="V76" s="7" t="e">
        <f>U76*100/U229</f>
        <v>#DIV/0!</v>
      </c>
    </row>
    <row r="77" spans="1:22" ht="24">
      <c r="A77" s="10">
        <v>75</v>
      </c>
      <c r="B77" s="30"/>
      <c r="C77" s="11">
        <f t="shared" si="9"/>
        <v>0</v>
      </c>
      <c r="D77" s="12">
        <f t="shared" si="10"/>
        <v>0</v>
      </c>
      <c r="E77" s="12">
        <f t="shared" si="15"/>
        <v>0</v>
      </c>
      <c r="F77" s="7" t="e">
        <f>E77*100/E229</f>
        <v>#DIV/0!</v>
      </c>
      <c r="I77" s="10">
        <v>75</v>
      </c>
      <c r="J77" s="30"/>
      <c r="K77" s="11">
        <f t="shared" si="11"/>
        <v>0</v>
      </c>
      <c r="L77" s="12">
        <f t="shared" si="12"/>
        <v>0</v>
      </c>
      <c r="M77" s="12">
        <f t="shared" si="16"/>
        <v>0</v>
      </c>
      <c r="N77" s="7" t="e">
        <f>M77*100/M229</f>
        <v>#DIV/0!</v>
      </c>
      <c r="Q77" s="10">
        <v>75</v>
      </c>
      <c r="R77" s="30"/>
      <c r="S77" s="11">
        <f t="shared" si="13"/>
        <v>0</v>
      </c>
      <c r="T77" s="12">
        <f t="shared" si="14"/>
        <v>0</v>
      </c>
      <c r="U77" s="12">
        <f t="shared" si="17"/>
        <v>0</v>
      </c>
      <c r="V77" s="7" t="e">
        <f>U77*100/U229</f>
        <v>#DIV/0!</v>
      </c>
    </row>
    <row r="78" spans="1:22" ht="24">
      <c r="A78" s="10">
        <v>76</v>
      </c>
      <c r="B78" s="30"/>
      <c r="C78" s="11">
        <f t="shared" si="9"/>
        <v>0</v>
      </c>
      <c r="D78" s="12">
        <f t="shared" si="10"/>
        <v>0</v>
      </c>
      <c r="E78" s="12">
        <f t="shared" si="15"/>
        <v>0</v>
      </c>
      <c r="F78" s="7" t="e">
        <f>E78*100/E229</f>
        <v>#DIV/0!</v>
      </c>
      <c r="I78" s="10">
        <v>76</v>
      </c>
      <c r="J78" s="30"/>
      <c r="K78" s="11">
        <f t="shared" si="11"/>
        <v>0</v>
      </c>
      <c r="L78" s="12">
        <f t="shared" si="12"/>
        <v>0</v>
      </c>
      <c r="M78" s="12">
        <f t="shared" si="16"/>
        <v>0</v>
      </c>
      <c r="N78" s="7" t="e">
        <f>M78*100/M229</f>
        <v>#DIV/0!</v>
      </c>
      <c r="Q78" s="10">
        <v>76</v>
      </c>
      <c r="R78" s="30"/>
      <c r="S78" s="11">
        <f t="shared" si="13"/>
        <v>0</v>
      </c>
      <c r="T78" s="12">
        <f t="shared" si="14"/>
        <v>0</v>
      </c>
      <c r="U78" s="12">
        <f t="shared" si="17"/>
        <v>0</v>
      </c>
      <c r="V78" s="7" t="e">
        <f>U78*100/U229</f>
        <v>#DIV/0!</v>
      </c>
    </row>
    <row r="79" spans="1:22" ht="24">
      <c r="A79" s="10">
        <v>77</v>
      </c>
      <c r="B79" s="30"/>
      <c r="C79" s="11">
        <f t="shared" si="9"/>
        <v>0</v>
      </c>
      <c r="D79" s="12">
        <f t="shared" si="10"/>
        <v>0</v>
      </c>
      <c r="E79" s="12">
        <f t="shared" si="15"/>
        <v>0</v>
      </c>
      <c r="F79" s="7" t="e">
        <f>E79*100/E229</f>
        <v>#DIV/0!</v>
      </c>
      <c r="I79" s="10">
        <v>77</v>
      </c>
      <c r="J79" s="30"/>
      <c r="K79" s="11">
        <f t="shared" si="11"/>
        <v>0</v>
      </c>
      <c r="L79" s="12">
        <f t="shared" si="12"/>
        <v>0</v>
      </c>
      <c r="M79" s="12">
        <f t="shared" si="16"/>
        <v>0</v>
      </c>
      <c r="N79" s="7" t="e">
        <f>M79*100/M229</f>
        <v>#DIV/0!</v>
      </c>
      <c r="Q79" s="10">
        <v>77</v>
      </c>
      <c r="R79" s="30"/>
      <c r="S79" s="11">
        <f t="shared" si="13"/>
        <v>0</v>
      </c>
      <c r="T79" s="12">
        <f t="shared" si="14"/>
        <v>0</v>
      </c>
      <c r="U79" s="12">
        <f t="shared" si="17"/>
        <v>0</v>
      </c>
      <c r="V79" s="7" t="e">
        <f>U79*100/U229</f>
        <v>#DIV/0!</v>
      </c>
    </row>
    <row r="80" spans="1:22" ht="24">
      <c r="A80" s="10">
        <v>78</v>
      </c>
      <c r="B80" s="30"/>
      <c r="C80" s="11">
        <f t="shared" si="9"/>
        <v>0</v>
      </c>
      <c r="D80" s="12">
        <f t="shared" si="10"/>
        <v>0</v>
      </c>
      <c r="E80" s="12">
        <f t="shared" si="15"/>
        <v>0</v>
      </c>
      <c r="F80" s="7" t="e">
        <f>E80*100/E229</f>
        <v>#DIV/0!</v>
      </c>
      <c r="I80" s="10">
        <v>78</v>
      </c>
      <c r="J80" s="30"/>
      <c r="K80" s="11">
        <f t="shared" si="11"/>
        <v>0</v>
      </c>
      <c r="L80" s="12">
        <f t="shared" si="12"/>
        <v>0</v>
      </c>
      <c r="M80" s="12">
        <f t="shared" si="16"/>
        <v>0</v>
      </c>
      <c r="N80" s="7" t="e">
        <f>M80*100/M229</f>
        <v>#DIV/0!</v>
      </c>
      <c r="Q80" s="10">
        <v>78</v>
      </c>
      <c r="R80" s="30"/>
      <c r="S80" s="11">
        <f t="shared" si="13"/>
        <v>0</v>
      </c>
      <c r="T80" s="12">
        <f t="shared" si="14"/>
        <v>0</v>
      </c>
      <c r="U80" s="12">
        <f t="shared" si="17"/>
        <v>0</v>
      </c>
      <c r="V80" s="7" t="e">
        <f>U80*100/U229</f>
        <v>#DIV/0!</v>
      </c>
    </row>
    <row r="81" spans="1:22" ht="24">
      <c r="A81" s="10">
        <v>79</v>
      </c>
      <c r="B81" s="30"/>
      <c r="C81" s="11">
        <f t="shared" si="9"/>
        <v>0</v>
      </c>
      <c r="D81" s="12">
        <f t="shared" si="10"/>
        <v>0</v>
      </c>
      <c r="E81" s="12">
        <f t="shared" si="15"/>
        <v>0</v>
      </c>
      <c r="F81" s="7" t="e">
        <f>E81*100/E229</f>
        <v>#DIV/0!</v>
      </c>
      <c r="I81" s="10">
        <v>79</v>
      </c>
      <c r="J81" s="30"/>
      <c r="K81" s="11">
        <f t="shared" si="11"/>
        <v>0</v>
      </c>
      <c r="L81" s="12">
        <f t="shared" si="12"/>
        <v>0</v>
      </c>
      <c r="M81" s="12">
        <f t="shared" si="16"/>
        <v>0</v>
      </c>
      <c r="N81" s="7" t="e">
        <f>M81*100/M229</f>
        <v>#DIV/0!</v>
      </c>
      <c r="Q81" s="10">
        <v>79</v>
      </c>
      <c r="R81" s="30"/>
      <c r="S81" s="11">
        <f t="shared" si="13"/>
        <v>0</v>
      </c>
      <c r="T81" s="12">
        <f t="shared" si="14"/>
        <v>0</v>
      </c>
      <c r="U81" s="12">
        <f t="shared" si="17"/>
        <v>0</v>
      </c>
      <c r="V81" s="7" t="e">
        <f>U81*100/U229</f>
        <v>#DIV/0!</v>
      </c>
    </row>
    <row r="82" spans="1:22" ht="24">
      <c r="A82" s="10">
        <v>80</v>
      </c>
      <c r="B82" s="30"/>
      <c r="C82" s="11">
        <f t="shared" si="9"/>
        <v>0</v>
      </c>
      <c r="D82" s="12">
        <f t="shared" si="10"/>
        <v>0</v>
      </c>
      <c r="E82" s="12">
        <f t="shared" si="15"/>
        <v>0</v>
      </c>
      <c r="F82" s="7" t="e">
        <f>E82*100/E229</f>
        <v>#DIV/0!</v>
      </c>
      <c r="I82" s="10">
        <v>80</v>
      </c>
      <c r="J82" s="30"/>
      <c r="K82" s="11">
        <f t="shared" si="11"/>
        <v>0</v>
      </c>
      <c r="L82" s="12">
        <f t="shared" si="12"/>
        <v>0</v>
      </c>
      <c r="M82" s="12">
        <f t="shared" si="16"/>
        <v>0</v>
      </c>
      <c r="N82" s="7" t="e">
        <f>M82*100/M229</f>
        <v>#DIV/0!</v>
      </c>
      <c r="Q82" s="10">
        <v>80</v>
      </c>
      <c r="R82" s="30"/>
      <c r="S82" s="11">
        <f t="shared" si="13"/>
        <v>0</v>
      </c>
      <c r="T82" s="12">
        <f t="shared" si="14"/>
        <v>0</v>
      </c>
      <c r="U82" s="12">
        <f t="shared" si="17"/>
        <v>0</v>
      </c>
      <c r="V82" s="7" t="e">
        <f>U82*100/U229</f>
        <v>#DIV/0!</v>
      </c>
    </row>
    <row r="83" spans="1:22" ht="24">
      <c r="A83" s="10">
        <v>81</v>
      </c>
      <c r="B83" s="30"/>
      <c r="C83" s="11">
        <f t="shared" si="9"/>
        <v>0</v>
      </c>
      <c r="D83" s="12">
        <f t="shared" si="10"/>
        <v>0</v>
      </c>
      <c r="E83" s="12">
        <f t="shared" si="15"/>
        <v>0</v>
      </c>
      <c r="F83" s="7" t="e">
        <f>E83*100/E229</f>
        <v>#DIV/0!</v>
      </c>
      <c r="I83" s="10">
        <v>81</v>
      </c>
      <c r="J83" s="30"/>
      <c r="K83" s="11">
        <f t="shared" si="11"/>
        <v>0</v>
      </c>
      <c r="L83" s="12">
        <f t="shared" si="12"/>
        <v>0</v>
      </c>
      <c r="M83" s="12">
        <f t="shared" si="16"/>
        <v>0</v>
      </c>
      <c r="N83" s="7" t="e">
        <f>M83*100/M229</f>
        <v>#DIV/0!</v>
      </c>
      <c r="Q83" s="10">
        <v>81</v>
      </c>
      <c r="R83" s="30"/>
      <c r="S83" s="11">
        <f t="shared" si="13"/>
        <v>0</v>
      </c>
      <c r="T83" s="12">
        <f t="shared" si="14"/>
        <v>0</v>
      </c>
      <c r="U83" s="12">
        <f t="shared" si="17"/>
        <v>0</v>
      </c>
      <c r="V83" s="7" t="e">
        <f>U83*100/U229</f>
        <v>#DIV/0!</v>
      </c>
    </row>
    <row r="84" spans="1:22" ht="24">
      <c r="A84" s="10">
        <v>82</v>
      </c>
      <c r="B84" s="30"/>
      <c r="C84" s="11">
        <f t="shared" si="9"/>
        <v>0</v>
      </c>
      <c r="D84" s="12">
        <f t="shared" si="10"/>
        <v>0</v>
      </c>
      <c r="E84" s="12">
        <f t="shared" si="15"/>
        <v>0</v>
      </c>
      <c r="F84" s="7" t="e">
        <f>E84*100/E229</f>
        <v>#DIV/0!</v>
      </c>
      <c r="I84" s="10">
        <v>82</v>
      </c>
      <c r="J84" s="30"/>
      <c r="K84" s="11">
        <f t="shared" si="11"/>
        <v>0</v>
      </c>
      <c r="L84" s="12">
        <f t="shared" si="12"/>
        <v>0</v>
      </c>
      <c r="M84" s="12">
        <f t="shared" si="16"/>
        <v>0</v>
      </c>
      <c r="N84" s="7" t="e">
        <f>M84*100/M229</f>
        <v>#DIV/0!</v>
      </c>
      <c r="Q84" s="10">
        <v>82</v>
      </c>
      <c r="R84" s="30"/>
      <c r="S84" s="11">
        <f t="shared" si="13"/>
        <v>0</v>
      </c>
      <c r="T84" s="12">
        <f t="shared" si="14"/>
        <v>0</v>
      </c>
      <c r="U84" s="12">
        <f t="shared" si="17"/>
        <v>0</v>
      </c>
      <c r="V84" s="7" t="e">
        <f>U84*100/U229</f>
        <v>#DIV/0!</v>
      </c>
    </row>
    <row r="85" spans="1:22" ht="24">
      <c r="A85" s="10">
        <v>83</v>
      </c>
      <c r="B85" s="30"/>
      <c r="C85" s="11">
        <f t="shared" si="9"/>
        <v>0</v>
      </c>
      <c r="D85" s="12">
        <f t="shared" si="10"/>
        <v>0</v>
      </c>
      <c r="E85" s="12">
        <f t="shared" si="15"/>
        <v>0</v>
      </c>
      <c r="F85" s="7" t="e">
        <f>E85*100/E229</f>
        <v>#DIV/0!</v>
      </c>
      <c r="I85" s="10">
        <v>83</v>
      </c>
      <c r="J85" s="30"/>
      <c r="K85" s="11">
        <f t="shared" si="11"/>
        <v>0</v>
      </c>
      <c r="L85" s="12">
        <f t="shared" si="12"/>
        <v>0</v>
      </c>
      <c r="M85" s="12">
        <f t="shared" si="16"/>
        <v>0</v>
      </c>
      <c r="N85" s="7" t="e">
        <f>M85*100/M229</f>
        <v>#DIV/0!</v>
      </c>
      <c r="Q85" s="10">
        <v>83</v>
      </c>
      <c r="R85" s="30"/>
      <c r="S85" s="11">
        <f t="shared" si="13"/>
        <v>0</v>
      </c>
      <c r="T85" s="12">
        <f t="shared" si="14"/>
        <v>0</v>
      </c>
      <c r="U85" s="12">
        <f t="shared" si="17"/>
        <v>0</v>
      </c>
      <c r="V85" s="7" t="e">
        <f>U85*100/U229</f>
        <v>#DIV/0!</v>
      </c>
    </row>
    <row r="86" spans="1:22" ht="24">
      <c r="A86" s="10">
        <v>84</v>
      </c>
      <c r="B86" s="30"/>
      <c r="C86" s="11">
        <f t="shared" si="9"/>
        <v>0</v>
      </c>
      <c r="D86" s="12">
        <f t="shared" si="10"/>
        <v>0</v>
      </c>
      <c r="E86" s="12">
        <f t="shared" si="15"/>
        <v>0</v>
      </c>
      <c r="F86" s="7" t="e">
        <f>E86*100/E229</f>
        <v>#DIV/0!</v>
      </c>
      <c r="I86" s="10">
        <v>84</v>
      </c>
      <c r="J86" s="30"/>
      <c r="K86" s="11">
        <f t="shared" si="11"/>
        <v>0</v>
      </c>
      <c r="L86" s="12">
        <f t="shared" si="12"/>
        <v>0</v>
      </c>
      <c r="M86" s="12">
        <f t="shared" si="16"/>
        <v>0</v>
      </c>
      <c r="N86" s="7" t="e">
        <f>M86*100/M229</f>
        <v>#DIV/0!</v>
      </c>
      <c r="Q86" s="10">
        <v>84</v>
      </c>
      <c r="R86" s="30"/>
      <c r="S86" s="11">
        <f t="shared" si="13"/>
        <v>0</v>
      </c>
      <c r="T86" s="12">
        <f t="shared" si="14"/>
        <v>0</v>
      </c>
      <c r="U86" s="12">
        <f t="shared" si="17"/>
        <v>0</v>
      </c>
      <c r="V86" s="7" t="e">
        <f>U86*100/U229</f>
        <v>#DIV/0!</v>
      </c>
    </row>
    <row r="87" spans="1:22" ht="24">
      <c r="A87" s="10">
        <v>85</v>
      </c>
      <c r="B87" s="30"/>
      <c r="C87" s="11">
        <f t="shared" si="9"/>
        <v>0</v>
      </c>
      <c r="D87" s="12">
        <f t="shared" si="10"/>
        <v>0</v>
      </c>
      <c r="E87" s="12">
        <f t="shared" si="15"/>
        <v>0</v>
      </c>
      <c r="F87" s="7" t="e">
        <f>E87*100/E229</f>
        <v>#DIV/0!</v>
      </c>
      <c r="I87" s="10">
        <v>85</v>
      </c>
      <c r="J87" s="30"/>
      <c r="K87" s="11">
        <f t="shared" si="11"/>
        <v>0</v>
      </c>
      <c r="L87" s="12">
        <f t="shared" si="12"/>
        <v>0</v>
      </c>
      <c r="M87" s="12">
        <f t="shared" si="16"/>
        <v>0</v>
      </c>
      <c r="N87" s="7" t="e">
        <f>M87*100/M229</f>
        <v>#DIV/0!</v>
      </c>
      <c r="Q87" s="10">
        <v>85</v>
      </c>
      <c r="R87" s="30"/>
      <c r="S87" s="11">
        <f t="shared" si="13"/>
        <v>0</v>
      </c>
      <c r="T87" s="12">
        <f t="shared" si="14"/>
        <v>0</v>
      </c>
      <c r="U87" s="12">
        <f t="shared" si="17"/>
        <v>0</v>
      </c>
      <c r="V87" s="7" t="e">
        <f>U87*100/U229</f>
        <v>#DIV/0!</v>
      </c>
    </row>
    <row r="88" spans="1:22" ht="24">
      <c r="A88" s="10">
        <v>86</v>
      </c>
      <c r="B88" s="30"/>
      <c r="C88" s="11">
        <f t="shared" si="9"/>
        <v>0</v>
      </c>
      <c r="D88" s="12">
        <f t="shared" si="10"/>
        <v>0</v>
      </c>
      <c r="E88" s="12">
        <f t="shared" si="15"/>
        <v>0</v>
      </c>
      <c r="F88" s="7" t="e">
        <f>E88*100/E229</f>
        <v>#DIV/0!</v>
      </c>
      <c r="I88" s="10">
        <v>86</v>
      </c>
      <c r="J88" s="30"/>
      <c r="K88" s="11">
        <f t="shared" si="11"/>
        <v>0</v>
      </c>
      <c r="L88" s="12">
        <f t="shared" si="12"/>
        <v>0</v>
      </c>
      <c r="M88" s="12">
        <f t="shared" si="16"/>
        <v>0</v>
      </c>
      <c r="N88" s="7" t="e">
        <f>M88*100/M229</f>
        <v>#DIV/0!</v>
      </c>
      <c r="Q88" s="10">
        <v>86</v>
      </c>
      <c r="R88" s="30"/>
      <c r="S88" s="11">
        <f t="shared" si="13"/>
        <v>0</v>
      </c>
      <c r="T88" s="12">
        <f t="shared" si="14"/>
        <v>0</v>
      </c>
      <c r="U88" s="12">
        <f t="shared" si="17"/>
        <v>0</v>
      </c>
      <c r="V88" s="7" t="e">
        <f>U88*100/U229</f>
        <v>#DIV/0!</v>
      </c>
    </row>
    <row r="89" spans="1:22" ht="24">
      <c r="A89" s="10">
        <v>87</v>
      </c>
      <c r="B89" s="30"/>
      <c r="C89" s="11">
        <f t="shared" si="9"/>
        <v>0</v>
      </c>
      <c r="D89" s="12">
        <f t="shared" si="10"/>
        <v>0</v>
      </c>
      <c r="E89" s="12">
        <f t="shared" si="15"/>
        <v>0</v>
      </c>
      <c r="F89" s="7" t="e">
        <f>E89*100/E229</f>
        <v>#DIV/0!</v>
      </c>
      <c r="I89" s="10">
        <v>87</v>
      </c>
      <c r="J89" s="30"/>
      <c r="K89" s="11">
        <f t="shared" si="11"/>
        <v>0</v>
      </c>
      <c r="L89" s="12">
        <f t="shared" si="12"/>
        <v>0</v>
      </c>
      <c r="M89" s="12">
        <f t="shared" si="16"/>
        <v>0</v>
      </c>
      <c r="N89" s="7" t="e">
        <f>M89*100/M229</f>
        <v>#DIV/0!</v>
      </c>
      <c r="Q89" s="10">
        <v>87</v>
      </c>
      <c r="R89" s="30"/>
      <c r="S89" s="11">
        <f t="shared" si="13"/>
        <v>0</v>
      </c>
      <c r="T89" s="12">
        <f t="shared" si="14"/>
        <v>0</v>
      </c>
      <c r="U89" s="12">
        <f t="shared" si="17"/>
        <v>0</v>
      </c>
      <c r="V89" s="7" t="e">
        <f>U89*100/U229</f>
        <v>#DIV/0!</v>
      </c>
    </row>
    <row r="90" spans="1:22" ht="24">
      <c r="A90" s="10">
        <v>88</v>
      </c>
      <c r="B90" s="30"/>
      <c r="C90" s="11">
        <f t="shared" si="9"/>
        <v>0</v>
      </c>
      <c r="D90" s="12">
        <f t="shared" si="10"/>
        <v>0</v>
      </c>
      <c r="E90" s="12">
        <f t="shared" si="15"/>
        <v>0</v>
      </c>
      <c r="F90" s="7" t="e">
        <f>E90*100/E229</f>
        <v>#DIV/0!</v>
      </c>
      <c r="I90" s="10">
        <v>88</v>
      </c>
      <c r="J90" s="30"/>
      <c r="K90" s="11">
        <f t="shared" si="11"/>
        <v>0</v>
      </c>
      <c r="L90" s="12">
        <f t="shared" si="12"/>
        <v>0</v>
      </c>
      <c r="M90" s="12">
        <f t="shared" si="16"/>
        <v>0</v>
      </c>
      <c r="N90" s="7" t="e">
        <f>M90*100/M229</f>
        <v>#DIV/0!</v>
      </c>
      <c r="Q90" s="10">
        <v>88</v>
      </c>
      <c r="R90" s="30"/>
      <c r="S90" s="11">
        <f t="shared" si="13"/>
        <v>0</v>
      </c>
      <c r="T90" s="12">
        <f t="shared" si="14"/>
        <v>0</v>
      </c>
      <c r="U90" s="12">
        <f t="shared" si="17"/>
        <v>0</v>
      </c>
      <c r="V90" s="7" t="e">
        <f>U90*100/U229</f>
        <v>#DIV/0!</v>
      </c>
    </row>
    <row r="91" spans="1:22" ht="24">
      <c r="A91" s="10">
        <v>89</v>
      </c>
      <c r="B91" s="30"/>
      <c r="C91" s="11">
        <f t="shared" si="9"/>
        <v>0</v>
      </c>
      <c r="D91" s="12">
        <f t="shared" si="10"/>
        <v>0</v>
      </c>
      <c r="E91" s="12">
        <f t="shared" si="15"/>
        <v>0</v>
      </c>
      <c r="F91" s="7" t="e">
        <f>E91*100/E229</f>
        <v>#DIV/0!</v>
      </c>
      <c r="I91" s="10">
        <v>89</v>
      </c>
      <c r="J91" s="30"/>
      <c r="K91" s="11">
        <f t="shared" si="11"/>
        <v>0</v>
      </c>
      <c r="L91" s="12">
        <f t="shared" si="12"/>
        <v>0</v>
      </c>
      <c r="M91" s="12">
        <f t="shared" si="16"/>
        <v>0</v>
      </c>
      <c r="N91" s="7" t="e">
        <f>M91*100/M229</f>
        <v>#DIV/0!</v>
      </c>
      <c r="Q91" s="10">
        <v>89</v>
      </c>
      <c r="R91" s="30"/>
      <c r="S91" s="11">
        <f t="shared" si="13"/>
        <v>0</v>
      </c>
      <c r="T91" s="12">
        <f t="shared" si="14"/>
        <v>0</v>
      </c>
      <c r="U91" s="12">
        <f t="shared" si="17"/>
        <v>0</v>
      </c>
      <c r="V91" s="7" t="e">
        <f>U91*100/U229</f>
        <v>#DIV/0!</v>
      </c>
    </row>
    <row r="92" spans="1:22" ht="24">
      <c r="A92" s="10">
        <v>90</v>
      </c>
      <c r="B92" s="30"/>
      <c r="C92" s="11">
        <f t="shared" si="9"/>
        <v>0</v>
      </c>
      <c r="D92" s="12">
        <f t="shared" si="10"/>
        <v>0</v>
      </c>
      <c r="E92" s="12">
        <f t="shared" si="15"/>
        <v>0</v>
      </c>
      <c r="F92" s="7" t="e">
        <f>E92*100/E229</f>
        <v>#DIV/0!</v>
      </c>
      <c r="I92" s="10">
        <v>90</v>
      </c>
      <c r="J92" s="30"/>
      <c r="K92" s="11">
        <f t="shared" si="11"/>
        <v>0</v>
      </c>
      <c r="L92" s="12">
        <f t="shared" si="12"/>
        <v>0</v>
      </c>
      <c r="M92" s="12">
        <f t="shared" si="16"/>
        <v>0</v>
      </c>
      <c r="N92" s="7" t="e">
        <f>M92*100/M229</f>
        <v>#DIV/0!</v>
      </c>
      <c r="Q92" s="10">
        <v>90</v>
      </c>
      <c r="R92" s="30"/>
      <c r="S92" s="11">
        <f t="shared" si="13"/>
        <v>0</v>
      </c>
      <c r="T92" s="12">
        <f t="shared" si="14"/>
        <v>0</v>
      </c>
      <c r="U92" s="12">
        <f t="shared" si="17"/>
        <v>0</v>
      </c>
      <c r="V92" s="7" t="e">
        <f>U92*100/U229</f>
        <v>#DIV/0!</v>
      </c>
    </row>
    <row r="93" spans="1:22" ht="24">
      <c r="A93" s="10">
        <v>91</v>
      </c>
      <c r="B93" s="30"/>
      <c r="C93" s="11">
        <f t="shared" si="9"/>
        <v>0</v>
      </c>
      <c r="D93" s="12">
        <f t="shared" si="10"/>
        <v>0</v>
      </c>
      <c r="E93" s="12">
        <f t="shared" si="15"/>
        <v>0</v>
      </c>
      <c r="F93" s="7" t="e">
        <f>E93*100/E229</f>
        <v>#DIV/0!</v>
      </c>
      <c r="I93" s="10">
        <v>91</v>
      </c>
      <c r="J93" s="30"/>
      <c r="K93" s="11">
        <f t="shared" si="11"/>
        <v>0</v>
      </c>
      <c r="L93" s="12">
        <f t="shared" si="12"/>
        <v>0</v>
      </c>
      <c r="M93" s="12">
        <f t="shared" si="16"/>
        <v>0</v>
      </c>
      <c r="N93" s="7" t="e">
        <f>M93*100/M229</f>
        <v>#DIV/0!</v>
      </c>
      <c r="Q93" s="10">
        <v>91</v>
      </c>
      <c r="R93" s="30"/>
      <c r="S93" s="11">
        <f t="shared" si="13"/>
        <v>0</v>
      </c>
      <c r="T93" s="12">
        <f t="shared" si="14"/>
        <v>0</v>
      </c>
      <c r="U93" s="12">
        <f t="shared" si="17"/>
        <v>0</v>
      </c>
      <c r="V93" s="7" t="e">
        <f>U93*100/U229</f>
        <v>#DIV/0!</v>
      </c>
    </row>
    <row r="94" spans="1:22" ht="24">
      <c r="A94" s="10">
        <v>92</v>
      </c>
      <c r="B94" s="30"/>
      <c r="C94" s="11">
        <f t="shared" si="9"/>
        <v>0</v>
      </c>
      <c r="D94" s="12">
        <f t="shared" si="10"/>
        <v>0</v>
      </c>
      <c r="E94" s="12">
        <f t="shared" si="15"/>
        <v>0</v>
      </c>
      <c r="F94" s="7" t="e">
        <f>E94*100/E229</f>
        <v>#DIV/0!</v>
      </c>
      <c r="I94" s="10">
        <v>92</v>
      </c>
      <c r="J94" s="30"/>
      <c r="K94" s="11">
        <f t="shared" si="11"/>
        <v>0</v>
      </c>
      <c r="L94" s="12">
        <f t="shared" si="12"/>
        <v>0</v>
      </c>
      <c r="M94" s="12">
        <f t="shared" si="16"/>
        <v>0</v>
      </c>
      <c r="N94" s="7" t="e">
        <f>M94*100/M229</f>
        <v>#DIV/0!</v>
      </c>
      <c r="Q94" s="10">
        <v>92</v>
      </c>
      <c r="R94" s="30"/>
      <c r="S94" s="11">
        <f t="shared" si="13"/>
        <v>0</v>
      </c>
      <c r="T94" s="12">
        <f t="shared" si="14"/>
        <v>0</v>
      </c>
      <c r="U94" s="12">
        <f t="shared" si="17"/>
        <v>0</v>
      </c>
      <c r="V94" s="7" t="e">
        <f>U94*100/U229</f>
        <v>#DIV/0!</v>
      </c>
    </row>
    <row r="95" spans="1:22" ht="24">
      <c r="A95" s="10">
        <v>93</v>
      </c>
      <c r="B95" s="30"/>
      <c r="C95" s="11">
        <f t="shared" si="9"/>
        <v>0</v>
      </c>
      <c r="D95" s="12">
        <f t="shared" si="10"/>
        <v>0</v>
      </c>
      <c r="E95" s="12">
        <f t="shared" si="15"/>
        <v>0</v>
      </c>
      <c r="F95" s="7" t="e">
        <f>E95*100/E229</f>
        <v>#DIV/0!</v>
      </c>
      <c r="I95" s="10">
        <v>93</v>
      </c>
      <c r="J95" s="30"/>
      <c r="K95" s="11">
        <f t="shared" si="11"/>
        <v>0</v>
      </c>
      <c r="L95" s="12">
        <f t="shared" si="12"/>
        <v>0</v>
      </c>
      <c r="M95" s="12">
        <f t="shared" si="16"/>
        <v>0</v>
      </c>
      <c r="N95" s="7" t="e">
        <f>M95*100/M229</f>
        <v>#DIV/0!</v>
      </c>
      <c r="Q95" s="10">
        <v>93</v>
      </c>
      <c r="R95" s="30"/>
      <c r="S95" s="11">
        <f t="shared" si="13"/>
        <v>0</v>
      </c>
      <c r="T95" s="12">
        <f t="shared" si="14"/>
        <v>0</v>
      </c>
      <c r="U95" s="12">
        <f t="shared" si="17"/>
        <v>0</v>
      </c>
      <c r="V95" s="7" t="e">
        <f>U95*100/U229</f>
        <v>#DIV/0!</v>
      </c>
    </row>
    <row r="96" spans="1:22" ht="24">
      <c r="A96" s="10">
        <v>94</v>
      </c>
      <c r="B96" s="30"/>
      <c r="C96" s="11">
        <f t="shared" si="9"/>
        <v>0</v>
      </c>
      <c r="D96" s="12">
        <f t="shared" si="10"/>
        <v>0</v>
      </c>
      <c r="E96" s="12">
        <f t="shared" si="15"/>
        <v>0</v>
      </c>
      <c r="F96" s="7" t="e">
        <f>E96*100/E229</f>
        <v>#DIV/0!</v>
      </c>
      <c r="I96" s="10">
        <v>94</v>
      </c>
      <c r="J96" s="30"/>
      <c r="K96" s="11">
        <f t="shared" si="11"/>
        <v>0</v>
      </c>
      <c r="L96" s="12">
        <f t="shared" si="12"/>
        <v>0</v>
      </c>
      <c r="M96" s="12">
        <f t="shared" si="16"/>
        <v>0</v>
      </c>
      <c r="N96" s="7" t="e">
        <f>M96*100/M229</f>
        <v>#DIV/0!</v>
      </c>
      <c r="Q96" s="10">
        <v>94</v>
      </c>
      <c r="R96" s="30"/>
      <c r="S96" s="11">
        <f t="shared" si="13"/>
        <v>0</v>
      </c>
      <c r="T96" s="12">
        <f t="shared" si="14"/>
        <v>0</v>
      </c>
      <c r="U96" s="12">
        <f t="shared" si="17"/>
        <v>0</v>
      </c>
      <c r="V96" s="7" t="e">
        <f>U96*100/U229</f>
        <v>#DIV/0!</v>
      </c>
    </row>
    <row r="97" spans="1:22" ht="24">
      <c r="A97" s="10">
        <v>95</v>
      </c>
      <c r="B97" s="30"/>
      <c r="C97" s="11">
        <f t="shared" si="9"/>
        <v>0</v>
      </c>
      <c r="D97" s="12">
        <f t="shared" si="10"/>
        <v>0</v>
      </c>
      <c r="E97" s="12">
        <f t="shared" si="15"/>
        <v>0</v>
      </c>
      <c r="F97" s="7" t="e">
        <f>E97*100/E229</f>
        <v>#DIV/0!</v>
      </c>
      <c r="I97" s="10">
        <v>95</v>
      </c>
      <c r="J97" s="30"/>
      <c r="K97" s="11">
        <f t="shared" si="11"/>
        <v>0</v>
      </c>
      <c r="L97" s="12">
        <f t="shared" si="12"/>
        <v>0</v>
      </c>
      <c r="M97" s="12">
        <f t="shared" si="16"/>
        <v>0</v>
      </c>
      <c r="N97" s="7" t="e">
        <f>M97*100/M229</f>
        <v>#DIV/0!</v>
      </c>
      <c r="Q97" s="10">
        <v>95</v>
      </c>
      <c r="R97" s="30"/>
      <c r="S97" s="11">
        <f t="shared" si="13"/>
        <v>0</v>
      </c>
      <c r="T97" s="12">
        <f t="shared" si="14"/>
        <v>0</v>
      </c>
      <c r="U97" s="12">
        <f t="shared" si="17"/>
        <v>0</v>
      </c>
      <c r="V97" s="7" t="e">
        <f>U97*100/U229</f>
        <v>#DIV/0!</v>
      </c>
    </row>
    <row r="98" spans="1:22" ht="24">
      <c r="A98" s="10">
        <v>96</v>
      </c>
      <c r="B98" s="30"/>
      <c r="C98" s="11">
        <f t="shared" si="9"/>
        <v>0</v>
      </c>
      <c r="D98" s="12">
        <f t="shared" si="10"/>
        <v>0</v>
      </c>
      <c r="E98" s="12">
        <f t="shared" si="15"/>
        <v>0</v>
      </c>
      <c r="F98" s="7" t="e">
        <f>E98*100/E229</f>
        <v>#DIV/0!</v>
      </c>
      <c r="I98" s="10">
        <v>96</v>
      </c>
      <c r="J98" s="30"/>
      <c r="K98" s="11">
        <f t="shared" si="11"/>
        <v>0</v>
      </c>
      <c r="L98" s="12">
        <f t="shared" si="12"/>
        <v>0</v>
      </c>
      <c r="M98" s="12">
        <f t="shared" si="16"/>
        <v>0</v>
      </c>
      <c r="N98" s="7" t="e">
        <f>M98*100/M229</f>
        <v>#DIV/0!</v>
      </c>
      <c r="Q98" s="10">
        <v>96</v>
      </c>
      <c r="R98" s="30"/>
      <c r="S98" s="11">
        <f t="shared" si="13"/>
        <v>0</v>
      </c>
      <c r="T98" s="12">
        <f t="shared" si="14"/>
        <v>0</v>
      </c>
      <c r="U98" s="12">
        <f t="shared" si="17"/>
        <v>0</v>
      </c>
      <c r="V98" s="7" t="e">
        <f>U98*100/U229</f>
        <v>#DIV/0!</v>
      </c>
    </row>
    <row r="99" spans="1:22" ht="24">
      <c r="A99" s="10">
        <v>97</v>
      </c>
      <c r="B99" s="30"/>
      <c r="C99" s="11">
        <f t="shared" si="9"/>
        <v>0</v>
      </c>
      <c r="D99" s="12">
        <f t="shared" si="10"/>
        <v>0</v>
      </c>
      <c r="E99" s="12">
        <f t="shared" si="15"/>
        <v>0</v>
      </c>
      <c r="F99" s="7" t="e">
        <f>E99*100/E229</f>
        <v>#DIV/0!</v>
      </c>
      <c r="I99" s="10">
        <v>97</v>
      </c>
      <c r="J99" s="30"/>
      <c r="K99" s="11">
        <f t="shared" si="11"/>
        <v>0</v>
      </c>
      <c r="L99" s="12">
        <f t="shared" si="12"/>
        <v>0</v>
      </c>
      <c r="M99" s="12">
        <f t="shared" si="16"/>
        <v>0</v>
      </c>
      <c r="N99" s="7" t="e">
        <f>M99*100/M229</f>
        <v>#DIV/0!</v>
      </c>
      <c r="Q99" s="10">
        <v>97</v>
      </c>
      <c r="R99" s="30"/>
      <c r="S99" s="11">
        <f t="shared" si="13"/>
        <v>0</v>
      </c>
      <c r="T99" s="12">
        <f t="shared" si="14"/>
        <v>0</v>
      </c>
      <c r="U99" s="12">
        <f t="shared" si="17"/>
        <v>0</v>
      </c>
      <c r="V99" s="7" t="e">
        <f>U99*100/U229</f>
        <v>#DIV/0!</v>
      </c>
    </row>
    <row r="100" spans="1:22" ht="24">
      <c r="A100" s="10">
        <v>98</v>
      </c>
      <c r="B100" s="30"/>
      <c r="C100" s="11">
        <f t="shared" si="9"/>
        <v>0</v>
      </c>
      <c r="D100" s="12">
        <f t="shared" si="10"/>
        <v>0</v>
      </c>
      <c r="E100" s="12">
        <f t="shared" si="15"/>
        <v>0</v>
      </c>
      <c r="F100" s="7" t="e">
        <f>E100*100/E229</f>
        <v>#DIV/0!</v>
      </c>
      <c r="I100" s="10">
        <v>98</v>
      </c>
      <c r="J100" s="30"/>
      <c r="K100" s="11">
        <f t="shared" si="11"/>
        <v>0</v>
      </c>
      <c r="L100" s="12">
        <f t="shared" si="12"/>
        <v>0</v>
      </c>
      <c r="M100" s="12">
        <f t="shared" si="16"/>
        <v>0</v>
      </c>
      <c r="N100" s="7" t="e">
        <f>M100*100/M229</f>
        <v>#DIV/0!</v>
      </c>
      <c r="Q100" s="10">
        <v>98</v>
      </c>
      <c r="R100" s="30"/>
      <c r="S100" s="11">
        <f t="shared" si="13"/>
        <v>0</v>
      </c>
      <c r="T100" s="12">
        <f t="shared" si="14"/>
        <v>0</v>
      </c>
      <c r="U100" s="12">
        <f t="shared" si="17"/>
        <v>0</v>
      </c>
      <c r="V100" s="7" t="e">
        <f>U100*100/U229</f>
        <v>#DIV/0!</v>
      </c>
    </row>
    <row r="101" spans="1:22" ht="24">
      <c r="A101" s="10">
        <v>99</v>
      </c>
      <c r="B101" s="30"/>
      <c r="C101" s="11">
        <f t="shared" si="9"/>
        <v>0</v>
      </c>
      <c r="D101" s="12">
        <f t="shared" si="10"/>
        <v>0</v>
      </c>
      <c r="E101" s="12">
        <f t="shared" si="15"/>
        <v>0</v>
      </c>
      <c r="F101" s="7" t="e">
        <f>E101*100/E229</f>
        <v>#DIV/0!</v>
      </c>
      <c r="I101" s="10">
        <v>99</v>
      </c>
      <c r="J101" s="30"/>
      <c r="K101" s="11">
        <f t="shared" si="11"/>
        <v>0</v>
      </c>
      <c r="L101" s="12">
        <f t="shared" si="12"/>
        <v>0</v>
      </c>
      <c r="M101" s="12">
        <f t="shared" si="16"/>
        <v>0</v>
      </c>
      <c r="N101" s="7" t="e">
        <f>M101*100/M229</f>
        <v>#DIV/0!</v>
      </c>
      <c r="Q101" s="10">
        <v>99</v>
      </c>
      <c r="R101" s="30"/>
      <c r="S101" s="11">
        <f t="shared" si="13"/>
        <v>0</v>
      </c>
      <c r="T101" s="12">
        <f t="shared" si="14"/>
        <v>0</v>
      </c>
      <c r="U101" s="12">
        <f t="shared" si="17"/>
        <v>0</v>
      </c>
      <c r="V101" s="7" t="e">
        <f>U101*100/U229</f>
        <v>#DIV/0!</v>
      </c>
    </row>
    <row r="102" spans="1:22" ht="24">
      <c r="A102" s="10">
        <v>100</v>
      </c>
      <c r="B102" s="30"/>
      <c r="C102" s="11">
        <f t="shared" si="9"/>
        <v>0</v>
      </c>
      <c r="D102" s="12">
        <f t="shared" si="10"/>
        <v>0</v>
      </c>
      <c r="E102" s="12">
        <f t="shared" si="15"/>
        <v>0</v>
      </c>
      <c r="F102" s="7" t="e">
        <f>E102*100/E229</f>
        <v>#DIV/0!</v>
      </c>
      <c r="I102" s="10">
        <v>100</v>
      </c>
      <c r="J102" s="30"/>
      <c r="K102" s="11">
        <f t="shared" si="11"/>
        <v>0</v>
      </c>
      <c r="L102" s="12">
        <f t="shared" si="12"/>
        <v>0</v>
      </c>
      <c r="M102" s="12">
        <f t="shared" si="16"/>
        <v>0</v>
      </c>
      <c r="N102" s="7" t="e">
        <f>M102*100/M229</f>
        <v>#DIV/0!</v>
      </c>
      <c r="Q102" s="10">
        <v>100</v>
      </c>
      <c r="R102" s="30"/>
      <c r="S102" s="11">
        <f t="shared" si="13"/>
        <v>0</v>
      </c>
      <c r="T102" s="12">
        <f t="shared" si="14"/>
        <v>0</v>
      </c>
      <c r="U102" s="12">
        <f t="shared" si="17"/>
        <v>0</v>
      </c>
      <c r="V102" s="7" t="e">
        <f>U102*100/U229</f>
        <v>#DIV/0!</v>
      </c>
    </row>
    <row r="103" spans="1:22" ht="24">
      <c r="A103" s="10">
        <v>101</v>
      </c>
      <c r="B103" s="30"/>
      <c r="C103" s="11">
        <f t="shared" si="9"/>
        <v>0</v>
      </c>
      <c r="D103" s="12">
        <f t="shared" si="10"/>
        <v>0</v>
      </c>
      <c r="E103" s="12">
        <f t="shared" si="15"/>
        <v>0</v>
      </c>
      <c r="F103" s="7" t="e">
        <f>E103*100/E229</f>
        <v>#DIV/0!</v>
      </c>
      <c r="I103" s="10">
        <v>101</v>
      </c>
      <c r="J103" s="30"/>
      <c r="K103" s="11">
        <f t="shared" si="11"/>
        <v>0</v>
      </c>
      <c r="L103" s="12">
        <f t="shared" si="12"/>
        <v>0</v>
      </c>
      <c r="M103" s="12">
        <f t="shared" si="16"/>
        <v>0</v>
      </c>
      <c r="N103" s="7" t="e">
        <f>M103*100/M229</f>
        <v>#DIV/0!</v>
      </c>
      <c r="Q103" s="10">
        <v>101</v>
      </c>
      <c r="R103" s="30"/>
      <c r="S103" s="11">
        <f t="shared" si="13"/>
        <v>0</v>
      </c>
      <c r="T103" s="12">
        <f t="shared" si="14"/>
        <v>0</v>
      </c>
      <c r="U103" s="12">
        <f t="shared" si="17"/>
        <v>0</v>
      </c>
      <c r="V103" s="7" t="e">
        <f>U103*100/U229</f>
        <v>#DIV/0!</v>
      </c>
    </row>
    <row r="104" spans="1:22" ht="24">
      <c r="A104" s="10">
        <v>102</v>
      </c>
      <c r="B104" s="30"/>
      <c r="C104" s="11">
        <f t="shared" si="9"/>
        <v>0</v>
      </c>
      <c r="D104" s="12">
        <f t="shared" si="10"/>
        <v>0</v>
      </c>
      <c r="E104" s="12">
        <f t="shared" si="15"/>
        <v>0</v>
      </c>
      <c r="F104" s="7" t="e">
        <f>E104*100/E229</f>
        <v>#DIV/0!</v>
      </c>
      <c r="I104" s="10">
        <v>102</v>
      </c>
      <c r="J104" s="30"/>
      <c r="K104" s="11">
        <f t="shared" si="11"/>
        <v>0</v>
      </c>
      <c r="L104" s="12">
        <f t="shared" si="12"/>
        <v>0</v>
      </c>
      <c r="M104" s="12">
        <f t="shared" si="16"/>
        <v>0</v>
      </c>
      <c r="N104" s="7" t="e">
        <f>M104*100/M229</f>
        <v>#DIV/0!</v>
      </c>
      <c r="Q104" s="10">
        <v>102</v>
      </c>
      <c r="R104" s="30"/>
      <c r="S104" s="11">
        <f t="shared" si="13"/>
        <v>0</v>
      </c>
      <c r="T104" s="12">
        <f t="shared" si="14"/>
        <v>0</v>
      </c>
      <c r="U104" s="12">
        <f t="shared" si="17"/>
        <v>0</v>
      </c>
      <c r="V104" s="7" t="e">
        <f>U104*100/U229</f>
        <v>#DIV/0!</v>
      </c>
    </row>
    <row r="105" spans="1:22" ht="24">
      <c r="A105" s="10">
        <v>103</v>
      </c>
      <c r="B105" s="30"/>
      <c r="C105" s="11">
        <f t="shared" si="9"/>
        <v>0</v>
      </c>
      <c r="D105" s="12">
        <f t="shared" si="10"/>
        <v>0</v>
      </c>
      <c r="E105" s="12">
        <f t="shared" si="15"/>
        <v>0</v>
      </c>
      <c r="F105" s="7" t="e">
        <f>E105*100/E229</f>
        <v>#DIV/0!</v>
      </c>
      <c r="I105" s="10">
        <v>103</v>
      </c>
      <c r="J105" s="30"/>
      <c r="K105" s="11">
        <f t="shared" si="11"/>
        <v>0</v>
      </c>
      <c r="L105" s="12">
        <f t="shared" si="12"/>
        <v>0</v>
      </c>
      <c r="M105" s="12">
        <f t="shared" si="16"/>
        <v>0</v>
      </c>
      <c r="N105" s="7" t="e">
        <f>M105*100/M229</f>
        <v>#DIV/0!</v>
      </c>
      <c r="Q105" s="10">
        <v>103</v>
      </c>
      <c r="R105" s="30"/>
      <c r="S105" s="11">
        <f t="shared" si="13"/>
        <v>0</v>
      </c>
      <c r="T105" s="12">
        <f t="shared" si="14"/>
        <v>0</v>
      </c>
      <c r="U105" s="12">
        <f t="shared" si="17"/>
        <v>0</v>
      </c>
      <c r="V105" s="7" t="e">
        <f>U105*100/U229</f>
        <v>#DIV/0!</v>
      </c>
    </row>
    <row r="106" spans="1:22" ht="24">
      <c r="A106" s="10">
        <v>104</v>
      </c>
      <c r="B106" s="30"/>
      <c r="C106" s="14">
        <f t="shared" si="9"/>
        <v>0</v>
      </c>
      <c r="D106" s="15">
        <f t="shared" si="10"/>
        <v>0</v>
      </c>
      <c r="E106" s="15">
        <f t="shared" si="15"/>
        <v>0</v>
      </c>
      <c r="F106" s="16" t="e">
        <f>E106*100/E229</f>
        <v>#DIV/0!</v>
      </c>
      <c r="I106" s="10">
        <v>104</v>
      </c>
      <c r="J106" s="30"/>
      <c r="K106" s="14">
        <f t="shared" si="11"/>
        <v>0</v>
      </c>
      <c r="L106" s="15">
        <f t="shared" si="12"/>
        <v>0</v>
      </c>
      <c r="M106" s="15">
        <f t="shared" si="16"/>
        <v>0</v>
      </c>
      <c r="N106" s="16" t="e">
        <f>M106*100/M229</f>
        <v>#DIV/0!</v>
      </c>
      <c r="Q106" s="10">
        <v>104</v>
      </c>
      <c r="R106" s="30"/>
      <c r="S106" s="14">
        <f t="shared" si="13"/>
        <v>0</v>
      </c>
      <c r="T106" s="15">
        <f t="shared" si="14"/>
        <v>0</v>
      </c>
      <c r="U106" s="15">
        <f t="shared" si="17"/>
        <v>0</v>
      </c>
      <c r="V106" s="16" t="e">
        <f>U106*100/U229</f>
        <v>#DIV/0!</v>
      </c>
    </row>
    <row r="107" spans="1:22" ht="24">
      <c r="A107" s="10">
        <v>105</v>
      </c>
      <c r="B107" s="30"/>
      <c r="C107" s="14">
        <f t="shared" si="9"/>
        <v>0</v>
      </c>
      <c r="D107" s="12">
        <f t="shared" si="10"/>
        <v>0</v>
      </c>
      <c r="E107" s="12">
        <f t="shared" si="15"/>
        <v>0</v>
      </c>
      <c r="F107" s="16" t="e">
        <f>E107*100/E229</f>
        <v>#DIV/0!</v>
      </c>
      <c r="I107" s="10">
        <v>105</v>
      </c>
      <c r="J107" s="30"/>
      <c r="K107" s="14">
        <f t="shared" si="11"/>
        <v>0</v>
      </c>
      <c r="L107" s="12">
        <f t="shared" si="12"/>
        <v>0</v>
      </c>
      <c r="M107" s="12">
        <f t="shared" si="16"/>
        <v>0</v>
      </c>
      <c r="N107" s="16" t="e">
        <f>M107*100/M229</f>
        <v>#DIV/0!</v>
      </c>
      <c r="Q107" s="10">
        <v>105</v>
      </c>
      <c r="R107" s="30"/>
      <c r="S107" s="14">
        <f t="shared" si="13"/>
        <v>0</v>
      </c>
      <c r="T107" s="12">
        <f t="shared" si="14"/>
        <v>0</v>
      </c>
      <c r="U107" s="12">
        <f t="shared" si="17"/>
        <v>0</v>
      </c>
      <c r="V107" s="16" t="e">
        <f>U107*100/U229</f>
        <v>#DIV/0!</v>
      </c>
    </row>
    <row r="108" spans="1:22" ht="24">
      <c r="A108" s="10">
        <v>106</v>
      </c>
      <c r="B108" s="30"/>
      <c r="C108" s="11">
        <f t="shared" si="9"/>
        <v>0</v>
      </c>
      <c r="D108" s="12">
        <f t="shared" si="10"/>
        <v>0</v>
      </c>
      <c r="E108" s="12">
        <f t="shared" si="15"/>
        <v>0</v>
      </c>
      <c r="F108" s="7" t="e">
        <f>E108*100/E229</f>
        <v>#DIV/0!</v>
      </c>
      <c r="I108" s="10">
        <v>106</v>
      </c>
      <c r="J108" s="30"/>
      <c r="K108" s="11">
        <f t="shared" si="11"/>
        <v>0</v>
      </c>
      <c r="L108" s="12">
        <f t="shared" si="12"/>
        <v>0</v>
      </c>
      <c r="M108" s="12">
        <f t="shared" si="16"/>
        <v>0</v>
      </c>
      <c r="N108" s="7" t="e">
        <f>M108*100/M229</f>
        <v>#DIV/0!</v>
      </c>
      <c r="Q108" s="10">
        <v>106</v>
      </c>
      <c r="R108" s="30"/>
      <c r="S108" s="11">
        <f t="shared" si="13"/>
        <v>0</v>
      </c>
      <c r="T108" s="12">
        <f t="shared" si="14"/>
        <v>0</v>
      </c>
      <c r="U108" s="12">
        <f t="shared" si="17"/>
        <v>0</v>
      </c>
      <c r="V108" s="7" t="e">
        <f>U108*100/U229</f>
        <v>#DIV/0!</v>
      </c>
    </row>
    <row r="109" spans="1:22" ht="24">
      <c r="A109" s="10">
        <v>107</v>
      </c>
      <c r="B109" s="30"/>
      <c r="C109" s="11">
        <f t="shared" si="9"/>
        <v>0</v>
      </c>
      <c r="D109" s="12">
        <f t="shared" si="10"/>
        <v>0</v>
      </c>
      <c r="E109" s="12">
        <f t="shared" si="15"/>
        <v>0</v>
      </c>
      <c r="F109" s="7" t="e">
        <f>E109*100/E229</f>
        <v>#DIV/0!</v>
      </c>
      <c r="I109" s="10">
        <v>107</v>
      </c>
      <c r="J109" s="30"/>
      <c r="K109" s="11">
        <f t="shared" si="11"/>
        <v>0</v>
      </c>
      <c r="L109" s="12">
        <f t="shared" si="12"/>
        <v>0</v>
      </c>
      <c r="M109" s="12">
        <f t="shared" si="16"/>
        <v>0</v>
      </c>
      <c r="N109" s="7" t="e">
        <f>M109*100/M229</f>
        <v>#DIV/0!</v>
      </c>
      <c r="Q109" s="10">
        <v>107</v>
      </c>
      <c r="R109" s="30"/>
      <c r="S109" s="11">
        <f t="shared" si="13"/>
        <v>0</v>
      </c>
      <c r="T109" s="12">
        <f t="shared" si="14"/>
        <v>0</v>
      </c>
      <c r="U109" s="12">
        <f t="shared" si="17"/>
        <v>0</v>
      </c>
      <c r="V109" s="7" t="e">
        <f>U109*100/U229</f>
        <v>#DIV/0!</v>
      </c>
    </row>
    <row r="110" spans="1:22" ht="24">
      <c r="A110" s="10">
        <v>108</v>
      </c>
      <c r="B110" s="30"/>
      <c r="C110" s="11">
        <f t="shared" si="9"/>
        <v>0</v>
      </c>
      <c r="D110" s="12">
        <f t="shared" si="10"/>
        <v>0</v>
      </c>
      <c r="E110" s="12">
        <f t="shared" si="15"/>
        <v>0</v>
      </c>
      <c r="F110" s="7" t="e">
        <f>E110*100/E229</f>
        <v>#DIV/0!</v>
      </c>
      <c r="I110" s="10">
        <v>108</v>
      </c>
      <c r="J110" s="30"/>
      <c r="K110" s="11">
        <f t="shared" si="11"/>
        <v>0</v>
      </c>
      <c r="L110" s="12">
        <f t="shared" si="12"/>
        <v>0</v>
      </c>
      <c r="M110" s="12">
        <f t="shared" si="16"/>
        <v>0</v>
      </c>
      <c r="N110" s="7" t="e">
        <f>M110*100/M229</f>
        <v>#DIV/0!</v>
      </c>
      <c r="Q110" s="10">
        <v>108</v>
      </c>
      <c r="R110" s="30"/>
      <c r="S110" s="11">
        <f t="shared" si="13"/>
        <v>0</v>
      </c>
      <c r="T110" s="12">
        <f t="shared" si="14"/>
        <v>0</v>
      </c>
      <c r="U110" s="12">
        <f t="shared" si="17"/>
        <v>0</v>
      </c>
      <c r="V110" s="7" t="e">
        <f>U110*100/U229</f>
        <v>#DIV/0!</v>
      </c>
    </row>
    <row r="111" spans="1:22" ht="24">
      <c r="A111" s="10">
        <v>109</v>
      </c>
      <c r="B111" s="30"/>
      <c r="C111" s="11">
        <f t="shared" si="9"/>
        <v>0</v>
      </c>
      <c r="D111" s="12">
        <f t="shared" si="10"/>
        <v>0</v>
      </c>
      <c r="E111" s="12">
        <f t="shared" si="15"/>
        <v>0</v>
      </c>
      <c r="F111" s="7" t="e">
        <f>E111*100/E229</f>
        <v>#DIV/0!</v>
      </c>
      <c r="I111" s="10">
        <v>109</v>
      </c>
      <c r="J111" s="30"/>
      <c r="K111" s="11">
        <f t="shared" si="11"/>
        <v>0</v>
      </c>
      <c r="L111" s="12">
        <f t="shared" si="12"/>
        <v>0</v>
      </c>
      <c r="M111" s="12">
        <f t="shared" si="16"/>
        <v>0</v>
      </c>
      <c r="N111" s="7" t="e">
        <f>M111*100/M229</f>
        <v>#DIV/0!</v>
      </c>
      <c r="Q111" s="10">
        <v>109</v>
      </c>
      <c r="R111" s="30"/>
      <c r="S111" s="11">
        <f t="shared" si="13"/>
        <v>0</v>
      </c>
      <c r="T111" s="12">
        <f t="shared" si="14"/>
        <v>0</v>
      </c>
      <c r="U111" s="12">
        <f t="shared" si="17"/>
        <v>0</v>
      </c>
      <c r="V111" s="7" t="e">
        <f>U111*100/U229</f>
        <v>#DIV/0!</v>
      </c>
    </row>
    <row r="112" spans="1:22" ht="24">
      <c r="A112" s="10">
        <v>110</v>
      </c>
      <c r="B112" s="30"/>
      <c r="C112" s="11">
        <f t="shared" si="9"/>
        <v>0</v>
      </c>
      <c r="D112" s="12">
        <f t="shared" si="10"/>
        <v>0</v>
      </c>
      <c r="E112" s="12">
        <f t="shared" si="15"/>
        <v>0</v>
      </c>
      <c r="F112" s="7" t="e">
        <f>E112*100/E229</f>
        <v>#DIV/0!</v>
      </c>
      <c r="I112" s="10">
        <v>110</v>
      </c>
      <c r="J112" s="30"/>
      <c r="K112" s="11">
        <f t="shared" si="11"/>
        <v>0</v>
      </c>
      <c r="L112" s="12">
        <f t="shared" si="12"/>
        <v>0</v>
      </c>
      <c r="M112" s="12">
        <f t="shared" si="16"/>
        <v>0</v>
      </c>
      <c r="N112" s="7" t="e">
        <f>M112*100/M229</f>
        <v>#DIV/0!</v>
      </c>
      <c r="Q112" s="10">
        <v>110</v>
      </c>
      <c r="R112" s="30"/>
      <c r="S112" s="11">
        <f t="shared" si="13"/>
        <v>0</v>
      </c>
      <c r="T112" s="12">
        <f t="shared" si="14"/>
        <v>0</v>
      </c>
      <c r="U112" s="12">
        <f t="shared" si="17"/>
        <v>0</v>
      </c>
      <c r="V112" s="7" t="e">
        <f>U112*100/U229</f>
        <v>#DIV/0!</v>
      </c>
    </row>
    <row r="113" spans="1:22" ht="24">
      <c r="A113" s="10">
        <v>111</v>
      </c>
      <c r="B113" s="30"/>
      <c r="C113" s="11">
        <f t="shared" si="9"/>
        <v>0</v>
      </c>
      <c r="D113" s="12">
        <f t="shared" si="10"/>
        <v>0</v>
      </c>
      <c r="E113" s="12">
        <f t="shared" si="15"/>
        <v>0</v>
      </c>
      <c r="F113" s="7" t="e">
        <f>E113*100/E229</f>
        <v>#DIV/0!</v>
      </c>
      <c r="I113" s="10">
        <v>111</v>
      </c>
      <c r="J113" s="30"/>
      <c r="K113" s="11">
        <f t="shared" si="11"/>
        <v>0</v>
      </c>
      <c r="L113" s="12">
        <f t="shared" si="12"/>
        <v>0</v>
      </c>
      <c r="M113" s="12">
        <f t="shared" si="16"/>
        <v>0</v>
      </c>
      <c r="N113" s="7" t="e">
        <f>M113*100/M229</f>
        <v>#DIV/0!</v>
      </c>
      <c r="Q113" s="10">
        <v>111</v>
      </c>
      <c r="R113" s="30"/>
      <c r="S113" s="11">
        <f t="shared" si="13"/>
        <v>0</v>
      </c>
      <c r="T113" s="12">
        <f t="shared" si="14"/>
        <v>0</v>
      </c>
      <c r="U113" s="12">
        <f t="shared" si="17"/>
        <v>0</v>
      </c>
      <c r="V113" s="7" t="e">
        <f>U113*100/U229</f>
        <v>#DIV/0!</v>
      </c>
    </row>
    <row r="114" spans="1:22" ht="24">
      <c r="A114" s="10">
        <v>112</v>
      </c>
      <c r="B114" s="30"/>
      <c r="C114" s="11">
        <f t="shared" si="9"/>
        <v>0</v>
      </c>
      <c r="D114" s="12">
        <f t="shared" si="10"/>
        <v>0</v>
      </c>
      <c r="E114" s="12">
        <f t="shared" si="15"/>
        <v>0</v>
      </c>
      <c r="F114" s="7" t="e">
        <f>E114*100/E229</f>
        <v>#DIV/0!</v>
      </c>
      <c r="I114" s="10">
        <v>112</v>
      </c>
      <c r="J114" s="30"/>
      <c r="K114" s="11">
        <f t="shared" si="11"/>
        <v>0</v>
      </c>
      <c r="L114" s="12">
        <f t="shared" si="12"/>
        <v>0</v>
      </c>
      <c r="M114" s="12">
        <f t="shared" si="16"/>
        <v>0</v>
      </c>
      <c r="N114" s="7" t="e">
        <f>M114*100/M229</f>
        <v>#DIV/0!</v>
      </c>
      <c r="Q114" s="10">
        <v>112</v>
      </c>
      <c r="R114" s="30"/>
      <c r="S114" s="11">
        <f t="shared" si="13"/>
        <v>0</v>
      </c>
      <c r="T114" s="12">
        <f t="shared" si="14"/>
        <v>0</v>
      </c>
      <c r="U114" s="12">
        <f t="shared" si="17"/>
        <v>0</v>
      </c>
      <c r="V114" s="7" t="e">
        <f>U114*100/U229</f>
        <v>#DIV/0!</v>
      </c>
    </row>
    <row r="115" spans="1:22" ht="24">
      <c r="A115" s="10">
        <v>113</v>
      </c>
      <c r="B115" s="30"/>
      <c r="C115" s="11">
        <f t="shared" si="9"/>
        <v>0</v>
      </c>
      <c r="D115" s="12">
        <f t="shared" si="10"/>
        <v>0</v>
      </c>
      <c r="E115" s="12">
        <f t="shared" si="15"/>
        <v>0</v>
      </c>
      <c r="F115" s="7" t="e">
        <f>E115*100/E229</f>
        <v>#DIV/0!</v>
      </c>
      <c r="I115" s="10">
        <v>113</v>
      </c>
      <c r="J115" s="30"/>
      <c r="K115" s="11">
        <f t="shared" si="11"/>
        <v>0</v>
      </c>
      <c r="L115" s="12">
        <f t="shared" si="12"/>
        <v>0</v>
      </c>
      <c r="M115" s="12">
        <f t="shared" si="16"/>
        <v>0</v>
      </c>
      <c r="N115" s="7" t="e">
        <f>M115*100/M229</f>
        <v>#DIV/0!</v>
      </c>
      <c r="Q115" s="10">
        <v>113</v>
      </c>
      <c r="R115" s="30"/>
      <c r="S115" s="11">
        <f t="shared" si="13"/>
        <v>0</v>
      </c>
      <c r="T115" s="12">
        <f t="shared" si="14"/>
        <v>0</v>
      </c>
      <c r="U115" s="12">
        <f t="shared" si="17"/>
        <v>0</v>
      </c>
      <c r="V115" s="7" t="e">
        <f>U115*100/U229</f>
        <v>#DIV/0!</v>
      </c>
    </row>
    <row r="116" spans="1:22" ht="24">
      <c r="A116" s="10">
        <v>114</v>
      </c>
      <c r="B116" s="30"/>
      <c r="C116" s="11">
        <f t="shared" si="9"/>
        <v>0</v>
      </c>
      <c r="D116" s="12">
        <f t="shared" si="10"/>
        <v>0</v>
      </c>
      <c r="E116" s="12">
        <f t="shared" si="15"/>
        <v>0</v>
      </c>
      <c r="F116" s="7" t="e">
        <f>E116*100/E229</f>
        <v>#DIV/0!</v>
      </c>
      <c r="I116" s="10">
        <v>114</v>
      </c>
      <c r="J116" s="30"/>
      <c r="K116" s="11">
        <f t="shared" si="11"/>
        <v>0</v>
      </c>
      <c r="L116" s="12">
        <f t="shared" si="12"/>
        <v>0</v>
      </c>
      <c r="M116" s="12">
        <f t="shared" si="16"/>
        <v>0</v>
      </c>
      <c r="N116" s="7" t="e">
        <f>M116*100/M229</f>
        <v>#DIV/0!</v>
      </c>
      <c r="Q116" s="10">
        <v>114</v>
      </c>
      <c r="R116" s="30"/>
      <c r="S116" s="11">
        <f t="shared" si="13"/>
        <v>0</v>
      </c>
      <c r="T116" s="12">
        <f t="shared" si="14"/>
        <v>0</v>
      </c>
      <c r="U116" s="12">
        <f t="shared" si="17"/>
        <v>0</v>
      </c>
      <c r="V116" s="7" t="e">
        <f>U116*100/U229</f>
        <v>#DIV/0!</v>
      </c>
    </row>
    <row r="117" spans="1:22" ht="24">
      <c r="A117" s="10">
        <v>115</v>
      </c>
      <c r="B117" s="30"/>
      <c r="C117" s="14">
        <f t="shared" si="9"/>
        <v>0</v>
      </c>
      <c r="D117" s="15">
        <f t="shared" si="10"/>
        <v>0</v>
      </c>
      <c r="E117" s="15">
        <f t="shared" si="15"/>
        <v>0</v>
      </c>
      <c r="F117" s="16" t="e">
        <f>E117*100/E229</f>
        <v>#DIV/0!</v>
      </c>
      <c r="I117" s="10">
        <v>115</v>
      </c>
      <c r="J117" s="30"/>
      <c r="K117" s="14">
        <f t="shared" si="11"/>
        <v>0</v>
      </c>
      <c r="L117" s="15">
        <f t="shared" si="12"/>
        <v>0</v>
      </c>
      <c r="M117" s="15">
        <f t="shared" si="16"/>
        <v>0</v>
      </c>
      <c r="N117" s="16" t="e">
        <f>M117*100/M229</f>
        <v>#DIV/0!</v>
      </c>
      <c r="Q117" s="10">
        <v>115</v>
      </c>
      <c r="R117" s="30"/>
      <c r="S117" s="14">
        <f t="shared" si="13"/>
        <v>0</v>
      </c>
      <c r="T117" s="15">
        <f t="shared" si="14"/>
        <v>0</v>
      </c>
      <c r="U117" s="15">
        <f t="shared" si="17"/>
        <v>0</v>
      </c>
      <c r="V117" s="16" t="e">
        <f>U117*100/U229</f>
        <v>#DIV/0!</v>
      </c>
    </row>
    <row r="118" spans="1:22" ht="24">
      <c r="A118" s="10">
        <v>116</v>
      </c>
      <c r="B118" s="30"/>
      <c r="C118" s="11">
        <f t="shared" si="9"/>
        <v>0</v>
      </c>
      <c r="D118" s="12">
        <f t="shared" si="10"/>
        <v>0</v>
      </c>
      <c r="E118" s="12">
        <f t="shared" si="15"/>
        <v>0</v>
      </c>
      <c r="F118" s="7" t="e">
        <f>E118*100/E229</f>
        <v>#DIV/0!</v>
      </c>
      <c r="I118" s="10">
        <v>116</v>
      </c>
      <c r="J118" s="30"/>
      <c r="K118" s="11">
        <f t="shared" si="11"/>
        <v>0</v>
      </c>
      <c r="L118" s="12">
        <f t="shared" si="12"/>
        <v>0</v>
      </c>
      <c r="M118" s="12">
        <f t="shared" si="16"/>
        <v>0</v>
      </c>
      <c r="N118" s="7" t="e">
        <f>M118*100/M229</f>
        <v>#DIV/0!</v>
      </c>
      <c r="Q118" s="10">
        <v>116</v>
      </c>
      <c r="R118" s="30"/>
      <c r="S118" s="11">
        <f t="shared" si="13"/>
        <v>0</v>
      </c>
      <c r="T118" s="12">
        <f t="shared" si="14"/>
        <v>0</v>
      </c>
      <c r="U118" s="12">
        <f t="shared" si="17"/>
        <v>0</v>
      </c>
      <c r="V118" s="7" t="e">
        <f>U118*100/U229</f>
        <v>#DIV/0!</v>
      </c>
    </row>
    <row r="119" spans="1:22" ht="24">
      <c r="A119" s="10">
        <v>117</v>
      </c>
      <c r="B119" s="30"/>
      <c r="C119" s="11">
        <f t="shared" si="9"/>
        <v>0</v>
      </c>
      <c r="D119" s="12">
        <f t="shared" si="10"/>
        <v>0</v>
      </c>
      <c r="E119" s="12">
        <f t="shared" si="15"/>
        <v>0</v>
      </c>
      <c r="F119" s="7" t="e">
        <f>E119*100/E229</f>
        <v>#DIV/0!</v>
      </c>
      <c r="I119" s="10">
        <v>117</v>
      </c>
      <c r="J119" s="30"/>
      <c r="K119" s="11">
        <f t="shared" si="11"/>
        <v>0</v>
      </c>
      <c r="L119" s="12">
        <f t="shared" si="12"/>
        <v>0</v>
      </c>
      <c r="M119" s="12">
        <f t="shared" si="16"/>
        <v>0</v>
      </c>
      <c r="N119" s="7" t="e">
        <f>M119*100/M229</f>
        <v>#DIV/0!</v>
      </c>
      <c r="Q119" s="10">
        <v>117</v>
      </c>
      <c r="R119" s="30"/>
      <c r="S119" s="11">
        <f t="shared" si="13"/>
        <v>0</v>
      </c>
      <c r="T119" s="12">
        <f t="shared" si="14"/>
        <v>0</v>
      </c>
      <c r="U119" s="12">
        <f t="shared" si="17"/>
        <v>0</v>
      </c>
      <c r="V119" s="7" t="e">
        <f>U119*100/U229</f>
        <v>#DIV/0!</v>
      </c>
    </row>
    <row r="120" spans="1:22" ht="24">
      <c r="A120" s="10">
        <v>118</v>
      </c>
      <c r="B120" s="30"/>
      <c r="C120" s="11">
        <f t="shared" si="9"/>
        <v>0</v>
      </c>
      <c r="D120" s="12">
        <f t="shared" si="10"/>
        <v>0</v>
      </c>
      <c r="E120" s="12">
        <f t="shared" si="15"/>
        <v>0</v>
      </c>
      <c r="F120" s="7" t="e">
        <f>E120*100/E229</f>
        <v>#DIV/0!</v>
      </c>
      <c r="I120" s="10">
        <v>118</v>
      </c>
      <c r="J120" s="30"/>
      <c r="K120" s="11">
        <f t="shared" si="11"/>
        <v>0</v>
      </c>
      <c r="L120" s="12">
        <f t="shared" si="12"/>
        <v>0</v>
      </c>
      <c r="M120" s="12">
        <f t="shared" si="16"/>
        <v>0</v>
      </c>
      <c r="N120" s="7" t="e">
        <f>M120*100/M229</f>
        <v>#DIV/0!</v>
      </c>
      <c r="Q120" s="10">
        <v>118</v>
      </c>
      <c r="R120" s="30"/>
      <c r="S120" s="11">
        <f t="shared" si="13"/>
        <v>0</v>
      </c>
      <c r="T120" s="12">
        <f t="shared" si="14"/>
        <v>0</v>
      </c>
      <c r="U120" s="12">
        <f t="shared" si="17"/>
        <v>0</v>
      </c>
      <c r="V120" s="7" t="e">
        <f>U120*100/U229</f>
        <v>#DIV/0!</v>
      </c>
    </row>
    <row r="121" spans="1:22" ht="24">
      <c r="A121" s="10">
        <v>119</v>
      </c>
      <c r="B121" s="30"/>
      <c r="C121" s="11">
        <f t="shared" si="9"/>
        <v>0</v>
      </c>
      <c r="D121" s="12">
        <f t="shared" si="10"/>
        <v>0</v>
      </c>
      <c r="E121" s="12">
        <f t="shared" si="15"/>
        <v>0</v>
      </c>
      <c r="F121" s="7" t="e">
        <f>E121*100/E229</f>
        <v>#DIV/0!</v>
      </c>
      <c r="I121" s="10">
        <v>119</v>
      </c>
      <c r="J121" s="30"/>
      <c r="K121" s="11">
        <f t="shared" si="11"/>
        <v>0</v>
      </c>
      <c r="L121" s="12">
        <f t="shared" si="12"/>
        <v>0</v>
      </c>
      <c r="M121" s="12">
        <f t="shared" si="16"/>
        <v>0</v>
      </c>
      <c r="N121" s="7" t="e">
        <f>M121*100/M229</f>
        <v>#DIV/0!</v>
      </c>
      <c r="Q121" s="10">
        <v>119</v>
      </c>
      <c r="R121" s="30"/>
      <c r="S121" s="11">
        <f t="shared" si="13"/>
        <v>0</v>
      </c>
      <c r="T121" s="12">
        <f t="shared" si="14"/>
        <v>0</v>
      </c>
      <c r="U121" s="12">
        <f t="shared" si="17"/>
        <v>0</v>
      </c>
      <c r="V121" s="7" t="e">
        <f>U121*100/U229</f>
        <v>#DIV/0!</v>
      </c>
    </row>
    <row r="122" spans="1:22" ht="24">
      <c r="A122" s="10">
        <v>120</v>
      </c>
      <c r="B122" s="30"/>
      <c r="C122" s="11">
        <f t="shared" si="9"/>
        <v>0</v>
      </c>
      <c r="D122" s="12">
        <f t="shared" si="10"/>
        <v>0</v>
      </c>
      <c r="E122" s="12">
        <f t="shared" si="15"/>
        <v>0</v>
      </c>
      <c r="F122" s="7" t="e">
        <f>E122*100/E229</f>
        <v>#DIV/0!</v>
      </c>
      <c r="I122" s="10">
        <v>120</v>
      </c>
      <c r="J122" s="30"/>
      <c r="K122" s="11">
        <f t="shared" si="11"/>
        <v>0</v>
      </c>
      <c r="L122" s="12">
        <f t="shared" si="12"/>
        <v>0</v>
      </c>
      <c r="M122" s="12">
        <f t="shared" si="16"/>
        <v>0</v>
      </c>
      <c r="N122" s="7" t="e">
        <f>M122*100/M229</f>
        <v>#DIV/0!</v>
      </c>
      <c r="Q122" s="10">
        <v>120</v>
      </c>
      <c r="R122" s="30"/>
      <c r="S122" s="11">
        <f t="shared" si="13"/>
        <v>0</v>
      </c>
      <c r="T122" s="12">
        <f t="shared" si="14"/>
        <v>0</v>
      </c>
      <c r="U122" s="12">
        <f t="shared" si="17"/>
        <v>0</v>
      </c>
      <c r="V122" s="7" t="e">
        <f>U122*100/U229</f>
        <v>#DIV/0!</v>
      </c>
    </row>
    <row r="123" spans="1:22" ht="24">
      <c r="A123" s="10">
        <v>121</v>
      </c>
      <c r="B123" s="30"/>
      <c r="C123" s="11">
        <f t="shared" si="9"/>
        <v>0</v>
      </c>
      <c r="D123" s="12">
        <f t="shared" si="10"/>
        <v>0</v>
      </c>
      <c r="E123" s="12">
        <f t="shared" si="15"/>
        <v>0</v>
      </c>
      <c r="F123" s="7" t="e">
        <f>E123*100/E229</f>
        <v>#DIV/0!</v>
      </c>
      <c r="I123" s="10">
        <v>121</v>
      </c>
      <c r="J123" s="30"/>
      <c r="K123" s="11">
        <f t="shared" si="11"/>
        <v>0</v>
      </c>
      <c r="L123" s="12">
        <f t="shared" si="12"/>
        <v>0</v>
      </c>
      <c r="M123" s="12">
        <f t="shared" si="16"/>
        <v>0</v>
      </c>
      <c r="N123" s="7" t="e">
        <f>M123*100/M229</f>
        <v>#DIV/0!</v>
      </c>
      <c r="Q123" s="10">
        <v>121</v>
      </c>
      <c r="R123" s="30"/>
      <c r="S123" s="11">
        <f t="shared" si="13"/>
        <v>0</v>
      </c>
      <c r="T123" s="12">
        <f t="shared" si="14"/>
        <v>0</v>
      </c>
      <c r="U123" s="12">
        <f t="shared" si="17"/>
        <v>0</v>
      </c>
      <c r="V123" s="7" t="e">
        <f>U123*100/U229</f>
        <v>#DIV/0!</v>
      </c>
    </row>
    <row r="124" spans="1:22" ht="24">
      <c r="A124" s="10">
        <v>122</v>
      </c>
      <c r="B124" s="30"/>
      <c r="C124" s="11">
        <f t="shared" si="9"/>
        <v>0</v>
      </c>
      <c r="D124" s="12">
        <f t="shared" si="10"/>
        <v>0</v>
      </c>
      <c r="E124" s="12">
        <f t="shared" si="15"/>
        <v>0</v>
      </c>
      <c r="F124" s="7" t="e">
        <f>E124*100/E229</f>
        <v>#DIV/0!</v>
      </c>
      <c r="I124" s="10">
        <v>122</v>
      </c>
      <c r="J124" s="30"/>
      <c r="K124" s="11">
        <f t="shared" si="11"/>
        <v>0</v>
      </c>
      <c r="L124" s="12">
        <f t="shared" si="12"/>
        <v>0</v>
      </c>
      <c r="M124" s="12">
        <f t="shared" si="16"/>
        <v>0</v>
      </c>
      <c r="N124" s="7" t="e">
        <f>M124*100/M229</f>
        <v>#DIV/0!</v>
      </c>
      <c r="Q124" s="10">
        <v>122</v>
      </c>
      <c r="R124" s="30"/>
      <c r="S124" s="11">
        <f t="shared" si="13"/>
        <v>0</v>
      </c>
      <c r="T124" s="12">
        <f t="shared" si="14"/>
        <v>0</v>
      </c>
      <c r="U124" s="12">
        <f t="shared" si="17"/>
        <v>0</v>
      </c>
      <c r="V124" s="7" t="e">
        <f>U124*100/U229</f>
        <v>#DIV/0!</v>
      </c>
    </row>
    <row r="125" spans="1:22" ht="24">
      <c r="A125" s="10">
        <v>123</v>
      </c>
      <c r="B125" s="30"/>
      <c r="C125" s="11">
        <f t="shared" si="9"/>
        <v>0</v>
      </c>
      <c r="D125" s="12">
        <f t="shared" si="10"/>
        <v>0</v>
      </c>
      <c r="E125" s="12">
        <f t="shared" si="15"/>
        <v>0</v>
      </c>
      <c r="F125" s="7" t="e">
        <f>E125*100/E229</f>
        <v>#DIV/0!</v>
      </c>
      <c r="I125" s="10">
        <v>123</v>
      </c>
      <c r="J125" s="30"/>
      <c r="K125" s="11">
        <f t="shared" si="11"/>
        <v>0</v>
      </c>
      <c r="L125" s="12">
        <f t="shared" si="12"/>
        <v>0</v>
      </c>
      <c r="M125" s="12">
        <f t="shared" si="16"/>
        <v>0</v>
      </c>
      <c r="N125" s="7" t="e">
        <f>M125*100/M229</f>
        <v>#DIV/0!</v>
      </c>
      <c r="Q125" s="10">
        <v>123</v>
      </c>
      <c r="R125" s="30"/>
      <c r="S125" s="11">
        <f t="shared" si="13"/>
        <v>0</v>
      </c>
      <c r="T125" s="12">
        <f t="shared" si="14"/>
        <v>0</v>
      </c>
      <c r="U125" s="12">
        <f t="shared" si="17"/>
        <v>0</v>
      </c>
      <c r="V125" s="7" t="e">
        <f>U125*100/U229</f>
        <v>#DIV/0!</v>
      </c>
    </row>
    <row r="126" spans="1:22" ht="24">
      <c r="A126" s="10">
        <v>124</v>
      </c>
      <c r="B126" s="30"/>
      <c r="C126" s="11">
        <f t="shared" si="9"/>
        <v>0</v>
      </c>
      <c r="D126" s="12">
        <f t="shared" si="10"/>
        <v>0</v>
      </c>
      <c r="E126" s="12">
        <f t="shared" si="15"/>
        <v>0</v>
      </c>
      <c r="F126" s="7" t="e">
        <f>E126*100/E229</f>
        <v>#DIV/0!</v>
      </c>
      <c r="I126" s="10">
        <v>124</v>
      </c>
      <c r="J126" s="30"/>
      <c r="K126" s="11">
        <f t="shared" si="11"/>
        <v>0</v>
      </c>
      <c r="L126" s="12">
        <f t="shared" si="12"/>
        <v>0</v>
      </c>
      <c r="M126" s="12">
        <f t="shared" si="16"/>
        <v>0</v>
      </c>
      <c r="N126" s="7" t="e">
        <f>M126*100/M229</f>
        <v>#DIV/0!</v>
      </c>
      <c r="Q126" s="10">
        <v>124</v>
      </c>
      <c r="R126" s="30"/>
      <c r="S126" s="11">
        <f t="shared" si="13"/>
        <v>0</v>
      </c>
      <c r="T126" s="12">
        <f t="shared" si="14"/>
        <v>0</v>
      </c>
      <c r="U126" s="12">
        <f t="shared" si="17"/>
        <v>0</v>
      </c>
      <c r="V126" s="7" t="e">
        <f>U126*100/U229</f>
        <v>#DIV/0!</v>
      </c>
    </row>
    <row r="127" spans="1:22" ht="24">
      <c r="A127" s="10">
        <v>125</v>
      </c>
      <c r="B127" s="30"/>
      <c r="C127" s="11">
        <f t="shared" si="9"/>
        <v>0</v>
      </c>
      <c r="D127" s="12">
        <f t="shared" si="10"/>
        <v>0</v>
      </c>
      <c r="E127" s="12">
        <f t="shared" si="15"/>
        <v>0</v>
      </c>
      <c r="F127" s="7" t="e">
        <f>E127*100/E229</f>
        <v>#DIV/0!</v>
      </c>
      <c r="I127" s="10">
        <v>125</v>
      </c>
      <c r="J127" s="30"/>
      <c r="K127" s="11">
        <f t="shared" si="11"/>
        <v>0</v>
      </c>
      <c r="L127" s="12">
        <f t="shared" si="12"/>
        <v>0</v>
      </c>
      <c r="M127" s="12">
        <f t="shared" si="16"/>
        <v>0</v>
      </c>
      <c r="N127" s="7" t="e">
        <f>M127*100/M229</f>
        <v>#DIV/0!</v>
      </c>
      <c r="Q127" s="10">
        <v>125</v>
      </c>
      <c r="R127" s="30"/>
      <c r="S127" s="11">
        <f t="shared" si="13"/>
        <v>0</v>
      </c>
      <c r="T127" s="12">
        <f t="shared" si="14"/>
        <v>0</v>
      </c>
      <c r="U127" s="12">
        <f t="shared" si="17"/>
        <v>0</v>
      </c>
      <c r="V127" s="7" t="e">
        <f>U127*100/U229</f>
        <v>#DIV/0!</v>
      </c>
    </row>
    <row r="128" spans="1:22" ht="24">
      <c r="A128" s="10">
        <v>126</v>
      </c>
      <c r="B128" s="30"/>
      <c r="C128" s="11">
        <f t="shared" si="9"/>
        <v>0</v>
      </c>
      <c r="D128" s="12">
        <f t="shared" si="10"/>
        <v>0</v>
      </c>
      <c r="E128" s="12">
        <f t="shared" si="15"/>
        <v>0</v>
      </c>
      <c r="F128" s="7" t="e">
        <f>E128*100/E229</f>
        <v>#DIV/0!</v>
      </c>
      <c r="I128" s="10">
        <v>126</v>
      </c>
      <c r="J128" s="30"/>
      <c r="K128" s="11">
        <f t="shared" si="11"/>
        <v>0</v>
      </c>
      <c r="L128" s="12">
        <f t="shared" si="12"/>
        <v>0</v>
      </c>
      <c r="M128" s="12">
        <f t="shared" si="16"/>
        <v>0</v>
      </c>
      <c r="N128" s="7" t="e">
        <f>M128*100/M229</f>
        <v>#DIV/0!</v>
      </c>
      <c r="Q128" s="10">
        <v>126</v>
      </c>
      <c r="R128" s="30"/>
      <c r="S128" s="11">
        <f t="shared" si="13"/>
        <v>0</v>
      </c>
      <c r="T128" s="12">
        <f t="shared" si="14"/>
        <v>0</v>
      </c>
      <c r="U128" s="12">
        <f t="shared" si="17"/>
        <v>0</v>
      </c>
      <c r="V128" s="7" t="e">
        <f>U128*100/U229</f>
        <v>#DIV/0!</v>
      </c>
    </row>
    <row r="129" spans="1:22" ht="24">
      <c r="A129" s="10">
        <v>127</v>
      </c>
      <c r="B129" s="30"/>
      <c r="C129" s="11">
        <f t="shared" si="9"/>
        <v>0</v>
      </c>
      <c r="D129" s="12">
        <f t="shared" si="10"/>
        <v>0</v>
      </c>
      <c r="E129" s="12">
        <f t="shared" si="15"/>
        <v>0</v>
      </c>
      <c r="F129" s="7" t="e">
        <f>E129*100/E229</f>
        <v>#DIV/0!</v>
      </c>
      <c r="I129" s="10">
        <v>127</v>
      </c>
      <c r="J129" s="30"/>
      <c r="K129" s="11">
        <f t="shared" si="11"/>
        <v>0</v>
      </c>
      <c r="L129" s="12">
        <f t="shared" si="12"/>
        <v>0</v>
      </c>
      <c r="M129" s="12">
        <f t="shared" si="16"/>
        <v>0</v>
      </c>
      <c r="N129" s="7" t="e">
        <f>M129*100/M229</f>
        <v>#DIV/0!</v>
      </c>
      <c r="Q129" s="10">
        <v>127</v>
      </c>
      <c r="R129" s="30"/>
      <c r="S129" s="11">
        <f t="shared" si="13"/>
        <v>0</v>
      </c>
      <c r="T129" s="12">
        <f t="shared" si="14"/>
        <v>0</v>
      </c>
      <c r="U129" s="12">
        <f t="shared" si="17"/>
        <v>0</v>
      </c>
      <c r="V129" s="7" t="e">
        <f>U129*100/U229</f>
        <v>#DIV/0!</v>
      </c>
    </row>
    <row r="130" spans="1:22" ht="24">
      <c r="A130" s="10">
        <v>128</v>
      </c>
      <c r="B130" s="30"/>
      <c r="C130" s="11">
        <f t="shared" si="9"/>
        <v>0</v>
      </c>
      <c r="D130" s="12">
        <f t="shared" si="10"/>
        <v>0</v>
      </c>
      <c r="E130" s="12">
        <f t="shared" si="15"/>
        <v>0</v>
      </c>
      <c r="F130" s="7" t="e">
        <f>E130*100/E229</f>
        <v>#DIV/0!</v>
      </c>
      <c r="I130" s="10">
        <v>128</v>
      </c>
      <c r="J130" s="30"/>
      <c r="K130" s="11">
        <f t="shared" si="11"/>
        <v>0</v>
      </c>
      <c r="L130" s="12">
        <f t="shared" si="12"/>
        <v>0</v>
      </c>
      <c r="M130" s="12">
        <f t="shared" si="16"/>
        <v>0</v>
      </c>
      <c r="N130" s="7" t="e">
        <f>M130*100/M229</f>
        <v>#DIV/0!</v>
      </c>
      <c r="Q130" s="10">
        <v>128</v>
      </c>
      <c r="R130" s="30"/>
      <c r="S130" s="11">
        <f t="shared" si="13"/>
        <v>0</v>
      </c>
      <c r="T130" s="12">
        <f t="shared" si="14"/>
        <v>0</v>
      </c>
      <c r="U130" s="12">
        <f t="shared" si="17"/>
        <v>0</v>
      </c>
      <c r="V130" s="7" t="e">
        <f>U130*100/U229</f>
        <v>#DIV/0!</v>
      </c>
    </row>
    <row r="131" spans="1:22" ht="24">
      <c r="A131" s="10">
        <v>129</v>
      </c>
      <c r="B131" s="30"/>
      <c r="C131" s="11">
        <f t="shared" ref="C131:C194" si="18">B131/1.15</f>
        <v>0</v>
      </c>
      <c r="D131" s="12">
        <f t="shared" ref="D131:D194" si="19">((4/3)*(22/7)*((C131/2)^3))/10^3</f>
        <v>0</v>
      </c>
      <c r="E131" s="12">
        <f t="shared" si="15"/>
        <v>0</v>
      </c>
      <c r="F131" s="7" t="e">
        <f>E131*100/E229</f>
        <v>#DIV/0!</v>
      </c>
      <c r="I131" s="10">
        <v>129</v>
      </c>
      <c r="J131" s="30"/>
      <c r="K131" s="11">
        <f t="shared" ref="K131:K194" si="20">J131/1.15</f>
        <v>0</v>
      </c>
      <c r="L131" s="12">
        <f t="shared" ref="L131:L194" si="21">((4/3)*(22/7)*((K131/2)^3))/10^3</f>
        <v>0</v>
      </c>
      <c r="M131" s="12">
        <f t="shared" si="16"/>
        <v>0</v>
      </c>
      <c r="N131" s="7" t="e">
        <f>M131*100/M229</f>
        <v>#DIV/0!</v>
      </c>
      <c r="Q131" s="10">
        <v>129</v>
      </c>
      <c r="R131" s="30"/>
      <c r="S131" s="11">
        <f t="shared" ref="S131:S194" si="22">R131/1.15</f>
        <v>0</v>
      </c>
      <c r="T131" s="12">
        <f t="shared" ref="T131:T194" si="23">((4/3)*(22/7)*((S131/2)^3))/10^3</f>
        <v>0</v>
      </c>
      <c r="U131" s="12">
        <f t="shared" si="17"/>
        <v>0</v>
      </c>
      <c r="V131" s="7" t="e">
        <f>U131*100/U229</f>
        <v>#DIV/0!</v>
      </c>
    </row>
    <row r="132" spans="1:22" ht="24">
      <c r="A132" s="10">
        <v>130</v>
      </c>
      <c r="B132" s="30"/>
      <c r="C132" s="11">
        <f t="shared" si="18"/>
        <v>0</v>
      </c>
      <c r="D132" s="12">
        <f t="shared" si="19"/>
        <v>0</v>
      </c>
      <c r="E132" s="12">
        <f t="shared" ref="E132:E195" si="24">+E131+D132</f>
        <v>0</v>
      </c>
      <c r="F132" s="7" t="e">
        <f>E132*100/E229</f>
        <v>#DIV/0!</v>
      </c>
      <c r="I132" s="10">
        <v>130</v>
      </c>
      <c r="J132" s="30"/>
      <c r="K132" s="11">
        <f t="shared" si="20"/>
        <v>0</v>
      </c>
      <c r="L132" s="12">
        <f t="shared" si="21"/>
        <v>0</v>
      </c>
      <c r="M132" s="12">
        <f t="shared" ref="M132:M195" si="25">+M131+L132</f>
        <v>0</v>
      </c>
      <c r="N132" s="7" t="e">
        <f>M132*100/M229</f>
        <v>#DIV/0!</v>
      </c>
      <c r="Q132" s="10">
        <v>130</v>
      </c>
      <c r="R132" s="30"/>
      <c r="S132" s="11">
        <f t="shared" si="22"/>
        <v>0</v>
      </c>
      <c r="T132" s="12">
        <f t="shared" si="23"/>
        <v>0</v>
      </c>
      <c r="U132" s="12">
        <f t="shared" ref="U132:U195" si="26">+U131+T132</f>
        <v>0</v>
      </c>
      <c r="V132" s="7" t="e">
        <f>U132*100/U229</f>
        <v>#DIV/0!</v>
      </c>
    </row>
    <row r="133" spans="1:22" ht="24">
      <c r="A133" s="10">
        <v>131</v>
      </c>
      <c r="B133" s="30"/>
      <c r="C133" s="11">
        <f t="shared" si="18"/>
        <v>0</v>
      </c>
      <c r="D133" s="12">
        <f t="shared" si="19"/>
        <v>0</v>
      </c>
      <c r="E133" s="12">
        <f t="shared" si="24"/>
        <v>0</v>
      </c>
      <c r="F133" s="7" t="e">
        <f>E133*100/E229</f>
        <v>#DIV/0!</v>
      </c>
      <c r="I133" s="10">
        <v>131</v>
      </c>
      <c r="J133" s="30"/>
      <c r="K133" s="11">
        <f t="shared" si="20"/>
        <v>0</v>
      </c>
      <c r="L133" s="12">
        <f t="shared" si="21"/>
        <v>0</v>
      </c>
      <c r="M133" s="12">
        <f t="shared" si="25"/>
        <v>0</v>
      </c>
      <c r="N133" s="7" t="e">
        <f>M133*100/M229</f>
        <v>#DIV/0!</v>
      </c>
      <c r="Q133" s="10">
        <v>131</v>
      </c>
      <c r="R133" s="30"/>
      <c r="S133" s="11">
        <f t="shared" si="22"/>
        <v>0</v>
      </c>
      <c r="T133" s="12">
        <f t="shared" si="23"/>
        <v>0</v>
      </c>
      <c r="U133" s="12">
        <f t="shared" si="26"/>
        <v>0</v>
      </c>
      <c r="V133" s="7" t="e">
        <f>U133*100/U229</f>
        <v>#DIV/0!</v>
      </c>
    </row>
    <row r="134" spans="1:22" ht="24">
      <c r="A134" s="10">
        <v>132</v>
      </c>
      <c r="B134" s="30"/>
      <c r="C134" s="11">
        <f t="shared" si="18"/>
        <v>0</v>
      </c>
      <c r="D134" s="12">
        <f t="shared" si="19"/>
        <v>0</v>
      </c>
      <c r="E134" s="12">
        <f t="shared" si="24"/>
        <v>0</v>
      </c>
      <c r="F134" s="7" t="e">
        <f>E134*100/E229</f>
        <v>#DIV/0!</v>
      </c>
      <c r="I134" s="10">
        <v>132</v>
      </c>
      <c r="J134" s="30"/>
      <c r="K134" s="11">
        <f t="shared" si="20"/>
        <v>0</v>
      </c>
      <c r="L134" s="12">
        <f t="shared" si="21"/>
        <v>0</v>
      </c>
      <c r="M134" s="12">
        <f t="shared" si="25"/>
        <v>0</v>
      </c>
      <c r="N134" s="7" t="e">
        <f>M134*100/M229</f>
        <v>#DIV/0!</v>
      </c>
      <c r="Q134" s="10">
        <v>132</v>
      </c>
      <c r="R134" s="30"/>
      <c r="S134" s="11">
        <f t="shared" si="22"/>
        <v>0</v>
      </c>
      <c r="T134" s="12">
        <f t="shared" si="23"/>
        <v>0</v>
      </c>
      <c r="U134" s="12">
        <f t="shared" si="26"/>
        <v>0</v>
      </c>
      <c r="V134" s="7" t="e">
        <f>U134*100/U229</f>
        <v>#DIV/0!</v>
      </c>
    </row>
    <row r="135" spans="1:22" ht="24">
      <c r="A135" s="10">
        <v>133</v>
      </c>
      <c r="B135" s="30"/>
      <c r="C135" s="11">
        <f t="shared" si="18"/>
        <v>0</v>
      </c>
      <c r="D135" s="12">
        <f t="shared" si="19"/>
        <v>0</v>
      </c>
      <c r="E135" s="12">
        <f t="shared" si="24"/>
        <v>0</v>
      </c>
      <c r="F135" s="7" t="e">
        <f>E135*100/E229</f>
        <v>#DIV/0!</v>
      </c>
      <c r="I135" s="10">
        <v>133</v>
      </c>
      <c r="J135" s="30"/>
      <c r="K135" s="11">
        <f t="shared" si="20"/>
        <v>0</v>
      </c>
      <c r="L135" s="12">
        <f t="shared" si="21"/>
        <v>0</v>
      </c>
      <c r="M135" s="12">
        <f t="shared" si="25"/>
        <v>0</v>
      </c>
      <c r="N135" s="7" t="e">
        <f>M135*100/M229</f>
        <v>#DIV/0!</v>
      </c>
      <c r="Q135" s="10">
        <v>133</v>
      </c>
      <c r="R135" s="30"/>
      <c r="S135" s="11">
        <f t="shared" si="22"/>
        <v>0</v>
      </c>
      <c r="T135" s="12">
        <f t="shared" si="23"/>
        <v>0</v>
      </c>
      <c r="U135" s="12">
        <f t="shared" si="26"/>
        <v>0</v>
      </c>
      <c r="V135" s="7" t="e">
        <f>U135*100/U229</f>
        <v>#DIV/0!</v>
      </c>
    </row>
    <row r="136" spans="1:22" ht="24">
      <c r="A136" s="10">
        <v>134</v>
      </c>
      <c r="B136" s="30"/>
      <c r="C136" s="11">
        <f t="shared" si="18"/>
        <v>0</v>
      </c>
      <c r="D136" s="12">
        <f t="shared" si="19"/>
        <v>0</v>
      </c>
      <c r="E136" s="12">
        <f t="shared" si="24"/>
        <v>0</v>
      </c>
      <c r="F136" s="7" t="e">
        <f>E136*100/E229</f>
        <v>#DIV/0!</v>
      </c>
      <c r="I136" s="10">
        <v>134</v>
      </c>
      <c r="J136" s="30"/>
      <c r="K136" s="11">
        <f t="shared" si="20"/>
        <v>0</v>
      </c>
      <c r="L136" s="12">
        <f t="shared" si="21"/>
        <v>0</v>
      </c>
      <c r="M136" s="12">
        <f t="shared" si="25"/>
        <v>0</v>
      </c>
      <c r="N136" s="7" t="e">
        <f>M136*100/M229</f>
        <v>#DIV/0!</v>
      </c>
      <c r="Q136" s="10">
        <v>134</v>
      </c>
      <c r="R136" s="30"/>
      <c r="S136" s="11">
        <f t="shared" si="22"/>
        <v>0</v>
      </c>
      <c r="T136" s="12">
        <f t="shared" si="23"/>
        <v>0</v>
      </c>
      <c r="U136" s="12">
        <f t="shared" si="26"/>
        <v>0</v>
      </c>
      <c r="V136" s="7" t="e">
        <f>U136*100/U229</f>
        <v>#DIV/0!</v>
      </c>
    </row>
    <row r="137" spans="1:22" ht="24">
      <c r="A137" s="10">
        <v>135</v>
      </c>
      <c r="B137" s="30"/>
      <c r="C137" s="11">
        <f t="shared" si="18"/>
        <v>0</v>
      </c>
      <c r="D137" s="12">
        <f t="shared" si="19"/>
        <v>0</v>
      </c>
      <c r="E137" s="12">
        <f t="shared" si="24"/>
        <v>0</v>
      </c>
      <c r="F137" s="7" t="e">
        <f>E137*100/E229</f>
        <v>#DIV/0!</v>
      </c>
      <c r="I137" s="10">
        <v>135</v>
      </c>
      <c r="J137" s="30"/>
      <c r="K137" s="11">
        <f t="shared" si="20"/>
        <v>0</v>
      </c>
      <c r="L137" s="12">
        <f t="shared" si="21"/>
        <v>0</v>
      </c>
      <c r="M137" s="12">
        <f t="shared" si="25"/>
        <v>0</v>
      </c>
      <c r="N137" s="7" t="e">
        <f>M137*100/M229</f>
        <v>#DIV/0!</v>
      </c>
      <c r="Q137" s="10">
        <v>135</v>
      </c>
      <c r="R137" s="30"/>
      <c r="S137" s="11">
        <f t="shared" si="22"/>
        <v>0</v>
      </c>
      <c r="T137" s="12">
        <f t="shared" si="23"/>
        <v>0</v>
      </c>
      <c r="U137" s="12">
        <f t="shared" si="26"/>
        <v>0</v>
      </c>
      <c r="V137" s="7" t="e">
        <f>U137*100/U229</f>
        <v>#DIV/0!</v>
      </c>
    </row>
    <row r="138" spans="1:22" ht="24">
      <c r="A138" s="10">
        <v>136</v>
      </c>
      <c r="B138" s="30"/>
      <c r="C138" s="11">
        <f t="shared" si="18"/>
        <v>0</v>
      </c>
      <c r="D138" s="12">
        <f t="shared" si="19"/>
        <v>0</v>
      </c>
      <c r="E138" s="12">
        <f t="shared" si="24"/>
        <v>0</v>
      </c>
      <c r="F138" s="7" t="e">
        <f>E138*100/E229</f>
        <v>#DIV/0!</v>
      </c>
      <c r="I138" s="10">
        <v>136</v>
      </c>
      <c r="J138" s="30"/>
      <c r="K138" s="11">
        <f t="shared" si="20"/>
        <v>0</v>
      </c>
      <c r="L138" s="12">
        <f t="shared" si="21"/>
        <v>0</v>
      </c>
      <c r="M138" s="12">
        <f t="shared" si="25"/>
        <v>0</v>
      </c>
      <c r="N138" s="7" t="e">
        <f>M138*100/M229</f>
        <v>#DIV/0!</v>
      </c>
      <c r="Q138" s="10">
        <v>136</v>
      </c>
      <c r="R138" s="30"/>
      <c r="S138" s="11">
        <f t="shared" si="22"/>
        <v>0</v>
      </c>
      <c r="T138" s="12">
        <f t="shared" si="23"/>
        <v>0</v>
      </c>
      <c r="U138" s="12">
        <f t="shared" si="26"/>
        <v>0</v>
      </c>
      <c r="V138" s="7" t="e">
        <f>U138*100/U229</f>
        <v>#DIV/0!</v>
      </c>
    </row>
    <row r="139" spans="1:22" ht="24">
      <c r="A139" s="10">
        <v>137</v>
      </c>
      <c r="B139" s="30"/>
      <c r="C139" s="11">
        <f t="shared" si="18"/>
        <v>0</v>
      </c>
      <c r="D139" s="12">
        <f t="shared" si="19"/>
        <v>0</v>
      </c>
      <c r="E139" s="12">
        <f t="shared" si="24"/>
        <v>0</v>
      </c>
      <c r="F139" s="7" t="e">
        <f>E139*100/E229</f>
        <v>#DIV/0!</v>
      </c>
      <c r="I139" s="10">
        <v>137</v>
      </c>
      <c r="J139" s="30"/>
      <c r="K139" s="11">
        <f t="shared" si="20"/>
        <v>0</v>
      </c>
      <c r="L139" s="12">
        <f t="shared" si="21"/>
        <v>0</v>
      </c>
      <c r="M139" s="12">
        <f t="shared" si="25"/>
        <v>0</v>
      </c>
      <c r="N139" s="7" t="e">
        <f>M139*100/M229</f>
        <v>#DIV/0!</v>
      </c>
      <c r="Q139" s="10">
        <v>137</v>
      </c>
      <c r="R139" s="30"/>
      <c r="S139" s="11">
        <f t="shared" si="22"/>
        <v>0</v>
      </c>
      <c r="T139" s="12">
        <f t="shared" si="23"/>
        <v>0</v>
      </c>
      <c r="U139" s="12">
        <f t="shared" si="26"/>
        <v>0</v>
      </c>
      <c r="V139" s="7" t="e">
        <f>U139*100/U229</f>
        <v>#DIV/0!</v>
      </c>
    </row>
    <row r="140" spans="1:22" ht="24">
      <c r="A140" s="10">
        <v>138</v>
      </c>
      <c r="B140" s="30"/>
      <c r="C140" s="11">
        <f t="shared" si="18"/>
        <v>0</v>
      </c>
      <c r="D140" s="12">
        <f t="shared" si="19"/>
        <v>0</v>
      </c>
      <c r="E140" s="12">
        <f t="shared" si="24"/>
        <v>0</v>
      </c>
      <c r="F140" s="7" t="e">
        <f>E140*100/E229</f>
        <v>#DIV/0!</v>
      </c>
      <c r="I140" s="10">
        <v>138</v>
      </c>
      <c r="J140" s="30"/>
      <c r="K140" s="11">
        <f t="shared" si="20"/>
        <v>0</v>
      </c>
      <c r="L140" s="12">
        <f t="shared" si="21"/>
        <v>0</v>
      </c>
      <c r="M140" s="12">
        <f t="shared" si="25"/>
        <v>0</v>
      </c>
      <c r="N140" s="7" t="e">
        <f>M140*100/M229</f>
        <v>#DIV/0!</v>
      </c>
      <c r="Q140" s="10">
        <v>138</v>
      </c>
      <c r="R140" s="30"/>
      <c r="S140" s="11">
        <f t="shared" si="22"/>
        <v>0</v>
      </c>
      <c r="T140" s="12">
        <f t="shared" si="23"/>
        <v>0</v>
      </c>
      <c r="U140" s="12">
        <f t="shared" si="26"/>
        <v>0</v>
      </c>
      <c r="V140" s="7" t="e">
        <f>U140*100/U229</f>
        <v>#DIV/0!</v>
      </c>
    </row>
    <row r="141" spans="1:22" ht="24">
      <c r="A141" s="10">
        <v>139</v>
      </c>
      <c r="B141" s="30"/>
      <c r="C141" s="11">
        <f t="shared" si="18"/>
        <v>0</v>
      </c>
      <c r="D141" s="12">
        <f t="shared" si="19"/>
        <v>0</v>
      </c>
      <c r="E141" s="12">
        <f t="shared" si="24"/>
        <v>0</v>
      </c>
      <c r="F141" s="7" t="e">
        <f>E141*100/E229</f>
        <v>#DIV/0!</v>
      </c>
      <c r="I141" s="10">
        <v>139</v>
      </c>
      <c r="J141" s="30"/>
      <c r="K141" s="11">
        <f t="shared" si="20"/>
        <v>0</v>
      </c>
      <c r="L141" s="12">
        <f t="shared" si="21"/>
        <v>0</v>
      </c>
      <c r="M141" s="12">
        <f t="shared" si="25"/>
        <v>0</v>
      </c>
      <c r="N141" s="7" t="e">
        <f>M141*100/M229</f>
        <v>#DIV/0!</v>
      </c>
      <c r="Q141" s="10">
        <v>139</v>
      </c>
      <c r="R141" s="30"/>
      <c r="S141" s="11">
        <f t="shared" si="22"/>
        <v>0</v>
      </c>
      <c r="T141" s="12">
        <f t="shared" si="23"/>
        <v>0</v>
      </c>
      <c r="U141" s="12">
        <f t="shared" si="26"/>
        <v>0</v>
      </c>
      <c r="V141" s="7" t="e">
        <f>U141*100/U229</f>
        <v>#DIV/0!</v>
      </c>
    </row>
    <row r="142" spans="1:22" ht="24">
      <c r="A142" s="10">
        <v>140</v>
      </c>
      <c r="B142" s="30"/>
      <c r="C142" s="11">
        <f t="shared" si="18"/>
        <v>0</v>
      </c>
      <c r="D142" s="12">
        <f t="shared" si="19"/>
        <v>0</v>
      </c>
      <c r="E142" s="12">
        <f t="shared" si="24"/>
        <v>0</v>
      </c>
      <c r="F142" s="7" t="e">
        <f>E142*100/E229</f>
        <v>#DIV/0!</v>
      </c>
      <c r="I142" s="10">
        <v>140</v>
      </c>
      <c r="J142" s="30"/>
      <c r="K142" s="11">
        <f t="shared" si="20"/>
        <v>0</v>
      </c>
      <c r="L142" s="12">
        <f t="shared" si="21"/>
        <v>0</v>
      </c>
      <c r="M142" s="12">
        <f t="shared" si="25"/>
        <v>0</v>
      </c>
      <c r="N142" s="7" t="e">
        <f>M142*100/M229</f>
        <v>#DIV/0!</v>
      </c>
      <c r="Q142" s="10">
        <v>140</v>
      </c>
      <c r="R142" s="30"/>
      <c r="S142" s="11">
        <f t="shared" si="22"/>
        <v>0</v>
      </c>
      <c r="T142" s="12">
        <f t="shared" si="23"/>
        <v>0</v>
      </c>
      <c r="U142" s="12">
        <f t="shared" si="26"/>
        <v>0</v>
      </c>
      <c r="V142" s="7" t="e">
        <f>U142*100/U229</f>
        <v>#DIV/0!</v>
      </c>
    </row>
    <row r="143" spans="1:22" ht="24">
      <c r="A143" s="10">
        <v>141</v>
      </c>
      <c r="B143" s="30"/>
      <c r="C143" s="11">
        <f t="shared" si="18"/>
        <v>0</v>
      </c>
      <c r="D143" s="12">
        <f t="shared" si="19"/>
        <v>0</v>
      </c>
      <c r="E143" s="12">
        <f t="shared" si="24"/>
        <v>0</v>
      </c>
      <c r="F143" s="7" t="e">
        <f>E143*100/E229</f>
        <v>#DIV/0!</v>
      </c>
      <c r="I143" s="10">
        <v>141</v>
      </c>
      <c r="J143" s="30"/>
      <c r="K143" s="11">
        <f t="shared" si="20"/>
        <v>0</v>
      </c>
      <c r="L143" s="12">
        <f t="shared" si="21"/>
        <v>0</v>
      </c>
      <c r="M143" s="12">
        <f t="shared" si="25"/>
        <v>0</v>
      </c>
      <c r="N143" s="7" t="e">
        <f>M143*100/M229</f>
        <v>#DIV/0!</v>
      </c>
      <c r="Q143" s="10">
        <v>141</v>
      </c>
      <c r="R143" s="30"/>
      <c r="S143" s="11">
        <f t="shared" si="22"/>
        <v>0</v>
      </c>
      <c r="T143" s="12">
        <f t="shared" si="23"/>
        <v>0</v>
      </c>
      <c r="U143" s="12">
        <f t="shared" si="26"/>
        <v>0</v>
      </c>
      <c r="V143" s="7" t="e">
        <f>U143*100/U229</f>
        <v>#DIV/0!</v>
      </c>
    </row>
    <row r="144" spans="1:22" ht="24">
      <c r="A144" s="10">
        <v>142</v>
      </c>
      <c r="B144" s="30"/>
      <c r="C144" s="11">
        <f t="shared" si="18"/>
        <v>0</v>
      </c>
      <c r="D144" s="12">
        <f t="shared" si="19"/>
        <v>0</v>
      </c>
      <c r="E144" s="12">
        <f t="shared" si="24"/>
        <v>0</v>
      </c>
      <c r="F144" s="7" t="e">
        <f>E144*100/E229</f>
        <v>#DIV/0!</v>
      </c>
      <c r="I144" s="10">
        <v>142</v>
      </c>
      <c r="J144" s="30"/>
      <c r="K144" s="11">
        <f t="shared" si="20"/>
        <v>0</v>
      </c>
      <c r="L144" s="12">
        <f t="shared" si="21"/>
        <v>0</v>
      </c>
      <c r="M144" s="12">
        <f t="shared" si="25"/>
        <v>0</v>
      </c>
      <c r="N144" s="7" t="e">
        <f>M144*100/M229</f>
        <v>#DIV/0!</v>
      </c>
      <c r="Q144" s="10">
        <v>142</v>
      </c>
      <c r="R144" s="30"/>
      <c r="S144" s="11">
        <f t="shared" si="22"/>
        <v>0</v>
      </c>
      <c r="T144" s="12">
        <f t="shared" si="23"/>
        <v>0</v>
      </c>
      <c r="U144" s="12">
        <f t="shared" si="26"/>
        <v>0</v>
      </c>
      <c r="V144" s="7" t="e">
        <f>U144*100/U229</f>
        <v>#DIV/0!</v>
      </c>
    </row>
    <row r="145" spans="1:22" ht="24">
      <c r="A145" s="10">
        <v>143</v>
      </c>
      <c r="B145" s="30"/>
      <c r="C145" s="11">
        <f t="shared" si="18"/>
        <v>0</v>
      </c>
      <c r="D145" s="12">
        <f t="shared" si="19"/>
        <v>0</v>
      </c>
      <c r="E145" s="12">
        <f t="shared" si="24"/>
        <v>0</v>
      </c>
      <c r="F145" s="7" t="e">
        <f>E145*100/E229</f>
        <v>#DIV/0!</v>
      </c>
      <c r="I145" s="10">
        <v>143</v>
      </c>
      <c r="J145" s="30"/>
      <c r="K145" s="11">
        <f t="shared" si="20"/>
        <v>0</v>
      </c>
      <c r="L145" s="12">
        <f t="shared" si="21"/>
        <v>0</v>
      </c>
      <c r="M145" s="12">
        <f t="shared" si="25"/>
        <v>0</v>
      </c>
      <c r="N145" s="7" t="e">
        <f>M145*100/M229</f>
        <v>#DIV/0!</v>
      </c>
      <c r="Q145" s="10">
        <v>143</v>
      </c>
      <c r="R145" s="30"/>
      <c r="S145" s="11">
        <f t="shared" si="22"/>
        <v>0</v>
      </c>
      <c r="T145" s="12">
        <f t="shared" si="23"/>
        <v>0</v>
      </c>
      <c r="U145" s="12">
        <f t="shared" si="26"/>
        <v>0</v>
      </c>
      <c r="V145" s="7" t="e">
        <f>U145*100/U229</f>
        <v>#DIV/0!</v>
      </c>
    </row>
    <row r="146" spans="1:22" ht="24">
      <c r="A146" s="10">
        <v>144</v>
      </c>
      <c r="B146" s="30"/>
      <c r="C146" s="11">
        <f t="shared" si="18"/>
        <v>0</v>
      </c>
      <c r="D146" s="12">
        <f t="shared" si="19"/>
        <v>0</v>
      </c>
      <c r="E146" s="12">
        <f t="shared" si="24"/>
        <v>0</v>
      </c>
      <c r="F146" s="7" t="e">
        <f>E146*100/E229</f>
        <v>#DIV/0!</v>
      </c>
      <c r="I146" s="10">
        <v>144</v>
      </c>
      <c r="J146" s="30"/>
      <c r="K146" s="11">
        <f t="shared" si="20"/>
        <v>0</v>
      </c>
      <c r="L146" s="12">
        <f t="shared" si="21"/>
        <v>0</v>
      </c>
      <c r="M146" s="12">
        <f t="shared" si="25"/>
        <v>0</v>
      </c>
      <c r="N146" s="7" t="e">
        <f>M146*100/M229</f>
        <v>#DIV/0!</v>
      </c>
      <c r="Q146" s="10">
        <v>144</v>
      </c>
      <c r="R146" s="30"/>
      <c r="S146" s="11">
        <f t="shared" si="22"/>
        <v>0</v>
      </c>
      <c r="T146" s="12">
        <f t="shared" si="23"/>
        <v>0</v>
      </c>
      <c r="U146" s="12">
        <f t="shared" si="26"/>
        <v>0</v>
      </c>
      <c r="V146" s="7" t="e">
        <f>U146*100/U229</f>
        <v>#DIV/0!</v>
      </c>
    </row>
    <row r="147" spans="1:22" ht="24">
      <c r="A147" s="10">
        <v>145</v>
      </c>
      <c r="B147" s="30"/>
      <c r="C147" s="11">
        <f t="shared" si="18"/>
        <v>0</v>
      </c>
      <c r="D147" s="12">
        <f t="shared" si="19"/>
        <v>0</v>
      </c>
      <c r="E147" s="12">
        <f t="shared" si="24"/>
        <v>0</v>
      </c>
      <c r="F147" s="7" t="e">
        <f>E147*100/E229</f>
        <v>#DIV/0!</v>
      </c>
      <c r="I147" s="10">
        <v>145</v>
      </c>
      <c r="J147" s="30"/>
      <c r="K147" s="11">
        <f t="shared" si="20"/>
        <v>0</v>
      </c>
      <c r="L147" s="12">
        <f t="shared" si="21"/>
        <v>0</v>
      </c>
      <c r="M147" s="12">
        <f t="shared" si="25"/>
        <v>0</v>
      </c>
      <c r="N147" s="7" t="e">
        <f>M147*100/M229</f>
        <v>#DIV/0!</v>
      </c>
      <c r="Q147" s="10">
        <v>145</v>
      </c>
      <c r="R147" s="30"/>
      <c r="S147" s="11">
        <f t="shared" si="22"/>
        <v>0</v>
      </c>
      <c r="T147" s="12">
        <f t="shared" si="23"/>
        <v>0</v>
      </c>
      <c r="U147" s="12">
        <f t="shared" si="26"/>
        <v>0</v>
      </c>
      <c r="V147" s="7" t="e">
        <f>U147*100/U229</f>
        <v>#DIV/0!</v>
      </c>
    </row>
    <row r="148" spans="1:22" ht="24">
      <c r="A148" s="10">
        <v>146</v>
      </c>
      <c r="B148" s="30"/>
      <c r="C148" s="11">
        <f t="shared" si="18"/>
        <v>0</v>
      </c>
      <c r="D148" s="12">
        <f t="shared" si="19"/>
        <v>0</v>
      </c>
      <c r="E148" s="12">
        <f t="shared" si="24"/>
        <v>0</v>
      </c>
      <c r="F148" s="7" t="e">
        <f>E148*100/E229</f>
        <v>#DIV/0!</v>
      </c>
      <c r="I148" s="10">
        <v>146</v>
      </c>
      <c r="J148" s="30"/>
      <c r="K148" s="11">
        <f t="shared" si="20"/>
        <v>0</v>
      </c>
      <c r="L148" s="12">
        <f t="shared" si="21"/>
        <v>0</v>
      </c>
      <c r="M148" s="12">
        <f t="shared" si="25"/>
        <v>0</v>
      </c>
      <c r="N148" s="7" t="e">
        <f>M148*100/M229</f>
        <v>#DIV/0!</v>
      </c>
      <c r="Q148" s="10">
        <v>146</v>
      </c>
      <c r="R148" s="30"/>
      <c r="S148" s="11">
        <f t="shared" si="22"/>
        <v>0</v>
      </c>
      <c r="T148" s="12">
        <f t="shared" si="23"/>
        <v>0</v>
      </c>
      <c r="U148" s="12">
        <f t="shared" si="26"/>
        <v>0</v>
      </c>
      <c r="V148" s="7" t="e">
        <f>U148*100/U229</f>
        <v>#DIV/0!</v>
      </c>
    </row>
    <row r="149" spans="1:22" ht="24">
      <c r="A149" s="10">
        <v>147</v>
      </c>
      <c r="B149" s="30"/>
      <c r="C149" s="11">
        <f t="shared" si="18"/>
        <v>0</v>
      </c>
      <c r="D149" s="12">
        <f t="shared" si="19"/>
        <v>0</v>
      </c>
      <c r="E149" s="12">
        <f t="shared" si="24"/>
        <v>0</v>
      </c>
      <c r="F149" s="7" t="e">
        <f>E149*100/E229</f>
        <v>#DIV/0!</v>
      </c>
      <c r="I149" s="10">
        <v>147</v>
      </c>
      <c r="J149" s="30"/>
      <c r="K149" s="11">
        <f t="shared" si="20"/>
        <v>0</v>
      </c>
      <c r="L149" s="12">
        <f t="shared" si="21"/>
        <v>0</v>
      </c>
      <c r="M149" s="12">
        <f t="shared" si="25"/>
        <v>0</v>
      </c>
      <c r="N149" s="7" t="e">
        <f>M149*100/M229</f>
        <v>#DIV/0!</v>
      </c>
      <c r="Q149" s="10">
        <v>147</v>
      </c>
      <c r="R149" s="30"/>
      <c r="S149" s="11">
        <f t="shared" si="22"/>
        <v>0</v>
      </c>
      <c r="T149" s="12">
        <f t="shared" si="23"/>
        <v>0</v>
      </c>
      <c r="U149" s="12">
        <f t="shared" si="26"/>
        <v>0</v>
      </c>
      <c r="V149" s="7" t="e">
        <f>U149*100/U229</f>
        <v>#DIV/0!</v>
      </c>
    </row>
    <row r="150" spans="1:22" ht="24">
      <c r="A150" s="10">
        <v>148</v>
      </c>
      <c r="B150" s="30"/>
      <c r="C150" s="11">
        <f t="shared" si="18"/>
        <v>0</v>
      </c>
      <c r="D150" s="12">
        <f t="shared" si="19"/>
        <v>0</v>
      </c>
      <c r="E150" s="12">
        <f t="shared" si="24"/>
        <v>0</v>
      </c>
      <c r="F150" s="7" t="e">
        <f>E150*100/E229</f>
        <v>#DIV/0!</v>
      </c>
      <c r="I150" s="10">
        <v>148</v>
      </c>
      <c r="J150" s="30"/>
      <c r="K150" s="11">
        <f t="shared" si="20"/>
        <v>0</v>
      </c>
      <c r="L150" s="12">
        <f t="shared" si="21"/>
        <v>0</v>
      </c>
      <c r="M150" s="12">
        <f t="shared" si="25"/>
        <v>0</v>
      </c>
      <c r="N150" s="7" t="e">
        <f>M150*100/M229</f>
        <v>#DIV/0!</v>
      </c>
      <c r="Q150" s="10">
        <v>148</v>
      </c>
      <c r="R150" s="30"/>
      <c r="S150" s="11">
        <f t="shared" si="22"/>
        <v>0</v>
      </c>
      <c r="T150" s="12">
        <f t="shared" si="23"/>
        <v>0</v>
      </c>
      <c r="U150" s="12">
        <f t="shared" si="26"/>
        <v>0</v>
      </c>
      <c r="V150" s="7" t="e">
        <f>U150*100/U229</f>
        <v>#DIV/0!</v>
      </c>
    </row>
    <row r="151" spans="1:22" ht="24">
      <c r="A151" s="10">
        <v>149</v>
      </c>
      <c r="B151" s="30"/>
      <c r="C151" s="11">
        <f t="shared" si="18"/>
        <v>0</v>
      </c>
      <c r="D151" s="12">
        <f t="shared" si="19"/>
        <v>0</v>
      </c>
      <c r="E151" s="12">
        <f t="shared" si="24"/>
        <v>0</v>
      </c>
      <c r="F151" s="7" t="e">
        <f>E151*100/E229</f>
        <v>#DIV/0!</v>
      </c>
      <c r="I151" s="10">
        <v>149</v>
      </c>
      <c r="J151" s="30"/>
      <c r="K151" s="11">
        <f t="shared" si="20"/>
        <v>0</v>
      </c>
      <c r="L151" s="12">
        <f t="shared" si="21"/>
        <v>0</v>
      </c>
      <c r="M151" s="12">
        <f t="shared" si="25"/>
        <v>0</v>
      </c>
      <c r="N151" s="7" t="e">
        <f>M151*100/M229</f>
        <v>#DIV/0!</v>
      </c>
      <c r="Q151" s="10">
        <v>149</v>
      </c>
      <c r="R151" s="30"/>
      <c r="S151" s="11">
        <f t="shared" si="22"/>
        <v>0</v>
      </c>
      <c r="T151" s="12">
        <f t="shared" si="23"/>
        <v>0</v>
      </c>
      <c r="U151" s="12">
        <f t="shared" si="26"/>
        <v>0</v>
      </c>
      <c r="V151" s="7" t="e">
        <f>U151*100/U229</f>
        <v>#DIV/0!</v>
      </c>
    </row>
    <row r="152" spans="1:22" ht="24">
      <c r="A152" s="10">
        <v>150</v>
      </c>
      <c r="B152" s="30"/>
      <c r="C152" s="11">
        <f t="shared" si="18"/>
        <v>0</v>
      </c>
      <c r="D152" s="12">
        <f t="shared" si="19"/>
        <v>0</v>
      </c>
      <c r="E152" s="12">
        <f t="shared" si="24"/>
        <v>0</v>
      </c>
      <c r="F152" s="7" t="e">
        <f>E152*100/E229</f>
        <v>#DIV/0!</v>
      </c>
      <c r="I152" s="10">
        <v>150</v>
      </c>
      <c r="J152" s="30"/>
      <c r="K152" s="11">
        <f t="shared" si="20"/>
        <v>0</v>
      </c>
      <c r="L152" s="12">
        <f t="shared" si="21"/>
        <v>0</v>
      </c>
      <c r="M152" s="12">
        <f t="shared" si="25"/>
        <v>0</v>
      </c>
      <c r="N152" s="7" t="e">
        <f>M152*100/M229</f>
        <v>#DIV/0!</v>
      </c>
      <c r="Q152" s="10">
        <v>150</v>
      </c>
      <c r="R152" s="30"/>
      <c r="S152" s="11">
        <f t="shared" si="22"/>
        <v>0</v>
      </c>
      <c r="T152" s="12">
        <f t="shared" si="23"/>
        <v>0</v>
      </c>
      <c r="U152" s="12">
        <f t="shared" si="26"/>
        <v>0</v>
      </c>
      <c r="V152" s="7" t="e">
        <f>U152*100/U229</f>
        <v>#DIV/0!</v>
      </c>
    </row>
    <row r="153" spans="1:22" ht="24">
      <c r="A153" s="10">
        <v>151</v>
      </c>
      <c r="B153" s="30"/>
      <c r="C153" s="11">
        <f t="shared" si="18"/>
        <v>0</v>
      </c>
      <c r="D153" s="12">
        <f t="shared" si="19"/>
        <v>0</v>
      </c>
      <c r="E153" s="12">
        <f t="shared" si="24"/>
        <v>0</v>
      </c>
      <c r="F153" s="7" t="e">
        <f>E153*100/E229</f>
        <v>#DIV/0!</v>
      </c>
      <c r="I153" s="10">
        <v>151</v>
      </c>
      <c r="J153" s="30"/>
      <c r="K153" s="11">
        <f t="shared" si="20"/>
        <v>0</v>
      </c>
      <c r="L153" s="12">
        <f t="shared" si="21"/>
        <v>0</v>
      </c>
      <c r="M153" s="12">
        <f t="shared" si="25"/>
        <v>0</v>
      </c>
      <c r="N153" s="7" t="e">
        <f>M153*100/M229</f>
        <v>#DIV/0!</v>
      </c>
      <c r="Q153" s="10">
        <v>151</v>
      </c>
      <c r="R153" s="30"/>
      <c r="S153" s="11">
        <f t="shared" si="22"/>
        <v>0</v>
      </c>
      <c r="T153" s="12">
        <f t="shared" si="23"/>
        <v>0</v>
      </c>
      <c r="U153" s="12">
        <f t="shared" si="26"/>
        <v>0</v>
      </c>
      <c r="V153" s="7" t="e">
        <f>U153*100/U229</f>
        <v>#DIV/0!</v>
      </c>
    </row>
    <row r="154" spans="1:22" ht="24">
      <c r="A154" s="10">
        <v>152</v>
      </c>
      <c r="B154" s="30"/>
      <c r="C154" s="11">
        <f t="shared" si="18"/>
        <v>0</v>
      </c>
      <c r="D154" s="12">
        <f t="shared" si="19"/>
        <v>0</v>
      </c>
      <c r="E154" s="12">
        <f t="shared" si="24"/>
        <v>0</v>
      </c>
      <c r="F154" s="7" t="e">
        <f>E154*100/E229</f>
        <v>#DIV/0!</v>
      </c>
      <c r="I154" s="10">
        <v>152</v>
      </c>
      <c r="J154" s="30"/>
      <c r="K154" s="11">
        <f t="shared" si="20"/>
        <v>0</v>
      </c>
      <c r="L154" s="12">
        <f t="shared" si="21"/>
        <v>0</v>
      </c>
      <c r="M154" s="12">
        <f t="shared" si="25"/>
        <v>0</v>
      </c>
      <c r="N154" s="7" t="e">
        <f>M154*100/M229</f>
        <v>#DIV/0!</v>
      </c>
      <c r="Q154" s="10">
        <v>152</v>
      </c>
      <c r="R154" s="30"/>
      <c r="S154" s="11">
        <f t="shared" si="22"/>
        <v>0</v>
      </c>
      <c r="T154" s="12">
        <f t="shared" si="23"/>
        <v>0</v>
      </c>
      <c r="U154" s="12">
        <f t="shared" si="26"/>
        <v>0</v>
      </c>
      <c r="V154" s="7" t="e">
        <f>U154*100/U229</f>
        <v>#DIV/0!</v>
      </c>
    </row>
    <row r="155" spans="1:22" ht="24">
      <c r="A155" s="10">
        <v>153</v>
      </c>
      <c r="B155" s="30"/>
      <c r="C155" s="11">
        <f t="shared" si="18"/>
        <v>0</v>
      </c>
      <c r="D155" s="12">
        <f t="shared" si="19"/>
        <v>0</v>
      </c>
      <c r="E155" s="12">
        <f t="shared" si="24"/>
        <v>0</v>
      </c>
      <c r="F155" s="7" t="e">
        <f>E155*100/E229</f>
        <v>#DIV/0!</v>
      </c>
      <c r="I155" s="10">
        <v>153</v>
      </c>
      <c r="J155" s="30"/>
      <c r="K155" s="11">
        <f t="shared" si="20"/>
        <v>0</v>
      </c>
      <c r="L155" s="12">
        <f t="shared" si="21"/>
        <v>0</v>
      </c>
      <c r="M155" s="12">
        <f t="shared" si="25"/>
        <v>0</v>
      </c>
      <c r="N155" s="7" t="e">
        <f>M155*100/M229</f>
        <v>#DIV/0!</v>
      </c>
      <c r="Q155" s="10">
        <v>153</v>
      </c>
      <c r="R155" s="30"/>
      <c r="S155" s="11">
        <f t="shared" si="22"/>
        <v>0</v>
      </c>
      <c r="T155" s="12">
        <f t="shared" si="23"/>
        <v>0</v>
      </c>
      <c r="U155" s="12">
        <f t="shared" si="26"/>
        <v>0</v>
      </c>
      <c r="V155" s="7" t="e">
        <f>U155*100/U229</f>
        <v>#DIV/0!</v>
      </c>
    </row>
    <row r="156" spans="1:22" ht="24">
      <c r="A156" s="10">
        <v>154</v>
      </c>
      <c r="B156" s="30"/>
      <c r="C156" s="11">
        <f t="shared" si="18"/>
        <v>0</v>
      </c>
      <c r="D156" s="12">
        <f t="shared" si="19"/>
        <v>0</v>
      </c>
      <c r="E156" s="12">
        <f t="shared" si="24"/>
        <v>0</v>
      </c>
      <c r="F156" s="7" t="e">
        <f>E156*100/E229</f>
        <v>#DIV/0!</v>
      </c>
      <c r="I156" s="10">
        <v>154</v>
      </c>
      <c r="J156" s="30"/>
      <c r="K156" s="11">
        <f t="shared" si="20"/>
        <v>0</v>
      </c>
      <c r="L156" s="12">
        <f t="shared" si="21"/>
        <v>0</v>
      </c>
      <c r="M156" s="12">
        <f t="shared" si="25"/>
        <v>0</v>
      </c>
      <c r="N156" s="7" t="e">
        <f>M156*100/M229</f>
        <v>#DIV/0!</v>
      </c>
      <c r="Q156" s="10">
        <v>154</v>
      </c>
      <c r="R156" s="30"/>
      <c r="S156" s="11">
        <f t="shared" si="22"/>
        <v>0</v>
      </c>
      <c r="T156" s="12">
        <f t="shared" si="23"/>
        <v>0</v>
      </c>
      <c r="U156" s="12">
        <f t="shared" si="26"/>
        <v>0</v>
      </c>
      <c r="V156" s="7" t="e">
        <f>U156*100/U229</f>
        <v>#DIV/0!</v>
      </c>
    </row>
    <row r="157" spans="1:22" ht="24">
      <c r="A157" s="10">
        <v>155</v>
      </c>
      <c r="B157" s="30"/>
      <c r="C157" s="11">
        <f t="shared" si="18"/>
        <v>0</v>
      </c>
      <c r="D157" s="12">
        <f t="shared" si="19"/>
        <v>0</v>
      </c>
      <c r="E157" s="12">
        <f t="shared" si="24"/>
        <v>0</v>
      </c>
      <c r="F157" s="7" t="e">
        <f>E157*100/E229</f>
        <v>#DIV/0!</v>
      </c>
      <c r="I157" s="10">
        <v>155</v>
      </c>
      <c r="J157" s="30"/>
      <c r="K157" s="11">
        <f t="shared" si="20"/>
        <v>0</v>
      </c>
      <c r="L157" s="12">
        <f t="shared" si="21"/>
        <v>0</v>
      </c>
      <c r="M157" s="12">
        <f t="shared" si="25"/>
        <v>0</v>
      </c>
      <c r="N157" s="7" t="e">
        <f>M157*100/M229</f>
        <v>#DIV/0!</v>
      </c>
      <c r="Q157" s="10">
        <v>155</v>
      </c>
      <c r="R157" s="30"/>
      <c r="S157" s="11">
        <f t="shared" si="22"/>
        <v>0</v>
      </c>
      <c r="T157" s="12">
        <f t="shared" si="23"/>
        <v>0</v>
      </c>
      <c r="U157" s="12">
        <f t="shared" si="26"/>
        <v>0</v>
      </c>
      <c r="V157" s="7" t="e">
        <f>U157*100/U229</f>
        <v>#DIV/0!</v>
      </c>
    </row>
    <row r="158" spans="1:22" ht="24">
      <c r="A158" s="10">
        <v>156</v>
      </c>
      <c r="B158" s="30"/>
      <c r="C158" s="11">
        <f t="shared" si="18"/>
        <v>0</v>
      </c>
      <c r="D158" s="12">
        <f t="shared" si="19"/>
        <v>0</v>
      </c>
      <c r="E158" s="12">
        <f t="shared" si="24"/>
        <v>0</v>
      </c>
      <c r="F158" s="7" t="e">
        <f>E158*100/E229</f>
        <v>#DIV/0!</v>
      </c>
      <c r="I158" s="10">
        <v>156</v>
      </c>
      <c r="J158" s="30"/>
      <c r="K158" s="11">
        <f t="shared" si="20"/>
        <v>0</v>
      </c>
      <c r="L158" s="12">
        <f t="shared" si="21"/>
        <v>0</v>
      </c>
      <c r="M158" s="12">
        <f t="shared" si="25"/>
        <v>0</v>
      </c>
      <c r="N158" s="7" t="e">
        <f>M158*100/M229</f>
        <v>#DIV/0!</v>
      </c>
      <c r="Q158" s="10">
        <v>156</v>
      </c>
      <c r="R158" s="30"/>
      <c r="S158" s="11">
        <f t="shared" si="22"/>
        <v>0</v>
      </c>
      <c r="T158" s="12">
        <f t="shared" si="23"/>
        <v>0</v>
      </c>
      <c r="U158" s="12">
        <f t="shared" si="26"/>
        <v>0</v>
      </c>
      <c r="V158" s="7" t="e">
        <f>U158*100/U229</f>
        <v>#DIV/0!</v>
      </c>
    </row>
    <row r="159" spans="1:22" ht="24">
      <c r="A159" s="10">
        <v>157</v>
      </c>
      <c r="B159" s="30"/>
      <c r="C159" s="11">
        <f t="shared" si="18"/>
        <v>0</v>
      </c>
      <c r="D159" s="12">
        <f t="shared" si="19"/>
        <v>0</v>
      </c>
      <c r="E159" s="12">
        <f t="shared" si="24"/>
        <v>0</v>
      </c>
      <c r="F159" s="7" t="e">
        <f>E159*100/E229</f>
        <v>#DIV/0!</v>
      </c>
      <c r="I159" s="10">
        <v>157</v>
      </c>
      <c r="J159" s="30"/>
      <c r="K159" s="11">
        <f t="shared" si="20"/>
        <v>0</v>
      </c>
      <c r="L159" s="12">
        <f t="shared" si="21"/>
        <v>0</v>
      </c>
      <c r="M159" s="12">
        <f t="shared" si="25"/>
        <v>0</v>
      </c>
      <c r="N159" s="7" t="e">
        <f>M159*100/M229</f>
        <v>#DIV/0!</v>
      </c>
      <c r="Q159" s="10">
        <v>157</v>
      </c>
      <c r="R159" s="30"/>
      <c r="S159" s="11">
        <f t="shared" si="22"/>
        <v>0</v>
      </c>
      <c r="T159" s="12">
        <f t="shared" si="23"/>
        <v>0</v>
      </c>
      <c r="U159" s="12">
        <f t="shared" si="26"/>
        <v>0</v>
      </c>
      <c r="V159" s="7" t="e">
        <f>U159*100/U229</f>
        <v>#DIV/0!</v>
      </c>
    </row>
    <row r="160" spans="1:22" ht="24">
      <c r="A160" s="10">
        <v>158</v>
      </c>
      <c r="B160" s="30"/>
      <c r="C160" s="11">
        <f t="shared" si="18"/>
        <v>0</v>
      </c>
      <c r="D160" s="12">
        <f t="shared" si="19"/>
        <v>0</v>
      </c>
      <c r="E160" s="12">
        <f t="shared" si="24"/>
        <v>0</v>
      </c>
      <c r="F160" s="7" t="e">
        <f>E160*100/E229</f>
        <v>#DIV/0!</v>
      </c>
      <c r="I160" s="10">
        <v>158</v>
      </c>
      <c r="J160" s="30"/>
      <c r="K160" s="11">
        <f t="shared" si="20"/>
        <v>0</v>
      </c>
      <c r="L160" s="12">
        <f t="shared" si="21"/>
        <v>0</v>
      </c>
      <c r="M160" s="12">
        <f t="shared" si="25"/>
        <v>0</v>
      </c>
      <c r="N160" s="7" t="e">
        <f>M160*100/M229</f>
        <v>#DIV/0!</v>
      </c>
      <c r="Q160" s="10">
        <v>158</v>
      </c>
      <c r="R160" s="30"/>
      <c r="S160" s="11">
        <f t="shared" si="22"/>
        <v>0</v>
      </c>
      <c r="T160" s="12">
        <f t="shared" si="23"/>
        <v>0</v>
      </c>
      <c r="U160" s="12">
        <f t="shared" si="26"/>
        <v>0</v>
      </c>
      <c r="V160" s="7" t="e">
        <f>U160*100/U229</f>
        <v>#DIV/0!</v>
      </c>
    </row>
    <row r="161" spans="1:22" ht="24">
      <c r="A161" s="10">
        <v>159</v>
      </c>
      <c r="B161" s="30"/>
      <c r="C161" s="11">
        <f t="shared" si="18"/>
        <v>0</v>
      </c>
      <c r="D161" s="12">
        <f t="shared" si="19"/>
        <v>0</v>
      </c>
      <c r="E161" s="12">
        <f t="shared" si="24"/>
        <v>0</v>
      </c>
      <c r="F161" s="7" t="e">
        <f>E161*100/E229</f>
        <v>#DIV/0!</v>
      </c>
      <c r="I161" s="10">
        <v>159</v>
      </c>
      <c r="J161" s="30"/>
      <c r="K161" s="11">
        <f t="shared" si="20"/>
        <v>0</v>
      </c>
      <c r="L161" s="12">
        <f t="shared" si="21"/>
        <v>0</v>
      </c>
      <c r="M161" s="12">
        <f t="shared" si="25"/>
        <v>0</v>
      </c>
      <c r="N161" s="7" t="e">
        <f>M161*100/M229</f>
        <v>#DIV/0!</v>
      </c>
      <c r="Q161" s="10">
        <v>159</v>
      </c>
      <c r="R161" s="30"/>
      <c r="S161" s="11">
        <f t="shared" si="22"/>
        <v>0</v>
      </c>
      <c r="T161" s="12">
        <f t="shared" si="23"/>
        <v>0</v>
      </c>
      <c r="U161" s="12">
        <f t="shared" si="26"/>
        <v>0</v>
      </c>
      <c r="V161" s="7" t="e">
        <f>U161*100/U229</f>
        <v>#DIV/0!</v>
      </c>
    </row>
    <row r="162" spans="1:22" ht="24">
      <c r="A162" s="10">
        <v>160</v>
      </c>
      <c r="B162" s="30"/>
      <c r="C162" s="11">
        <f t="shared" si="18"/>
        <v>0</v>
      </c>
      <c r="D162" s="12">
        <f t="shared" si="19"/>
        <v>0</v>
      </c>
      <c r="E162" s="12">
        <f t="shared" si="24"/>
        <v>0</v>
      </c>
      <c r="F162" s="7" t="e">
        <f>E162*100/E229</f>
        <v>#DIV/0!</v>
      </c>
      <c r="I162" s="10">
        <v>160</v>
      </c>
      <c r="J162" s="30"/>
      <c r="K162" s="11">
        <f t="shared" si="20"/>
        <v>0</v>
      </c>
      <c r="L162" s="12">
        <f t="shared" si="21"/>
        <v>0</v>
      </c>
      <c r="M162" s="12">
        <f t="shared" si="25"/>
        <v>0</v>
      </c>
      <c r="N162" s="7" t="e">
        <f>M162*100/M229</f>
        <v>#DIV/0!</v>
      </c>
      <c r="Q162" s="10">
        <v>160</v>
      </c>
      <c r="R162" s="30"/>
      <c r="S162" s="11">
        <f t="shared" si="22"/>
        <v>0</v>
      </c>
      <c r="T162" s="12">
        <f t="shared" si="23"/>
        <v>0</v>
      </c>
      <c r="U162" s="12">
        <f t="shared" si="26"/>
        <v>0</v>
      </c>
      <c r="V162" s="7" t="e">
        <f>U162*100/U229</f>
        <v>#DIV/0!</v>
      </c>
    </row>
    <row r="163" spans="1:22" ht="24">
      <c r="A163" s="10">
        <v>161</v>
      </c>
      <c r="B163" s="30"/>
      <c r="C163" s="11">
        <f t="shared" si="18"/>
        <v>0</v>
      </c>
      <c r="D163" s="12">
        <f t="shared" si="19"/>
        <v>0</v>
      </c>
      <c r="E163" s="12">
        <f t="shared" si="24"/>
        <v>0</v>
      </c>
      <c r="F163" s="7" t="e">
        <f>E163*100/E229</f>
        <v>#DIV/0!</v>
      </c>
      <c r="I163" s="10">
        <v>161</v>
      </c>
      <c r="J163" s="30"/>
      <c r="K163" s="11">
        <f t="shared" si="20"/>
        <v>0</v>
      </c>
      <c r="L163" s="12">
        <f t="shared" si="21"/>
        <v>0</v>
      </c>
      <c r="M163" s="12">
        <f t="shared" si="25"/>
        <v>0</v>
      </c>
      <c r="N163" s="7" t="e">
        <f>M163*100/M229</f>
        <v>#DIV/0!</v>
      </c>
      <c r="Q163" s="10">
        <v>161</v>
      </c>
      <c r="R163" s="30"/>
      <c r="S163" s="11">
        <f t="shared" si="22"/>
        <v>0</v>
      </c>
      <c r="T163" s="12">
        <f t="shared" si="23"/>
        <v>0</v>
      </c>
      <c r="U163" s="12">
        <f t="shared" si="26"/>
        <v>0</v>
      </c>
      <c r="V163" s="7" t="e">
        <f>U163*100/U229</f>
        <v>#DIV/0!</v>
      </c>
    </row>
    <row r="164" spans="1:22" ht="24">
      <c r="A164" s="10">
        <v>162</v>
      </c>
      <c r="B164" s="30"/>
      <c r="C164" s="11">
        <f t="shared" si="18"/>
        <v>0</v>
      </c>
      <c r="D164" s="12">
        <f t="shared" si="19"/>
        <v>0</v>
      </c>
      <c r="E164" s="12">
        <f t="shared" si="24"/>
        <v>0</v>
      </c>
      <c r="F164" s="7" t="e">
        <f>E164*100/E229</f>
        <v>#DIV/0!</v>
      </c>
      <c r="I164" s="10">
        <v>162</v>
      </c>
      <c r="J164" s="30"/>
      <c r="K164" s="11">
        <f t="shared" si="20"/>
        <v>0</v>
      </c>
      <c r="L164" s="12">
        <f t="shared" si="21"/>
        <v>0</v>
      </c>
      <c r="M164" s="12">
        <f t="shared" si="25"/>
        <v>0</v>
      </c>
      <c r="N164" s="7" t="e">
        <f>M164*100/M229</f>
        <v>#DIV/0!</v>
      </c>
      <c r="Q164" s="10">
        <v>162</v>
      </c>
      <c r="R164" s="30"/>
      <c r="S164" s="11">
        <f t="shared" si="22"/>
        <v>0</v>
      </c>
      <c r="T164" s="12">
        <f t="shared" si="23"/>
        <v>0</v>
      </c>
      <c r="U164" s="12">
        <f t="shared" si="26"/>
        <v>0</v>
      </c>
      <c r="V164" s="7" t="e">
        <f>U164*100/U229</f>
        <v>#DIV/0!</v>
      </c>
    </row>
    <row r="165" spans="1:22" ht="24">
      <c r="A165" s="10">
        <v>163</v>
      </c>
      <c r="B165" s="30"/>
      <c r="C165" s="11">
        <f t="shared" si="18"/>
        <v>0</v>
      </c>
      <c r="D165" s="12">
        <f t="shared" si="19"/>
        <v>0</v>
      </c>
      <c r="E165" s="12">
        <f t="shared" si="24"/>
        <v>0</v>
      </c>
      <c r="F165" s="7" t="e">
        <f>E165*100/E229</f>
        <v>#DIV/0!</v>
      </c>
      <c r="I165" s="10">
        <v>163</v>
      </c>
      <c r="J165" s="30"/>
      <c r="K165" s="11">
        <f t="shared" si="20"/>
        <v>0</v>
      </c>
      <c r="L165" s="12">
        <f t="shared" si="21"/>
        <v>0</v>
      </c>
      <c r="M165" s="12">
        <f t="shared" si="25"/>
        <v>0</v>
      </c>
      <c r="N165" s="7" t="e">
        <f>M165*100/M229</f>
        <v>#DIV/0!</v>
      </c>
      <c r="Q165" s="10">
        <v>163</v>
      </c>
      <c r="R165" s="30"/>
      <c r="S165" s="11">
        <f t="shared" si="22"/>
        <v>0</v>
      </c>
      <c r="T165" s="12">
        <f t="shared" si="23"/>
        <v>0</v>
      </c>
      <c r="U165" s="12">
        <f t="shared" si="26"/>
        <v>0</v>
      </c>
      <c r="V165" s="7" t="e">
        <f>U165*100/U229</f>
        <v>#DIV/0!</v>
      </c>
    </row>
    <row r="166" spans="1:22" ht="24">
      <c r="A166" s="10">
        <v>164</v>
      </c>
      <c r="B166" s="30"/>
      <c r="C166" s="11">
        <f t="shared" si="18"/>
        <v>0</v>
      </c>
      <c r="D166" s="12">
        <f t="shared" si="19"/>
        <v>0</v>
      </c>
      <c r="E166" s="12">
        <f t="shared" si="24"/>
        <v>0</v>
      </c>
      <c r="F166" s="7" t="e">
        <f>E166*100/E229</f>
        <v>#DIV/0!</v>
      </c>
      <c r="I166" s="10">
        <v>164</v>
      </c>
      <c r="J166" s="30"/>
      <c r="K166" s="11">
        <f t="shared" si="20"/>
        <v>0</v>
      </c>
      <c r="L166" s="12">
        <f t="shared" si="21"/>
        <v>0</v>
      </c>
      <c r="M166" s="12">
        <f t="shared" si="25"/>
        <v>0</v>
      </c>
      <c r="N166" s="7" t="e">
        <f>M166*100/M229</f>
        <v>#DIV/0!</v>
      </c>
      <c r="Q166" s="10">
        <v>164</v>
      </c>
      <c r="R166" s="30"/>
      <c r="S166" s="11">
        <f t="shared" si="22"/>
        <v>0</v>
      </c>
      <c r="T166" s="12">
        <f t="shared" si="23"/>
        <v>0</v>
      </c>
      <c r="U166" s="12">
        <f t="shared" si="26"/>
        <v>0</v>
      </c>
      <c r="V166" s="7" t="e">
        <f>U166*100/U229</f>
        <v>#DIV/0!</v>
      </c>
    </row>
    <row r="167" spans="1:22" ht="24">
      <c r="A167" s="10">
        <v>165</v>
      </c>
      <c r="B167" s="30"/>
      <c r="C167" s="11">
        <f t="shared" si="18"/>
        <v>0</v>
      </c>
      <c r="D167" s="12">
        <f t="shared" si="19"/>
        <v>0</v>
      </c>
      <c r="E167" s="12">
        <f t="shared" si="24"/>
        <v>0</v>
      </c>
      <c r="F167" s="7" t="e">
        <f>E167*100/E229</f>
        <v>#DIV/0!</v>
      </c>
      <c r="I167" s="10">
        <v>165</v>
      </c>
      <c r="J167" s="30"/>
      <c r="K167" s="11">
        <f t="shared" si="20"/>
        <v>0</v>
      </c>
      <c r="L167" s="12">
        <f t="shared" si="21"/>
        <v>0</v>
      </c>
      <c r="M167" s="12">
        <f t="shared" si="25"/>
        <v>0</v>
      </c>
      <c r="N167" s="7" t="e">
        <f>M167*100/M229</f>
        <v>#DIV/0!</v>
      </c>
      <c r="Q167" s="10">
        <v>165</v>
      </c>
      <c r="R167" s="30"/>
      <c r="S167" s="11">
        <f t="shared" si="22"/>
        <v>0</v>
      </c>
      <c r="T167" s="12">
        <f t="shared" si="23"/>
        <v>0</v>
      </c>
      <c r="U167" s="12">
        <f t="shared" si="26"/>
        <v>0</v>
      </c>
      <c r="V167" s="7" t="e">
        <f>U167*100/U229</f>
        <v>#DIV/0!</v>
      </c>
    </row>
    <row r="168" spans="1:22" ht="24">
      <c r="A168" s="10">
        <v>166</v>
      </c>
      <c r="B168" s="30"/>
      <c r="C168" s="11">
        <f t="shared" si="18"/>
        <v>0</v>
      </c>
      <c r="D168" s="12">
        <f t="shared" si="19"/>
        <v>0</v>
      </c>
      <c r="E168" s="12">
        <f t="shared" si="24"/>
        <v>0</v>
      </c>
      <c r="F168" s="7" t="e">
        <f>E168*100/E229</f>
        <v>#DIV/0!</v>
      </c>
      <c r="I168" s="10">
        <v>166</v>
      </c>
      <c r="J168" s="30"/>
      <c r="K168" s="11">
        <f t="shared" si="20"/>
        <v>0</v>
      </c>
      <c r="L168" s="12">
        <f t="shared" si="21"/>
        <v>0</v>
      </c>
      <c r="M168" s="12">
        <f t="shared" si="25"/>
        <v>0</v>
      </c>
      <c r="N168" s="7" t="e">
        <f>M168*100/M229</f>
        <v>#DIV/0!</v>
      </c>
      <c r="Q168" s="10">
        <v>166</v>
      </c>
      <c r="R168" s="30"/>
      <c r="S168" s="11">
        <f t="shared" si="22"/>
        <v>0</v>
      </c>
      <c r="T168" s="12">
        <f t="shared" si="23"/>
        <v>0</v>
      </c>
      <c r="U168" s="12">
        <f t="shared" si="26"/>
        <v>0</v>
      </c>
      <c r="V168" s="7" t="e">
        <f>U168*100/U229</f>
        <v>#DIV/0!</v>
      </c>
    </row>
    <row r="169" spans="1:22" ht="24">
      <c r="A169" s="10">
        <v>167</v>
      </c>
      <c r="B169" s="30"/>
      <c r="C169" s="11">
        <f t="shared" si="18"/>
        <v>0</v>
      </c>
      <c r="D169" s="12">
        <f t="shared" si="19"/>
        <v>0</v>
      </c>
      <c r="E169" s="12">
        <f t="shared" si="24"/>
        <v>0</v>
      </c>
      <c r="F169" s="7" t="e">
        <f>E169*100/E229</f>
        <v>#DIV/0!</v>
      </c>
      <c r="I169" s="10">
        <v>167</v>
      </c>
      <c r="J169" s="30"/>
      <c r="K169" s="11">
        <f t="shared" si="20"/>
        <v>0</v>
      </c>
      <c r="L169" s="12">
        <f t="shared" si="21"/>
        <v>0</v>
      </c>
      <c r="M169" s="12">
        <f t="shared" si="25"/>
        <v>0</v>
      </c>
      <c r="N169" s="7" t="e">
        <f>M169*100/M229</f>
        <v>#DIV/0!</v>
      </c>
      <c r="Q169" s="10">
        <v>167</v>
      </c>
      <c r="R169" s="30"/>
      <c r="S169" s="11">
        <f t="shared" si="22"/>
        <v>0</v>
      </c>
      <c r="T169" s="12">
        <f t="shared" si="23"/>
        <v>0</v>
      </c>
      <c r="U169" s="12">
        <f t="shared" si="26"/>
        <v>0</v>
      </c>
      <c r="V169" s="7" t="e">
        <f>U169*100/U229</f>
        <v>#DIV/0!</v>
      </c>
    </row>
    <row r="170" spans="1:22" ht="24">
      <c r="A170" s="10">
        <v>168</v>
      </c>
      <c r="B170" s="30"/>
      <c r="C170" s="14">
        <f t="shared" si="18"/>
        <v>0</v>
      </c>
      <c r="D170" s="15">
        <f t="shared" si="19"/>
        <v>0</v>
      </c>
      <c r="E170" s="15">
        <f t="shared" si="24"/>
        <v>0</v>
      </c>
      <c r="F170" s="16" t="e">
        <f>E170*100/E229</f>
        <v>#DIV/0!</v>
      </c>
      <c r="I170" s="10">
        <v>168</v>
      </c>
      <c r="J170" s="30"/>
      <c r="K170" s="14">
        <f t="shared" si="20"/>
        <v>0</v>
      </c>
      <c r="L170" s="15">
        <f t="shared" si="21"/>
        <v>0</v>
      </c>
      <c r="M170" s="15">
        <f t="shared" si="25"/>
        <v>0</v>
      </c>
      <c r="N170" s="16" t="e">
        <f>M170*100/M229</f>
        <v>#DIV/0!</v>
      </c>
      <c r="Q170" s="10">
        <v>168</v>
      </c>
      <c r="R170" s="30"/>
      <c r="S170" s="14">
        <f t="shared" si="22"/>
        <v>0</v>
      </c>
      <c r="T170" s="15">
        <f t="shared" si="23"/>
        <v>0</v>
      </c>
      <c r="U170" s="15">
        <f t="shared" si="26"/>
        <v>0</v>
      </c>
      <c r="V170" s="16" t="e">
        <f>U170*100/U229</f>
        <v>#DIV/0!</v>
      </c>
    </row>
    <row r="171" spans="1:22" ht="24">
      <c r="A171" s="10">
        <v>169</v>
      </c>
      <c r="B171" s="30"/>
      <c r="C171" s="11">
        <f t="shared" si="18"/>
        <v>0</v>
      </c>
      <c r="D171" s="12">
        <f t="shared" si="19"/>
        <v>0</v>
      </c>
      <c r="E171" s="12">
        <f t="shared" si="24"/>
        <v>0</v>
      </c>
      <c r="F171" s="7" t="e">
        <f>E171*100/E229</f>
        <v>#DIV/0!</v>
      </c>
      <c r="I171" s="10">
        <v>169</v>
      </c>
      <c r="J171" s="30"/>
      <c r="K171" s="11">
        <f t="shared" si="20"/>
        <v>0</v>
      </c>
      <c r="L171" s="12">
        <f t="shared" si="21"/>
        <v>0</v>
      </c>
      <c r="M171" s="12">
        <f t="shared" si="25"/>
        <v>0</v>
      </c>
      <c r="N171" s="7" t="e">
        <f>M171*100/M229</f>
        <v>#DIV/0!</v>
      </c>
      <c r="Q171" s="10">
        <v>169</v>
      </c>
      <c r="R171" s="30"/>
      <c r="S171" s="11">
        <f t="shared" si="22"/>
        <v>0</v>
      </c>
      <c r="T171" s="12">
        <f t="shared" si="23"/>
        <v>0</v>
      </c>
      <c r="U171" s="12">
        <f t="shared" si="26"/>
        <v>0</v>
      </c>
      <c r="V171" s="7" t="e">
        <f>U171*100/U229</f>
        <v>#DIV/0!</v>
      </c>
    </row>
    <row r="172" spans="1:22" ht="24">
      <c r="A172" s="10">
        <v>170</v>
      </c>
      <c r="B172" s="30"/>
      <c r="C172" s="14">
        <f t="shared" si="18"/>
        <v>0</v>
      </c>
      <c r="D172" s="12">
        <f t="shared" si="19"/>
        <v>0</v>
      </c>
      <c r="E172" s="12">
        <f t="shared" si="24"/>
        <v>0</v>
      </c>
      <c r="F172" s="16" t="e">
        <f>E172*100/E229</f>
        <v>#DIV/0!</v>
      </c>
      <c r="I172" s="10">
        <v>170</v>
      </c>
      <c r="J172" s="30"/>
      <c r="K172" s="14">
        <f t="shared" si="20"/>
        <v>0</v>
      </c>
      <c r="L172" s="12">
        <f t="shared" si="21"/>
        <v>0</v>
      </c>
      <c r="M172" s="12">
        <f t="shared" si="25"/>
        <v>0</v>
      </c>
      <c r="N172" s="16" t="e">
        <f>M172*100/M229</f>
        <v>#DIV/0!</v>
      </c>
      <c r="Q172" s="10">
        <v>170</v>
      </c>
      <c r="R172" s="30"/>
      <c r="S172" s="14">
        <f t="shared" si="22"/>
        <v>0</v>
      </c>
      <c r="T172" s="12">
        <f t="shared" si="23"/>
        <v>0</v>
      </c>
      <c r="U172" s="12">
        <f t="shared" si="26"/>
        <v>0</v>
      </c>
      <c r="V172" s="16" t="e">
        <f>U172*100/U229</f>
        <v>#DIV/0!</v>
      </c>
    </row>
    <row r="173" spans="1:22" ht="24">
      <c r="A173" s="10">
        <v>171</v>
      </c>
      <c r="B173" s="30"/>
      <c r="C173" s="14">
        <f t="shared" si="18"/>
        <v>0</v>
      </c>
      <c r="D173" s="12">
        <f t="shared" si="19"/>
        <v>0</v>
      </c>
      <c r="E173" s="12">
        <f t="shared" si="24"/>
        <v>0</v>
      </c>
      <c r="F173" s="7" t="e">
        <f>E173*100/E229</f>
        <v>#DIV/0!</v>
      </c>
      <c r="I173" s="10">
        <v>171</v>
      </c>
      <c r="J173" s="30"/>
      <c r="K173" s="14">
        <f t="shared" si="20"/>
        <v>0</v>
      </c>
      <c r="L173" s="12">
        <f t="shared" si="21"/>
        <v>0</v>
      </c>
      <c r="M173" s="12">
        <f t="shared" si="25"/>
        <v>0</v>
      </c>
      <c r="N173" s="7" t="e">
        <f>M173*100/M229</f>
        <v>#DIV/0!</v>
      </c>
      <c r="Q173" s="10">
        <v>171</v>
      </c>
      <c r="R173" s="30"/>
      <c r="S173" s="14">
        <f t="shared" si="22"/>
        <v>0</v>
      </c>
      <c r="T173" s="12">
        <f t="shared" si="23"/>
        <v>0</v>
      </c>
      <c r="U173" s="12">
        <f t="shared" si="26"/>
        <v>0</v>
      </c>
      <c r="V173" s="7" t="e">
        <f>U173*100/U229</f>
        <v>#DIV/0!</v>
      </c>
    </row>
    <row r="174" spans="1:22" ht="24">
      <c r="A174" s="10">
        <v>172</v>
      </c>
      <c r="B174" s="30"/>
      <c r="C174" s="11">
        <f t="shared" si="18"/>
        <v>0</v>
      </c>
      <c r="D174" s="12">
        <f t="shared" si="19"/>
        <v>0</v>
      </c>
      <c r="E174" s="12">
        <f t="shared" si="24"/>
        <v>0</v>
      </c>
      <c r="F174" s="7" t="e">
        <f>E174*100/E229</f>
        <v>#DIV/0!</v>
      </c>
      <c r="I174" s="10">
        <v>172</v>
      </c>
      <c r="J174" s="30"/>
      <c r="K174" s="11">
        <f t="shared" si="20"/>
        <v>0</v>
      </c>
      <c r="L174" s="12">
        <f t="shared" si="21"/>
        <v>0</v>
      </c>
      <c r="M174" s="12">
        <f t="shared" si="25"/>
        <v>0</v>
      </c>
      <c r="N174" s="7" t="e">
        <f>M174*100/M229</f>
        <v>#DIV/0!</v>
      </c>
      <c r="Q174" s="10">
        <v>172</v>
      </c>
      <c r="R174" s="30"/>
      <c r="S174" s="11">
        <f t="shared" si="22"/>
        <v>0</v>
      </c>
      <c r="T174" s="12">
        <f t="shared" si="23"/>
        <v>0</v>
      </c>
      <c r="U174" s="12">
        <f t="shared" si="26"/>
        <v>0</v>
      </c>
      <c r="V174" s="7" t="e">
        <f>U174*100/U229</f>
        <v>#DIV/0!</v>
      </c>
    </row>
    <row r="175" spans="1:22" ht="24">
      <c r="A175" s="10">
        <v>173</v>
      </c>
      <c r="B175" s="30"/>
      <c r="C175" s="11">
        <f t="shared" si="18"/>
        <v>0</v>
      </c>
      <c r="D175" s="12">
        <f t="shared" si="19"/>
        <v>0</v>
      </c>
      <c r="E175" s="12">
        <f t="shared" si="24"/>
        <v>0</v>
      </c>
      <c r="F175" s="7" t="e">
        <f>E175*100/E229</f>
        <v>#DIV/0!</v>
      </c>
      <c r="I175" s="10">
        <v>173</v>
      </c>
      <c r="J175" s="30"/>
      <c r="K175" s="11">
        <f t="shared" si="20"/>
        <v>0</v>
      </c>
      <c r="L175" s="12">
        <f t="shared" si="21"/>
        <v>0</v>
      </c>
      <c r="M175" s="12">
        <f t="shared" si="25"/>
        <v>0</v>
      </c>
      <c r="N175" s="7" t="e">
        <f>M175*100/M229</f>
        <v>#DIV/0!</v>
      </c>
      <c r="Q175" s="10">
        <v>173</v>
      </c>
      <c r="R175" s="30"/>
      <c r="S175" s="11">
        <f t="shared" si="22"/>
        <v>0</v>
      </c>
      <c r="T175" s="12">
        <f t="shared" si="23"/>
        <v>0</v>
      </c>
      <c r="U175" s="12">
        <f t="shared" si="26"/>
        <v>0</v>
      </c>
      <c r="V175" s="7" t="e">
        <f>U175*100/U229</f>
        <v>#DIV/0!</v>
      </c>
    </row>
    <row r="176" spans="1:22" ht="24">
      <c r="A176" s="10">
        <v>174</v>
      </c>
      <c r="B176" s="30"/>
      <c r="C176" s="11">
        <f t="shared" si="18"/>
        <v>0</v>
      </c>
      <c r="D176" s="12">
        <f t="shared" si="19"/>
        <v>0</v>
      </c>
      <c r="E176" s="12">
        <f t="shared" si="24"/>
        <v>0</v>
      </c>
      <c r="F176" s="7" t="e">
        <f>E176*100/E229</f>
        <v>#DIV/0!</v>
      </c>
      <c r="I176" s="10">
        <v>174</v>
      </c>
      <c r="J176" s="30"/>
      <c r="K176" s="11">
        <f t="shared" si="20"/>
        <v>0</v>
      </c>
      <c r="L176" s="12">
        <f t="shared" si="21"/>
        <v>0</v>
      </c>
      <c r="M176" s="12">
        <f t="shared" si="25"/>
        <v>0</v>
      </c>
      <c r="N176" s="7" t="e">
        <f>M176*100/M229</f>
        <v>#DIV/0!</v>
      </c>
      <c r="Q176" s="10">
        <v>174</v>
      </c>
      <c r="R176" s="30"/>
      <c r="S176" s="11">
        <f t="shared" si="22"/>
        <v>0</v>
      </c>
      <c r="T176" s="12">
        <f t="shared" si="23"/>
        <v>0</v>
      </c>
      <c r="U176" s="12">
        <f t="shared" si="26"/>
        <v>0</v>
      </c>
      <c r="V176" s="7" t="e">
        <f>U176*100/U229</f>
        <v>#DIV/0!</v>
      </c>
    </row>
    <row r="177" spans="1:22" ht="24">
      <c r="A177" s="10">
        <v>175</v>
      </c>
      <c r="B177" s="30"/>
      <c r="C177" s="11">
        <f t="shared" si="18"/>
        <v>0</v>
      </c>
      <c r="D177" s="12">
        <f t="shared" si="19"/>
        <v>0</v>
      </c>
      <c r="E177" s="12">
        <f t="shared" si="24"/>
        <v>0</v>
      </c>
      <c r="F177" s="7" t="e">
        <f>E177*100/E229</f>
        <v>#DIV/0!</v>
      </c>
      <c r="I177" s="10">
        <v>175</v>
      </c>
      <c r="J177" s="30"/>
      <c r="K177" s="11">
        <f t="shared" si="20"/>
        <v>0</v>
      </c>
      <c r="L177" s="12">
        <f t="shared" si="21"/>
        <v>0</v>
      </c>
      <c r="M177" s="12">
        <f t="shared" si="25"/>
        <v>0</v>
      </c>
      <c r="N177" s="7" t="e">
        <f>M177*100/M229</f>
        <v>#DIV/0!</v>
      </c>
      <c r="Q177" s="10">
        <v>175</v>
      </c>
      <c r="R177" s="30"/>
      <c r="S177" s="11">
        <f t="shared" si="22"/>
        <v>0</v>
      </c>
      <c r="T177" s="12">
        <f t="shared" si="23"/>
        <v>0</v>
      </c>
      <c r="U177" s="12">
        <f t="shared" si="26"/>
        <v>0</v>
      </c>
      <c r="V177" s="7" t="e">
        <f>U177*100/U229</f>
        <v>#DIV/0!</v>
      </c>
    </row>
    <row r="178" spans="1:22" ht="24">
      <c r="A178" s="10">
        <v>176</v>
      </c>
      <c r="B178" s="30"/>
      <c r="C178" s="11">
        <f t="shared" si="18"/>
        <v>0</v>
      </c>
      <c r="D178" s="12">
        <f t="shared" si="19"/>
        <v>0</v>
      </c>
      <c r="E178" s="12">
        <f t="shared" si="24"/>
        <v>0</v>
      </c>
      <c r="F178" s="7" t="e">
        <f>E178*100/E229</f>
        <v>#DIV/0!</v>
      </c>
      <c r="I178" s="10">
        <v>176</v>
      </c>
      <c r="J178" s="30"/>
      <c r="K178" s="11">
        <f t="shared" si="20"/>
        <v>0</v>
      </c>
      <c r="L178" s="12">
        <f t="shared" si="21"/>
        <v>0</v>
      </c>
      <c r="M178" s="12">
        <f t="shared" si="25"/>
        <v>0</v>
      </c>
      <c r="N178" s="7" t="e">
        <f>M178*100/M229</f>
        <v>#DIV/0!</v>
      </c>
      <c r="Q178" s="10">
        <v>176</v>
      </c>
      <c r="R178" s="30"/>
      <c r="S178" s="11">
        <f t="shared" si="22"/>
        <v>0</v>
      </c>
      <c r="T178" s="12">
        <f t="shared" si="23"/>
        <v>0</v>
      </c>
      <c r="U178" s="12">
        <f t="shared" si="26"/>
        <v>0</v>
      </c>
      <c r="V178" s="7" t="e">
        <f>U178*100/U229</f>
        <v>#DIV/0!</v>
      </c>
    </row>
    <row r="179" spans="1:22" ht="24">
      <c r="A179" s="10">
        <v>177</v>
      </c>
      <c r="B179" s="30"/>
      <c r="C179" s="14">
        <f t="shared" si="18"/>
        <v>0</v>
      </c>
      <c r="D179" s="15">
        <f t="shared" si="19"/>
        <v>0</v>
      </c>
      <c r="E179" s="15">
        <f t="shared" si="24"/>
        <v>0</v>
      </c>
      <c r="F179" s="16" t="e">
        <f>E179*100/E229</f>
        <v>#DIV/0!</v>
      </c>
      <c r="I179" s="10">
        <v>177</v>
      </c>
      <c r="J179" s="30"/>
      <c r="K179" s="14">
        <f t="shared" si="20"/>
        <v>0</v>
      </c>
      <c r="L179" s="15">
        <f t="shared" si="21"/>
        <v>0</v>
      </c>
      <c r="M179" s="15">
        <f t="shared" si="25"/>
        <v>0</v>
      </c>
      <c r="N179" s="16" t="e">
        <f>M179*100/M229</f>
        <v>#DIV/0!</v>
      </c>
      <c r="Q179" s="10">
        <v>177</v>
      </c>
      <c r="R179" s="30"/>
      <c r="S179" s="14">
        <f t="shared" si="22"/>
        <v>0</v>
      </c>
      <c r="T179" s="15">
        <f t="shared" si="23"/>
        <v>0</v>
      </c>
      <c r="U179" s="15">
        <f t="shared" si="26"/>
        <v>0</v>
      </c>
      <c r="V179" s="16" t="e">
        <f>U179*100/U229</f>
        <v>#DIV/0!</v>
      </c>
    </row>
    <row r="180" spans="1:22" ht="24">
      <c r="A180" s="10">
        <v>178</v>
      </c>
      <c r="B180" s="30"/>
      <c r="C180" s="11">
        <f t="shared" si="18"/>
        <v>0</v>
      </c>
      <c r="D180" s="12">
        <f t="shared" si="19"/>
        <v>0</v>
      </c>
      <c r="E180" s="12">
        <f t="shared" si="24"/>
        <v>0</v>
      </c>
      <c r="F180" s="7" t="e">
        <f>E180*100/E229</f>
        <v>#DIV/0!</v>
      </c>
      <c r="I180" s="10">
        <v>178</v>
      </c>
      <c r="J180" s="30"/>
      <c r="K180" s="11">
        <f t="shared" si="20"/>
        <v>0</v>
      </c>
      <c r="L180" s="12">
        <f t="shared" si="21"/>
        <v>0</v>
      </c>
      <c r="M180" s="12">
        <f t="shared" si="25"/>
        <v>0</v>
      </c>
      <c r="N180" s="7" t="e">
        <f>M180*100/M229</f>
        <v>#DIV/0!</v>
      </c>
      <c r="Q180" s="10">
        <v>178</v>
      </c>
      <c r="R180" s="30"/>
      <c r="S180" s="11">
        <f t="shared" si="22"/>
        <v>0</v>
      </c>
      <c r="T180" s="12">
        <f t="shared" si="23"/>
        <v>0</v>
      </c>
      <c r="U180" s="12">
        <f t="shared" si="26"/>
        <v>0</v>
      </c>
      <c r="V180" s="7" t="e">
        <f>U180*100/U229</f>
        <v>#DIV/0!</v>
      </c>
    </row>
    <row r="181" spans="1:22" ht="24">
      <c r="A181" s="10">
        <v>179</v>
      </c>
      <c r="B181" s="30"/>
      <c r="C181" s="11">
        <f t="shared" si="18"/>
        <v>0</v>
      </c>
      <c r="D181" s="12">
        <f t="shared" si="19"/>
        <v>0</v>
      </c>
      <c r="E181" s="12">
        <f t="shared" si="24"/>
        <v>0</v>
      </c>
      <c r="F181" s="7" t="e">
        <f>E181*100/E229</f>
        <v>#DIV/0!</v>
      </c>
      <c r="I181" s="10">
        <v>179</v>
      </c>
      <c r="J181" s="30"/>
      <c r="K181" s="11">
        <f t="shared" si="20"/>
        <v>0</v>
      </c>
      <c r="L181" s="12">
        <f t="shared" si="21"/>
        <v>0</v>
      </c>
      <c r="M181" s="12">
        <f t="shared" si="25"/>
        <v>0</v>
      </c>
      <c r="N181" s="7" t="e">
        <f>M181*100/M229</f>
        <v>#DIV/0!</v>
      </c>
      <c r="Q181" s="10">
        <v>179</v>
      </c>
      <c r="R181" s="30"/>
      <c r="S181" s="11">
        <f t="shared" si="22"/>
        <v>0</v>
      </c>
      <c r="T181" s="12">
        <f t="shared" si="23"/>
        <v>0</v>
      </c>
      <c r="U181" s="12">
        <f t="shared" si="26"/>
        <v>0</v>
      </c>
      <c r="V181" s="7" t="e">
        <f>U181*100/U229</f>
        <v>#DIV/0!</v>
      </c>
    </row>
    <row r="182" spans="1:22" ht="24">
      <c r="A182" s="10">
        <v>180</v>
      </c>
      <c r="B182" s="30"/>
      <c r="C182" s="14">
        <f t="shared" si="18"/>
        <v>0</v>
      </c>
      <c r="D182" s="15">
        <f t="shared" si="19"/>
        <v>0</v>
      </c>
      <c r="E182" s="15">
        <f t="shared" si="24"/>
        <v>0</v>
      </c>
      <c r="F182" s="16" t="e">
        <f>E182*100/E229</f>
        <v>#DIV/0!</v>
      </c>
      <c r="I182" s="10">
        <v>180</v>
      </c>
      <c r="J182" s="30"/>
      <c r="K182" s="14">
        <f t="shared" si="20"/>
        <v>0</v>
      </c>
      <c r="L182" s="15">
        <f t="shared" si="21"/>
        <v>0</v>
      </c>
      <c r="M182" s="15">
        <f t="shared" si="25"/>
        <v>0</v>
      </c>
      <c r="N182" s="16" t="e">
        <f>M182*100/M229</f>
        <v>#DIV/0!</v>
      </c>
      <c r="Q182" s="10">
        <v>180</v>
      </c>
      <c r="R182" s="30"/>
      <c r="S182" s="14">
        <f t="shared" si="22"/>
        <v>0</v>
      </c>
      <c r="T182" s="15">
        <f t="shared" si="23"/>
        <v>0</v>
      </c>
      <c r="U182" s="15">
        <f t="shared" si="26"/>
        <v>0</v>
      </c>
      <c r="V182" s="16" t="e">
        <f>U182*100/U229</f>
        <v>#DIV/0!</v>
      </c>
    </row>
    <row r="183" spans="1:22" ht="24">
      <c r="A183" s="10">
        <v>181</v>
      </c>
      <c r="B183" s="30"/>
      <c r="C183" s="11">
        <f t="shared" si="18"/>
        <v>0</v>
      </c>
      <c r="D183" s="12">
        <f t="shared" si="19"/>
        <v>0</v>
      </c>
      <c r="E183" s="12">
        <f t="shared" si="24"/>
        <v>0</v>
      </c>
      <c r="F183" s="7" t="e">
        <f>E183*100/E229</f>
        <v>#DIV/0!</v>
      </c>
      <c r="I183" s="10">
        <v>181</v>
      </c>
      <c r="J183" s="30"/>
      <c r="K183" s="11">
        <f t="shared" si="20"/>
        <v>0</v>
      </c>
      <c r="L183" s="12">
        <f t="shared" si="21"/>
        <v>0</v>
      </c>
      <c r="M183" s="12">
        <f t="shared" si="25"/>
        <v>0</v>
      </c>
      <c r="N183" s="7" t="e">
        <f>M183*100/M229</f>
        <v>#DIV/0!</v>
      </c>
      <c r="Q183" s="10">
        <v>181</v>
      </c>
      <c r="R183" s="30"/>
      <c r="S183" s="11">
        <f t="shared" si="22"/>
        <v>0</v>
      </c>
      <c r="T183" s="12">
        <f t="shared" si="23"/>
        <v>0</v>
      </c>
      <c r="U183" s="12">
        <f t="shared" si="26"/>
        <v>0</v>
      </c>
      <c r="V183" s="7" t="e">
        <f>U183*100/U229</f>
        <v>#DIV/0!</v>
      </c>
    </row>
    <row r="184" spans="1:22" ht="24">
      <c r="A184" s="10">
        <v>182</v>
      </c>
      <c r="B184" s="30"/>
      <c r="C184" s="19">
        <f t="shared" si="18"/>
        <v>0</v>
      </c>
      <c r="D184" s="20">
        <f t="shared" si="19"/>
        <v>0</v>
      </c>
      <c r="E184" s="20">
        <f t="shared" si="24"/>
        <v>0</v>
      </c>
      <c r="F184" s="21" t="e">
        <f>E184*100/E229</f>
        <v>#DIV/0!</v>
      </c>
      <c r="I184" s="10">
        <v>182</v>
      </c>
      <c r="J184" s="30"/>
      <c r="K184" s="19">
        <f t="shared" si="20"/>
        <v>0</v>
      </c>
      <c r="L184" s="20">
        <f t="shared" si="21"/>
        <v>0</v>
      </c>
      <c r="M184" s="20">
        <f t="shared" si="25"/>
        <v>0</v>
      </c>
      <c r="N184" s="21" t="e">
        <f>M184*100/M229</f>
        <v>#DIV/0!</v>
      </c>
      <c r="Q184" s="10">
        <v>182</v>
      </c>
      <c r="R184" s="30"/>
      <c r="S184" s="19">
        <f t="shared" si="22"/>
        <v>0</v>
      </c>
      <c r="T184" s="20">
        <f t="shared" si="23"/>
        <v>0</v>
      </c>
      <c r="U184" s="20">
        <f t="shared" si="26"/>
        <v>0</v>
      </c>
      <c r="V184" s="21" t="e">
        <f>U184*100/U229</f>
        <v>#DIV/0!</v>
      </c>
    </row>
    <row r="185" spans="1:22" ht="24">
      <c r="A185" s="10">
        <v>183</v>
      </c>
      <c r="B185" s="30"/>
      <c r="C185" s="11">
        <f t="shared" si="18"/>
        <v>0</v>
      </c>
      <c r="D185" s="12">
        <f t="shared" si="19"/>
        <v>0</v>
      </c>
      <c r="E185" s="12">
        <f t="shared" si="24"/>
        <v>0</v>
      </c>
      <c r="F185" s="7" t="e">
        <f>E185*100/E229</f>
        <v>#DIV/0!</v>
      </c>
      <c r="I185" s="10">
        <v>183</v>
      </c>
      <c r="J185" s="30"/>
      <c r="K185" s="11">
        <f t="shared" si="20"/>
        <v>0</v>
      </c>
      <c r="L185" s="12">
        <f t="shared" si="21"/>
        <v>0</v>
      </c>
      <c r="M185" s="12">
        <f t="shared" si="25"/>
        <v>0</v>
      </c>
      <c r="N185" s="7" t="e">
        <f>M185*100/M229</f>
        <v>#DIV/0!</v>
      </c>
      <c r="Q185" s="10">
        <v>183</v>
      </c>
      <c r="R185" s="30"/>
      <c r="S185" s="11">
        <f t="shared" si="22"/>
        <v>0</v>
      </c>
      <c r="T185" s="12">
        <f t="shared" si="23"/>
        <v>0</v>
      </c>
      <c r="U185" s="12">
        <f t="shared" si="26"/>
        <v>0</v>
      </c>
      <c r="V185" s="7" t="e">
        <f>U185*100/U229</f>
        <v>#DIV/0!</v>
      </c>
    </row>
    <row r="186" spans="1:22" ht="24">
      <c r="A186" s="10">
        <v>184</v>
      </c>
      <c r="B186" s="30"/>
      <c r="C186" s="11">
        <f t="shared" si="18"/>
        <v>0</v>
      </c>
      <c r="D186" s="12">
        <f t="shared" si="19"/>
        <v>0</v>
      </c>
      <c r="E186" s="12">
        <f t="shared" si="24"/>
        <v>0</v>
      </c>
      <c r="F186" s="7" t="e">
        <f>E186*100/E229</f>
        <v>#DIV/0!</v>
      </c>
      <c r="I186" s="10">
        <v>184</v>
      </c>
      <c r="J186" s="30"/>
      <c r="K186" s="11">
        <f t="shared" si="20"/>
        <v>0</v>
      </c>
      <c r="L186" s="12">
        <f t="shared" si="21"/>
        <v>0</v>
      </c>
      <c r="M186" s="12">
        <f t="shared" si="25"/>
        <v>0</v>
      </c>
      <c r="N186" s="7" t="e">
        <f>M186*100/M229</f>
        <v>#DIV/0!</v>
      </c>
      <c r="Q186" s="10">
        <v>184</v>
      </c>
      <c r="R186" s="30"/>
      <c r="S186" s="11">
        <f t="shared" si="22"/>
        <v>0</v>
      </c>
      <c r="T186" s="12">
        <f t="shared" si="23"/>
        <v>0</v>
      </c>
      <c r="U186" s="12">
        <f t="shared" si="26"/>
        <v>0</v>
      </c>
      <c r="V186" s="7" t="e">
        <f>U186*100/U229</f>
        <v>#DIV/0!</v>
      </c>
    </row>
    <row r="187" spans="1:22" ht="24">
      <c r="A187" s="10">
        <v>185</v>
      </c>
      <c r="B187" s="30"/>
      <c r="C187" s="14">
        <f t="shared" si="18"/>
        <v>0</v>
      </c>
      <c r="D187" s="12">
        <f t="shared" si="19"/>
        <v>0</v>
      </c>
      <c r="E187" s="12">
        <f t="shared" si="24"/>
        <v>0</v>
      </c>
      <c r="F187" s="16" t="e">
        <f>E187*100/E229</f>
        <v>#DIV/0!</v>
      </c>
      <c r="I187" s="10">
        <v>185</v>
      </c>
      <c r="J187" s="30"/>
      <c r="K187" s="14">
        <f t="shared" si="20"/>
        <v>0</v>
      </c>
      <c r="L187" s="12">
        <f t="shared" si="21"/>
        <v>0</v>
      </c>
      <c r="M187" s="12">
        <f t="shared" si="25"/>
        <v>0</v>
      </c>
      <c r="N187" s="16" t="e">
        <f>M187*100/M229</f>
        <v>#DIV/0!</v>
      </c>
      <c r="Q187" s="10">
        <v>185</v>
      </c>
      <c r="R187" s="30"/>
      <c r="S187" s="14">
        <f t="shared" si="22"/>
        <v>0</v>
      </c>
      <c r="T187" s="12">
        <f t="shared" si="23"/>
        <v>0</v>
      </c>
      <c r="U187" s="12">
        <f t="shared" si="26"/>
        <v>0</v>
      </c>
      <c r="V187" s="16" t="e">
        <f>U187*100/U229</f>
        <v>#DIV/0!</v>
      </c>
    </row>
    <row r="188" spans="1:22" ht="24">
      <c r="A188" s="10">
        <v>186</v>
      </c>
      <c r="B188" s="30"/>
      <c r="C188" s="11">
        <f t="shared" si="18"/>
        <v>0</v>
      </c>
      <c r="D188" s="12">
        <f t="shared" si="19"/>
        <v>0</v>
      </c>
      <c r="E188" s="12">
        <f t="shared" si="24"/>
        <v>0</v>
      </c>
      <c r="F188" s="7" t="e">
        <f>E188*100/E229</f>
        <v>#DIV/0!</v>
      </c>
      <c r="I188" s="10">
        <v>186</v>
      </c>
      <c r="J188" s="30"/>
      <c r="K188" s="11">
        <f t="shared" si="20"/>
        <v>0</v>
      </c>
      <c r="L188" s="12">
        <f t="shared" si="21"/>
        <v>0</v>
      </c>
      <c r="M188" s="12">
        <f t="shared" si="25"/>
        <v>0</v>
      </c>
      <c r="N188" s="7" t="e">
        <f>M188*100/M229</f>
        <v>#DIV/0!</v>
      </c>
      <c r="Q188" s="10">
        <v>186</v>
      </c>
      <c r="R188" s="30"/>
      <c r="S188" s="11">
        <f t="shared" si="22"/>
        <v>0</v>
      </c>
      <c r="T188" s="12">
        <f t="shared" si="23"/>
        <v>0</v>
      </c>
      <c r="U188" s="12">
        <f t="shared" si="26"/>
        <v>0</v>
      </c>
      <c r="V188" s="7" t="e">
        <f>U188*100/U229</f>
        <v>#DIV/0!</v>
      </c>
    </row>
    <row r="189" spans="1:22" ht="24">
      <c r="A189" s="10">
        <v>187</v>
      </c>
      <c r="B189" s="30"/>
      <c r="C189" s="11">
        <f t="shared" si="18"/>
        <v>0</v>
      </c>
      <c r="D189" s="12">
        <f t="shared" si="19"/>
        <v>0</v>
      </c>
      <c r="E189" s="12">
        <f t="shared" si="24"/>
        <v>0</v>
      </c>
      <c r="F189" s="7" t="e">
        <f>E189*100/E229</f>
        <v>#DIV/0!</v>
      </c>
      <c r="I189" s="10">
        <v>187</v>
      </c>
      <c r="J189" s="30"/>
      <c r="K189" s="11">
        <f t="shared" si="20"/>
        <v>0</v>
      </c>
      <c r="L189" s="12">
        <f t="shared" si="21"/>
        <v>0</v>
      </c>
      <c r="M189" s="12">
        <f t="shared" si="25"/>
        <v>0</v>
      </c>
      <c r="N189" s="7" t="e">
        <f>M189*100/M229</f>
        <v>#DIV/0!</v>
      </c>
      <c r="Q189" s="10">
        <v>187</v>
      </c>
      <c r="R189" s="30"/>
      <c r="S189" s="11">
        <f t="shared" si="22"/>
        <v>0</v>
      </c>
      <c r="T189" s="12">
        <f t="shared" si="23"/>
        <v>0</v>
      </c>
      <c r="U189" s="12">
        <f t="shared" si="26"/>
        <v>0</v>
      </c>
      <c r="V189" s="7" t="e">
        <f>U189*100/U229</f>
        <v>#DIV/0!</v>
      </c>
    </row>
    <row r="190" spans="1:22" ht="24">
      <c r="A190" s="10">
        <v>188</v>
      </c>
      <c r="B190" s="30"/>
      <c r="C190" s="11">
        <f t="shared" si="18"/>
        <v>0</v>
      </c>
      <c r="D190" s="12">
        <f t="shared" si="19"/>
        <v>0</v>
      </c>
      <c r="E190" s="12">
        <f t="shared" si="24"/>
        <v>0</v>
      </c>
      <c r="F190" s="7" t="e">
        <f>E190*100/E229</f>
        <v>#DIV/0!</v>
      </c>
      <c r="I190" s="10">
        <v>188</v>
      </c>
      <c r="J190" s="30"/>
      <c r="K190" s="11">
        <f t="shared" si="20"/>
        <v>0</v>
      </c>
      <c r="L190" s="12">
        <f t="shared" si="21"/>
        <v>0</v>
      </c>
      <c r="M190" s="12">
        <f t="shared" si="25"/>
        <v>0</v>
      </c>
      <c r="N190" s="7" t="e">
        <f>M190*100/M229</f>
        <v>#DIV/0!</v>
      </c>
      <c r="Q190" s="10">
        <v>188</v>
      </c>
      <c r="R190" s="30"/>
      <c r="S190" s="11">
        <f t="shared" si="22"/>
        <v>0</v>
      </c>
      <c r="T190" s="12">
        <f t="shared" si="23"/>
        <v>0</v>
      </c>
      <c r="U190" s="12">
        <f t="shared" si="26"/>
        <v>0</v>
      </c>
      <c r="V190" s="7" t="e">
        <f>U190*100/U229</f>
        <v>#DIV/0!</v>
      </c>
    </row>
    <row r="191" spans="1:22" ht="24">
      <c r="A191" s="10">
        <v>189</v>
      </c>
      <c r="B191" s="30"/>
      <c r="C191" s="14">
        <f t="shared" si="18"/>
        <v>0</v>
      </c>
      <c r="D191" s="15">
        <f t="shared" si="19"/>
        <v>0</v>
      </c>
      <c r="E191" s="15">
        <f t="shared" si="24"/>
        <v>0</v>
      </c>
      <c r="F191" s="16" t="e">
        <f>E191*100/E229</f>
        <v>#DIV/0!</v>
      </c>
      <c r="I191" s="10">
        <v>189</v>
      </c>
      <c r="J191" s="30"/>
      <c r="K191" s="14">
        <f t="shared" si="20"/>
        <v>0</v>
      </c>
      <c r="L191" s="15">
        <f t="shared" si="21"/>
        <v>0</v>
      </c>
      <c r="M191" s="15">
        <f t="shared" si="25"/>
        <v>0</v>
      </c>
      <c r="N191" s="16" t="e">
        <f>M191*100/M229</f>
        <v>#DIV/0!</v>
      </c>
      <c r="Q191" s="10">
        <v>189</v>
      </c>
      <c r="R191" s="30"/>
      <c r="S191" s="14">
        <f t="shared" si="22"/>
        <v>0</v>
      </c>
      <c r="T191" s="15">
        <f t="shared" si="23"/>
        <v>0</v>
      </c>
      <c r="U191" s="15">
        <f t="shared" si="26"/>
        <v>0</v>
      </c>
      <c r="V191" s="16" t="e">
        <f>U191*100/U229</f>
        <v>#DIV/0!</v>
      </c>
    </row>
    <row r="192" spans="1:22" ht="24">
      <c r="A192" s="10">
        <v>190</v>
      </c>
      <c r="B192" s="30"/>
      <c r="C192" s="11">
        <f t="shared" si="18"/>
        <v>0</v>
      </c>
      <c r="D192" s="12">
        <f t="shared" si="19"/>
        <v>0</v>
      </c>
      <c r="E192" s="12">
        <f t="shared" si="24"/>
        <v>0</v>
      </c>
      <c r="F192" s="7" t="e">
        <f>E192*100/E229</f>
        <v>#DIV/0!</v>
      </c>
      <c r="I192" s="10">
        <v>190</v>
      </c>
      <c r="J192" s="30"/>
      <c r="K192" s="11">
        <f t="shared" si="20"/>
        <v>0</v>
      </c>
      <c r="L192" s="12">
        <f t="shared" si="21"/>
        <v>0</v>
      </c>
      <c r="M192" s="12">
        <f t="shared" si="25"/>
        <v>0</v>
      </c>
      <c r="N192" s="7" t="e">
        <f>M192*100/M229</f>
        <v>#DIV/0!</v>
      </c>
      <c r="Q192" s="10">
        <v>190</v>
      </c>
      <c r="R192" s="30"/>
      <c r="S192" s="11">
        <f t="shared" si="22"/>
        <v>0</v>
      </c>
      <c r="T192" s="12">
        <f t="shared" si="23"/>
        <v>0</v>
      </c>
      <c r="U192" s="12">
        <f t="shared" si="26"/>
        <v>0</v>
      </c>
      <c r="V192" s="7" t="e">
        <f>U192*100/U229</f>
        <v>#DIV/0!</v>
      </c>
    </row>
    <row r="193" spans="1:22" ht="24">
      <c r="A193" s="10">
        <v>191</v>
      </c>
      <c r="B193" s="30"/>
      <c r="C193" s="11">
        <f t="shared" si="18"/>
        <v>0</v>
      </c>
      <c r="D193" s="12">
        <f t="shared" si="19"/>
        <v>0</v>
      </c>
      <c r="E193" s="12">
        <f t="shared" si="24"/>
        <v>0</v>
      </c>
      <c r="F193" s="7" t="e">
        <f>E193*100/E229</f>
        <v>#DIV/0!</v>
      </c>
      <c r="I193" s="10">
        <v>191</v>
      </c>
      <c r="J193" s="30"/>
      <c r="K193" s="11">
        <f t="shared" si="20"/>
        <v>0</v>
      </c>
      <c r="L193" s="12">
        <f t="shared" si="21"/>
        <v>0</v>
      </c>
      <c r="M193" s="12">
        <f t="shared" si="25"/>
        <v>0</v>
      </c>
      <c r="N193" s="7" t="e">
        <f>M193*100/M229</f>
        <v>#DIV/0!</v>
      </c>
      <c r="Q193" s="10">
        <v>191</v>
      </c>
      <c r="R193" s="30"/>
      <c r="S193" s="11">
        <f t="shared" si="22"/>
        <v>0</v>
      </c>
      <c r="T193" s="12">
        <f t="shared" si="23"/>
        <v>0</v>
      </c>
      <c r="U193" s="12">
        <f t="shared" si="26"/>
        <v>0</v>
      </c>
      <c r="V193" s="7" t="e">
        <f>U193*100/U229</f>
        <v>#DIV/0!</v>
      </c>
    </row>
    <row r="194" spans="1:22" ht="24">
      <c r="A194" s="10">
        <v>192</v>
      </c>
      <c r="B194" s="30"/>
      <c r="C194" s="14">
        <f t="shared" si="18"/>
        <v>0</v>
      </c>
      <c r="D194" s="12">
        <f t="shared" si="19"/>
        <v>0</v>
      </c>
      <c r="E194" s="12">
        <f t="shared" si="24"/>
        <v>0</v>
      </c>
      <c r="F194" s="16" t="e">
        <f>E194*100/E229</f>
        <v>#DIV/0!</v>
      </c>
      <c r="I194" s="10">
        <v>192</v>
      </c>
      <c r="J194" s="30"/>
      <c r="K194" s="14">
        <f t="shared" si="20"/>
        <v>0</v>
      </c>
      <c r="L194" s="12">
        <f t="shared" si="21"/>
        <v>0</v>
      </c>
      <c r="M194" s="12">
        <f t="shared" si="25"/>
        <v>0</v>
      </c>
      <c r="N194" s="16" t="e">
        <f>M194*100/M229</f>
        <v>#DIV/0!</v>
      </c>
      <c r="Q194" s="10">
        <v>192</v>
      </c>
      <c r="R194" s="30"/>
      <c r="S194" s="14">
        <f t="shared" si="22"/>
        <v>0</v>
      </c>
      <c r="T194" s="12">
        <f t="shared" si="23"/>
        <v>0</v>
      </c>
      <c r="U194" s="12">
        <f t="shared" si="26"/>
        <v>0</v>
      </c>
      <c r="V194" s="16" t="e">
        <f>U194*100/U229</f>
        <v>#DIV/0!</v>
      </c>
    </row>
    <row r="195" spans="1:22" ht="24">
      <c r="A195" s="10">
        <v>193</v>
      </c>
      <c r="B195" s="30"/>
      <c r="C195" s="14">
        <f t="shared" ref="C195:C229" si="27">B195/1.15</f>
        <v>0</v>
      </c>
      <c r="D195" s="12">
        <f t="shared" ref="D195:D229" si="28">((4/3)*(22/7)*((C195/2)^3))/10^3</f>
        <v>0</v>
      </c>
      <c r="E195" s="12">
        <f t="shared" si="24"/>
        <v>0</v>
      </c>
      <c r="F195" s="16" t="e">
        <f>E195*100/E229</f>
        <v>#DIV/0!</v>
      </c>
      <c r="I195" s="10">
        <v>193</v>
      </c>
      <c r="J195" s="30"/>
      <c r="K195" s="14">
        <f t="shared" ref="K195:K229" si="29">J195/1.15</f>
        <v>0</v>
      </c>
      <c r="L195" s="12">
        <f t="shared" ref="L195:L229" si="30">((4/3)*(22/7)*((K195/2)^3))/10^3</f>
        <v>0</v>
      </c>
      <c r="M195" s="12">
        <f t="shared" si="25"/>
        <v>0</v>
      </c>
      <c r="N195" s="16" t="e">
        <f>M195*100/M229</f>
        <v>#DIV/0!</v>
      </c>
      <c r="Q195" s="10">
        <v>193</v>
      </c>
      <c r="R195" s="30"/>
      <c r="S195" s="14">
        <f t="shared" ref="S195:S229" si="31">R195/1.15</f>
        <v>0</v>
      </c>
      <c r="T195" s="12">
        <f t="shared" ref="T195:T229" si="32">((4/3)*(22/7)*((S195/2)^3))/10^3</f>
        <v>0</v>
      </c>
      <c r="U195" s="12">
        <f t="shared" si="26"/>
        <v>0</v>
      </c>
      <c r="V195" s="16" t="e">
        <f>U195*100/U229</f>
        <v>#DIV/0!</v>
      </c>
    </row>
    <row r="196" spans="1:22" ht="24">
      <c r="A196" s="10">
        <v>194</v>
      </c>
      <c r="B196" s="30"/>
      <c r="C196" s="11">
        <f t="shared" si="27"/>
        <v>0</v>
      </c>
      <c r="D196" s="12">
        <f t="shared" si="28"/>
        <v>0</v>
      </c>
      <c r="E196" s="12">
        <f t="shared" ref="E196:E226" si="33">+E195+D196</f>
        <v>0</v>
      </c>
      <c r="F196" s="7" t="e">
        <f>E196*100/E229</f>
        <v>#DIV/0!</v>
      </c>
      <c r="I196" s="10">
        <v>194</v>
      </c>
      <c r="J196" s="30"/>
      <c r="K196" s="11">
        <f t="shared" si="29"/>
        <v>0</v>
      </c>
      <c r="L196" s="12">
        <f t="shared" si="30"/>
        <v>0</v>
      </c>
      <c r="M196" s="12">
        <f t="shared" ref="M196:M226" si="34">+M195+L196</f>
        <v>0</v>
      </c>
      <c r="N196" s="7" t="e">
        <f>M196*100/M229</f>
        <v>#DIV/0!</v>
      </c>
      <c r="Q196" s="10">
        <v>194</v>
      </c>
      <c r="R196" s="30"/>
      <c r="S196" s="11">
        <f t="shared" si="31"/>
        <v>0</v>
      </c>
      <c r="T196" s="12">
        <f t="shared" si="32"/>
        <v>0</v>
      </c>
      <c r="U196" s="12">
        <f t="shared" ref="U196:U226" si="35">+U195+T196</f>
        <v>0</v>
      </c>
      <c r="V196" s="7" t="e">
        <f>U196*100/U229</f>
        <v>#DIV/0!</v>
      </c>
    </row>
    <row r="197" spans="1:22" ht="24">
      <c r="A197" s="10">
        <v>195</v>
      </c>
      <c r="B197" s="30"/>
      <c r="C197" s="14">
        <f t="shared" si="27"/>
        <v>0</v>
      </c>
      <c r="D197" s="12">
        <f t="shared" si="28"/>
        <v>0</v>
      </c>
      <c r="E197" s="12">
        <f t="shared" si="33"/>
        <v>0</v>
      </c>
      <c r="F197" s="16" t="e">
        <f>E197*100/E229</f>
        <v>#DIV/0!</v>
      </c>
      <c r="I197" s="10">
        <v>195</v>
      </c>
      <c r="J197" s="30"/>
      <c r="K197" s="14">
        <f t="shared" si="29"/>
        <v>0</v>
      </c>
      <c r="L197" s="12">
        <f t="shared" si="30"/>
        <v>0</v>
      </c>
      <c r="M197" s="12">
        <f t="shared" si="34"/>
        <v>0</v>
      </c>
      <c r="N197" s="16" t="e">
        <f>M197*100/M229</f>
        <v>#DIV/0!</v>
      </c>
      <c r="Q197" s="10">
        <v>195</v>
      </c>
      <c r="R197" s="30"/>
      <c r="S197" s="14">
        <f t="shared" si="31"/>
        <v>0</v>
      </c>
      <c r="T197" s="12">
        <f t="shared" si="32"/>
        <v>0</v>
      </c>
      <c r="U197" s="12">
        <f t="shared" si="35"/>
        <v>0</v>
      </c>
      <c r="V197" s="16" t="e">
        <f>U197*100/U229</f>
        <v>#DIV/0!</v>
      </c>
    </row>
    <row r="198" spans="1:22" ht="24">
      <c r="A198" s="10">
        <v>196</v>
      </c>
      <c r="B198" s="30"/>
      <c r="C198" s="11">
        <f t="shared" si="27"/>
        <v>0</v>
      </c>
      <c r="D198" s="12">
        <f t="shared" si="28"/>
        <v>0</v>
      </c>
      <c r="E198" s="12">
        <f t="shared" si="33"/>
        <v>0</v>
      </c>
      <c r="F198" s="7" t="e">
        <f>E198*100/E229</f>
        <v>#DIV/0!</v>
      </c>
      <c r="I198" s="10">
        <v>196</v>
      </c>
      <c r="J198" s="30"/>
      <c r="K198" s="11">
        <f t="shared" si="29"/>
        <v>0</v>
      </c>
      <c r="L198" s="12">
        <f t="shared" si="30"/>
        <v>0</v>
      </c>
      <c r="M198" s="12">
        <f t="shared" si="34"/>
        <v>0</v>
      </c>
      <c r="N198" s="7" t="e">
        <f>M198*100/M229</f>
        <v>#DIV/0!</v>
      </c>
      <c r="Q198" s="10">
        <v>196</v>
      </c>
      <c r="R198" s="30"/>
      <c r="S198" s="11">
        <f t="shared" si="31"/>
        <v>0</v>
      </c>
      <c r="T198" s="12">
        <f t="shared" si="32"/>
        <v>0</v>
      </c>
      <c r="U198" s="12">
        <f t="shared" si="35"/>
        <v>0</v>
      </c>
      <c r="V198" s="7" t="e">
        <f>U198*100/U229</f>
        <v>#DIV/0!</v>
      </c>
    </row>
    <row r="199" spans="1:22" ht="24">
      <c r="A199" s="10">
        <v>197</v>
      </c>
      <c r="B199" s="30"/>
      <c r="C199" s="14">
        <f t="shared" si="27"/>
        <v>0</v>
      </c>
      <c r="D199" s="15">
        <f t="shared" si="28"/>
        <v>0</v>
      </c>
      <c r="E199" s="15">
        <f t="shared" si="33"/>
        <v>0</v>
      </c>
      <c r="F199" s="16" t="e">
        <f>E199*100/E229</f>
        <v>#DIV/0!</v>
      </c>
      <c r="I199" s="10">
        <v>197</v>
      </c>
      <c r="J199" s="30"/>
      <c r="K199" s="14">
        <f t="shared" si="29"/>
        <v>0</v>
      </c>
      <c r="L199" s="15">
        <f t="shared" si="30"/>
        <v>0</v>
      </c>
      <c r="M199" s="15">
        <f t="shared" si="34"/>
        <v>0</v>
      </c>
      <c r="N199" s="16" t="e">
        <f>M199*100/M229</f>
        <v>#DIV/0!</v>
      </c>
      <c r="Q199" s="10">
        <v>197</v>
      </c>
      <c r="R199" s="30"/>
      <c r="S199" s="14">
        <f t="shared" si="31"/>
        <v>0</v>
      </c>
      <c r="T199" s="15">
        <f t="shared" si="32"/>
        <v>0</v>
      </c>
      <c r="U199" s="15">
        <f t="shared" si="35"/>
        <v>0</v>
      </c>
      <c r="V199" s="16" t="e">
        <f>U199*100/U229</f>
        <v>#DIV/0!</v>
      </c>
    </row>
    <row r="200" spans="1:22" ht="24">
      <c r="A200" s="10">
        <v>198</v>
      </c>
      <c r="B200" s="30"/>
      <c r="C200" s="14">
        <f t="shared" si="27"/>
        <v>0</v>
      </c>
      <c r="D200" s="12">
        <f t="shared" si="28"/>
        <v>0</v>
      </c>
      <c r="E200" s="12">
        <f t="shared" si="33"/>
        <v>0</v>
      </c>
      <c r="F200" s="16" t="e">
        <f>E200*100/E229</f>
        <v>#DIV/0!</v>
      </c>
      <c r="I200" s="10">
        <v>198</v>
      </c>
      <c r="J200" s="30"/>
      <c r="K200" s="14">
        <f t="shared" si="29"/>
        <v>0</v>
      </c>
      <c r="L200" s="12">
        <f t="shared" si="30"/>
        <v>0</v>
      </c>
      <c r="M200" s="12">
        <f t="shared" si="34"/>
        <v>0</v>
      </c>
      <c r="N200" s="16" t="e">
        <f>M200*100/M229</f>
        <v>#DIV/0!</v>
      </c>
      <c r="Q200" s="10">
        <v>198</v>
      </c>
      <c r="R200" s="30"/>
      <c r="S200" s="14">
        <f t="shared" si="31"/>
        <v>0</v>
      </c>
      <c r="T200" s="12">
        <f t="shared" si="32"/>
        <v>0</v>
      </c>
      <c r="U200" s="12">
        <f t="shared" si="35"/>
        <v>0</v>
      </c>
      <c r="V200" s="16" t="e">
        <f>U200*100/U229</f>
        <v>#DIV/0!</v>
      </c>
    </row>
    <row r="201" spans="1:22" ht="24">
      <c r="A201" s="10">
        <v>199</v>
      </c>
      <c r="B201" s="30"/>
      <c r="C201" s="11">
        <f t="shared" si="27"/>
        <v>0</v>
      </c>
      <c r="D201" s="12">
        <f t="shared" si="28"/>
        <v>0</v>
      </c>
      <c r="E201" s="12">
        <f t="shared" si="33"/>
        <v>0</v>
      </c>
      <c r="F201" s="7" t="e">
        <f>E201*100/E229</f>
        <v>#DIV/0!</v>
      </c>
      <c r="I201" s="10">
        <v>199</v>
      </c>
      <c r="J201" s="30"/>
      <c r="K201" s="11">
        <f t="shared" si="29"/>
        <v>0</v>
      </c>
      <c r="L201" s="12">
        <f t="shared" si="30"/>
        <v>0</v>
      </c>
      <c r="M201" s="12">
        <f t="shared" si="34"/>
        <v>0</v>
      </c>
      <c r="N201" s="7" t="e">
        <f>M201*100/M229</f>
        <v>#DIV/0!</v>
      </c>
      <c r="Q201" s="10">
        <v>199</v>
      </c>
      <c r="R201" s="30"/>
      <c r="S201" s="11">
        <f t="shared" si="31"/>
        <v>0</v>
      </c>
      <c r="T201" s="12">
        <f t="shared" si="32"/>
        <v>0</v>
      </c>
      <c r="U201" s="12">
        <f t="shared" si="35"/>
        <v>0</v>
      </c>
      <c r="V201" s="7" t="e">
        <f>U201*100/U229</f>
        <v>#DIV/0!</v>
      </c>
    </row>
    <row r="202" spans="1:22" ht="24">
      <c r="A202" s="10">
        <v>200</v>
      </c>
      <c r="B202" s="30"/>
      <c r="C202" s="11">
        <f t="shared" si="27"/>
        <v>0</v>
      </c>
      <c r="D202" s="12">
        <f t="shared" si="28"/>
        <v>0</v>
      </c>
      <c r="E202" s="12">
        <f t="shared" si="33"/>
        <v>0</v>
      </c>
      <c r="F202" s="7" t="e">
        <f>E202*100/E229</f>
        <v>#DIV/0!</v>
      </c>
      <c r="I202" s="10">
        <v>200</v>
      </c>
      <c r="J202" s="30"/>
      <c r="K202" s="11">
        <f t="shared" si="29"/>
        <v>0</v>
      </c>
      <c r="L202" s="12">
        <f t="shared" si="30"/>
        <v>0</v>
      </c>
      <c r="M202" s="12">
        <f t="shared" si="34"/>
        <v>0</v>
      </c>
      <c r="N202" s="7" t="e">
        <f>M202*100/M229</f>
        <v>#DIV/0!</v>
      </c>
      <c r="Q202" s="10">
        <v>200</v>
      </c>
      <c r="R202" s="30"/>
      <c r="S202" s="11">
        <f t="shared" si="31"/>
        <v>0</v>
      </c>
      <c r="T202" s="12">
        <f t="shared" si="32"/>
        <v>0</v>
      </c>
      <c r="U202" s="12">
        <f t="shared" si="35"/>
        <v>0</v>
      </c>
      <c r="V202" s="7" t="e">
        <f>U202*100/U229</f>
        <v>#DIV/0!</v>
      </c>
    </row>
    <row r="203" spans="1:22" ht="24">
      <c r="A203" s="10">
        <v>201</v>
      </c>
      <c r="B203" s="30"/>
      <c r="C203" s="11">
        <f t="shared" si="27"/>
        <v>0</v>
      </c>
      <c r="D203" s="12">
        <f t="shared" si="28"/>
        <v>0</v>
      </c>
      <c r="E203" s="12">
        <f t="shared" si="33"/>
        <v>0</v>
      </c>
      <c r="F203" s="7" t="e">
        <f>E203*100/E229</f>
        <v>#DIV/0!</v>
      </c>
      <c r="I203" s="10">
        <v>201</v>
      </c>
      <c r="J203" s="30"/>
      <c r="K203" s="11">
        <f t="shared" si="29"/>
        <v>0</v>
      </c>
      <c r="L203" s="12">
        <f t="shared" si="30"/>
        <v>0</v>
      </c>
      <c r="M203" s="12">
        <f t="shared" si="34"/>
        <v>0</v>
      </c>
      <c r="N203" s="7" t="e">
        <f>M203*100/M229</f>
        <v>#DIV/0!</v>
      </c>
      <c r="Q203" s="10">
        <v>201</v>
      </c>
      <c r="R203" s="30"/>
      <c r="S203" s="11">
        <f t="shared" si="31"/>
        <v>0</v>
      </c>
      <c r="T203" s="12">
        <f t="shared" si="32"/>
        <v>0</v>
      </c>
      <c r="U203" s="12">
        <f t="shared" si="35"/>
        <v>0</v>
      </c>
      <c r="V203" s="7" t="e">
        <f>U203*100/U229</f>
        <v>#DIV/0!</v>
      </c>
    </row>
    <row r="204" spans="1:22" ht="24">
      <c r="A204" s="10">
        <v>202</v>
      </c>
      <c r="B204" s="30"/>
      <c r="C204" s="11">
        <f t="shared" si="27"/>
        <v>0</v>
      </c>
      <c r="D204" s="12">
        <f t="shared" si="28"/>
        <v>0</v>
      </c>
      <c r="E204" s="12">
        <f t="shared" si="33"/>
        <v>0</v>
      </c>
      <c r="F204" s="7" t="e">
        <f>E204*100/E229</f>
        <v>#DIV/0!</v>
      </c>
      <c r="I204" s="10">
        <v>202</v>
      </c>
      <c r="J204" s="30"/>
      <c r="K204" s="11">
        <f t="shared" si="29"/>
        <v>0</v>
      </c>
      <c r="L204" s="12">
        <f t="shared" si="30"/>
        <v>0</v>
      </c>
      <c r="M204" s="12">
        <f t="shared" si="34"/>
        <v>0</v>
      </c>
      <c r="N204" s="7" t="e">
        <f>M204*100/M229</f>
        <v>#DIV/0!</v>
      </c>
      <c r="Q204" s="10">
        <v>202</v>
      </c>
      <c r="R204" s="30"/>
      <c r="S204" s="11">
        <f t="shared" si="31"/>
        <v>0</v>
      </c>
      <c r="T204" s="12">
        <f t="shared" si="32"/>
        <v>0</v>
      </c>
      <c r="U204" s="12">
        <f t="shared" si="35"/>
        <v>0</v>
      </c>
      <c r="V204" s="7" t="e">
        <f>U204*100/U229</f>
        <v>#DIV/0!</v>
      </c>
    </row>
    <row r="205" spans="1:22" ht="24">
      <c r="A205" s="10">
        <v>203</v>
      </c>
      <c r="B205" s="30"/>
      <c r="C205" s="11">
        <f t="shared" si="27"/>
        <v>0</v>
      </c>
      <c r="D205" s="12">
        <f t="shared" si="28"/>
        <v>0</v>
      </c>
      <c r="E205" s="12">
        <f t="shared" si="33"/>
        <v>0</v>
      </c>
      <c r="F205" s="7" t="e">
        <f>E205*100/E229</f>
        <v>#DIV/0!</v>
      </c>
      <c r="I205" s="10">
        <v>203</v>
      </c>
      <c r="J205" s="30"/>
      <c r="K205" s="11">
        <f t="shared" si="29"/>
        <v>0</v>
      </c>
      <c r="L205" s="12">
        <f t="shared" si="30"/>
        <v>0</v>
      </c>
      <c r="M205" s="12">
        <f t="shared" si="34"/>
        <v>0</v>
      </c>
      <c r="N205" s="7" t="e">
        <f>M205*100/M229</f>
        <v>#DIV/0!</v>
      </c>
      <c r="Q205" s="10">
        <v>203</v>
      </c>
      <c r="R205" s="30"/>
      <c r="S205" s="11">
        <f t="shared" si="31"/>
        <v>0</v>
      </c>
      <c r="T205" s="12">
        <f t="shared" si="32"/>
        <v>0</v>
      </c>
      <c r="U205" s="12">
        <f t="shared" si="35"/>
        <v>0</v>
      </c>
      <c r="V205" s="7" t="e">
        <f>U205*100/U229</f>
        <v>#DIV/0!</v>
      </c>
    </row>
    <row r="206" spans="1:22" ht="24">
      <c r="A206" s="10">
        <v>204</v>
      </c>
      <c r="B206" s="30"/>
      <c r="C206" s="11">
        <f t="shared" si="27"/>
        <v>0</v>
      </c>
      <c r="D206" s="12">
        <f t="shared" si="28"/>
        <v>0</v>
      </c>
      <c r="E206" s="12">
        <f t="shared" si="33"/>
        <v>0</v>
      </c>
      <c r="F206" s="7" t="e">
        <f>E206*100/E229</f>
        <v>#DIV/0!</v>
      </c>
      <c r="I206" s="10">
        <v>204</v>
      </c>
      <c r="J206" s="30"/>
      <c r="K206" s="11">
        <f t="shared" si="29"/>
        <v>0</v>
      </c>
      <c r="L206" s="12">
        <f t="shared" si="30"/>
        <v>0</v>
      </c>
      <c r="M206" s="12">
        <f t="shared" si="34"/>
        <v>0</v>
      </c>
      <c r="N206" s="7" t="e">
        <f>M206*100/M229</f>
        <v>#DIV/0!</v>
      </c>
      <c r="Q206" s="10">
        <v>204</v>
      </c>
      <c r="R206" s="30"/>
      <c r="S206" s="11">
        <f t="shared" si="31"/>
        <v>0</v>
      </c>
      <c r="T206" s="12">
        <f t="shared" si="32"/>
        <v>0</v>
      </c>
      <c r="U206" s="12">
        <f t="shared" si="35"/>
        <v>0</v>
      </c>
      <c r="V206" s="7" t="e">
        <f>U206*100/U229</f>
        <v>#DIV/0!</v>
      </c>
    </row>
    <row r="207" spans="1:22" ht="24">
      <c r="A207" s="10">
        <v>205</v>
      </c>
      <c r="B207" s="30"/>
      <c r="C207" s="11">
        <f t="shared" si="27"/>
        <v>0</v>
      </c>
      <c r="D207" s="12">
        <f t="shared" si="28"/>
        <v>0</v>
      </c>
      <c r="E207" s="12">
        <f t="shared" si="33"/>
        <v>0</v>
      </c>
      <c r="F207" s="7" t="e">
        <f>E207*100/E229</f>
        <v>#DIV/0!</v>
      </c>
      <c r="I207" s="10">
        <v>205</v>
      </c>
      <c r="J207" s="30"/>
      <c r="K207" s="11">
        <f t="shared" si="29"/>
        <v>0</v>
      </c>
      <c r="L207" s="12">
        <f t="shared" si="30"/>
        <v>0</v>
      </c>
      <c r="M207" s="12">
        <f t="shared" si="34"/>
        <v>0</v>
      </c>
      <c r="N207" s="7" t="e">
        <f>M207*100/M229</f>
        <v>#DIV/0!</v>
      </c>
      <c r="Q207" s="10">
        <v>205</v>
      </c>
      <c r="R207" s="30"/>
      <c r="S207" s="11">
        <f t="shared" si="31"/>
        <v>0</v>
      </c>
      <c r="T207" s="12">
        <f t="shared" si="32"/>
        <v>0</v>
      </c>
      <c r="U207" s="12">
        <f t="shared" si="35"/>
        <v>0</v>
      </c>
      <c r="V207" s="7" t="e">
        <f>U207*100/U229</f>
        <v>#DIV/0!</v>
      </c>
    </row>
    <row r="208" spans="1:22" ht="24">
      <c r="A208" s="10">
        <v>206</v>
      </c>
      <c r="B208" s="30"/>
      <c r="C208" s="11">
        <f t="shared" si="27"/>
        <v>0</v>
      </c>
      <c r="D208" s="12">
        <f t="shared" si="28"/>
        <v>0</v>
      </c>
      <c r="E208" s="12">
        <f t="shared" si="33"/>
        <v>0</v>
      </c>
      <c r="F208" s="7" t="e">
        <f>E208*100/E229</f>
        <v>#DIV/0!</v>
      </c>
      <c r="I208" s="10">
        <v>206</v>
      </c>
      <c r="J208" s="30"/>
      <c r="K208" s="11">
        <f t="shared" si="29"/>
        <v>0</v>
      </c>
      <c r="L208" s="12">
        <f t="shared" si="30"/>
        <v>0</v>
      </c>
      <c r="M208" s="12">
        <f t="shared" si="34"/>
        <v>0</v>
      </c>
      <c r="N208" s="7" t="e">
        <f>M208*100/M229</f>
        <v>#DIV/0!</v>
      </c>
      <c r="Q208" s="10">
        <v>206</v>
      </c>
      <c r="R208" s="30"/>
      <c r="S208" s="11">
        <f t="shared" si="31"/>
        <v>0</v>
      </c>
      <c r="T208" s="12">
        <f t="shared" si="32"/>
        <v>0</v>
      </c>
      <c r="U208" s="12">
        <f t="shared" si="35"/>
        <v>0</v>
      </c>
      <c r="V208" s="7" t="e">
        <f>U208*100/U229</f>
        <v>#DIV/0!</v>
      </c>
    </row>
    <row r="209" spans="1:22" ht="24">
      <c r="A209" s="10">
        <v>207</v>
      </c>
      <c r="B209" s="30"/>
      <c r="C209" s="11">
        <f t="shared" si="27"/>
        <v>0</v>
      </c>
      <c r="D209" s="12">
        <f t="shared" si="28"/>
        <v>0</v>
      </c>
      <c r="E209" s="12">
        <f t="shared" si="33"/>
        <v>0</v>
      </c>
      <c r="F209" s="7" t="e">
        <f>E209*100/E229</f>
        <v>#DIV/0!</v>
      </c>
      <c r="I209" s="10">
        <v>207</v>
      </c>
      <c r="J209" s="30"/>
      <c r="K209" s="11">
        <f t="shared" si="29"/>
        <v>0</v>
      </c>
      <c r="L209" s="12">
        <f t="shared" si="30"/>
        <v>0</v>
      </c>
      <c r="M209" s="12">
        <f t="shared" si="34"/>
        <v>0</v>
      </c>
      <c r="N209" s="7" t="e">
        <f>M209*100/M229</f>
        <v>#DIV/0!</v>
      </c>
      <c r="Q209" s="10">
        <v>207</v>
      </c>
      <c r="R209" s="30"/>
      <c r="S209" s="11">
        <f t="shared" si="31"/>
        <v>0</v>
      </c>
      <c r="T209" s="12">
        <f t="shared" si="32"/>
        <v>0</v>
      </c>
      <c r="U209" s="12">
        <f t="shared" si="35"/>
        <v>0</v>
      </c>
      <c r="V209" s="7" t="e">
        <f>U209*100/U229</f>
        <v>#DIV/0!</v>
      </c>
    </row>
    <row r="210" spans="1:22" ht="24">
      <c r="A210" s="10">
        <v>208</v>
      </c>
      <c r="B210" s="30"/>
      <c r="C210" s="11">
        <f t="shared" si="27"/>
        <v>0</v>
      </c>
      <c r="D210" s="12">
        <f t="shared" si="28"/>
        <v>0</v>
      </c>
      <c r="E210" s="12">
        <f t="shared" si="33"/>
        <v>0</v>
      </c>
      <c r="F210" s="7" t="e">
        <f>E210*100/E229</f>
        <v>#DIV/0!</v>
      </c>
      <c r="I210" s="10">
        <v>208</v>
      </c>
      <c r="J210" s="30"/>
      <c r="K210" s="11">
        <f t="shared" si="29"/>
        <v>0</v>
      </c>
      <c r="L210" s="12">
        <f t="shared" si="30"/>
        <v>0</v>
      </c>
      <c r="M210" s="12">
        <f t="shared" si="34"/>
        <v>0</v>
      </c>
      <c r="N210" s="7" t="e">
        <f>M210*100/M229</f>
        <v>#DIV/0!</v>
      </c>
      <c r="Q210" s="10">
        <v>208</v>
      </c>
      <c r="R210" s="30"/>
      <c r="S210" s="11">
        <f t="shared" si="31"/>
        <v>0</v>
      </c>
      <c r="T210" s="12">
        <f t="shared" si="32"/>
        <v>0</v>
      </c>
      <c r="U210" s="12">
        <f t="shared" si="35"/>
        <v>0</v>
      </c>
      <c r="V210" s="7" t="e">
        <f>U210*100/U229</f>
        <v>#DIV/0!</v>
      </c>
    </row>
    <row r="211" spans="1:22" ht="24">
      <c r="A211" s="10">
        <v>209</v>
      </c>
      <c r="B211" s="30"/>
      <c r="C211" s="11">
        <f t="shared" si="27"/>
        <v>0</v>
      </c>
      <c r="D211" s="12">
        <f t="shared" si="28"/>
        <v>0</v>
      </c>
      <c r="E211" s="12">
        <f t="shared" si="33"/>
        <v>0</v>
      </c>
      <c r="F211" s="7" t="e">
        <f>E211*100/E229</f>
        <v>#DIV/0!</v>
      </c>
      <c r="I211" s="10">
        <v>209</v>
      </c>
      <c r="J211" s="30"/>
      <c r="K211" s="11">
        <f t="shared" si="29"/>
        <v>0</v>
      </c>
      <c r="L211" s="12">
        <f t="shared" si="30"/>
        <v>0</v>
      </c>
      <c r="M211" s="12">
        <f t="shared" si="34"/>
        <v>0</v>
      </c>
      <c r="N211" s="7" t="e">
        <f>M211*100/M229</f>
        <v>#DIV/0!</v>
      </c>
      <c r="Q211" s="10">
        <v>209</v>
      </c>
      <c r="R211" s="30"/>
      <c r="S211" s="11">
        <f t="shared" si="31"/>
        <v>0</v>
      </c>
      <c r="T211" s="12">
        <f t="shared" si="32"/>
        <v>0</v>
      </c>
      <c r="U211" s="12">
        <f t="shared" si="35"/>
        <v>0</v>
      </c>
      <c r="V211" s="7" t="e">
        <f>U211*100/U229</f>
        <v>#DIV/0!</v>
      </c>
    </row>
    <row r="212" spans="1:22" ht="24">
      <c r="A212" s="10">
        <v>210</v>
      </c>
      <c r="B212" s="30"/>
      <c r="C212" s="11">
        <f t="shared" si="27"/>
        <v>0</v>
      </c>
      <c r="D212" s="12">
        <f t="shared" si="28"/>
        <v>0</v>
      </c>
      <c r="E212" s="12">
        <f t="shared" si="33"/>
        <v>0</v>
      </c>
      <c r="F212" s="7" t="e">
        <f>E212*100/E229</f>
        <v>#DIV/0!</v>
      </c>
      <c r="I212" s="10">
        <v>210</v>
      </c>
      <c r="J212" s="30"/>
      <c r="K212" s="11">
        <f t="shared" si="29"/>
        <v>0</v>
      </c>
      <c r="L212" s="12">
        <f t="shared" si="30"/>
        <v>0</v>
      </c>
      <c r="M212" s="12">
        <f t="shared" si="34"/>
        <v>0</v>
      </c>
      <c r="N212" s="7" t="e">
        <f>M212*100/M229</f>
        <v>#DIV/0!</v>
      </c>
      <c r="Q212" s="10">
        <v>210</v>
      </c>
      <c r="R212" s="30"/>
      <c r="S212" s="11">
        <f t="shared" si="31"/>
        <v>0</v>
      </c>
      <c r="T212" s="12">
        <f t="shared" si="32"/>
        <v>0</v>
      </c>
      <c r="U212" s="12">
        <f t="shared" si="35"/>
        <v>0</v>
      </c>
      <c r="V212" s="7" t="e">
        <f>U212*100/U229</f>
        <v>#DIV/0!</v>
      </c>
    </row>
    <row r="213" spans="1:22" ht="24">
      <c r="A213" s="10">
        <v>211</v>
      </c>
      <c r="B213" s="30"/>
      <c r="C213" s="11">
        <f t="shared" si="27"/>
        <v>0</v>
      </c>
      <c r="D213" s="12">
        <f t="shared" si="28"/>
        <v>0</v>
      </c>
      <c r="E213" s="12">
        <f t="shared" si="33"/>
        <v>0</v>
      </c>
      <c r="F213" s="7" t="e">
        <f>E213*100/E229</f>
        <v>#DIV/0!</v>
      </c>
      <c r="I213" s="10">
        <v>211</v>
      </c>
      <c r="J213" s="30"/>
      <c r="K213" s="11">
        <f t="shared" si="29"/>
        <v>0</v>
      </c>
      <c r="L213" s="12">
        <f t="shared" si="30"/>
        <v>0</v>
      </c>
      <c r="M213" s="12">
        <f t="shared" si="34"/>
        <v>0</v>
      </c>
      <c r="N213" s="7" t="e">
        <f>M213*100/M229</f>
        <v>#DIV/0!</v>
      </c>
      <c r="Q213" s="10">
        <v>211</v>
      </c>
      <c r="R213" s="30"/>
      <c r="S213" s="11">
        <f t="shared" si="31"/>
        <v>0</v>
      </c>
      <c r="T213" s="12">
        <f t="shared" si="32"/>
        <v>0</v>
      </c>
      <c r="U213" s="12">
        <f t="shared" si="35"/>
        <v>0</v>
      </c>
      <c r="V213" s="7" t="e">
        <f>U213*100/U229</f>
        <v>#DIV/0!</v>
      </c>
    </row>
    <row r="214" spans="1:22" ht="24">
      <c r="A214" s="10">
        <v>212</v>
      </c>
      <c r="B214" s="30"/>
      <c r="C214" s="11">
        <f t="shared" si="27"/>
        <v>0</v>
      </c>
      <c r="D214" s="12">
        <f t="shared" si="28"/>
        <v>0</v>
      </c>
      <c r="E214" s="12">
        <f t="shared" si="33"/>
        <v>0</v>
      </c>
      <c r="F214" s="7" t="e">
        <f>E214*100/E229</f>
        <v>#DIV/0!</v>
      </c>
      <c r="I214" s="10">
        <v>212</v>
      </c>
      <c r="J214" s="30"/>
      <c r="K214" s="11">
        <f t="shared" si="29"/>
        <v>0</v>
      </c>
      <c r="L214" s="12">
        <f t="shared" si="30"/>
        <v>0</v>
      </c>
      <c r="M214" s="12">
        <f t="shared" si="34"/>
        <v>0</v>
      </c>
      <c r="N214" s="7" t="e">
        <f>M214*100/M229</f>
        <v>#DIV/0!</v>
      </c>
      <c r="Q214" s="10">
        <v>212</v>
      </c>
      <c r="R214" s="30"/>
      <c r="S214" s="11">
        <f t="shared" si="31"/>
        <v>0</v>
      </c>
      <c r="T214" s="12">
        <f t="shared" si="32"/>
        <v>0</v>
      </c>
      <c r="U214" s="12">
        <f t="shared" si="35"/>
        <v>0</v>
      </c>
      <c r="V214" s="7" t="e">
        <f>U214*100/U229</f>
        <v>#DIV/0!</v>
      </c>
    </row>
    <row r="215" spans="1:22" ht="24">
      <c r="A215" s="10">
        <v>213</v>
      </c>
      <c r="B215" s="30"/>
      <c r="C215" s="11">
        <f t="shared" si="27"/>
        <v>0</v>
      </c>
      <c r="D215" s="12">
        <f t="shared" si="28"/>
        <v>0</v>
      </c>
      <c r="E215" s="12">
        <f t="shared" si="33"/>
        <v>0</v>
      </c>
      <c r="F215" s="7" t="e">
        <f>E215*100/E229</f>
        <v>#DIV/0!</v>
      </c>
      <c r="I215" s="10">
        <v>213</v>
      </c>
      <c r="J215" s="30"/>
      <c r="K215" s="11">
        <f t="shared" si="29"/>
        <v>0</v>
      </c>
      <c r="L215" s="12">
        <f t="shared" si="30"/>
        <v>0</v>
      </c>
      <c r="M215" s="12">
        <f t="shared" si="34"/>
        <v>0</v>
      </c>
      <c r="N215" s="7" t="e">
        <f>M215*100/M229</f>
        <v>#DIV/0!</v>
      </c>
      <c r="Q215" s="10">
        <v>213</v>
      </c>
      <c r="R215" s="30"/>
      <c r="S215" s="11">
        <f t="shared" si="31"/>
        <v>0</v>
      </c>
      <c r="T215" s="12">
        <f t="shared" si="32"/>
        <v>0</v>
      </c>
      <c r="U215" s="12">
        <f t="shared" si="35"/>
        <v>0</v>
      </c>
      <c r="V215" s="7" t="e">
        <f>U215*100/U229</f>
        <v>#DIV/0!</v>
      </c>
    </row>
    <row r="216" spans="1:22" ht="24">
      <c r="A216" s="10">
        <v>214</v>
      </c>
      <c r="B216" s="30"/>
      <c r="C216" s="11">
        <f t="shared" si="27"/>
        <v>0</v>
      </c>
      <c r="D216" s="12">
        <f t="shared" si="28"/>
        <v>0</v>
      </c>
      <c r="E216" s="12">
        <f t="shared" si="33"/>
        <v>0</v>
      </c>
      <c r="F216" s="7" t="e">
        <f>E216*100/E229</f>
        <v>#DIV/0!</v>
      </c>
      <c r="I216" s="10">
        <v>214</v>
      </c>
      <c r="J216" s="30"/>
      <c r="K216" s="11">
        <f t="shared" si="29"/>
        <v>0</v>
      </c>
      <c r="L216" s="12">
        <f t="shared" si="30"/>
        <v>0</v>
      </c>
      <c r="M216" s="12">
        <f t="shared" si="34"/>
        <v>0</v>
      </c>
      <c r="N216" s="7" t="e">
        <f>M216*100/M229</f>
        <v>#DIV/0!</v>
      </c>
      <c r="Q216" s="10">
        <v>214</v>
      </c>
      <c r="R216" s="30"/>
      <c r="S216" s="11">
        <f t="shared" si="31"/>
        <v>0</v>
      </c>
      <c r="T216" s="12">
        <f t="shared" si="32"/>
        <v>0</v>
      </c>
      <c r="U216" s="12">
        <f t="shared" si="35"/>
        <v>0</v>
      </c>
      <c r="V216" s="7" t="e">
        <f>U216*100/U229</f>
        <v>#DIV/0!</v>
      </c>
    </row>
    <row r="217" spans="1:22" ht="24">
      <c r="A217" s="10">
        <v>215</v>
      </c>
      <c r="B217" s="30"/>
      <c r="C217" s="11">
        <f t="shared" si="27"/>
        <v>0</v>
      </c>
      <c r="D217" s="12">
        <f t="shared" si="28"/>
        <v>0</v>
      </c>
      <c r="E217" s="12">
        <f t="shared" si="33"/>
        <v>0</v>
      </c>
      <c r="F217" s="7" t="e">
        <f>E217*100/E229</f>
        <v>#DIV/0!</v>
      </c>
      <c r="I217" s="10">
        <v>215</v>
      </c>
      <c r="J217" s="30"/>
      <c r="K217" s="11">
        <f t="shared" si="29"/>
        <v>0</v>
      </c>
      <c r="L217" s="12">
        <f t="shared" si="30"/>
        <v>0</v>
      </c>
      <c r="M217" s="12">
        <f t="shared" si="34"/>
        <v>0</v>
      </c>
      <c r="N217" s="7" t="e">
        <f>M217*100/M229</f>
        <v>#DIV/0!</v>
      </c>
      <c r="Q217" s="10">
        <v>215</v>
      </c>
      <c r="R217" s="30"/>
      <c r="S217" s="11">
        <f t="shared" si="31"/>
        <v>0</v>
      </c>
      <c r="T217" s="12">
        <f t="shared" si="32"/>
        <v>0</v>
      </c>
      <c r="U217" s="12">
        <f t="shared" si="35"/>
        <v>0</v>
      </c>
      <c r="V217" s="7" t="e">
        <f>U217*100/U229</f>
        <v>#DIV/0!</v>
      </c>
    </row>
    <row r="218" spans="1:22" ht="24">
      <c r="A218" s="10">
        <v>216</v>
      </c>
      <c r="B218" s="30"/>
      <c r="C218" s="11">
        <f t="shared" si="27"/>
        <v>0</v>
      </c>
      <c r="D218" s="12">
        <f t="shared" si="28"/>
        <v>0</v>
      </c>
      <c r="E218" s="12">
        <f t="shared" si="33"/>
        <v>0</v>
      </c>
      <c r="F218" s="7" t="e">
        <f>E218*100/E229</f>
        <v>#DIV/0!</v>
      </c>
      <c r="I218" s="10">
        <v>216</v>
      </c>
      <c r="J218" s="30"/>
      <c r="K218" s="11">
        <f t="shared" si="29"/>
        <v>0</v>
      </c>
      <c r="L218" s="12">
        <f t="shared" si="30"/>
        <v>0</v>
      </c>
      <c r="M218" s="12">
        <f t="shared" si="34"/>
        <v>0</v>
      </c>
      <c r="N218" s="7" t="e">
        <f>M218*100/M229</f>
        <v>#DIV/0!</v>
      </c>
      <c r="Q218" s="10">
        <v>216</v>
      </c>
      <c r="R218" s="30"/>
      <c r="S218" s="11">
        <f t="shared" si="31"/>
        <v>0</v>
      </c>
      <c r="T218" s="12">
        <f t="shared" si="32"/>
        <v>0</v>
      </c>
      <c r="U218" s="12">
        <f t="shared" si="35"/>
        <v>0</v>
      </c>
      <c r="V218" s="7" t="e">
        <f>U218*100/U229</f>
        <v>#DIV/0!</v>
      </c>
    </row>
    <row r="219" spans="1:22" ht="24">
      <c r="A219" s="10">
        <v>217</v>
      </c>
      <c r="B219" s="30"/>
      <c r="C219" s="11">
        <f t="shared" si="27"/>
        <v>0</v>
      </c>
      <c r="D219" s="12">
        <f t="shared" si="28"/>
        <v>0</v>
      </c>
      <c r="E219" s="12">
        <f t="shared" si="33"/>
        <v>0</v>
      </c>
      <c r="F219" s="7" t="e">
        <f>E219*100/E229</f>
        <v>#DIV/0!</v>
      </c>
      <c r="I219" s="10">
        <v>217</v>
      </c>
      <c r="J219" s="30"/>
      <c r="K219" s="11">
        <f t="shared" si="29"/>
        <v>0</v>
      </c>
      <c r="L219" s="12">
        <f t="shared" si="30"/>
        <v>0</v>
      </c>
      <c r="M219" s="12">
        <f t="shared" si="34"/>
        <v>0</v>
      </c>
      <c r="N219" s="7" t="e">
        <f>M219*100/M229</f>
        <v>#DIV/0!</v>
      </c>
      <c r="Q219" s="10">
        <v>217</v>
      </c>
      <c r="R219" s="30"/>
      <c r="S219" s="11">
        <f t="shared" si="31"/>
        <v>0</v>
      </c>
      <c r="T219" s="12">
        <f t="shared" si="32"/>
        <v>0</v>
      </c>
      <c r="U219" s="12">
        <f t="shared" si="35"/>
        <v>0</v>
      </c>
      <c r="V219" s="7" t="e">
        <f>U219*100/U229</f>
        <v>#DIV/0!</v>
      </c>
    </row>
    <row r="220" spans="1:22" ht="24">
      <c r="A220" s="10">
        <v>218</v>
      </c>
      <c r="B220" s="30"/>
      <c r="C220" s="14">
        <f t="shared" si="27"/>
        <v>0</v>
      </c>
      <c r="D220" s="12">
        <f t="shared" si="28"/>
        <v>0</v>
      </c>
      <c r="E220" s="12">
        <f t="shared" si="33"/>
        <v>0</v>
      </c>
      <c r="F220" s="16" t="e">
        <f>E220*100/E229</f>
        <v>#DIV/0!</v>
      </c>
      <c r="I220" s="10">
        <v>218</v>
      </c>
      <c r="J220" s="30"/>
      <c r="K220" s="14">
        <f t="shared" si="29"/>
        <v>0</v>
      </c>
      <c r="L220" s="12">
        <f t="shared" si="30"/>
        <v>0</v>
      </c>
      <c r="M220" s="12">
        <f t="shared" si="34"/>
        <v>0</v>
      </c>
      <c r="N220" s="16" t="e">
        <f>M220*100/M229</f>
        <v>#DIV/0!</v>
      </c>
      <c r="Q220" s="10">
        <v>218</v>
      </c>
      <c r="R220" s="30"/>
      <c r="S220" s="14">
        <f t="shared" si="31"/>
        <v>0</v>
      </c>
      <c r="T220" s="12">
        <f t="shared" si="32"/>
        <v>0</v>
      </c>
      <c r="U220" s="12">
        <f t="shared" si="35"/>
        <v>0</v>
      </c>
      <c r="V220" s="16" t="e">
        <f>U220*100/U229</f>
        <v>#DIV/0!</v>
      </c>
    </row>
    <row r="221" spans="1:22" ht="24">
      <c r="A221" s="10">
        <v>219</v>
      </c>
      <c r="B221" s="30"/>
      <c r="C221" s="11">
        <f t="shared" si="27"/>
        <v>0</v>
      </c>
      <c r="D221" s="12">
        <f t="shared" si="28"/>
        <v>0</v>
      </c>
      <c r="E221" s="12">
        <f t="shared" si="33"/>
        <v>0</v>
      </c>
      <c r="F221" s="7" t="e">
        <f>E221*100/E229</f>
        <v>#DIV/0!</v>
      </c>
      <c r="I221" s="10">
        <v>219</v>
      </c>
      <c r="J221" s="30"/>
      <c r="K221" s="11">
        <f t="shared" si="29"/>
        <v>0</v>
      </c>
      <c r="L221" s="12">
        <f t="shared" si="30"/>
        <v>0</v>
      </c>
      <c r="M221" s="12">
        <f t="shared" si="34"/>
        <v>0</v>
      </c>
      <c r="N221" s="7" t="e">
        <f>M221*100/M229</f>
        <v>#DIV/0!</v>
      </c>
      <c r="Q221" s="10">
        <v>219</v>
      </c>
      <c r="R221" s="30"/>
      <c r="S221" s="11">
        <f t="shared" si="31"/>
        <v>0</v>
      </c>
      <c r="T221" s="12">
        <f t="shared" si="32"/>
        <v>0</v>
      </c>
      <c r="U221" s="12">
        <f t="shared" si="35"/>
        <v>0</v>
      </c>
      <c r="V221" s="7" t="e">
        <f>U221*100/U229</f>
        <v>#DIV/0!</v>
      </c>
    </row>
    <row r="222" spans="1:22" ht="24">
      <c r="A222" s="10">
        <v>220</v>
      </c>
      <c r="B222" s="30"/>
      <c r="C222" s="14">
        <f t="shared" si="27"/>
        <v>0</v>
      </c>
      <c r="D222" s="12">
        <f t="shared" si="28"/>
        <v>0</v>
      </c>
      <c r="E222" s="12">
        <f t="shared" si="33"/>
        <v>0</v>
      </c>
      <c r="F222" s="16" t="e">
        <f>E222*100/E229</f>
        <v>#DIV/0!</v>
      </c>
      <c r="I222" s="10">
        <v>220</v>
      </c>
      <c r="J222" s="30"/>
      <c r="K222" s="14">
        <f t="shared" si="29"/>
        <v>0</v>
      </c>
      <c r="L222" s="12">
        <f t="shared" si="30"/>
        <v>0</v>
      </c>
      <c r="M222" s="12">
        <f t="shared" si="34"/>
        <v>0</v>
      </c>
      <c r="N222" s="16" t="e">
        <f>M222*100/M229</f>
        <v>#DIV/0!</v>
      </c>
      <c r="Q222" s="10">
        <v>220</v>
      </c>
      <c r="R222" s="30"/>
      <c r="S222" s="14">
        <f t="shared" si="31"/>
        <v>0</v>
      </c>
      <c r="T222" s="12">
        <f t="shared" si="32"/>
        <v>0</v>
      </c>
      <c r="U222" s="12">
        <f t="shared" si="35"/>
        <v>0</v>
      </c>
      <c r="V222" s="16" t="e">
        <f>U222*100/U229</f>
        <v>#DIV/0!</v>
      </c>
    </row>
    <row r="223" spans="1:22" ht="24">
      <c r="A223" s="10">
        <v>221</v>
      </c>
      <c r="B223" s="30"/>
      <c r="C223" s="11">
        <f t="shared" si="27"/>
        <v>0</v>
      </c>
      <c r="D223" s="12">
        <f t="shared" si="28"/>
        <v>0</v>
      </c>
      <c r="E223" s="12">
        <f t="shared" si="33"/>
        <v>0</v>
      </c>
      <c r="F223" s="7" t="e">
        <f>E223*100/E229</f>
        <v>#DIV/0!</v>
      </c>
      <c r="I223" s="10">
        <v>221</v>
      </c>
      <c r="J223" s="30"/>
      <c r="K223" s="11">
        <f t="shared" si="29"/>
        <v>0</v>
      </c>
      <c r="L223" s="12">
        <f t="shared" si="30"/>
        <v>0</v>
      </c>
      <c r="M223" s="12">
        <f t="shared" si="34"/>
        <v>0</v>
      </c>
      <c r="N223" s="7" t="e">
        <f>M223*100/M229</f>
        <v>#DIV/0!</v>
      </c>
      <c r="Q223" s="10">
        <v>221</v>
      </c>
      <c r="R223" s="30"/>
      <c r="S223" s="11">
        <f t="shared" si="31"/>
        <v>0</v>
      </c>
      <c r="T223" s="12">
        <f t="shared" si="32"/>
        <v>0</v>
      </c>
      <c r="U223" s="12">
        <f t="shared" si="35"/>
        <v>0</v>
      </c>
      <c r="V223" s="7" t="e">
        <f>U223*100/U229</f>
        <v>#DIV/0!</v>
      </c>
    </row>
    <row r="224" spans="1:22" ht="24">
      <c r="A224" s="10">
        <v>222</v>
      </c>
      <c r="B224" s="30"/>
      <c r="C224" s="11">
        <f t="shared" si="27"/>
        <v>0</v>
      </c>
      <c r="D224" s="12">
        <f t="shared" si="28"/>
        <v>0</v>
      </c>
      <c r="E224" s="12">
        <f t="shared" si="33"/>
        <v>0</v>
      </c>
      <c r="F224" s="7" t="e">
        <f>E224*100/E229</f>
        <v>#DIV/0!</v>
      </c>
      <c r="I224" s="10">
        <v>222</v>
      </c>
      <c r="J224" s="30"/>
      <c r="K224" s="11">
        <f t="shared" si="29"/>
        <v>0</v>
      </c>
      <c r="L224" s="12">
        <f t="shared" si="30"/>
        <v>0</v>
      </c>
      <c r="M224" s="12">
        <f t="shared" si="34"/>
        <v>0</v>
      </c>
      <c r="N224" s="7" t="e">
        <f>M224*100/M229</f>
        <v>#DIV/0!</v>
      </c>
      <c r="Q224" s="10">
        <v>222</v>
      </c>
      <c r="R224" s="30"/>
      <c r="S224" s="11">
        <f t="shared" si="31"/>
        <v>0</v>
      </c>
      <c r="T224" s="12">
        <f t="shared" si="32"/>
        <v>0</v>
      </c>
      <c r="U224" s="12">
        <f t="shared" si="35"/>
        <v>0</v>
      </c>
      <c r="V224" s="7" t="e">
        <f>U224*100/U229</f>
        <v>#DIV/0!</v>
      </c>
    </row>
    <row r="225" spans="1:22" ht="24">
      <c r="A225" s="10">
        <v>223</v>
      </c>
      <c r="B225" s="30"/>
      <c r="C225" s="11">
        <f t="shared" si="27"/>
        <v>0</v>
      </c>
      <c r="D225" s="12">
        <f t="shared" si="28"/>
        <v>0</v>
      </c>
      <c r="E225" s="12">
        <f t="shared" si="33"/>
        <v>0</v>
      </c>
      <c r="F225" s="7" t="e">
        <f>E225*100/E229</f>
        <v>#DIV/0!</v>
      </c>
      <c r="I225" s="10">
        <v>223</v>
      </c>
      <c r="J225" s="30"/>
      <c r="K225" s="11">
        <f t="shared" si="29"/>
        <v>0</v>
      </c>
      <c r="L225" s="12">
        <f t="shared" si="30"/>
        <v>0</v>
      </c>
      <c r="M225" s="12">
        <f t="shared" si="34"/>
        <v>0</v>
      </c>
      <c r="N225" s="7" t="e">
        <f>M225*100/M229</f>
        <v>#DIV/0!</v>
      </c>
      <c r="Q225" s="10">
        <v>223</v>
      </c>
      <c r="R225" s="30"/>
      <c r="S225" s="11">
        <f t="shared" si="31"/>
        <v>0</v>
      </c>
      <c r="T225" s="12">
        <f t="shared" si="32"/>
        <v>0</v>
      </c>
      <c r="U225" s="12">
        <f t="shared" si="35"/>
        <v>0</v>
      </c>
      <c r="V225" s="7" t="e">
        <f>U225*100/U229</f>
        <v>#DIV/0!</v>
      </c>
    </row>
    <row r="226" spans="1:22" ht="24">
      <c r="A226" s="10">
        <v>224</v>
      </c>
      <c r="B226" s="30"/>
      <c r="C226" s="11">
        <f t="shared" si="27"/>
        <v>0</v>
      </c>
      <c r="D226" s="12">
        <f t="shared" si="28"/>
        <v>0</v>
      </c>
      <c r="E226" s="12">
        <f t="shared" si="33"/>
        <v>0</v>
      </c>
      <c r="F226" s="7" t="e">
        <f>E226*100/E229</f>
        <v>#DIV/0!</v>
      </c>
      <c r="I226" s="10">
        <v>224</v>
      </c>
      <c r="J226" s="30"/>
      <c r="K226" s="11">
        <f t="shared" si="29"/>
        <v>0</v>
      </c>
      <c r="L226" s="12">
        <f t="shared" si="30"/>
        <v>0</v>
      </c>
      <c r="M226" s="12">
        <f t="shared" si="34"/>
        <v>0</v>
      </c>
      <c r="N226" s="7" t="e">
        <f>M226*100/M229</f>
        <v>#DIV/0!</v>
      </c>
      <c r="Q226" s="10">
        <v>224</v>
      </c>
      <c r="R226" s="30"/>
      <c r="S226" s="11">
        <f t="shared" si="31"/>
        <v>0</v>
      </c>
      <c r="T226" s="12">
        <f t="shared" si="32"/>
        <v>0</v>
      </c>
      <c r="U226" s="12">
        <f t="shared" si="35"/>
        <v>0</v>
      </c>
      <c r="V226" s="7" t="e">
        <f>U226*100/U229</f>
        <v>#DIV/0!</v>
      </c>
    </row>
    <row r="227" spans="1:22" ht="24">
      <c r="A227" s="5"/>
      <c r="B227" s="24"/>
      <c r="C227" s="5">
        <f t="shared" si="27"/>
        <v>0</v>
      </c>
      <c r="D227" s="5">
        <f t="shared" si="28"/>
        <v>0</v>
      </c>
      <c r="E227" s="5"/>
      <c r="F227" s="9"/>
      <c r="I227" s="5"/>
      <c r="J227" s="24"/>
      <c r="K227" s="5">
        <f t="shared" si="29"/>
        <v>0</v>
      </c>
      <c r="L227" s="5">
        <f t="shared" si="30"/>
        <v>0</v>
      </c>
      <c r="M227" s="5"/>
      <c r="N227" s="9"/>
      <c r="Q227" s="5"/>
      <c r="R227" s="24"/>
      <c r="S227" s="5">
        <f t="shared" si="31"/>
        <v>0</v>
      </c>
      <c r="T227" s="5">
        <f t="shared" si="32"/>
        <v>0</v>
      </c>
      <c r="U227" s="5"/>
      <c r="V227" s="9"/>
    </row>
    <row r="228" spans="1:22" ht="24">
      <c r="A228" s="5"/>
      <c r="B228" s="24"/>
      <c r="C228" s="5">
        <f t="shared" si="27"/>
        <v>0</v>
      </c>
      <c r="D228" s="5">
        <f t="shared" si="28"/>
        <v>0</v>
      </c>
      <c r="E228" s="5"/>
      <c r="F228" s="9"/>
      <c r="I228" s="5"/>
      <c r="J228" s="24"/>
      <c r="K228" s="5">
        <f t="shared" si="29"/>
        <v>0</v>
      </c>
      <c r="L228" s="5">
        <f t="shared" si="30"/>
        <v>0</v>
      </c>
      <c r="M228" s="5"/>
      <c r="N228" s="9"/>
      <c r="Q228" s="5"/>
      <c r="R228" s="24"/>
      <c r="S228" s="5">
        <f t="shared" si="31"/>
        <v>0</v>
      </c>
      <c r="T228" s="5">
        <f t="shared" si="32"/>
        <v>0</v>
      </c>
      <c r="U228" s="5"/>
      <c r="V228" s="9"/>
    </row>
    <row r="229" spans="1:22" ht="24">
      <c r="A229" s="5"/>
      <c r="B229" s="24"/>
      <c r="C229" s="5">
        <f t="shared" si="27"/>
        <v>0</v>
      </c>
      <c r="D229" s="5">
        <f t="shared" si="28"/>
        <v>0</v>
      </c>
      <c r="E229" s="5">
        <f>E226</f>
        <v>0</v>
      </c>
      <c r="F229" s="9"/>
      <c r="I229" s="5"/>
      <c r="J229" s="24"/>
      <c r="K229" s="5">
        <f t="shared" si="29"/>
        <v>0</v>
      </c>
      <c r="L229" s="5">
        <f t="shared" si="30"/>
        <v>0</v>
      </c>
      <c r="M229" s="5">
        <f>M226</f>
        <v>0</v>
      </c>
      <c r="N229" s="9"/>
      <c r="Q229" s="5"/>
      <c r="R229" s="24"/>
      <c r="S229" s="5">
        <f t="shared" si="31"/>
        <v>0</v>
      </c>
      <c r="T229" s="5">
        <f t="shared" si="32"/>
        <v>0</v>
      </c>
      <c r="U229" s="5">
        <f>U226</f>
        <v>0</v>
      </c>
      <c r="V229" s="9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C63E-6AE6-4DAF-BCBB-59C410A1D19C}">
  <dimension ref="C1:Q632"/>
  <sheetViews>
    <sheetView topLeftCell="G1" workbookViewId="0">
      <selection activeCell="K1" sqref="K1"/>
    </sheetView>
  </sheetViews>
  <sheetFormatPr defaultRowHeight="24"/>
  <cols>
    <col min="11" max="13" width="8.75" style="43"/>
    <col min="15" max="17" width="8.75" style="43"/>
  </cols>
  <sheetData>
    <row r="1" spans="3:17" ht="24.6" thickBot="1">
      <c r="K1" s="71" t="s">
        <v>111</v>
      </c>
      <c r="L1" s="71" t="s">
        <v>112</v>
      </c>
      <c r="M1" s="71" t="s">
        <v>113</v>
      </c>
      <c r="O1" s="71" t="s">
        <v>108</v>
      </c>
      <c r="P1" s="71" t="s">
        <v>109</v>
      </c>
      <c r="Q1" s="71" t="s">
        <v>110</v>
      </c>
    </row>
    <row r="2" spans="3:17">
      <c r="K2" s="70">
        <v>25.742599999999999</v>
      </c>
      <c r="L2" s="73">
        <v>11.85435</v>
      </c>
      <c r="M2" s="70">
        <v>16.93919</v>
      </c>
      <c r="O2" s="72">
        <v>13.787739999999999</v>
      </c>
      <c r="P2" s="73">
        <v>20.287680000000002</v>
      </c>
      <c r="Q2" s="70">
        <v>19.847799999999999</v>
      </c>
    </row>
    <row r="3" spans="3:17">
      <c r="K3" s="70">
        <v>16.860040000000001</v>
      </c>
      <c r="L3" s="73">
        <v>24.786149999999999</v>
      </c>
      <c r="M3" s="70">
        <v>13.5989</v>
      </c>
      <c r="O3" s="72">
        <v>19.919550000000001</v>
      </c>
      <c r="P3" s="73">
        <v>13.92929</v>
      </c>
      <c r="Q3" s="70">
        <v>30.32292</v>
      </c>
    </row>
    <row r="4" spans="3:17">
      <c r="K4" s="70">
        <v>14.65912</v>
      </c>
      <c r="L4" s="73">
        <v>29.46387</v>
      </c>
      <c r="M4" s="70">
        <v>25.29888</v>
      </c>
      <c r="O4" s="72">
        <v>22.741209999999999</v>
      </c>
      <c r="P4" s="73">
        <v>17.360330000000001</v>
      </c>
      <c r="Q4" s="70">
        <v>19.959800000000001</v>
      </c>
    </row>
    <row r="5" spans="3:17">
      <c r="K5" s="70">
        <v>20.340350000000001</v>
      </c>
      <c r="L5" s="73">
        <v>25.341139999999999</v>
      </c>
      <c r="M5" s="70">
        <v>21.685510000000001</v>
      </c>
      <c r="O5" s="72">
        <v>14.58595</v>
      </c>
      <c r="P5" s="73">
        <v>13.091100000000001</v>
      </c>
      <c r="Q5" s="70">
        <v>13.15226</v>
      </c>
    </row>
    <row r="6" spans="3:17">
      <c r="K6" s="70">
        <v>24.185300000000002</v>
      </c>
      <c r="L6" s="73">
        <v>14.68951</v>
      </c>
      <c r="M6" s="70">
        <v>15.22601</v>
      </c>
      <c r="O6" s="72">
        <v>15.487299999999999</v>
      </c>
      <c r="P6" s="73">
        <v>28.075379999999999</v>
      </c>
      <c r="Q6" s="70">
        <v>25.759910000000001</v>
      </c>
    </row>
    <row r="7" spans="3:17">
      <c r="K7" s="70">
        <v>14.543100000000001</v>
      </c>
      <c r="L7" s="73">
        <v>20.075610000000001</v>
      </c>
      <c r="M7" s="70">
        <v>15.307779999999999</v>
      </c>
      <c r="O7" s="72">
        <v>16.431509999999999</v>
      </c>
      <c r="P7" s="73">
        <v>16.657859999999999</v>
      </c>
      <c r="Q7" s="70">
        <v>14.80439</v>
      </c>
    </row>
    <row r="8" spans="3:17">
      <c r="K8" s="70">
        <v>12.55569</v>
      </c>
      <c r="L8" s="73">
        <v>18.695740000000001</v>
      </c>
      <c r="M8" s="70">
        <v>23.102969999999999</v>
      </c>
      <c r="O8" s="72">
        <v>12.00384</v>
      </c>
      <c r="P8" s="73">
        <v>18.885539999999999</v>
      </c>
      <c r="Q8" s="70">
        <v>23.291319999999999</v>
      </c>
    </row>
    <row r="9" spans="3:17">
      <c r="K9" s="70">
        <v>10.63308</v>
      </c>
      <c r="L9" s="73">
        <v>13.67736</v>
      </c>
      <c r="M9" s="70">
        <v>23.888529999999999</v>
      </c>
      <c r="O9" s="72">
        <v>27.400320000000001</v>
      </c>
      <c r="P9" s="73">
        <v>19.919550000000001</v>
      </c>
      <c r="Q9" s="70">
        <v>16.897020000000001</v>
      </c>
    </row>
    <row r="10" spans="3:17">
      <c r="K10" s="70">
        <v>27.607800000000001</v>
      </c>
      <c r="L10" s="73">
        <v>13.74888</v>
      </c>
      <c r="M10" s="70">
        <v>22.741209999999999</v>
      </c>
      <c r="O10" s="72">
        <v>28.328320000000001</v>
      </c>
      <c r="P10" s="73">
        <v>12.731999999999999</v>
      </c>
      <c r="Q10" s="70">
        <v>16.49109</v>
      </c>
    </row>
    <row r="11" spans="3:17">
      <c r="C11" t="s">
        <v>133</v>
      </c>
      <c r="D11">
        <v>526</v>
      </c>
      <c r="K11" s="70">
        <v>15.57342</v>
      </c>
      <c r="L11" s="73">
        <v>26.71153</v>
      </c>
      <c r="M11" s="70">
        <v>24.594750000000001</v>
      </c>
      <c r="O11" s="72">
        <v>22.3337</v>
      </c>
      <c r="P11" s="73">
        <v>30.181439999999998</v>
      </c>
      <c r="Q11" s="70">
        <v>18.552099999999999</v>
      </c>
    </row>
    <row r="12" spans="3:17">
      <c r="C12" t="s">
        <v>134</v>
      </c>
      <c r="D12">
        <v>333</v>
      </c>
      <c r="K12" s="70">
        <v>25.242419999999999</v>
      </c>
      <c r="L12" s="73">
        <v>19.919550000000001</v>
      </c>
      <c r="M12" s="70">
        <v>29.99474</v>
      </c>
      <c r="O12" s="72">
        <v>28.7439</v>
      </c>
      <c r="P12" s="73">
        <v>21.503830000000001</v>
      </c>
      <c r="Q12" s="70">
        <v>22.397490000000001</v>
      </c>
    </row>
    <row r="13" spans="3:17">
      <c r="C13" t="s">
        <v>135</v>
      </c>
      <c r="D13">
        <v>631</v>
      </c>
      <c r="F13">
        <f>((D11+D12+D13)/3)</f>
        <v>496.66666666666669</v>
      </c>
      <c r="K13" s="70">
        <v>20.549689999999998</v>
      </c>
      <c r="L13" s="73">
        <v>28.391200000000001</v>
      </c>
      <c r="M13" s="70">
        <v>24.854410000000001</v>
      </c>
      <c r="O13" s="72">
        <v>19.134139999999999</v>
      </c>
      <c r="P13" s="73">
        <v>20.186340000000001</v>
      </c>
      <c r="Q13" s="70">
        <v>19.19463</v>
      </c>
    </row>
    <row r="14" spans="3:17">
      <c r="K14" s="70">
        <v>17.645610000000001</v>
      </c>
      <c r="L14" s="73">
        <v>27.784870000000002</v>
      </c>
      <c r="M14" s="70">
        <v>17.76145</v>
      </c>
      <c r="O14" s="72">
        <v>10.97963</v>
      </c>
      <c r="P14" s="73">
        <v>13.118320000000001</v>
      </c>
      <c r="Q14" s="70">
        <v>21.738890000000001</v>
      </c>
    </row>
    <row r="15" spans="3:17">
      <c r="C15" s="76">
        <v>12</v>
      </c>
      <c r="D15">
        <v>536</v>
      </c>
      <c r="E15" s="76"/>
      <c r="K15" s="70">
        <v>14.364190000000001</v>
      </c>
      <c r="L15" s="73">
        <v>25.707940000000001</v>
      </c>
      <c r="M15" s="70">
        <v>28.715969999999999</v>
      </c>
      <c r="O15" s="72">
        <v>11.831759999999999</v>
      </c>
      <c r="P15" s="73">
        <v>21.714269999999999</v>
      </c>
      <c r="Q15" s="70">
        <v>14.512409999999999</v>
      </c>
    </row>
    <row r="16" spans="3:17">
      <c r="C16" s="76">
        <v>12</v>
      </c>
      <c r="D16">
        <v>379</v>
      </c>
      <c r="G16" s="76"/>
      <c r="K16" s="70">
        <v>13.199630000000001</v>
      </c>
      <c r="L16" s="73">
        <v>14.3828</v>
      </c>
      <c r="M16" s="70">
        <v>14.99588</v>
      </c>
      <c r="O16" s="72">
        <v>29.40935</v>
      </c>
      <c r="P16" s="73">
        <v>11.47209</v>
      </c>
      <c r="Q16" s="70">
        <v>24.368939999999998</v>
      </c>
    </row>
    <row r="17" spans="3:17">
      <c r="C17" s="76">
        <v>46357</v>
      </c>
      <c r="D17">
        <v>258</v>
      </c>
      <c r="F17">
        <v>391</v>
      </c>
      <c r="K17" s="70">
        <v>19.46677</v>
      </c>
      <c r="L17" s="73">
        <v>11.8919</v>
      </c>
      <c r="M17" s="70">
        <v>18.040389999999999</v>
      </c>
      <c r="O17" s="72">
        <v>13.00911</v>
      </c>
      <c r="P17" s="73">
        <v>13.539759999999999</v>
      </c>
      <c r="Q17" s="70">
        <v>11.15687</v>
      </c>
    </row>
    <row r="18" spans="3:17">
      <c r="K18" s="70">
        <v>18.667100000000001</v>
      </c>
      <c r="L18" s="73">
        <v>19.85229</v>
      </c>
      <c r="M18" s="70">
        <v>26.617899999999999</v>
      </c>
      <c r="O18" s="72">
        <v>17.101590000000002</v>
      </c>
      <c r="P18" s="73">
        <v>13.67736</v>
      </c>
      <c r="Q18" s="70">
        <v>29.024819999999998</v>
      </c>
    </row>
    <row r="19" spans="3:17">
      <c r="K19" s="70">
        <v>14.78631</v>
      </c>
      <c r="L19" s="73">
        <v>14.64087</v>
      </c>
      <c r="M19" s="70">
        <v>17.980979999999999</v>
      </c>
      <c r="O19" s="72">
        <v>20.795549999999999</v>
      </c>
      <c r="P19" s="73">
        <v>20.186340000000001</v>
      </c>
      <c r="Q19" s="70">
        <v>23.648440000000001</v>
      </c>
    </row>
    <row r="20" spans="3:17">
      <c r="K20" s="70">
        <v>28.372350000000001</v>
      </c>
      <c r="L20" s="73">
        <v>28.075379999999999</v>
      </c>
      <c r="M20" s="70">
        <v>21.219989999999999</v>
      </c>
      <c r="O20" s="72">
        <v>26.937570000000001</v>
      </c>
      <c r="P20" s="73">
        <v>29.860669999999999</v>
      </c>
      <c r="Q20" s="70">
        <v>17.080719999999999</v>
      </c>
    </row>
    <row r="21" spans="3:17">
      <c r="K21" s="70">
        <v>17.360330000000001</v>
      </c>
      <c r="L21" s="73">
        <v>15.50456</v>
      </c>
      <c r="M21" s="70">
        <v>17.314039999999999</v>
      </c>
      <c r="O21" s="72">
        <v>20.379770000000001</v>
      </c>
      <c r="P21" s="73">
        <v>18.055209999999999</v>
      </c>
      <c r="Q21" s="70">
        <v>20.588709999999999</v>
      </c>
    </row>
    <row r="22" spans="3:17">
      <c r="K22" s="70">
        <v>27.449090000000002</v>
      </c>
      <c r="L22" s="73">
        <v>21.95927</v>
      </c>
      <c r="M22" s="70">
        <v>29.406320000000001</v>
      </c>
      <c r="O22" s="72">
        <v>18.695740000000001</v>
      </c>
      <c r="P22" s="73">
        <v>19.231750000000002</v>
      </c>
      <c r="Q22" s="70">
        <v>26.18561</v>
      </c>
    </row>
    <row r="23" spans="3:17">
      <c r="K23" s="70">
        <v>13.539759999999999</v>
      </c>
      <c r="L23" s="73">
        <v>15.670450000000001</v>
      </c>
      <c r="M23" s="70">
        <v>13.51999</v>
      </c>
      <c r="O23" s="72">
        <v>16.080459999999999</v>
      </c>
      <c r="P23" s="73">
        <v>19.562729999999998</v>
      </c>
      <c r="Q23" s="70">
        <v>28.827529999999999</v>
      </c>
    </row>
    <row r="24" spans="3:17">
      <c r="K24" s="70">
        <v>17.56457</v>
      </c>
      <c r="L24" s="73">
        <v>19.231750000000002</v>
      </c>
      <c r="M24" s="70">
        <v>21.926760000000002</v>
      </c>
      <c r="O24" s="72">
        <v>21.603120000000001</v>
      </c>
      <c r="P24" s="73">
        <v>26.399260000000002</v>
      </c>
      <c r="Q24" s="70">
        <v>22.889720000000001</v>
      </c>
    </row>
    <row r="25" spans="3:17">
      <c r="K25" s="70">
        <v>25.50947</v>
      </c>
      <c r="L25" s="73">
        <v>24.129930000000002</v>
      </c>
      <c r="M25" s="70">
        <v>20.864039999999999</v>
      </c>
      <c r="O25" s="72">
        <v>23.260670000000001</v>
      </c>
      <c r="P25" s="73">
        <v>26.708189999999998</v>
      </c>
      <c r="Q25" s="70">
        <v>21.902349999999998</v>
      </c>
    </row>
    <row r="26" spans="3:17">
      <c r="K26" s="70">
        <v>23.191569999999999</v>
      </c>
      <c r="L26" s="73">
        <v>28.069030000000001</v>
      </c>
      <c r="M26" s="70">
        <v>15.62486</v>
      </c>
      <c r="O26" s="72">
        <v>13.807130000000001</v>
      </c>
      <c r="P26" s="73">
        <v>20.588709999999999</v>
      </c>
      <c r="Q26" s="70">
        <v>23.606929999999998</v>
      </c>
    </row>
    <row r="27" spans="3:17">
      <c r="K27" s="70">
        <v>21.30387</v>
      </c>
      <c r="L27" s="73">
        <v>12.188129999999999</v>
      </c>
      <c r="M27" s="70">
        <v>30.74344</v>
      </c>
      <c r="O27" s="72">
        <v>21.71838</v>
      </c>
      <c r="P27" s="73">
        <v>24.583870000000001</v>
      </c>
      <c r="Q27" s="70">
        <v>19.562729999999998</v>
      </c>
    </row>
    <row r="28" spans="3:17">
      <c r="K28" s="70">
        <v>16.875900000000001</v>
      </c>
      <c r="L28" s="73">
        <v>28.547799999999999</v>
      </c>
      <c r="M28" s="70">
        <v>19.667280000000002</v>
      </c>
      <c r="O28" s="72">
        <v>20.075610000000001</v>
      </c>
      <c r="P28" s="73">
        <v>13.94209</v>
      </c>
      <c r="Q28" s="70">
        <v>22.21762</v>
      </c>
    </row>
    <row r="29" spans="3:17">
      <c r="K29" s="70">
        <v>19.054760000000002</v>
      </c>
      <c r="L29" s="73">
        <v>18.237020000000001</v>
      </c>
      <c r="M29" s="70">
        <v>20.467089999999999</v>
      </c>
      <c r="O29" s="72">
        <v>23.527480000000001</v>
      </c>
      <c r="P29" s="73">
        <v>19.259550000000001</v>
      </c>
      <c r="Q29" s="70">
        <v>30.113409999999998</v>
      </c>
    </row>
    <row r="30" spans="3:17">
      <c r="K30" s="70">
        <v>27.348199999999999</v>
      </c>
      <c r="L30" s="73">
        <v>13.111520000000001</v>
      </c>
      <c r="M30" s="70">
        <v>27.784870000000002</v>
      </c>
      <c r="O30" s="72">
        <v>14.41377</v>
      </c>
      <c r="P30" s="73">
        <v>10.037800000000001</v>
      </c>
      <c r="Q30" s="70">
        <v>31.312439999999999</v>
      </c>
    </row>
    <row r="31" spans="3:17">
      <c r="K31" s="70">
        <v>19.425509999999999</v>
      </c>
      <c r="L31" s="73">
        <v>27.81053</v>
      </c>
      <c r="M31" s="70">
        <v>22.104959999999998</v>
      </c>
      <c r="O31" s="72">
        <v>14.364190000000001</v>
      </c>
      <c r="P31" s="73">
        <v>27.400320000000001</v>
      </c>
      <c r="Q31" s="70">
        <v>22.253710000000002</v>
      </c>
    </row>
    <row r="32" spans="3:17">
      <c r="K32" s="70">
        <v>16.080459999999999</v>
      </c>
      <c r="L32" s="73">
        <v>29.14132</v>
      </c>
      <c r="M32" s="70">
        <v>20.966360000000002</v>
      </c>
      <c r="O32" s="72">
        <v>24.368939999999998</v>
      </c>
      <c r="P32" s="73">
        <v>17.41161</v>
      </c>
      <c r="Q32" s="70">
        <v>28.4069</v>
      </c>
    </row>
    <row r="33" spans="11:17">
      <c r="K33" s="70">
        <v>23.663519999999998</v>
      </c>
      <c r="L33" s="73">
        <v>23.65221</v>
      </c>
      <c r="M33" s="70">
        <v>16.657859999999999</v>
      </c>
      <c r="O33" s="72">
        <v>26.348549999999999</v>
      </c>
      <c r="P33" s="73">
        <v>20.859770000000001</v>
      </c>
      <c r="Q33" s="70">
        <v>25.270669999999999</v>
      </c>
    </row>
    <row r="34" spans="11:17">
      <c r="K34" s="70">
        <v>16.47486</v>
      </c>
      <c r="L34" s="73">
        <v>20.186340000000001</v>
      </c>
      <c r="M34" s="70">
        <v>24.438359999999999</v>
      </c>
      <c r="O34" s="72">
        <v>18.657540000000001</v>
      </c>
      <c r="P34" s="73">
        <v>27.026789999999998</v>
      </c>
      <c r="Q34" s="70">
        <v>17.816590000000001</v>
      </c>
    </row>
    <row r="35" spans="11:17">
      <c r="K35" s="70">
        <v>17.82159</v>
      </c>
      <c r="L35" s="73">
        <v>26.18561</v>
      </c>
      <c r="M35" s="70">
        <v>27.510739999999998</v>
      </c>
      <c r="O35" s="72">
        <v>16.426079999999999</v>
      </c>
      <c r="P35" s="73">
        <v>24.714099999999998</v>
      </c>
      <c r="Q35" s="70">
        <v>28.90476</v>
      </c>
    </row>
    <row r="36" spans="11:17">
      <c r="K36" s="70">
        <v>15.090719999999999</v>
      </c>
      <c r="L36" s="73">
        <v>23.102969999999999</v>
      </c>
      <c r="M36" s="70">
        <v>22.5364</v>
      </c>
      <c r="O36" s="72">
        <v>13.539759999999999</v>
      </c>
      <c r="P36" s="73">
        <v>21.86975</v>
      </c>
      <c r="Q36" s="70">
        <v>26.937570000000001</v>
      </c>
    </row>
    <row r="37" spans="11:17">
      <c r="K37" s="70">
        <v>11.148870000000001</v>
      </c>
      <c r="L37" s="73">
        <v>25.68712</v>
      </c>
      <c r="M37" s="70">
        <v>26.724879999999999</v>
      </c>
      <c r="O37" s="72">
        <v>20.623329999999999</v>
      </c>
      <c r="P37" s="73">
        <v>17.41161</v>
      </c>
      <c r="Q37" s="70">
        <v>14.750080000000001</v>
      </c>
    </row>
    <row r="38" spans="11:17">
      <c r="K38" s="70">
        <v>15.57342</v>
      </c>
      <c r="L38" s="73">
        <v>29.40935</v>
      </c>
      <c r="M38" s="70">
        <v>18.202770000000001</v>
      </c>
      <c r="O38" s="72">
        <v>21.640229999999999</v>
      </c>
      <c r="P38" s="73">
        <v>18.470220000000001</v>
      </c>
      <c r="Q38" s="70">
        <v>17.483160000000002</v>
      </c>
    </row>
    <row r="39" spans="11:17">
      <c r="K39" s="70">
        <v>19.90164</v>
      </c>
      <c r="L39" s="73">
        <v>23.041139999999999</v>
      </c>
      <c r="M39" s="70">
        <v>26.038779999999999</v>
      </c>
      <c r="O39" s="72">
        <v>10.89812</v>
      </c>
      <c r="P39" s="73">
        <v>27.03999</v>
      </c>
      <c r="Q39" s="70">
        <v>13.4207</v>
      </c>
    </row>
    <row r="40" spans="11:17">
      <c r="K40" s="70">
        <v>11.148870000000001</v>
      </c>
      <c r="L40" s="73">
        <v>29.06166</v>
      </c>
      <c r="M40" s="70">
        <v>16.897020000000001</v>
      </c>
      <c r="O40" s="72">
        <v>13.25356</v>
      </c>
      <c r="P40" s="73">
        <v>17.112010000000001</v>
      </c>
      <c r="Q40" s="70">
        <v>23.149239999999999</v>
      </c>
    </row>
    <row r="41" spans="11:17">
      <c r="K41" s="70">
        <v>16.705970000000001</v>
      </c>
      <c r="L41" s="73">
        <v>29.482019999999999</v>
      </c>
      <c r="M41" s="70">
        <v>11.43317</v>
      </c>
      <c r="O41" s="72">
        <v>13.00911</v>
      </c>
      <c r="P41" s="73">
        <v>11.595789999999999</v>
      </c>
      <c r="Q41" s="70">
        <v>23.90719</v>
      </c>
    </row>
    <row r="42" spans="11:17">
      <c r="K42" s="70">
        <v>13.4207</v>
      </c>
      <c r="L42" s="73">
        <v>18.33455</v>
      </c>
      <c r="M42" s="70">
        <v>29.24822</v>
      </c>
      <c r="O42" s="72">
        <v>19.539919999999999</v>
      </c>
      <c r="P42" s="73">
        <v>19.120159999999998</v>
      </c>
      <c r="Q42" s="70">
        <v>23.83248</v>
      </c>
    </row>
    <row r="43" spans="11:17">
      <c r="K43" s="70">
        <v>22.14124</v>
      </c>
      <c r="L43" s="73">
        <v>14.432309999999999</v>
      </c>
      <c r="M43" s="70">
        <v>19.717089999999999</v>
      </c>
      <c r="O43" s="72">
        <v>19.46677</v>
      </c>
      <c r="P43" s="73">
        <v>16.469449999999998</v>
      </c>
      <c r="Q43" s="70">
        <v>18.163540000000001</v>
      </c>
    </row>
    <row r="44" spans="11:17">
      <c r="K44" s="70">
        <v>16.891739999999999</v>
      </c>
      <c r="L44" s="73">
        <v>19.120159999999998</v>
      </c>
      <c r="M44" s="70">
        <v>22.385549999999999</v>
      </c>
      <c r="O44" s="72">
        <v>16.317150000000002</v>
      </c>
      <c r="P44" s="73">
        <v>13.33405</v>
      </c>
      <c r="Q44" s="70">
        <v>29.04017</v>
      </c>
    </row>
    <row r="45" spans="11:17">
      <c r="K45" s="70">
        <v>20.02224</v>
      </c>
      <c r="L45" s="73">
        <v>15.37172</v>
      </c>
      <c r="M45" s="70">
        <v>16.080459999999999</v>
      </c>
      <c r="O45" s="72">
        <v>15.82897</v>
      </c>
      <c r="P45" s="73">
        <v>16.080459999999999</v>
      </c>
      <c r="Q45" s="70">
        <v>23.226150000000001</v>
      </c>
    </row>
    <row r="46" spans="11:17">
      <c r="K46" s="70">
        <v>30.522220000000001</v>
      </c>
      <c r="L46" s="73">
        <v>28.391200000000001</v>
      </c>
      <c r="M46" s="70">
        <v>29.93225</v>
      </c>
      <c r="O46" s="72">
        <v>19.90164</v>
      </c>
      <c r="P46" s="73">
        <v>30.630120000000002</v>
      </c>
      <c r="Q46" s="70">
        <v>27.18797</v>
      </c>
    </row>
    <row r="47" spans="11:17">
      <c r="K47" s="70">
        <v>18.62406</v>
      </c>
      <c r="L47" s="73">
        <v>27.079529999999998</v>
      </c>
      <c r="M47" s="70">
        <v>13.51999</v>
      </c>
      <c r="O47" s="72">
        <v>25.175219999999999</v>
      </c>
      <c r="P47" s="73">
        <v>29.28782</v>
      </c>
      <c r="Q47" s="70">
        <v>26.257020000000001</v>
      </c>
    </row>
    <row r="48" spans="11:17">
      <c r="K48" s="70">
        <v>17.86157</v>
      </c>
      <c r="L48" s="73">
        <v>25.29888</v>
      </c>
      <c r="M48" s="70">
        <v>21.316420000000001</v>
      </c>
      <c r="O48" s="72">
        <v>16.975989999999999</v>
      </c>
      <c r="P48" s="73">
        <v>27.030090000000001</v>
      </c>
      <c r="Q48" s="70">
        <v>23.667290000000001</v>
      </c>
    </row>
    <row r="49" spans="11:17">
      <c r="K49" s="70">
        <v>14.364190000000001</v>
      </c>
      <c r="L49" s="73">
        <v>24.46753</v>
      </c>
      <c r="M49" s="70">
        <v>26.18561</v>
      </c>
      <c r="O49" s="72">
        <v>23.68235</v>
      </c>
      <c r="P49" s="73">
        <v>25.36927</v>
      </c>
      <c r="Q49" s="70">
        <v>30.17258</v>
      </c>
    </row>
    <row r="50" spans="11:17">
      <c r="K50" s="70">
        <v>14.35798</v>
      </c>
      <c r="L50" s="73">
        <v>23.68235</v>
      </c>
      <c r="M50" s="70">
        <v>15.412269999999999</v>
      </c>
      <c r="O50" s="72">
        <v>18.13897</v>
      </c>
      <c r="P50" s="73">
        <v>29.482019999999999</v>
      </c>
      <c r="Q50" s="70">
        <v>25.512969999999999</v>
      </c>
    </row>
    <row r="51" spans="11:17">
      <c r="K51" s="70">
        <v>16.49109</v>
      </c>
      <c r="L51" s="73">
        <v>28.9787</v>
      </c>
      <c r="M51" s="70">
        <v>23.606929999999998</v>
      </c>
      <c r="O51" s="72">
        <v>12.47733</v>
      </c>
      <c r="P51" s="73">
        <v>12.427210000000001</v>
      </c>
      <c r="Q51" s="70">
        <v>30.96884</v>
      </c>
    </row>
    <row r="52" spans="11:17">
      <c r="K52" s="70">
        <v>17.14845</v>
      </c>
      <c r="L52" s="73">
        <v>26.3384</v>
      </c>
      <c r="M52" s="70">
        <v>27.18797</v>
      </c>
      <c r="O52" s="72">
        <v>27.082820000000002</v>
      </c>
      <c r="P52" s="73">
        <v>15.37172</v>
      </c>
      <c r="Q52" s="70">
        <v>27.423089999999998</v>
      </c>
    </row>
    <row r="53" spans="11:17">
      <c r="K53" s="70">
        <v>11.8919</v>
      </c>
      <c r="L53" s="73">
        <v>23.226150000000001</v>
      </c>
      <c r="M53" s="70">
        <v>19.498809999999999</v>
      </c>
      <c r="O53" s="72">
        <v>17.921379999999999</v>
      </c>
      <c r="P53" s="73">
        <v>21.738890000000001</v>
      </c>
      <c r="Q53" s="70">
        <v>23.229990000000001</v>
      </c>
    </row>
    <row r="54" spans="11:17">
      <c r="K54" s="70">
        <v>26.634650000000001</v>
      </c>
      <c r="L54" s="73">
        <v>20.709620000000001</v>
      </c>
      <c r="M54" s="70">
        <v>18.909140000000001</v>
      </c>
      <c r="O54" s="72">
        <v>17.574719999999999</v>
      </c>
      <c r="P54" s="73">
        <v>29.57563</v>
      </c>
      <c r="Q54" s="70">
        <v>16.812380000000001</v>
      </c>
    </row>
    <row r="55" spans="11:17">
      <c r="K55" s="70">
        <v>29.06166</v>
      </c>
      <c r="L55" s="73">
        <v>10.35266</v>
      </c>
      <c r="M55" s="70">
        <v>13.94209</v>
      </c>
      <c r="O55" s="72">
        <v>15.85149</v>
      </c>
      <c r="P55" s="73">
        <v>27.607800000000001</v>
      </c>
      <c r="Q55" s="70">
        <v>16.185469999999999</v>
      </c>
    </row>
    <row r="56" spans="11:17">
      <c r="K56" s="70">
        <v>17.442309999999999</v>
      </c>
      <c r="L56" s="73">
        <v>26.987169999999999</v>
      </c>
      <c r="M56" s="70">
        <v>30.278780000000001</v>
      </c>
      <c r="O56" s="72">
        <v>10.582649999999999</v>
      </c>
      <c r="P56" s="73">
        <v>18.055209999999999</v>
      </c>
      <c r="Q56" s="70">
        <v>29.06166</v>
      </c>
    </row>
    <row r="57" spans="11:17">
      <c r="K57" s="70">
        <v>17.023199999999999</v>
      </c>
      <c r="L57" s="73">
        <v>20.42784</v>
      </c>
      <c r="M57" s="70">
        <v>27.556069999999998</v>
      </c>
      <c r="O57" s="72">
        <v>15.53903</v>
      </c>
      <c r="P57" s="73">
        <v>27.030090000000001</v>
      </c>
      <c r="Q57" s="70">
        <v>29.671949999999999</v>
      </c>
    </row>
    <row r="58" spans="11:17">
      <c r="K58" s="70">
        <v>26.591090000000001</v>
      </c>
      <c r="L58" s="73">
        <v>12.8713</v>
      </c>
      <c r="M58" s="70">
        <v>24.40916</v>
      </c>
      <c r="O58" s="72">
        <v>14.457000000000001</v>
      </c>
      <c r="P58" s="73">
        <v>18.33455</v>
      </c>
      <c r="Q58" s="70">
        <v>25.52345</v>
      </c>
    </row>
    <row r="59" spans="11:17">
      <c r="K59" s="70">
        <v>19.003209999999999</v>
      </c>
      <c r="L59" s="73">
        <v>28.391200000000001</v>
      </c>
      <c r="M59" s="70">
        <v>19.79382</v>
      </c>
      <c r="O59" s="72">
        <v>15.630570000000001</v>
      </c>
      <c r="P59" s="73">
        <v>21.408249999999999</v>
      </c>
      <c r="Q59" s="70">
        <v>37.931280000000001</v>
      </c>
    </row>
    <row r="60" spans="11:17">
      <c r="K60" s="70">
        <v>29.159669999999998</v>
      </c>
      <c r="L60" s="73">
        <v>10.69162</v>
      </c>
      <c r="M60" s="70">
        <v>17.980979999999999</v>
      </c>
      <c r="O60" s="72">
        <v>15.120229999999999</v>
      </c>
      <c r="P60" s="73">
        <v>29.187180000000001</v>
      </c>
      <c r="Q60" s="70">
        <v>23.78379</v>
      </c>
    </row>
    <row r="61" spans="11:17">
      <c r="K61" s="70">
        <v>24.954660000000001</v>
      </c>
      <c r="L61" s="73">
        <v>21.706060000000001</v>
      </c>
      <c r="M61" s="70">
        <v>21.165299999999998</v>
      </c>
      <c r="O61" s="72">
        <v>12.675840000000001</v>
      </c>
      <c r="P61" s="73">
        <v>20.026689999999999</v>
      </c>
      <c r="Q61" s="70">
        <v>23.226150000000001</v>
      </c>
    </row>
    <row r="62" spans="11:17">
      <c r="K62" s="70">
        <v>14.93033</v>
      </c>
      <c r="L62" s="73">
        <v>30.97748</v>
      </c>
      <c r="M62" s="70">
        <v>15.896420000000001</v>
      </c>
      <c r="O62" s="72">
        <v>16.60425</v>
      </c>
      <c r="P62" s="73">
        <v>17.966100000000001</v>
      </c>
      <c r="Q62" s="70">
        <v>30.057099999999998</v>
      </c>
    </row>
    <row r="63" spans="11:17">
      <c r="K63" s="70">
        <v>22.297740000000001</v>
      </c>
      <c r="L63" s="73">
        <v>24.551210000000001</v>
      </c>
      <c r="M63" s="70">
        <v>17.22627</v>
      </c>
      <c r="O63" s="72">
        <v>15.29613</v>
      </c>
      <c r="P63" s="73">
        <v>27.174849999999999</v>
      </c>
      <c r="Q63" s="70">
        <v>23.05275</v>
      </c>
    </row>
    <row r="64" spans="11:17">
      <c r="K64" s="70">
        <v>17.74136</v>
      </c>
      <c r="L64" s="73">
        <v>28.582139999999999</v>
      </c>
      <c r="M64" s="70">
        <v>25.512969999999999</v>
      </c>
      <c r="O64" s="72">
        <v>22.492830000000001</v>
      </c>
      <c r="P64" s="73">
        <v>21.1189</v>
      </c>
      <c r="Q64" s="70">
        <v>26.267209999999999</v>
      </c>
    </row>
    <row r="65" spans="11:17">
      <c r="K65" s="70">
        <v>26.117419999999999</v>
      </c>
      <c r="L65" s="73">
        <v>16.185469999999999</v>
      </c>
      <c r="M65" s="70">
        <v>29.23602</v>
      </c>
      <c r="O65" s="72">
        <v>26.987169999999999</v>
      </c>
      <c r="P65" s="73">
        <v>15.90203</v>
      </c>
      <c r="Q65" s="70">
        <v>17.442309999999999</v>
      </c>
    </row>
    <row r="66" spans="11:17">
      <c r="K66" s="70">
        <v>14.56148</v>
      </c>
      <c r="L66" s="73">
        <v>22.901399999999999</v>
      </c>
      <c r="M66" s="70">
        <v>19.379549999999998</v>
      </c>
      <c r="O66" s="72">
        <v>24.262599999999999</v>
      </c>
      <c r="P66" s="73">
        <v>19.231750000000002</v>
      </c>
      <c r="Q66" s="70">
        <v>16.080459999999999</v>
      </c>
    </row>
    <row r="67" spans="11:17">
      <c r="K67" s="70">
        <v>13.091100000000001</v>
      </c>
      <c r="L67" s="73">
        <v>19.453029999999998</v>
      </c>
      <c r="M67" s="70">
        <v>20.062280000000001</v>
      </c>
      <c r="O67" s="72">
        <v>27.471820000000001</v>
      </c>
      <c r="P67" s="73">
        <v>24.84365</v>
      </c>
      <c r="Q67" s="70">
        <v>27.839369999999999</v>
      </c>
    </row>
    <row r="68" spans="11:17">
      <c r="K68" s="70">
        <v>16.317150000000002</v>
      </c>
      <c r="L68" s="73">
        <v>15.090719999999999</v>
      </c>
      <c r="M68" s="70">
        <v>18.005759999999999</v>
      </c>
      <c r="O68" s="72">
        <v>10.69162</v>
      </c>
      <c r="P68" s="73">
        <v>25.791049999999998</v>
      </c>
      <c r="Q68" s="70">
        <v>23.78379</v>
      </c>
    </row>
    <row r="69" spans="11:17">
      <c r="K69" s="70">
        <v>29.26041</v>
      </c>
      <c r="L69" s="73">
        <v>18.97034</v>
      </c>
      <c r="M69" s="70">
        <v>20.705310000000001</v>
      </c>
      <c r="O69" s="72">
        <v>22.297740000000001</v>
      </c>
      <c r="P69" s="73">
        <v>28.344049999999999</v>
      </c>
      <c r="Q69" s="70">
        <v>26.607849999999999</v>
      </c>
    </row>
    <row r="70" spans="11:17">
      <c r="K70" s="70">
        <v>11.409750000000001</v>
      </c>
      <c r="L70" s="73">
        <v>15.96359</v>
      </c>
      <c r="M70" s="70">
        <v>12.703950000000001</v>
      </c>
      <c r="O70" s="72">
        <v>20.340350000000001</v>
      </c>
      <c r="P70" s="73">
        <v>23.888529999999999</v>
      </c>
      <c r="Q70" s="70">
        <v>22.125119999999999</v>
      </c>
    </row>
    <row r="71" spans="11:17">
      <c r="K71" s="70">
        <v>23.742519999999999</v>
      </c>
      <c r="L71" s="73">
        <v>22.385549999999999</v>
      </c>
      <c r="M71" s="70">
        <v>25.143319999999999</v>
      </c>
      <c r="O71" s="72">
        <v>20.20842</v>
      </c>
      <c r="P71" s="73">
        <v>21.738890000000001</v>
      </c>
      <c r="Q71" s="70">
        <v>27.607800000000001</v>
      </c>
    </row>
    <row r="72" spans="11:17">
      <c r="K72" s="70">
        <v>24.074439999999999</v>
      </c>
      <c r="L72" s="73">
        <v>25.92897</v>
      </c>
      <c r="M72" s="70">
        <v>20.309650000000001</v>
      </c>
      <c r="O72" s="72">
        <v>15.22601</v>
      </c>
      <c r="P72" s="73">
        <v>15.62486</v>
      </c>
      <c r="Q72" s="70">
        <v>28.867719999999998</v>
      </c>
    </row>
    <row r="73" spans="11:17">
      <c r="K73" s="70">
        <v>17.640550000000001</v>
      </c>
      <c r="L73" s="73">
        <v>16.663219999999999</v>
      </c>
      <c r="M73" s="70">
        <v>20.859770000000001</v>
      </c>
      <c r="O73" s="72">
        <v>23.798780000000001</v>
      </c>
      <c r="P73" s="73">
        <v>24.174240000000001</v>
      </c>
      <c r="Q73" s="70">
        <v>21.085100000000001</v>
      </c>
    </row>
    <row r="74" spans="11:17">
      <c r="K74" s="70">
        <v>13.192869999999999</v>
      </c>
      <c r="L74" s="73">
        <v>16.975989999999999</v>
      </c>
      <c r="M74" s="70">
        <v>23.78379</v>
      </c>
      <c r="O74" s="72">
        <v>14.164160000000001</v>
      </c>
      <c r="P74" s="73">
        <v>27.874580000000002</v>
      </c>
      <c r="Q74" s="70">
        <v>23.68235</v>
      </c>
    </row>
    <row r="75" spans="11:17">
      <c r="K75" s="70">
        <v>14.750080000000001</v>
      </c>
      <c r="L75" s="73">
        <v>25.196459999999998</v>
      </c>
      <c r="M75" s="70">
        <v>23.229990000000001</v>
      </c>
      <c r="O75" s="72">
        <v>11.52637</v>
      </c>
      <c r="P75" s="73">
        <v>20.79984</v>
      </c>
      <c r="Q75" s="70">
        <v>18.814589999999999</v>
      </c>
    </row>
    <row r="76" spans="11:17">
      <c r="K76" s="70">
        <v>26.018219999999999</v>
      </c>
      <c r="L76" s="73">
        <v>23.708690000000001</v>
      </c>
      <c r="M76" s="70">
        <v>19.90164</v>
      </c>
      <c r="O76" s="72">
        <v>16.49109</v>
      </c>
      <c r="P76" s="73">
        <v>20.966360000000002</v>
      </c>
      <c r="Q76" s="70">
        <v>19.562729999999998</v>
      </c>
    </row>
    <row r="77" spans="11:17">
      <c r="K77" s="70">
        <v>24.525770000000001</v>
      </c>
      <c r="L77" s="73">
        <v>26.987169999999999</v>
      </c>
      <c r="M77" s="70">
        <v>18.2956</v>
      </c>
      <c r="O77" s="72">
        <v>20.27009</v>
      </c>
      <c r="P77" s="73">
        <v>29.138259999999999</v>
      </c>
      <c r="Q77" s="70">
        <v>24.361619999999998</v>
      </c>
    </row>
    <row r="78" spans="11:17">
      <c r="K78" s="70">
        <v>13.097910000000001</v>
      </c>
      <c r="L78" s="73">
        <v>13.787739999999999</v>
      </c>
      <c r="M78" s="70">
        <v>30.644670000000001</v>
      </c>
      <c r="O78" s="72">
        <v>19.171389999999999</v>
      </c>
      <c r="P78" s="73">
        <v>22.512650000000001</v>
      </c>
      <c r="Q78" s="70">
        <v>27.772030000000001</v>
      </c>
    </row>
    <row r="79" spans="11:17">
      <c r="K79" s="70">
        <v>24.86158</v>
      </c>
      <c r="L79" s="73">
        <v>24.40916</v>
      </c>
      <c r="M79" s="70">
        <v>24.623740000000002</v>
      </c>
      <c r="O79" s="72">
        <v>16.300750000000001</v>
      </c>
      <c r="P79" s="73">
        <v>27.449090000000002</v>
      </c>
      <c r="Q79" s="70">
        <v>27.371009999999998</v>
      </c>
    </row>
    <row r="80" spans="11:17">
      <c r="K80" s="70">
        <v>13.473750000000001</v>
      </c>
      <c r="L80" s="73">
        <v>29.911390000000001</v>
      </c>
      <c r="M80" s="70">
        <v>13.4207</v>
      </c>
      <c r="O80" s="72">
        <v>15.46425</v>
      </c>
      <c r="P80" s="73">
        <v>10.55734</v>
      </c>
      <c r="Q80" s="70">
        <v>20.640609999999999</v>
      </c>
    </row>
    <row r="81" spans="11:17">
      <c r="K81" s="70">
        <v>12.731999999999999</v>
      </c>
      <c r="L81" s="73">
        <v>16.975989999999999</v>
      </c>
      <c r="M81" s="70">
        <v>24.496670000000002</v>
      </c>
      <c r="O81" s="72">
        <v>19.744199999999999</v>
      </c>
      <c r="P81" s="73">
        <v>18.62406</v>
      </c>
      <c r="Q81" s="70">
        <v>26.724879999999999</v>
      </c>
    </row>
    <row r="82" spans="11:17">
      <c r="K82" s="70">
        <v>18.580919999999999</v>
      </c>
      <c r="L82" s="73">
        <v>25.77375</v>
      </c>
      <c r="M82" s="70">
        <v>23.272169999999999</v>
      </c>
      <c r="O82" s="72">
        <v>19.15277</v>
      </c>
      <c r="P82" s="73">
        <v>18.237020000000001</v>
      </c>
      <c r="Q82" s="70">
        <v>25.351690000000001</v>
      </c>
    </row>
    <row r="83" spans="11:17">
      <c r="K83" s="70">
        <v>19.082809999999998</v>
      </c>
      <c r="L83" s="73">
        <v>14.364190000000001</v>
      </c>
      <c r="M83" s="70">
        <v>25.425439999999998</v>
      </c>
      <c r="O83" s="72">
        <v>19.829820000000002</v>
      </c>
      <c r="P83" s="73">
        <v>17.816590000000001</v>
      </c>
      <c r="Q83" s="70">
        <v>23.272169999999999</v>
      </c>
    </row>
    <row r="84" spans="11:17">
      <c r="K84" s="70">
        <v>16.817679999999999</v>
      </c>
      <c r="L84" s="73">
        <v>20.593039999999998</v>
      </c>
      <c r="M84" s="70">
        <v>15.76689</v>
      </c>
      <c r="O84" s="72">
        <v>14.432309999999999</v>
      </c>
      <c r="P84" s="73">
        <v>15.137919999999999</v>
      </c>
      <c r="Q84" s="70">
        <v>18.397659999999998</v>
      </c>
    </row>
    <row r="85" spans="11:17">
      <c r="K85" s="70">
        <v>15.90203</v>
      </c>
      <c r="L85" s="73">
        <v>16.49109</v>
      </c>
      <c r="M85" s="70">
        <v>21.152650000000001</v>
      </c>
      <c r="O85" s="72">
        <v>12.01127</v>
      </c>
      <c r="P85" s="73">
        <v>24.20373</v>
      </c>
      <c r="Q85" s="70">
        <v>23.90719</v>
      </c>
    </row>
    <row r="86" spans="11:17">
      <c r="K86" s="70">
        <v>30.009599999999999</v>
      </c>
      <c r="L86" s="73">
        <v>24.40916</v>
      </c>
      <c r="M86" s="70">
        <v>20.13327</v>
      </c>
      <c r="O86" s="72">
        <v>14.164160000000001</v>
      </c>
      <c r="P86" s="73">
        <v>12.36246</v>
      </c>
      <c r="Q86" s="70">
        <v>28.821349999999999</v>
      </c>
    </row>
    <row r="87" spans="11:17">
      <c r="K87" s="70">
        <v>16.875900000000001</v>
      </c>
      <c r="L87" s="73">
        <v>24.623740000000002</v>
      </c>
      <c r="M87" s="70">
        <v>25.60716</v>
      </c>
      <c r="O87" s="72">
        <v>30.181439999999998</v>
      </c>
      <c r="P87" s="73">
        <v>19.932970000000001</v>
      </c>
      <c r="Q87" s="70">
        <v>16.912849999999999</v>
      </c>
    </row>
    <row r="88" spans="11:17">
      <c r="K88" s="70">
        <v>22.741209999999999</v>
      </c>
      <c r="L88" s="73">
        <v>30.17258</v>
      </c>
      <c r="M88" s="70">
        <v>18.743369999999999</v>
      </c>
      <c r="O88" s="72">
        <v>20.48451</v>
      </c>
      <c r="P88" s="73">
        <v>13.21988</v>
      </c>
      <c r="Q88" s="70">
        <v>23.985389999999999</v>
      </c>
    </row>
    <row r="89" spans="11:17">
      <c r="K89" s="70">
        <v>11.53411</v>
      </c>
      <c r="L89" s="73">
        <v>26.8414</v>
      </c>
      <c r="M89" s="70">
        <v>19.007899999999999</v>
      </c>
      <c r="O89" s="72">
        <v>22.741209999999999</v>
      </c>
      <c r="P89" s="73">
        <v>27.449090000000002</v>
      </c>
      <c r="Q89" s="70">
        <v>26.21284</v>
      </c>
    </row>
    <row r="90" spans="11:17">
      <c r="K90" s="70">
        <v>16.168939999999999</v>
      </c>
      <c r="L90" s="73">
        <v>24.251570000000001</v>
      </c>
      <c r="M90" s="70">
        <v>24.56936</v>
      </c>
      <c r="O90" s="72">
        <v>15.64767</v>
      </c>
      <c r="P90" s="73">
        <v>23.05275</v>
      </c>
      <c r="Q90" s="70">
        <v>21.1189</v>
      </c>
    </row>
    <row r="91" spans="11:17">
      <c r="K91" s="70">
        <v>16.300750000000001</v>
      </c>
      <c r="L91" s="73">
        <v>18.96564</v>
      </c>
      <c r="M91" s="70">
        <v>23.42493</v>
      </c>
      <c r="O91" s="72">
        <v>13.832940000000001</v>
      </c>
      <c r="P91" s="73">
        <v>14.56148</v>
      </c>
      <c r="Q91" s="70">
        <v>30.05414</v>
      </c>
    </row>
    <row r="92" spans="11:17">
      <c r="K92" s="70">
        <v>20.48451</v>
      </c>
      <c r="L92" s="73">
        <v>24.583870000000001</v>
      </c>
      <c r="M92" s="70">
        <v>27.99268</v>
      </c>
      <c r="O92" s="72">
        <v>11.64949</v>
      </c>
      <c r="P92" s="73">
        <v>21.603120000000001</v>
      </c>
      <c r="Q92" s="70">
        <v>21.152650000000001</v>
      </c>
    </row>
    <row r="93" spans="11:17">
      <c r="K93" s="70">
        <v>19.096830000000001</v>
      </c>
      <c r="L93" s="73">
        <v>21.553529999999999</v>
      </c>
      <c r="M93" s="70">
        <v>22.253710000000002</v>
      </c>
      <c r="O93" s="72">
        <v>15.50456</v>
      </c>
      <c r="P93" s="73">
        <v>23.37921</v>
      </c>
      <c r="Q93" s="70">
        <v>19.374949999999998</v>
      </c>
    </row>
    <row r="94" spans="11:17">
      <c r="K94" s="70">
        <v>15.137919999999999</v>
      </c>
      <c r="L94" s="73">
        <v>26.937570000000001</v>
      </c>
      <c r="M94" s="70">
        <v>14.457000000000001</v>
      </c>
      <c r="O94" s="72">
        <v>20.168669999999999</v>
      </c>
      <c r="P94" s="73">
        <v>20.287680000000002</v>
      </c>
      <c r="Q94" s="70">
        <v>26.50713</v>
      </c>
    </row>
    <row r="95" spans="11:17">
      <c r="K95" s="70">
        <v>17.396239999999999</v>
      </c>
      <c r="L95" s="73">
        <v>19.045400000000001</v>
      </c>
      <c r="M95" s="70">
        <v>22.301739999999999</v>
      </c>
      <c r="O95" s="72">
        <v>21.253579999999999</v>
      </c>
      <c r="P95" s="73">
        <v>30.850570000000001</v>
      </c>
      <c r="Q95" s="70">
        <v>23.455359999999999</v>
      </c>
    </row>
    <row r="96" spans="11:17">
      <c r="K96" s="70">
        <v>19.078140000000001</v>
      </c>
      <c r="L96" s="73">
        <v>24.623740000000002</v>
      </c>
      <c r="M96" s="70">
        <v>19.771280000000001</v>
      </c>
      <c r="O96" s="72">
        <v>28.728380000000001</v>
      </c>
      <c r="P96" s="73">
        <v>27.082820000000002</v>
      </c>
      <c r="Q96" s="70">
        <v>30.97748</v>
      </c>
    </row>
    <row r="97" spans="11:17">
      <c r="K97" s="70">
        <v>20.588709999999999</v>
      </c>
      <c r="L97" s="73">
        <v>23.260670000000001</v>
      </c>
      <c r="M97" s="70">
        <v>24.954660000000001</v>
      </c>
      <c r="O97" s="72">
        <v>16.39892</v>
      </c>
      <c r="P97" s="73">
        <v>25.270669999999999</v>
      </c>
      <c r="Q97" s="70">
        <v>19.15277</v>
      </c>
    </row>
    <row r="98" spans="11:17">
      <c r="K98" s="70">
        <v>22.975259999999999</v>
      </c>
      <c r="L98" s="73">
        <v>18.700500000000002</v>
      </c>
      <c r="M98" s="70">
        <v>20.48451</v>
      </c>
      <c r="O98" s="72">
        <v>24.438359999999999</v>
      </c>
      <c r="P98" s="73">
        <v>20.902470000000001</v>
      </c>
      <c r="Q98" s="70">
        <v>10.56578</v>
      </c>
    </row>
    <row r="99" spans="11:17">
      <c r="K99" s="70">
        <v>21.94708</v>
      </c>
      <c r="L99" s="73">
        <v>20.287680000000002</v>
      </c>
      <c r="M99" s="70">
        <v>18.28097</v>
      </c>
      <c r="O99" s="72">
        <v>24.044789999999999</v>
      </c>
      <c r="P99" s="73">
        <v>24.493030000000001</v>
      </c>
      <c r="Q99" s="70">
        <v>23.321929999999998</v>
      </c>
    </row>
    <row r="100" spans="11:17">
      <c r="K100" s="70">
        <v>14.03769</v>
      </c>
      <c r="L100" s="73">
        <v>20.008880000000001</v>
      </c>
      <c r="M100" s="70">
        <v>13.111520000000001</v>
      </c>
      <c r="O100" s="72">
        <v>18.542490000000001</v>
      </c>
      <c r="P100" s="73">
        <v>28.597729999999999</v>
      </c>
      <c r="Q100" s="70">
        <v>26.399260000000002</v>
      </c>
    </row>
    <row r="101" spans="11:17">
      <c r="K101" s="70">
        <v>11.36276</v>
      </c>
      <c r="L101" s="73">
        <v>19.338100000000001</v>
      </c>
      <c r="M101" s="70">
        <v>16.080459999999999</v>
      </c>
      <c r="O101" s="72">
        <v>23.535060000000001</v>
      </c>
      <c r="P101" s="73">
        <v>16.620349999999998</v>
      </c>
      <c r="Q101" s="70">
        <v>22.57198</v>
      </c>
    </row>
    <row r="102" spans="11:17">
      <c r="K102" s="70">
        <v>11.40193</v>
      </c>
      <c r="L102" s="73">
        <v>25.645430000000001</v>
      </c>
      <c r="M102" s="70">
        <v>23.045010000000001</v>
      </c>
      <c r="O102" s="72">
        <v>20.008880000000001</v>
      </c>
      <c r="P102" s="73">
        <v>21.11468</v>
      </c>
      <c r="Q102" s="70">
        <v>25.56185</v>
      </c>
    </row>
    <row r="103" spans="11:17">
      <c r="K103" s="70">
        <v>16.052710000000001</v>
      </c>
      <c r="L103" s="73">
        <v>18.178260000000002</v>
      </c>
      <c r="M103" s="70">
        <v>17.023199999999999</v>
      </c>
      <c r="O103" s="72">
        <v>23.866129999999998</v>
      </c>
      <c r="P103" s="73">
        <v>14.65912</v>
      </c>
      <c r="Q103" s="70">
        <v>27.030090000000001</v>
      </c>
    </row>
    <row r="104" spans="11:17">
      <c r="K104" s="70">
        <v>21.963329999999999</v>
      </c>
      <c r="L104" s="73">
        <v>21.266159999999999</v>
      </c>
      <c r="M104" s="70">
        <v>22.85463</v>
      </c>
      <c r="O104" s="72">
        <v>27.963999999999999</v>
      </c>
      <c r="P104" s="73">
        <v>18.580919999999999</v>
      </c>
      <c r="Q104" s="70">
        <v>26.049050000000001</v>
      </c>
    </row>
    <row r="105" spans="11:17">
      <c r="K105" s="70">
        <v>27.292719999999999</v>
      </c>
      <c r="L105" s="73">
        <v>21.532830000000001</v>
      </c>
      <c r="M105" s="70">
        <v>26.828109999999999</v>
      </c>
      <c r="O105" s="72">
        <v>21.152650000000001</v>
      </c>
      <c r="P105" s="73">
        <v>13.51999</v>
      </c>
      <c r="Q105" s="70">
        <v>21.532830000000001</v>
      </c>
    </row>
    <row r="106" spans="11:17">
      <c r="K106" s="70">
        <v>25.980499999999999</v>
      </c>
      <c r="L106" s="73">
        <v>25.68712</v>
      </c>
      <c r="M106" s="70">
        <v>23.99654</v>
      </c>
      <c r="O106" s="72">
        <v>17.640550000000001</v>
      </c>
      <c r="P106" s="73">
        <v>11.487629999999999</v>
      </c>
      <c r="Q106" s="70">
        <v>17.334630000000001</v>
      </c>
    </row>
    <row r="107" spans="11:17">
      <c r="K107" s="70">
        <v>24.174240000000001</v>
      </c>
      <c r="L107" s="73">
        <v>16.748609999999999</v>
      </c>
      <c r="M107" s="70">
        <v>14.97804</v>
      </c>
      <c r="O107" s="72">
        <v>20.966360000000002</v>
      </c>
      <c r="P107" s="73">
        <v>11.052479999999999</v>
      </c>
      <c r="Q107" s="70">
        <v>27.03999</v>
      </c>
    </row>
    <row r="108" spans="11:17">
      <c r="K108" s="70">
        <v>30.452030000000001</v>
      </c>
      <c r="L108" s="73">
        <v>14.97804</v>
      </c>
      <c r="M108" s="70">
        <v>22.169409999999999</v>
      </c>
      <c r="O108" s="72">
        <v>25.49549</v>
      </c>
      <c r="P108" s="73">
        <v>13.51999</v>
      </c>
      <c r="Q108" s="70">
        <v>25.95646</v>
      </c>
    </row>
    <row r="109" spans="11:17">
      <c r="K109" s="70">
        <v>22.34967</v>
      </c>
      <c r="L109" s="73">
        <v>27.135449999999999</v>
      </c>
      <c r="M109" s="70">
        <v>21.11468</v>
      </c>
      <c r="O109" s="72">
        <v>20.6967</v>
      </c>
      <c r="P109" s="73">
        <v>27.963999999999999</v>
      </c>
      <c r="Q109" s="70">
        <v>19.045400000000001</v>
      </c>
    </row>
    <row r="110" spans="11:17">
      <c r="K110" s="70">
        <v>24.251570000000001</v>
      </c>
      <c r="L110" s="73">
        <v>13.473750000000001</v>
      </c>
      <c r="M110" s="70">
        <v>28.60708</v>
      </c>
      <c r="O110" s="72">
        <v>23.075939999999999</v>
      </c>
      <c r="P110" s="73">
        <v>19.007899999999999</v>
      </c>
      <c r="Q110" s="70">
        <v>27.951239999999999</v>
      </c>
    </row>
    <row r="111" spans="11:17">
      <c r="K111" s="70">
        <v>23.866129999999998</v>
      </c>
      <c r="L111" s="73">
        <v>24.82929</v>
      </c>
      <c r="M111" s="70">
        <v>12.84356</v>
      </c>
      <c r="O111" s="72">
        <v>15.22601</v>
      </c>
      <c r="P111" s="73">
        <v>15.307779999999999</v>
      </c>
      <c r="Q111" s="70">
        <v>14.56148</v>
      </c>
    </row>
    <row r="112" spans="11:17">
      <c r="K112" s="70">
        <v>19.430099999999999</v>
      </c>
      <c r="L112" s="73">
        <v>26.267209999999999</v>
      </c>
      <c r="M112" s="70">
        <v>18.657540000000001</v>
      </c>
      <c r="O112" s="72">
        <v>22.34967</v>
      </c>
      <c r="P112" s="73">
        <v>15.487299999999999</v>
      </c>
      <c r="Q112" s="70">
        <v>29.563569999999999</v>
      </c>
    </row>
    <row r="113" spans="11:17">
      <c r="K113" s="70">
        <v>20.627649999999999</v>
      </c>
      <c r="L113" s="73">
        <v>20.623329999999999</v>
      </c>
      <c r="M113" s="70">
        <v>26.617899999999999</v>
      </c>
      <c r="O113" s="72">
        <v>18.35399</v>
      </c>
      <c r="P113" s="73">
        <v>13.832940000000001</v>
      </c>
      <c r="Q113" s="70">
        <v>25.92897</v>
      </c>
    </row>
    <row r="114" spans="11:17">
      <c r="K114" s="70">
        <v>19.301169999999999</v>
      </c>
      <c r="L114" s="73">
        <v>23.191569999999999</v>
      </c>
      <c r="M114" s="70">
        <v>17.14845</v>
      </c>
      <c r="O114" s="72">
        <v>15.64767</v>
      </c>
      <c r="P114" s="73">
        <v>24.623740000000002</v>
      </c>
      <c r="Q114" s="70">
        <v>29.548490000000001</v>
      </c>
    </row>
    <row r="115" spans="11:17">
      <c r="K115" s="70">
        <v>24.185300000000002</v>
      </c>
      <c r="L115" s="73">
        <v>22.225650000000002</v>
      </c>
      <c r="M115" s="70">
        <v>25.260079999999999</v>
      </c>
      <c r="O115" s="72">
        <v>16.135819999999999</v>
      </c>
      <c r="P115" s="73">
        <v>18.743369999999999</v>
      </c>
      <c r="Q115" s="70">
        <v>26.44651</v>
      </c>
    </row>
    <row r="116" spans="11:17">
      <c r="K116" s="70">
        <v>25.707940000000001</v>
      </c>
      <c r="L116" s="73">
        <v>13.25356</v>
      </c>
      <c r="M116" s="70">
        <v>23.557780000000001</v>
      </c>
      <c r="O116" s="72">
        <v>14.56148</v>
      </c>
      <c r="P116" s="73">
        <v>25.175219999999999</v>
      </c>
      <c r="Q116" s="70">
        <v>16.897020000000001</v>
      </c>
    </row>
    <row r="117" spans="11:17">
      <c r="K117" s="70">
        <v>20.795549999999999</v>
      </c>
      <c r="L117" s="73">
        <v>24.972519999999999</v>
      </c>
      <c r="M117" s="70">
        <v>23.776289999999999</v>
      </c>
      <c r="O117" s="72">
        <v>18.446059999999999</v>
      </c>
      <c r="P117" s="73">
        <v>16.60425</v>
      </c>
      <c r="Q117" s="70">
        <v>12.84356</v>
      </c>
    </row>
    <row r="118" spans="11:17">
      <c r="K118" s="70">
        <v>26.81814</v>
      </c>
      <c r="L118" s="73">
        <v>20.549689999999998</v>
      </c>
      <c r="M118" s="70">
        <v>15.86835</v>
      </c>
      <c r="O118" s="72">
        <v>15.255269999999999</v>
      </c>
      <c r="P118" s="73">
        <v>16.51811</v>
      </c>
      <c r="Q118" s="70">
        <v>21.963329999999999</v>
      </c>
    </row>
    <row r="119" spans="11:17">
      <c r="K119" s="70">
        <v>27.788080000000001</v>
      </c>
      <c r="L119" s="73">
        <v>21.86975</v>
      </c>
      <c r="M119" s="70">
        <v>17.736329999999999</v>
      </c>
      <c r="O119" s="72">
        <v>18.97974</v>
      </c>
      <c r="P119" s="73">
        <v>18.51361</v>
      </c>
      <c r="Q119" s="70">
        <v>28.293669999999999</v>
      </c>
    </row>
    <row r="120" spans="11:17">
      <c r="K120" s="70">
        <v>31.161149999999999</v>
      </c>
      <c r="L120" s="73">
        <v>26.120830000000002</v>
      </c>
      <c r="M120" s="70">
        <v>26.103760000000001</v>
      </c>
      <c r="O120" s="72">
        <v>14.78631</v>
      </c>
      <c r="P120" s="73">
        <v>24.306660000000001</v>
      </c>
      <c r="Q120" s="70">
        <v>19.717089999999999</v>
      </c>
    </row>
    <row r="121" spans="11:17">
      <c r="K121" s="70">
        <v>19.85229</v>
      </c>
      <c r="L121" s="73">
        <v>16.55585</v>
      </c>
      <c r="M121" s="70">
        <v>14.87649</v>
      </c>
      <c r="O121" s="72">
        <v>16.469449999999998</v>
      </c>
      <c r="P121" s="73">
        <v>22.125119999999999</v>
      </c>
      <c r="Q121" s="70">
        <v>23.896000000000001</v>
      </c>
    </row>
    <row r="122" spans="11:17">
      <c r="K122" s="70">
        <v>15.670450000000001</v>
      </c>
      <c r="L122" s="73">
        <v>25.341139999999999</v>
      </c>
      <c r="M122" s="70">
        <v>13.25356</v>
      </c>
      <c r="O122" s="72">
        <v>22.476970000000001</v>
      </c>
      <c r="P122" s="73">
        <v>23.413509999999999</v>
      </c>
      <c r="Q122" s="70">
        <v>21.89828</v>
      </c>
    </row>
    <row r="123" spans="11:17">
      <c r="K123" s="70">
        <v>35.12914</v>
      </c>
      <c r="L123" s="73">
        <v>24.551210000000001</v>
      </c>
      <c r="M123" s="70">
        <v>19.443860000000001</v>
      </c>
      <c r="O123" s="72">
        <v>11.618830000000001</v>
      </c>
      <c r="P123" s="73">
        <v>26.456620000000001</v>
      </c>
      <c r="Q123" s="70">
        <v>19.443860000000001</v>
      </c>
    </row>
    <row r="124" spans="11:17">
      <c r="K124" s="70">
        <v>17.72627</v>
      </c>
      <c r="L124" s="73">
        <v>13.61856</v>
      </c>
      <c r="M124" s="70">
        <v>27.6433</v>
      </c>
      <c r="O124" s="72">
        <v>18.319949999999999</v>
      </c>
      <c r="P124" s="73">
        <v>21.30387</v>
      </c>
      <c r="Q124" s="70">
        <v>20.966360000000002</v>
      </c>
    </row>
    <row r="125" spans="11:17">
      <c r="K125" s="70">
        <v>25.652380000000001</v>
      </c>
      <c r="L125" s="73">
        <v>21.640229999999999</v>
      </c>
      <c r="M125" s="70">
        <v>12.864369999999999</v>
      </c>
      <c r="O125" s="72">
        <v>19.231750000000002</v>
      </c>
      <c r="P125" s="73">
        <v>19.120159999999998</v>
      </c>
      <c r="Q125" s="70">
        <v>30.408069999999999</v>
      </c>
    </row>
    <row r="126" spans="11:17">
      <c r="K126" s="70">
        <v>12.24652</v>
      </c>
      <c r="L126" s="73">
        <v>22.635100000000001</v>
      </c>
      <c r="M126" s="70">
        <v>28.075379999999999</v>
      </c>
      <c r="O126" s="72">
        <v>17.080719999999999</v>
      </c>
      <c r="P126" s="73">
        <v>25.004629999999999</v>
      </c>
      <c r="Q126" s="70">
        <v>27.578720000000001</v>
      </c>
    </row>
    <row r="127" spans="11:17">
      <c r="K127" s="70">
        <v>22.044370000000001</v>
      </c>
      <c r="L127" s="73">
        <v>19.847799999999999</v>
      </c>
      <c r="M127" s="70">
        <v>18.040389999999999</v>
      </c>
      <c r="O127" s="72">
        <v>24.918900000000001</v>
      </c>
      <c r="P127" s="73">
        <v>26.120830000000002</v>
      </c>
      <c r="Q127" s="70">
        <v>22.866330000000001</v>
      </c>
    </row>
    <row r="128" spans="11:17">
      <c r="K128" s="70">
        <v>31.320979999999999</v>
      </c>
      <c r="L128" s="73">
        <v>15.26111</v>
      </c>
      <c r="M128" s="70">
        <v>12.668810000000001</v>
      </c>
      <c r="O128" s="72">
        <v>16.817679999999999</v>
      </c>
      <c r="P128" s="73">
        <v>28.44454</v>
      </c>
      <c r="Q128" s="70">
        <v>26.724879999999999</v>
      </c>
    </row>
    <row r="129" spans="11:17">
      <c r="K129" s="70">
        <v>14.444660000000001</v>
      </c>
      <c r="L129" s="73">
        <v>22.839020000000001</v>
      </c>
      <c r="M129" s="70">
        <v>22.901399999999999</v>
      </c>
      <c r="O129" s="72">
        <v>25.791049999999998</v>
      </c>
      <c r="P129" s="73">
        <v>24.551210000000001</v>
      </c>
      <c r="Q129" s="70">
        <v>21.11468</v>
      </c>
    </row>
    <row r="130" spans="11:17">
      <c r="K130" s="70">
        <v>24.514859999999999</v>
      </c>
      <c r="L130" s="73">
        <v>28.666239999999998</v>
      </c>
      <c r="M130" s="70">
        <v>25.341139999999999</v>
      </c>
      <c r="O130" s="72">
        <v>14.58595</v>
      </c>
      <c r="P130" s="73">
        <v>26.85801</v>
      </c>
      <c r="Q130" s="70">
        <v>30.181439999999998</v>
      </c>
    </row>
    <row r="131" spans="11:17">
      <c r="K131" s="70">
        <v>15.630570000000001</v>
      </c>
      <c r="L131" s="73">
        <v>21.370729999999998</v>
      </c>
      <c r="M131" s="70">
        <v>18.97974</v>
      </c>
      <c r="O131" s="72">
        <v>13.63165</v>
      </c>
      <c r="P131" s="73">
        <v>16.251449999999998</v>
      </c>
      <c r="Q131" s="70">
        <v>18.055209999999999</v>
      </c>
    </row>
    <row r="132" spans="11:17">
      <c r="K132" s="70">
        <v>20.774100000000001</v>
      </c>
      <c r="L132" s="73">
        <v>25.77375</v>
      </c>
      <c r="M132" s="70">
        <v>28.141999999999999</v>
      </c>
      <c r="O132" s="72">
        <v>13.097910000000001</v>
      </c>
      <c r="P132" s="73">
        <v>28.482130000000002</v>
      </c>
      <c r="Q132" s="70">
        <v>25.175219999999999</v>
      </c>
    </row>
    <row r="133" spans="11:17">
      <c r="K133" s="70">
        <v>19.79382</v>
      </c>
      <c r="L133" s="73">
        <v>12.15883</v>
      </c>
      <c r="M133" s="70">
        <v>16.99699</v>
      </c>
      <c r="O133" s="72">
        <v>23.321929999999998</v>
      </c>
      <c r="P133" s="73">
        <v>10.55734</v>
      </c>
      <c r="Q133" s="70">
        <v>20.966360000000002</v>
      </c>
    </row>
    <row r="134" spans="11:17">
      <c r="K134" s="70">
        <v>17.756430000000002</v>
      </c>
      <c r="L134" s="73">
        <v>27.082820000000002</v>
      </c>
      <c r="M134" s="70">
        <v>14.28951</v>
      </c>
      <c r="O134" s="72">
        <v>21.13157</v>
      </c>
      <c r="P134" s="73">
        <v>19.46677</v>
      </c>
      <c r="Q134" s="70">
        <v>24.551210000000001</v>
      </c>
    </row>
    <row r="135" spans="11:17">
      <c r="K135" s="70">
        <v>17.375730000000001</v>
      </c>
      <c r="L135" s="73">
        <v>28.14517</v>
      </c>
      <c r="M135" s="70">
        <v>18.523240000000001</v>
      </c>
      <c r="O135" s="72">
        <v>20.834099999999999</v>
      </c>
      <c r="P135" s="73">
        <v>22.77647</v>
      </c>
      <c r="Q135" s="70">
        <v>27.174849999999999</v>
      </c>
    </row>
    <row r="136" spans="11:17">
      <c r="K136" s="70">
        <v>15.37172</v>
      </c>
      <c r="L136" s="73">
        <v>25.39386</v>
      </c>
      <c r="M136" s="70">
        <v>16.663219999999999</v>
      </c>
      <c r="O136" s="72">
        <v>24.623740000000002</v>
      </c>
      <c r="P136" s="73">
        <v>16.93919</v>
      </c>
      <c r="Q136" s="70">
        <v>16.55585</v>
      </c>
    </row>
    <row r="137" spans="11:17">
      <c r="K137" s="70">
        <v>15.67614</v>
      </c>
      <c r="L137" s="73">
        <v>16.73264</v>
      </c>
      <c r="M137" s="70">
        <v>27.656199999999998</v>
      </c>
      <c r="O137" s="72">
        <v>16.975989999999999</v>
      </c>
      <c r="P137" s="73">
        <v>19.87922</v>
      </c>
      <c r="Q137" s="70">
        <v>23.241499999999998</v>
      </c>
    </row>
    <row r="138" spans="11:17">
      <c r="K138" s="70">
        <v>24.074439999999999</v>
      </c>
      <c r="L138" s="73">
        <v>19.630980000000001</v>
      </c>
      <c r="M138" s="70">
        <v>21.64847</v>
      </c>
      <c r="O138" s="72">
        <v>18.178260000000002</v>
      </c>
      <c r="P138" s="73">
        <v>23.455359999999999</v>
      </c>
      <c r="Q138" s="70">
        <v>30.58351</v>
      </c>
    </row>
    <row r="139" spans="11:17">
      <c r="K139" s="70">
        <v>18.542490000000001</v>
      </c>
      <c r="L139" s="73">
        <v>16.93919</v>
      </c>
      <c r="M139" s="70">
        <v>15.77819</v>
      </c>
      <c r="O139" s="72">
        <v>30.696999999999999</v>
      </c>
      <c r="P139" s="73">
        <v>29.28782</v>
      </c>
      <c r="Q139" s="70">
        <v>24.185300000000002</v>
      </c>
    </row>
    <row r="140" spans="11:17">
      <c r="K140" s="70">
        <v>29.86664</v>
      </c>
      <c r="L140" s="73">
        <v>18.192969999999999</v>
      </c>
      <c r="M140" s="70">
        <v>25.784130000000001</v>
      </c>
      <c r="O140" s="72">
        <v>26.724879999999999</v>
      </c>
      <c r="P140" s="73">
        <v>29.466899999999999</v>
      </c>
      <c r="Q140" s="70">
        <v>20.075610000000001</v>
      </c>
    </row>
    <row r="141" spans="11:17">
      <c r="K141" s="70">
        <v>15.896420000000001</v>
      </c>
      <c r="L141" s="73">
        <v>26.724879999999999</v>
      </c>
      <c r="M141" s="70">
        <v>12.654719999999999</v>
      </c>
      <c r="O141" s="72">
        <v>25.337620000000001</v>
      </c>
      <c r="P141" s="73">
        <v>22.024139999999999</v>
      </c>
      <c r="Q141" s="70">
        <v>21.9755</v>
      </c>
    </row>
    <row r="142" spans="11:17">
      <c r="K142" s="70">
        <v>16.828279999999999</v>
      </c>
      <c r="L142" s="73">
        <v>25.337620000000001</v>
      </c>
      <c r="M142" s="70">
        <v>14.18932</v>
      </c>
      <c r="O142" s="72">
        <v>20.314039999999999</v>
      </c>
      <c r="P142" s="73">
        <v>14.444660000000001</v>
      </c>
      <c r="Q142" s="70">
        <v>25.707940000000001</v>
      </c>
    </row>
    <row r="143" spans="11:17">
      <c r="K143" s="70">
        <v>13.4207</v>
      </c>
      <c r="L143" s="73">
        <v>18.158629999999999</v>
      </c>
      <c r="M143" s="70">
        <v>12.675840000000001</v>
      </c>
      <c r="O143" s="72">
        <v>19.29655</v>
      </c>
      <c r="P143" s="73">
        <v>21.36656</v>
      </c>
      <c r="Q143" s="70">
        <v>24.972519999999999</v>
      </c>
    </row>
    <row r="144" spans="11:17">
      <c r="K144" s="70">
        <v>17.085940000000001</v>
      </c>
      <c r="L144" s="73">
        <v>16.080459999999999</v>
      </c>
      <c r="M144" s="70">
        <v>21.86975</v>
      </c>
      <c r="O144" s="72">
        <v>17.95617</v>
      </c>
      <c r="P144" s="73">
        <v>21.408249999999999</v>
      </c>
      <c r="Q144" s="70">
        <v>24.92963</v>
      </c>
    </row>
    <row r="145" spans="11:17">
      <c r="K145" s="70">
        <v>16.593509999999998</v>
      </c>
      <c r="L145" s="73">
        <v>20.623329999999999</v>
      </c>
      <c r="M145" s="70">
        <v>18.62406</v>
      </c>
      <c r="O145" s="72">
        <v>28.867719999999998</v>
      </c>
      <c r="P145" s="73">
        <v>16.047160000000002</v>
      </c>
      <c r="Q145" s="70">
        <v>18.33455</v>
      </c>
    </row>
    <row r="146" spans="11:17">
      <c r="K146" s="70">
        <v>17.980979999999999</v>
      </c>
      <c r="L146" s="73">
        <v>12.092650000000001</v>
      </c>
      <c r="M146" s="70">
        <v>21.926760000000002</v>
      </c>
      <c r="O146" s="72">
        <v>30.510529999999999</v>
      </c>
      <c r="P146" s="73">
        <v>17.816590000000001</v>
      </c>
      <c r="Q146" s="70">
        <v>22.839020000000001</v>
      </c>
    </row>
    <row r="147" spans="11:17">
      <c r="K147" s="70">
        <v>14.35798</v>
      </c>
      <c r="L147" s="73">
        <v>30.101569999999999</v>
      </c>
      <c r="M147" s="70">
        <v>21.619620000000001</v>
      </c>
      <c r="O147" s="72">
        <v>22.024139999999999</v>
      </c>
      <c r="P147" s="73">
        <v>17.82159</v>
      </c>
      <c r="Q147" s="70">
        <v>15.487299999999999</v>
      </c>
    </row>
    <row r="148" spans="11:17">
      <c r="K148" s="70">
        <v>12.311870000000001</v>
      </c>
      <c r="L148" s="73">
        <v>16.99699</v>
      </c>
      <c r="M148" s="70">
        <v>16.469449999999998</v>
      </c>
      <c r="O148" s="72">
        <v>19.078140000000001</v>
      </c>
      <c r="P148" s="73">
        <v>35.495280000000001</v>
      </c>
      <c r="Q148" s="70">
        <v>21.354030000000002</v>
      </c>
    </row>
    <row r="149" spans="11:17">
      <c r="K149" s="70">
        <v>11.01207</v>
      </c>
      <c r="L149" s="73">
        <v>27.082820000000002</v>
      </c>
      <c r="M149" s="70">
        <v>27.887370000000001</v>
      </c>
      <c r="O149" s="72">
        <v>15.49305</v>
      </c>
      <c r="P149" s="73">
        <v>20.893930000000001</v>
      </c>
      <c r="Q149" s="70">
        <v>17.74136</v>
      </c>
    </row>
    <row r="150" spans="11:17">
      <c r="K150" s="70">
        <v>22.129149999999999</v>
      </c>
      <c r="L150" s="73">
        <v>20.186340000000001</v>
      </c>
      <c r="M150" s="70">
        <v>16.93919</v>
      </c>
      <c r="O150" s="72">
        <v>15.26111</v>
      </c>
      <c r="P150" s="73">
        <v>27.607800000000001</v>
      </c>
      <c r="Q150" s="70">
        <v>16.080459999999999</v>
      </c>
    </row>
    <row r="151" spans="11:17">
      <c r="K151" s="70">
        <v>16.6418</v>
      </c>
      <c r="L151" s="73">
        <v>21.738890000000001</v>
      </c>
      <c r="M151" s="70">
        <v>17.360330000000001</v>
      </c>
      <c r="O151" s="72">
        <v>18.33455</v>
      </c>
      <c r="P151" s="73">
        <v>30.490069999999999</v>
      </c>
      <c r="Q151" s="70">
        <v>28.17999</v>
      </c>
    </row>
    <row r="152" spans="11:17">
      <c r="K152" s="70">
        <v>20.623329999999999</v>
      </c>
      <c r="L152" s="73">
        <v>17.334630000000001</v>
      </c>
      <c r="M152" s="70">
        <v>14.28951</v>
      </c>
      <c r="O152" s="72">
        <v>15.072979999999999</v>
      </c>
      <c r="P152" s="73">
        <v>17.080719999999999</v>
      </c>
      <c r="Q152" s="70">
        <v>26.385750000000002</v>
      </c>
    </row>
    <row r="153" spans="11:17">
      <c r="K153" s="70">
        <v>14.195600000000001</v>
      </c>
      <c r="L153" s="73">
        <v>29.466899999999999</v>
      </c>
      <c r="M153" s="70">
        <v>16.295280000000002</v>
      </c>
      <c r="O153" s="72">
        <v>19.15277</v>
      </c>
      <c r="P153" s="73">
        <v>18.040389999999999</v>
      </c>
      <c r="Q153" s="70">
        <v>24.918900000000001</v>
      </c>
    </row>
    <row r="154" spans="11:17">
      <c r="K154" s="70">
        <v>17.921379999999999</v>
      </c>
      <c r="L154" s="73">
        <v>11.47209</v>
      </c>
      <c r="M154" s="70">
        <v>21.152650000000001</v>
      </c>
      <c r="O154" s="72">
        <v>29.635870000000001</v>
      </c>
      <c r="P154" s="73">
        <v>20.062280000000001</v>
      </c>
      <c r="Q154" s="70">
        <v>15.137919999999999</v>
      </c>
    </row>
    <row r="155" spans="11:17">
      <c r="K155" s="70">
        <v>27.501010000000001</v>
      </c>
      <c r="L155" s="73">
        <v>20.79984</v>
      </c>
      <c r="M155" s="70">
        <v>21.152650000000001</v>
      </c>
      <c r="O155" s="72">
        <v>18.436389999999999</v>
      </c>
      <c r="P155" s="73">
        <v>10.59107</v>
      </c>
      <c r="Q155" s="70">
        <v>28.969470000000001</v>
      </c>
    </row>
    <row r="156" spans="11:17">
      <c r="K156" s="70">
        <v>24.594750000000001</v>
      </c>
      <c r="L156" s="73">
        <v>27.71096</v>
      </c>
      <c r="M156" s="70">
        <v>14.68951</v>
      </c>
      <c r="O156" s="72">
        <v>21.800329999999999</v>
      </c>
      <c r="P156" s="73">
        <v>20.48451</v>
      </c>
      <c r="Q156" s="70">
        <v>30.478370000000002</v>
      </c>
    </row>
    <row r="157" spans="11:17">
      <c r="K157" s="70">
        <v>20.623329999999999</v>
      </c>
      <c r="L157" s="73">
        <v>28.447669999999999</v>
      </c>
      <c r="M157" s="70">
        <v>14.18932</v>
      </c>
      <c r="O157" s="72">
        <v>22.3337</v>
      </c>
      <c r="P157" s="73">
        <v>23.272169999999999</v>
      </c>
      <c r="Q157" s="70">
        <v>19.120159999999998</v>
      </c>
    </row>
    <row r="158" spans="11:17">
      <c r="K158" s="70">
        <v>30.696999999999999</v>
      </c>
      <c r="L158" s="73">
        <v>30.644670000000001</v>
      </c>
      <c r="M158" s="70">
        <v>19.90164</v>
      </c>
      <c r="O158" s="72">
        <v>17.574719999999999</v>
      </c>
      <c r="P158" s="73">
        <v>24.074439999999999</v>
      </c>
      <c r="Q158" s="70">
        <v>25.92897</v>
      </c>
    </row>
    <row r="159" spans="11:17">
      <c r="K159" s="70">
        <v>14.65912</v>
      </c>
      <c r="L159" s="73">
        <v>29.089259999999999</v>
      </c>
      <c r="M159" s="70">
        <v>25.337620000000001</v>
      </c>
      <c r="O159" s="72">
        <v>26.658069999999999</v>
      </c>
      <c r="P159" s="73">
        <v>14.750080000000001</v>
      </c>
      <c r="Q159" s="70">
        <v>21.603120000000001</v>
      </c>
    </row>
    <row r="160" spans="11:17">
      <c r="K160" s="70">
        <v>19.865760000000002</v>
      </c>
      <c r="L160" s="73">
        <v>22.819489999999998</v>
      </c>
      <c r="M160" s="70">
        <v>21.266159999999999</v>
      </c>
      <c r="O160" s="72">
        <v>26.17539</v>
      </c>
      <c r="P160" s="73">
        <v>15.072979999999999</v>
      </c>
      <c r="Q160" s="70">
        <v>13.199630000000001</v>
      </c>
    </row>
    <row r="161" spans="11:17">
      <c r="K161" s="70">
        <v>13.199630000000001</v>
      </c>
      <c r="L161" s="73">
        <v>28.781099999999999</v>
      </c>
      <c r="M161" s="70">
        <v>19.134139999999999</v>
      </c>
      <c r="O161" s="72">
        <v>21.36656</v>
      </c>
      <c r="P161" s="73">
        <v>17.574719999999999</v>
      </c>
      <c r="Q161" s="70">
        <v>19.259550000000001</v>
      </c>
    </row>
    <row r="162" spans="11:17">
      <c r="K162" s="70">
        <v>25.175219999999999</v>
      </c>
      <c r="L162" s="73">
        <v>18.552099999999999</v>
      </c>
      <c r="M162" s="70">
        <v>12.15883</v>
      </c>
      <c r="O162" s="72">
        <v>14.87649</v>
      </c>
      <c r="P162" s="73">
        <v>30.057099999999998</v>
      </c>
      <c r="Q162" s="70">
        <v>19.717089999999999</v>
      </c>
    </row>
    <row r="163" spans="11:17">
      <c r="K163" s="70">
        <v>12.598229999999999</v>
      </c>
      <c r="L163" s="73">
        <v>16.986499999999999</v>
      </c>
      <c r="M163" s="70">
        <v>22.397490000000001</v>
      </c>
      <c r="O163" s="72">
        <v>19.667280000000002</v>
      </c>
      <c r="P163" s="73">
        <v>14.164160000000001</v>
      </c>
      <c r="Q163" s="70">
        <v>30.89677</v>
      </c>
    </row>
    <row r="164" spans="11:17">
      <c r="K164" s="70">
        <v>15.76689</v>
      </c>
      <c r="L164" s="73">
        <v>25.68712</v>
      </c>
      <c r="M164" s="70">
        <v>23.985389999999999</v>
      </c>
      <c r="O164" s="72">
        <v>20.657889999999998</v>
      </c>
      <c r="P164" s="73">
        <v>11.409750000000001</v>
      </c>
      <c r="Q164" s="70">
        <v>30.89677</v>
      </c>
    </row>
    <row r="165" spans="11:17">
      <c r="K165" s="70">
        <v>14.97804</v>
      </c>
      <c r="L165" s="73">
        <v>18.552099999999999</v>
      </c>
      <c r="M165" s="70">
        <v>21.902349999999998</v>
      </c>
      <c r="O165" s="72">
        <v>19.425509999999999</v>
      </c>
      <c r="P165" s="73">
        <v>16.9023</v>
      </c>
      <c r="Q165" s="70">
        <v>22.80386</v>
      </c>
    </row>
    <row r="166" spans="11:17">
      <c r="K166" s="70">
        <v>20.593039999999998</v>
      </c>
      <c r="L166" s="73">
        <v>17.78152</v>
      </c>
      <c r="M166" s="70">
        <v>15.22601</v>
      </c>
      <c r="O166" s="72">
        <v>19.85229</v>
      </c>
      <c r="P166" s="73">
        <v>18.13897</v>
      </c>
      <c r="Q166" s="70">
        <v>23.78379</v>
      </c>
    </row>
    <row r="167" spans="11:17">
      <c r="K167" s="70">
        <v>19.919550000000001</v>
      </c>
      <c r="L167" s="73">
        <v>19.847799999999999</v>
      </c>
      <c r="M167" s="70">
        <v>11.409750000000001</v>
      </c>
      <c r="O167" s="72">
        <v>16.39892</v>
      </c>
      <c r="P167" s="73">
        <v>18.237020000000001</v>
      </c>
      <c r="Q167" s="70">
        <v>24.551210000000001</v>
      </c>
    </row>
    <row r="168" spans="11:17">
      <c r="K168" s="70">
        <v>18.232130000000002</v>
      </c>
      <c r="L168" s="73">
        <v>17.89648</v>
      </c>
      <c r="M168" s="70">
        <v>15.86835</v>
      </c>
      <c r="O168" s="72">
        <v>21.963329999999999</v>
      </c>
      <c r="P168" s="73">
        <v>14.750080000000001</v>
      </c>
      <c r="Q168" s="70">
        <v>22.662649999999999</v>
      </c>
    </row>
    <row r="169" spans="11:17">
      <c r="K169" s="70">
        <v>13.118320000000001</v>
      </c>
      <c r="L169" s="73">
        <v>22.99465</v>
      </c>
      <c r="M169" s="70">
        <v>20.292079999999999</v>
      </c>
      <c r="O169" s="72">
        <v>27.604569999999999</v>
      </c>
      <c r="P169" s="73">
        <v>12.311870000000001</v>
      </c>
      <c r="Q169" s="70">
        <v>27.98631</v>
      </c>
    </row>
    <row r="170" spans="11:17">
      <c r="K170" s="70">
        <v>15.26111</v>
      </c>
      <c r="L170" s="73">
        <v>19.096830000000001</v>
      </c>
      <c r="M170" s="70">
        <v>30.416869999999999</v>
      </c>
      <c r="O170" s="72">
        <v>20.966360000000002</v>
      </c>
      <c r="P170" s="73">
        <v>15.67614</v>
      </c>
      <c r="Q170" s="70">
        <v>18.700500000000002</v>
      </c>
    </row>
    <row r="171" spans="11:17">
      <c r="K171" s="70">
        <v>16.705970000000001</v>
      </c>
      <c r="L171" s="73">
        <v>26.28417</v>
      </c>
      <c r="M171" s="70">
        <v>23.118410000000001</v>
      </c>
      <c r="O171" s="72">
        <v>25.143319999999999</v>
      </c>
      <c r="P171" s="73">
        <v>26.453250000000001</v>
      </c>
      <c r="Q171" s="70">
        <v>23.045010000000001</v>
      </c>
    </row>
    <row r="172" spans="11:17">
      <c r="K172" s="70">
        <v>19.590060000000001</v>
      </c>
      <c r="L172" s="73">
        <v>13.25356</v>
      </c>
      <c r="M172" s="70">
        <v>15.255269999999999</v>
      </c>
      <c r="O172" s="72">
        <v>12.188129999999999</v>
      </c>
      <c r="P172" s="73">
        <v>22.3337</v>
      </c>
      <c r="Q172" s="70">
        <v>28.322019999999998</v>
      </c>
    </row>
    <row r="173" spans="11:17">
      <c r="K173" s="70">
        <v>19.717089999999999</v>
      </c>
      <c r="L173" s="73">
        <v>25.980499999999999</v>
      </c>
      <c r="M173" s="70">
        <v>17.101590000000002</v>
      </c>
      <c r="O173" s="72">
        <v>11.01207</v>
      </c>
      <c r="P173" s="73">
        <v>17.579789999999999</v>
      </c>
      <c r="Q173" s="70">
        <v>24.583870000000001</v>
      </c>
    </row>
    <row r="174" spans="11:17">
      <c r="K174" s="70">
        <v>13.0365</v>
      </c>
      <c r="L174" s="73">
        <v>18.040389999999999</v>
      </c>
      <c r="M174" s="70">
        <v>19.973189999999999</v>
      </c>
      <c r="O174" s="72">
        <v>15.49305</v>
      </c>
      <c r="P174" s="73">
        <v>16.812380000000001</v>
      </c>
      <c r="Q174" s="70">
        <v>20.84694</v>
      </c>
    </row>
    <row r="175" spans="11:17">
      <c r="K175" s="70">
        <v>22.99465</v>
      </c>
      <c r="L175" s="73">
        <v>21.520409999999998</v>
      </c>
      <c r="M175" s="70">
        <v>19.374949999999998</v>
      </c>
      <c r="O175" s="72">
        <v>23.776289999999999</v>
      </c>
      <c r="P175" s="73">
        <v>11.487629999999999</v>
      </c>
      <c r="Q175" s="70">
        <v>16.663219999999999</v>
      </c>
    </row>
    <row r="176" spans="11:17">
      <c r="K176" s="70">
        <v>13.25356</v>
      </c>
      <c r="L176" s="73">
        <v>28.827529999999999</v>
      </c>
      <c r="M176" s="70">
        <v>15.52755</v>
      </c>
      <c r="O176" s="72">
        <v>17.498449999999998</v>
      </c>
      <c r="P176" s="73">
        <v>16.93919</v>
      </c>
      <c r="Q176" s="70">
        <v>23.287489999999998</v>
      </c>
    </row>
    <row r="177" spans="11:17">
      <c r="K177" s="70">
        <v>13.111520000000001</v>
      </c>
      <c r="L177" s="73">
        <v>29.333449999999999</v>
      </c>
      <c r="M177" s="70">
        <v>27.030090000000001</v>
      </c>
      <c r="O177" s="72">
        <v>21.902349999999998</v>
      </c>
      <c r="P177" s="73">
        <v>30.59517</v>
      </c>
      <c r="Q177" s="70">
        <v>25.29888</v>
      </c>
    </row>
    <row r="178" spans="11:17">
      <c r="K178" s="70">
        <v>19.644600000000001</v>
      </c>
      <c r="L178" s="73">
        <v>27.18797</v>
      </c>
      <c r="M178" s="70">
        <v>20.292079999999999</v>
      </c>
      <c r="O178" s="72">
        <v>17.579789999999999</v>
      </c>
      <c r="P178" s="73">
        <v>21.910489999999999</v>
      </c>
      <c r="Q178" s="70">
        <v>18.814589999999999</v>
      </c>
    </row>
    <row r="179" spans="11:17">
      <c r="K179" s="70">
        <v>23.42493</v>
      </c>
      <c r="L179" s="73">
        <v>28.44454</v>
      </c>
      <c r="M179" s="70">
        <v>23.360130000000002</v>
      </c>
      <c r="O179" s="72">
        <v>17.640550000000001</v>
      </c>
      <c r="P179" s="73">
        <v>23.648440000000001</v>
      </c>
      <c r="Q179" s="70">
        <v>14.3828</v>
      </c>
    </row>
    <row r="180" spans="11:17">
      <c r="K180" s="70">
        <v>19.120159999999998</v>
      </c>
      <c r="L180" s="73">
        <v>22.417390000000001</v>
      </c>
      <c r="M180" s="70">
        <v>21.11468</v>
      </c>
      <c r="O180" s="72">
        <v>21.503830000000001</v>
      </c>
      <c r="P180" s="73">
        <v>21.36656</v>
      </c>
      <c r="Q180" s="70">
        <v>23.321929999999998</v>
      </c>
    </row>
    <row r="181" spans="11:17">
      <c r="K181" s="70">
        <v>19.46677</v>
      </c>
      <c r="L181" s="73">
        <v>21.94708</v>
      </c>
      <c r="M181" s="70">
        <v>28.268450000000001</v>
      </c>
      <c r="O181" s="72">
        <v>19.498809999999999</v>
      </c>
      <c r="P181" s="73">
        <v>30.057099999999998</v>
      </c>
      <c r="Q181" s="70">
        <v>20.026689999999999</v>
      </c>
    </row>
    <row r="182" spans="11:17">
      <c r="K182" s="70">
        <v>25.425439999999998</v>
      </c>
      <c r="L182" s="73">
        <v>20.640609999999999</v>
      </c>
      <c r="M182" s="70">
        <v>14.333119999999999</v>
      </c>
      <c r="O182" s="72">
        <v>11.43317</v>
      </c>
      <c r="P182" s="73">
        <v>24.085550000000001</v>
      </c>
      <c r="Q182" s="70">
        <v>25.784130000000001</v>
      </c>
    </row>
    <row r="183" spans="11:17">
      <c r="K183" s="70">
        <v>30.222770000000001</v>
      </c>
      <c r="L183" s="73">
        <v>14.96612</v>
      </c>
      <c r="M183" s="70">
        <v>12.84356</v>
      </c>
      <c r="O183" s="72">
        <v>25.92897</v>
      </c>
      <c r="P183" s="73">
        <v>25.621079999999999</v>
      </c>
      <c r="Q183" s="70">
        <v>27.384039999999999</v>
      </c>
    </row>
    <row r="184" spans="11:17">
      <c r="K184" s="70">
        <v>13.260289999999999</v>
      </c>
      <c r="L184" s="73">
        <v>21.570070000000001</v>
      </c>
      <c r="M184" s="70">
        <v>22.48094</v>
      </c>
      <c r="O184" s="72">
        <v>14.82846</v>
      </c>
      <c r="P184" s="73">
        <v>24.02253</v>
      </c>
      <c r="Q184" s="70">
        <v>26.6313</v>
      </c>
    </row>
    <row r="185" spans="11:17">
      <c r="K185" s="70">
        <v>21.714269999999999</v>
      </c>
      <c r="L185" s="73">
        <v>18.508800000000001</v>
      </c>
      <c r="M185" s="70">
        <v>15.90203</v>
      </c>
      <c r="O185" s="72">
        <v>25.6767</v>
      </c>
      <c r="P185" s="73">
        <v>16.469449999999998</v>
      </c>
      <c r="Q185" s="70">
        <v>23.65221</v>
      </c>
    </row>
    <row r="186" spans="11:17">
      <c r="K186" s="70">
        <v>25.31297</v>
      </c>
      <c r="L186" s="73">
        <v>30.443239999999999</v>
      </c>
      <c r="M186" s="70">
        <v>17.41161</v>
      </c>
      <c r="O186" s="72">
        <v>22.635100000000001</v>
      </c>
      <c r="P186" s="73">
        <v>13.807130000000001</v>
      </c>
      <c r="Q186" s="70">
        <v>25.68712</v>
      </c>
    </row>
    <row r="187" spans="11:17">
      <c r="K187" s="70">
        <v>15.20257</v>
      </c>
      <c r="L187" s="73">
        <v>14.579840000000001</v>
      </c>
      <c r="M187" s="70">
        <v>14.750080000000001</v>
      </c>
      <c r="O187" s="72">
        <v>11.01207</v>
      </c>
      <c r="P187" s="73">
        <v>14.28951</v>
      </c>
      <c r="Q187" s="70">
        <v>24.39819</v>
      </c>
    </row>
    <row r="188" spans="11:17">
      <c r="K188" s="70">
        <v>17.334630000000001</v>
      </c>
      <c r="L188" s="73">
        <v>22.556170000000002</v>
      </c>
      <c r="M188" s="70">
        <v>12.78092</v>
      </c>
      <c r="O188" s="72">
        <v>14.09474</v>
      </c>
      <c r="P188" s="73">
        <v>26.253620000000002</v>
      </c>
      <c r="Q188" s="70">
        <v>29.28782</v>
      </c>
    </row>
    <row r="189" spans="11:17">
      <c r="K189" s="70">
        <v>15.82897</v>
      </c>
      <c r="L189" s="73">
        <v>25.763369999999998</v>
      </c>
      <c r="M189" s="70">
        <v>24.376259999999998</v>
      </c>
      <c r="O189" s="72">
        <v>10.59107</v>
      </c>
      <c r="P189" s="73">
        <v>18.33455</v>
      </c>
      <c r="Q189" s="70">
        <v>29.65692</v>
      </c>
    </row>
    <row r="190" spans="11:17">
      <c r="K190" s="70">
        <v>26.429639999999999</v>
      </c>
      <c r="L190" s="73">
        <v>17.736329999999999</v>
      </c>
      <c r="M190" s="70">
        <v>12.092650000000001</v>
      </c>
      <c r="O190" s="72">
        <v>18.27122</v>
      </c>
      <c r="P190" s="73">
        <v>23.527480000000001</v>
      </c>
      <c r="Q190" s="70">
        <v>13.832940000000001</v>
      </c>
    </row>
    <row r="191" spans="11:17">
      <c r="K191" s="70">
        <v>22.607500000000002</v>
      </c>
      <c r="L191" s="73">
        <v>22.488869999999999</v>
      </c>
      <c r="M191" s="70">
        <v>20.761220000000002</v>
      </c>
      <c r="O191" s="72">
        <v>20.02224</v>
      </c>
      <c r="P191" s="73">
        <v>20.026689999999999</v>
      </c>
      <c r="Q191" s="70">
        <v>27.423089999999998</v>
      </c>
    </row>
    <row r="192" spans="11:17">
      <c r="K192" s="70">
        <v>26.038779999999999</v>
      </c>
      <c r="L192" s="73">
        <v>11.347049999999999</v>
      </c>
      <c r="M192" s="70">
        <v>26.66141</v>
      </c>
      <c r="O192" s="72">
        <v>15.82897</v>
      </c>
      <c r="P192" s="73">
        <v>19.003209999999999</v>
      </c>
      <c r="Q192" s="70">
        <v>25.92897</v>
      </c>
    </row>
    <row r="193" spans="11:17">
      <c r="K193" s="70">
        <v>20.902470000000001</v>
      </c>
      <c r="L193" s="73">
        <v>24.947510000000001</v>
      </c>
      <c r="M193" s="70">
        <v>25.801410000000001</v>
      </c>
      <c r="O193" s="72">
        <v>13.473750000000001</v>
      </c>
      <c r="P193" s="73">
        <v>25.68712</v>
      </c>
      <c r="Q193" s="70">
        <v>28.447669999999999</v>
      </c>
    </row>
    <row r="194" spans="11:17">
      <c r="K194" s="70">
        <v>16.24596</v>
      </c>
      <c r="L194" s="73">
        <v>25.36927</v>
      </c>
      <c r="M194" s="70">
        <v>16.764579999999999</v>
      </c>
      <c r="O194" s="72">
        <v>17.41161</v>
      </c>
      <c r="P194" s="73">
        <v>18.97974</v>
      </c>
      <c r="Q194" s="70">
        <v>25.69059</v>
      </c>
    </row>
    <row r="195" spans="11:17">
      <c r="K195" s="70">
        <v>21.11468</v>
      </c>
      <c r="L195" s="73">
        <v>24.92963</v>
      </c>
      <c r="M195" s="70">
        <v>18.134060000000002</v>
      </c>
      <c r="O195" s="72">
        <v>24.02253</v>
      </c>
      <c r="P195" s="73">
        <v>24.074439999999999</v>
      </c>
      <c r="Q195" s="70">
        <v>22.297740000000001</v>
      </c>
    </row>
    <row r="196" spans="11:17">
      <c r="K196" s="70">
        <v>29.150500000000001</v>
      </c>
      <c r="L196" s="73">
        <v>22.858529999999998</v>
      </c>
      <c r="M196" s="70">
        <v>30.89677</v>
      </c>
      <c r="O196" s="72">
        <v>20.27009</v>
      </c>
      <c r="P196" s="73">
        <v>25.463989999999999</v>
      </c>
      <c r="Q196" s="70">
        <v>16.24596</v>
      </c>
    </row>
    <row r="197" spans="11:17">
      <c r="K197" s="70">
        <v>16.663219999999999</v>
      </c>
      <c r="L197" s="73">
        <v>20.623329999999999</v>
      </c>
      <c r="M197" s="70">
        <v>16.052710000000001</v>
      </c>
      <c r="O197" s="72">
        <v>25.839400000000001</v>
      </c>
      <c r="P197" s="73">
        <v>24.92963</v>
      </c>
      <c r="Q197" s="70">
        <v>26.768219999999999</v>
      </c>
    </row>
    <row r="198" spans="11:17">
      <c r="K198" s="70">
        <v>17.68599</v>
      </c>
      <c r="L198" s="73">
        <v>22.635100000000001</v>
      </c>
      <c r="M198" s="70">
        <v>21.738890000000001</v>
      </c>
      <c r="O198" s="72">
        <v>14.195600000000001</v>
      </c>
      <c r="P198" s="73">
        <v>21.18214</v>
      </c>
      <c r="Q198" s="70">
        <v>22.31373</v>
      </c>
    </row>
    <row r="199" spans="11:17">
      <c r="K199" s="70">
        <v>22.99465</v>
      </c>
      <c r="L199" s="73">
        <v>29.803879999999999</v>
      </c>
      <c r="M199" s="70">
        <v>11.921849999999999</v>
      </c>
      <c r="O199" s="72">
        <v>22.297740000000001</v>
      </c>
      <c r="P199" s="73">
        <v>25.001069999999999</v>
      </c>
      <c r="Q199" s="70">
        <v>15.86835</v>
      </c>
    </row>
    <row r="200" spans="11:17">
      <c r="K200" s="70">
        <v>14.579840000000001</v>
      </c>
      <c r="L200" s="73">
        <v>15.62486</v>
      </c>
      <c r="M200" s="70">
        <v>27.848980000000001</v>
      </c>
      <c r="O200" s="72">
        <v>19.865760000000002</v>
      </c>
      <c r="P200" s="73">
        <v>23.708690000000001</v>
      </c>
      <c r="Q200" s="70">
        <v>28.141999999999999</v>
      </c>
    </row>
    <row r="201" spans="11:17">
      <c r="K201" s="70">
        <v>31.728280000000002</v>
      </c>
      <c r="L201" s="73">
        <v>13.473750000000001</v>
      </c>
      <c r="M201" s="70">
        <v>14.73194</v>
      </c>
      <c r="O201" s="72">
        <v>16.47486</v>
      </c>
      <c r="P201" s="73">
        <v>17.736329999999999</v>
      </c>
      <c r="Q201" s="70">
        <v>22.492830000000001</v>
      </c>
    </row>
    <row r="202" spans="11:17">
      <c r="K202" s="70">
        <v>15.29613</v>
      </c>
      <c r="L202" s="73">
        <v>18.85247</v>
      </c>
      <c r="M202" s="70">
        <v>23.05275</v>
      </c>
      <c r="O202" s="72">
        <v>16.469449999999998</v>
      </c>
      <c r="P202" s="73">
        <v>16.593509999999998</v>
      </c>
      <c r="Q202" s="70">
        <v>28.719069999999999</v>
      </c>
    </row>
    <row r="203" spans="11:17">
      <c r="K203" s="70">
        <v>21.574200000000001</v>
      </c>
      <c r="L203" s="73">
        <v>22.38156</v>
      </c>
      <c r="M203" s="70">
        <v>16.185469999999999</v>
      </c>
      <c r="O203" s="72">
        <v>20.075610000000001</v>
      </c>
      <c r="P203" s="73">
        <v>27.145299999999999</v>
      </c>
      <c r="Q203" s="70">
        <v>18.397659999999998</v>
      </c>
    </row>
    <row r="204" spans="11:17">
      <c r="K204" s="70">
        <v>23.29898</v>
      </c>
      <c r="L204" s="73">
        <v>28.90476</v>
      </c>
      <c r="M204" s="70">
        <v>18.163540000000001</v>
      </c>
      <c r="O204" s="72">
        <v>21.532830000000001</v>
      </c>
      <c r="P204" s="73">
        <v>21.849360000000001</v>
      </c>
      <c r="Q204" s="70">
        <v>27.29598</v>
      </c>
    </row>
    <row r="205" spans="11:17">
      <c r="K205" s="70">
        <v>22.445209999999999</v>
      </c>
      <c r="L205" s="73">
        <v>22.901399999999999</v>
      </c>
      <c r="M205" s="70">
        <v>18.237020000000001</v>
      </c>
      <c r="O205" s="72">
        <v>17.314039999999999</v>
      </c>
      <c r="P205" s="73">
        <v>21.640229999999999</v>
      </c>
      <c r="Q205" s="70">
        <v>18.397659999999998</v>
      </c>
    </row>
    <row r="206" spans="11:17">
      <c r="K206" s="70">
        <v>21.849360000000001</v>
      </c>
      <c r="L206" s="73">
        <v>20.27449</v>
      </c>
      <c r="M206" s="70">
        <v>16.63644</v>
      </c>
      <c r="O206" s="72">
        <v>14.83447</v>
      </c>
      <c r="P206" s="73">
        <v>25.77375</v>
      </c>
      <c r="Q206" s="70">
        <v>15.255269999999999</v>
      </c>
    </row>
    <row r="207" spans="11:17">
      <c r="K207" s="70">
        <v>15.487299999999999</v>
      </c>
      <c r="L207" s="73">
        <v>17.86157</v>
      </c>
      <c r="M207" s="70">
        <v>25.839400000000001</v>
      </c>
      <c r="O207" s="72">
        <v>20.292079999999999</v>
      </c>
      <c r="P207" s="73">
        <v>23.068210000000001</v>
      </c>
      <c r="Q207" s="70">
        <v>27.10915</v>
      </c>
    </row>
    <row r="208" spans="11:17">
      <c r="K208" s="70">
        <v>17.442309999999999</v>
      </c>
      <c r="L208" s="73">
        <v>20.966360000000002</v>
      </c>
      <c r="M208" s="70">
        <v>17.74136</v>
      </c>
      <c r="O208" s="72">
        <v>20.795549999999999</v>
      </c>
      <c r="P208" s="73">
        <v>27.665870000000002</v>
      </c>
      <c r="Q208" s="70">
        <v>29.515270000000001</v>
      </c>
    </row>
    <row r="209" spans="11:17">
      <c r="K209" s="70">
        <v>20.549689999999998</v>
      </c>
      <c r="L209" s="73">
        <v>18.833539999999999</v>
      </c>
      <c r="M209" s="70">
        <v>26.85801</v>
      </c>
      <c r="O209" s="72">
        <v>20.384139999999999</v>
      </c>
      <c r="P209" s="73">
        <v>24.890260000000001</v>
      </c>
      <c r="Q209" s="70">
        <v>30.065999999999999</v>
      </c>
    </row>
    <row r="210" spans="11:17">
      <c r="K210" s="70">
        <v>17.518820000000002</v>
      </c>
      <c r="L210" s="73">
        <v>18.909140000000001</v>
      </c>
      <c r="M210" s="70">
        <v>16.73264</v>
      </c>
      <c r="O210" s="72">
        <v>13.61856</v>
      </c>
      <c r="P210" s="73">
        <v>26.8414</v>
      </c>
      <c r="Q210" s="70">
        <v>23.742519999999999</v>
      </c>
    </row>
    <row r="211" spans="11:17">
      <c r="K211" s="70">
        <v>10.76642</v>
      </c>
      <c r="L211" s="73">
        <v>25.763369999999998</v>
      </c>
      <c r="M211" s="70">
        <v>14.68951</v>
      </c>
      <c r="O211" s="72">
        <v>12.731999999999999</v>
      </c>
      <c r="P211" s="73">
        <v>17.579789999999999</v>
      </c>
      <c r="Q211" s="70">
        <v>23.318100000000001</v>
      </c>
    </row>
    <row r="212" spans="11:17">
      <c r="K212" s="70">
        <v>16.426079999999999</v>
      </c>
      <c r="L212" s="73">
        <v>15.896420000000001</v>
      </c>
      <c r="M212" s="70">
        <v>15.98592</v>
      </c>
      <c r="O212" s="72">
        <v>17.756430000000002</v>
      </c>
      <c r="P212" s="73">
        <v>26.18561</v>
      </c>
      <c r="Q212" s="70">
        <v>26.14472</v>
      </c>
    </row>
    <row r="213" spans="11:17">
      <c r="K213" s="70">
        <v>25.77375</v>
      </c>
      <c r="L213" s="73">
        <v>19.667280000000002</v>
      </c>
      <c r="M213" s="70">
        <v>17.645610000000001</v>
      </c>
      <c r="O213" s="72">
        <v>18.85247</v>
      </c>
      <c r="P213" s="73">
        <v>29.500160000000001</v>
      </c>
      <c r="Q213" s="70">
        <v>14.543100000000001</v>
      </c>
    </row>
    <row r="214" spans="11:17">
      <c r="K214" s="70">
        <v>23.606929999999998</v>
      </c>
      <c r="L214" s="73">
        <v>21.796240000000001</v>
      </c>
      <c r="M214" s="70">
        <v>14.457000000000001</v>
      </c>
      <c r="O214" s="72">
        <v>19.379549999999998</v>
      </c>
      <c r="P214" s="73">
        <v>19.932970000000001</v>
      </c>
      <c r="Q214" s="70">
        <v>23.291319999999999</v>
      </c>
    </row>
    <row r="215" spans="11:17">
      <c r="K215" s="70">
        <v>14.96612</v>
      </c>
      <c r="L215" s="73">
        <v>22.57593</v>
      </c>
      <c r="M215" s="70">
        <v>19.847799999999999</v>
      </c>
      <c r="O215" s="72">
        <v>28.25583</v>
      </c>
      <c r="P215" s="73">
        <v>20.186340000000001</v>
      </c>
      <c r="Q215" s="70">
        <v>21.53697</v>
      </c>
    </row>
    <row r="216" spans="11:17">
      <c r="K216" s="70">
        <v>15.090719999999999</v>
      </c>
      <c r="L216" s="73">
        <v>29.024819999999998</v>
      </c>
      <c r="M216" s="70">
        <v>19.443860000000001</v>
      </c>
      <c r="O216" s="72">
        <v>21.266159999999999</v>
      </c>
      <c r="P216" s="73">
        <v>26.223040000000001</v>
      </c>
      <c r="Q216" s="70">
        <v>24.986799999999999</v>
      </c>
    </row>
    <row r="217" spans="11:17">
      <c r="K217" s="70">
        <v>15.76689</v>
      </c>
      <c r="L217" s="73">
        <v>17.518820000000002</v>
      </c>
      <c r="M217" s="70">
        <v>21.017330000000001</v>
      </c>
      <c r="O217" s="72">
        <v>16.426079999999999</v>
      </c>
      <c r="P217" s="73">
        <v>20.795549999999999</v>
      </c>
      <c r="Q217" s="70">
        <v>27.400320000000001</v>
      </c>
    </row>
    <row r="218" spans="11:17">
      <c r="K218" s="70">
        <v>23.260670000000001</v>
      </c>
      <c r="L218" s="73">
        <v>19.630980000000001</v>
      </c>
      <c r="M218" s="70">
        <v>13.414059999999999</v>
      </c>
      <c r="O218" s="72">
        <v>14.97804</v>
      </c>
      <c r="P218" s="73">
        <v>24.438359999999999</v>
      </c>
      <c r="Q218" s="70">
        <v>11.95919</v>
      </c>
    </row>
    <row r="219" spans="11:17">
      <c r="K219" s="70">
        <v>22.385549999999999</v>
      </c>
      <c r="L219" s="73">
        <v>13.0365</v>
      </c>
      <c r="M219" s="70">
        <v>16.047160000000002</v>
      </c>
      <c r="O219" s="72">
        <v>17.756430000000002</v>
      </c>
      <c r="P219" s="73">
        <v>20.42784</v>
      </c>
      <c r="Q219" s="70">
        <v>28.781099999999999</v>
      </c>
    </row>
    <row r="220" spans="11:17">
      <c r="K220" s="70">
        <v>26.937570000000001</v>
      </c>
      <c r="L220" s="73">
        <v>24.746549999999999</v>
      </c>
      <c r="M220" s="70">
        <v>19.078140000000001</v>
      </c>
      <c r="O220" s="72">
        <v>28.914010000000001</v>
      </c>
      <c r="P220" s="73">
        <v>15.20843</v>
      </c>
      <c r="Q220" s="70">
        <v>22.944189999999999</v>
      </c>
    </row>
    <row r="221" spans="11:17">
      <c r="K221" s="70">
        <v>13.980409999999999</v>
      </c>
      <c r="L221" s="73">
        <v>29.269549999999999</v>
      </c>
      <c r="M221" s="70">
        <v>24.525770000000001</v>
      </c>
      <c r="O221" s="72">
        <v>17.112010000000001</v>
      </c>
      <c r="P221" s="73">
        <v>20.379770000000001</v>
      </c>
      <c r="Q221" s="70">
        <v>22.193529999999999</v>
      </c>
    </row>
    <row r="222" spans="11:17">
      <c r="K222" s="70">
        <v>11.487629999999999</v>
      </c>
      <c r="L222" s="73">
        <v>16.49109</v>
      </c>
      <c r="M222" s="70">
        <v>25.50947</v>
      </c>
      <c r="O222" s="72">
        <v>14.333119999999999</v>
      </c>
      <c r="P222" s="73">
        <v>22.839020000000001</v>
      </c>
      <c r="Q222" s="70">
        <v>17.360330000000001</v>
      </c>
    </row>
    <row r="223" spans="11:17">
      <c r="K223" s="70">
        <v>13.539759999999999</v>
      </c>
      <c r="L223" s="73">
        <v>16.39892</v>
      </c>
      <c r="M223" s="70">
        <v>23.102969999999999</v>
      </c>
      <c r="O223" s="72">
        <v>15.20257</v>
      </c>
      <c r="P223" s="73">
        <v>21.532830000000001</v>
      </c>
      <c r="Q223" s="70">
        <v>26.007940000000001</v>
      </c>
    </row>
    <row r="224" spans="11:17">
      <c r="K224" s="70">
        <v>20.03115</v>
      </c>
      <c r="L224" s="73">
        <v>19.045400000000001</v>
      </c>
      <c r="M224" s="70">
        <v>17.640550000000001</v>
      </c>
      <c r="O224" s="72">
        <v>21.503830000000001</v>
      </c>
      <c r="P224" s="73">
        <v>20.309650000000001</v>
      </c>
      <c r="Q224" s="70">
        <v>27.912939999999999</v>
      </c>
    </row>
    <row r="225" spans="11:17">
      <c r="K225" s="70">
        <v>13.25356</v>
      </c>
      <c r="L225" s="73">
        <v>20.48451</v>
      </c>
      <c r="M225" s="70">
        <v>15.82897</v>
      </c>
      <c r="O225" s="72">
        <v>22.70196</v>
      </c>
      <c r="P225" s="73">
        <v>24.688829999999999</v>
      </c>
      <c r="Q225" s="70">
        <v>26.724879999999999</v>
      </c>
    </row>
    <row r="226" spans="11:17">
      <c r="K226" s="70">
        <v>14.579840000000001</v>
      </c>
      <c r="L226" s="73">
        <v>22.77647</v>
      </c>
      <c r="M226" s="70">
        <v>14.35798</v>
      </c>
      <c r="O226" s="72">
        <v>26.103760000000001</v>
      </c>
      <c r="P226" s="73">
        <v>16.817679999999999</v>
      </c>
      <c r="Q226" s="70">
        <v>29.318249999999999</v>
      </c>
    </row>
    <row r="227" spans="11:17">
      <c r="K227" s="70">
        <v>25.759910000000001</v>
      </c>
      <c r="L227" s="73">
        <v>11.95173</v>
      </c>
      <c r="M227" s="70">
        <v>30.34056</v>
      </c>
      <c r="O227" s="72">
        <v>15.487299999999999</v>
      </c>
      <c r="P227" s="73">
        <v>17.14845</v>
      </c>
      <c r="Q227" s="70">
        <v>26.6313</v>
      </c>
    </row>
    <row r="228" spans="11:17">
      <c r="K228" s="70">
        <v>14.41377</v>
      </c>
      <c r="L228" s="73">
        <v>15.630570000000001</v>
      </c>
      <c r="M228" s="70">
        <v>27.884170000000001</v>
      </c>
      <c r="O228" s="72">
        <v>21.640229999999999</v>
      </c>
      <c r="P228" s="73">
        <v>14.364190000000001</v>
      </c>
      <c r="Q228" s="70">
        <v>11.710559999999999</v>
      </c>
    </row>
    <row r="229" spans="11:17">
      <c r="K229" s="70">
        <v>19.19463</v>
      </c>
      <c r="L229" s="73">
        <v>22.129149999999999</v>
      </c>
      <c r="M229" s="70">
        <v>22.944189999999999</v>
      </c>
      <c r="O229" s="72">
        <v>13.832940000000001</v>
      </c>
      <c r="P229" s="73">
        <v>14.364190000000001</v>
      </c>
      <c r="Q229" s="70">
        <v>24.368939999999998</v>
      </c>
    </row>
    <row r="230" spans="11:17">
      <c r="K230" s="70">
        <v>20.627649999999999</v>
      </c>
      <c r="L230" s="73">
        <v>20.567039999999999</v>
      </c>
      <c r="M230" s="70">
        <v>20.52364</v>
      </c>
      <c r="O230" s="72">
        <v>19.90164</v>
      </c>
      <c r="P230" s="73">
        <v>23.229990000000001</v>
      </c>
      <c r="Q230" s="70">
        <v>18.885539999999999</v>
      </c>
    </row>
    <row r="231" spans="11:17">
      <c r="K231" s="70">
        <v>15.76689</v>
      </c>
      <c r="L231" s="73">
        <v>18.35399</v>
      </c>
      <c r="M231" s="70">
        <v>13.440619999999999</v>
      </c>
      <c r="O231" s="72">
        <v>20.709620000000001</v>
      </c>
      <c r="P231" s="73">
        <v>22.889720000000001</v>
      </c>
      <c r="Q231" s="70">
        <v>30.665030000000002</v>
      </c>
    </row>
    <row r="232" spans="11:17">
      <c r="K232" s="70">
        <v>15.46425</v>
      </c>
      <c r="L232" s="73">
        <v>23.118410000000001</v>
      </c>
      <c r="M232" s="70">
        <v>22.492830000000001</v>
      </c>
      <c r="O232" s="72">
        <v>13.94209</v>
      </c>
      <c r="P232" s="73">
        <v>24.525770000000001</v>
      </c>
      <c r="Q232" s="70">
        <v>24.438359999999999</v>
      </c>
    </row>
    <row r="233" spans="11:17">
      <c r="K233" s="70">
        <v>29.65091</v>
      </c>
      <c r="L233" s="73">
        <v>24.482109999999999</v>
      </c>
      <c r="M233" s="70">
        <v>25.512969999999999</v>
      </c>
      <c r="O233" s="72">
        <v>17.980979999999999</v>
      </c>
      <c r="P233" s="73">
        <v>16.875900000000001</v>
      </c>
      <c r="Q233" s="70">
        <v>24.92963</v>
      </c>
    </row>
    <row r="234" spans="11:17">
      <c r="K234" s="70">
        <v>12.703950000000001</v>
      </c>
      <c r="L234" s="73">
        <v>22.476970000000001</v>
      </c>
      <c r="M234" s="70">
        <v>29.086189999999998</v>
      </c>
      <c r="O234" s="72">
        <v>20.549689999999998</v>
      </c>
      <c r="P234" s="73">
        <v>13.890829999999999</v>
      </c>
      <c r="Q234" s="70">
        <v>27.6433</v>
      </c>
    </row>
    <row r="235" spans="11:17">
      <c r="K235" s="70">
        <v>26.937570000000001</v>
      </c>
      <c r="L235" s="73">
        <v>17.926349999999999</v>
      </c>
      <c r="M235" s="70">
        <v>17.736329999999999</v>
      </c>
      <c r="O235" s="72">
        <v>21.236789999999999</v>
      </c>
      <c r="P235" s="73">
        <v>16.593509999999998</v>
      </c>
      <c r="Q235" s="70">
        <v>13.091100000000001</v>
      </c>
    </row>
    <row r="236" spans="11:17">
      <c r="K236" s="70">
        <v>19.771280000000001</v>
      </c>
      <c r="L236" s="73">
        <v>14.78631</v>
      </c>
      <c r="M236" s="70">
        <v>27.887370000000001</v>
      </c>
      <c r="O236" s="72">
        <v>16.300750000000001</v>
      </c>
      <c r="P236" s="73">
        <v>13.807130000000001</v>
      </c>
      <c r="Q236" s="70">
        <v>22.901399999999999</v>
      </c>
    </row>
    <row r="237" spans="11:17">
      <c r="K237" s="70">
        <v>18.27122</v>
      </c>
      <c r="L237" s="73">
        <v>22.807770000000001</v>
      </c>
      <c r="M237" s="70">
        <v>23.896000000000001</v>
      </c>
      <c r="O237" s="72">
        <v>22.441240000000001</v>
      </c>
      <c r="P237" s="73">
        <v>22.635100000000001</v>
      </c>
      <c r="Q237" s="70">
        <v>21.36656</v>
      </c>
    </row>
    <row r="238" spans="11:17">
      <c r="K238" s="70">
        <v>12.766959999999999</v>
      </c>
      <c r="L238" s="73">
        <v>22.397490000000001</v>
      </c>
      <c r="M238" s="70">
        <v>26.117419999999999</v>
      </c>
      <c r="O238" s="72">
        <v>20.48451</v>
      </c>
      <c r="P238" s="73">
        <v>22.301739999999999</v>
      </c>
      <c r="Q238" s="70">
        <v>18.192969999999999</v>
      </c>
    </row>
    <row r="239" spans="11:17">
      <c r="K239" s="70">
        <v>14.3828</v>
      </c>
      <c r="L239" s="73">
        <v>30.59517</v>
      </c>
      <c r="M239" s="70">
        <v>19.498809999999999</v>
      </c>
      <c r="O239" s="72">
        <v>23.9221</v>
      </c>
      <c r="P239" s="73">
        <v>21.3415</v>
      </c>
      <c r="Q239" s="70">
        <v>21.631989999999998</v>
      </c>
    </row>
    <row r="240" spans="11:17">
      <c r="K240" s="70">
        <v>12.8713</v>
      </c>
      <c r="L240" s="73">
        <v>15.64767</v>
      </c>
      <c r="M240" s="70">
        <v>15.69319</v>
      </c>
      <c r="O240" s="72">
        <v>24.46753</v>
      </c>
      <c r="P240" s="73">
        <v>19.443860000000001</v>
      </c>
      <c r="Q240" s="70">
        <v>29.815840000000001</v>
      </c>
    </row>
    <row r="241" spans="11:17">
      <c r="K241" s="70">
        <v>23.226150000000001</v>
      </c>
      <c r="L241" s="73">
        <v>18.158629999999999</v>
      </c>
      <c r="M241" s="70">
        <v>18.27122</v>
      </c>
      <c r="O241" s="72">
        <v>14.56148</v>
      </c>
      <c r="P241" s="73">
        <v>29.818829999999998</v>
      </c>
      <c r="Q241" s="70">
        <v>27.98631</v>
      </c>
    </row>
    <row r="242" spans="11:17">
      <c r="K242" s="70">
        <v>26.44651</v>
      </c>
      <c r="L242" s="73">
        <v>14.64087</v>
      </c>
      <c r="M242" s="70">
        <v>19.865760000000002</v>
      </c>
      <c r="O242" s="72">
        <v>22.839020000000001</v>
      </c>
      <c r="P242" s="73">
        <v>26.751560000000001</v>
      </c>
      <c r="Q242" s="70">
        <v>19.959800000000001</v>
      </c>
    </row>
    <row r="243" spans="11:17">
      <c r="K243" s="70">
        <v>39.434179999999998</v>
      </c>
      <c r="L243" s="73">
        <v>11.95173</v>
      </c>
      <c r="M243" s="70">
        <v>15.137919999999999</v>
      </c>
      <c r="O243" s="72">
        <v>15.82897</v>
      </c>
      <c r="P243" s="73">
        <v>20.970610000000001</v>
      </c>
      <c r="Q243" s="70">
        <v>28.170500000000001</v>
      </c>
    </row>
    <row r="244" spans="11:17">
      <c r="K244" s="70">
        <v>33.920459999999999</v>
      </c>
      <c r="L244" s="73">
        <v>25.645430000000001</v>
      </c>
      <c r="M244" s="70">
        <v>27.951239999999999</v>
      </c>
      <c r="O244" s="72">
        <v>29.190239999999999</v>
      </c>
      <c r="P244" s="73">
        <v>25.011759999999999</v>
      </c>
      <c r="Q244" s="70">
        <v>17.76145</v>
      </c>
    </row>
    <row r="245" spans="11:17">
      <c r="K245" s="70">
        <v>13.890829999999999</v>
      </c>
      <c r="L245" s="73">
        <v>28.344049999999999</v>
      </c>
      <c r="M245" s="70">
        <v>17.56457</v>
      </c>
      <c r="O245" s="72">
        <v>21.13157</v>
      </c>
      <c r="P245" s="73">
        <v>17.926349999999999</v>
      </c>
      <c r="Q245" s="70">
        <v>24.335989999999999</v>
      </c>
    </row>
    <row r="246" spans="11:17">
      <c r="K246" s="70">
        <v>15.67614</v>
      </c>
      <c r="L246" s="73">
        <v>17.360330000000001</v>
      </c>
      <c r="M246" s="70">
        <v>22.397490000000001</v>
      </c>
      <c r="O246" s="72">
        <v>19.259550000000001</v>
      </c>
      <c r="P246" s="73">
        <v>21.11468</v>
      </c>
      <c r="Q246" s="70">
        <v>27.449090000000002</v>
      </c>
    </row>
    <row r="247" spans="11:17">
      <c r="K247" s="70">
        <v>19.649139999999999</v>
      </c>
      <c r="L247" s="73">
        <v>15.57342</v>
      </c>
      <c r="M247" s="70">
        <v>15.64767</v>
      </c>
      <c r="O247" s="72">
        <v>28.075379999999999</v>
      </c>
      <c r="P247" s="73">
        <v>13.51999</v>
      </c>
      <c r="Q247" s="70">
        <v>29.28782</v>
      </c>
    </row>
    <row r="248" spans="11:17">
      <c r="K248" s="70">
        <v>28.719069999999999</v>
      </c>
      <c r="L248" s="73">
        <v>17.231439999999999</v>
      </c>
      <c r="M248" s="70">
        <v>19.46677</v>
      </c>
      <c r="O248" s="72">
        <v>30.59225</v>
      </c>
      <c r="P248" s="73">
        <v>29.187180000000001</v>
      </c>
      <c r="Q248" s="70">
        <v>27.148589999999999</v>
      </c>
    </row>
    <row r="249" spans="11:17">
      <c r="K249" s="70">
        <v>15.82897</v>
      </c>
      <c r="L249" s="73">
        <v>27.25348</v>
      </c>
      <c r="M249" s="70">
        <v>23.637129999999999</v>
      </c>
      <c r="O249" s="72">
        <v>28.60708</v>
      </c>
      <c r="P249" s="73">
        <v>19.771280000000001</v>
      </c>
      <c r="Q249" s="70">
        <v>19.171389999999999</v>
      </c>
    </row>
    <row r="250" spans="11:17">
      <c r="K250" s="70">
        <v>15.20843</v>
      </c>
      <c r="L250" s="73">
        <v>10.55734</v>
      </c>
      <c r="M250" s="70">
        <v>24.174240000000001</v>
      </c>
      <c r="O250" s="72">
        <v>23.866129999999998</v>
      </c>
      <c r="P250" s="73">
        <v>22.70196</v>
      </c>
      <c r="Q250" s="70">
        <v>14.05673</v>
      </c>
    </row>
    <row r="251" spans="11:17">
      <c r="K251" s="70">
        <v>30.991859999999999</v>
      </c>
      <c r="L251" s="73">
        <v>18.178260000000002</v>
      </c>
      <c r="M251" s="70">
        <v>25.533930000000002</v>
      </c>
      <c r="O251" s="72">
        <v>22.858529999999998</v>
      </c>
      <c r="P251" s="73">
        <v>16.6418</v>
      </c>
      <c r="Q251" s="70">
        <v>17.334630000000001</v>
      </c>
    </row>
    <row r="252" spans="11:17">
      <c r="K252" s="70">
        <v>22.635100000000001</v>
      </c>
      <c r="L252" s="73">
        <v>17.360330000000001</v>
      </c>
      <c r="M252" s="70">
        <v>17.76145</v>
      </c>
      <c r="O252" s="72">
        <v>16.912849999999999</v>
      </c>
      <c r="P252" s="73">
        <v>16.49109</v>
      </c>
      <c r="Q252" s="70">
        <v>16.317150000000002</v>
      </c>
    </row>
    <row r="253" spans="11:17">
      <c r="K253" s="70">
        <v>30.337620000000001</v>
      </c>
      <c r="L253" s="73">
        <v>16.49109</v>
      </c>
      <c r="M253" s="70">
        <v>29.190239999999999</v>
      </c>
      <c r="O253" s="72">
        <v>21.926760000000002</v>
      </c>
      <c r="P253" s="73">
        <v>23.535060000000001</v>
      </c>
      <c r="Q253" s="70">
        <v>13.572649999999999</v>
      </c>
    </row>
    <row r="254" spans="11:17">
      <c r="K254" s="70">
        <v>21.503830000000001</v>
      </c>
      <c r="L254" s="73">
        <v>16.897020000000001</v>
      </c>
      <c r="M254" s="70">
        <v>19.301169999999999</v>
      </c>
      <c r="O254" s="72">
        <v>20.384139999999999</v>
      </c>
      <c r="P254" s="73">
        <v>18.232130000000002</v>
      </c>
      <c r="Q254" s="70">
        <v>17.231439999999999</v>
      </c>
    </row>
    <row r="255" spans="11:17">
      <c r="K255" s="70">
        <v>19.685410000000001</v>
      </c>
      <c r="L255" s="73">
        <v>20.709620000000001</v>
      </c>
      <c r="M255" s="70">
        <v>29.500160000000001</v>
      </c>
      <c r="O255" s="72">
        <v>25.6767</v>
      </c>
      <c r="P255" s="73">
        <v>18.040389999999999</v>
      </c>
      <c r="Q255" s="70">
        <v>27.884170000000001</v>
      </c>
    </row>
    <row r="256" spans="11:17">
      <c r="K256" s="70">
        <v>11.22062</v>
      </c>
      <c r="L256" s="73">
        <v>18.2956</v>
      </c>
      <c r="M256" s="70">
        <v>12.8713</v>
      </c>
      <c r="O256" s="72">
        <v>25.004629999999999</v>
      </c>
      <c r="P256" s="73">
        <v>11.944269999999999</v>
      </c>
      <c r="Q256" s="70">
        <v>17.966100000000001</v>
      </c>
    </row>
    <row r="257" spans="11:17">
      <c r="K257" s="70">
        <v>25.95646</v>
      </c>
      <c r="L257" s="73">
        <v>27.237120000000001</v>
      </c>
      <c r="M257" s="70">
        <v>15.896420000000001</v>
      </c>
      <c r="O257" s="72">
        <v>28.00224</v>
      </c>
      <c r="P257" s="73">
        <v>15.77819</v>
      </c>
      <c r="Q257" s="70">
        <v>12.892060000000001</v>
      </c>
    </row>
    <row r="258" spans="11:17">
      <c r="K258" s="70">
        <v>15.896420000000001</v>
      </c>
      <c r="L258" s="73">
        <v>16.93919</v>
      </c>
      <c r="M258" s="70">
        <v>28.821349999999999</v>
      </c>
      <c r="O258" s="72">
        <v>24.037369999999999</v>
      </c>
      <c r="P258" s="73">
        <v>26.223040000000001</v>
      </c>
      <c r="Q258" s="70">
        <v>19.15277</v>
      </c>
    </row>
    <row r="259" spans="11:17" ht="24.6" thickBot="1">
      <c r="K259" s="70">
        <v>18.470220000000001</v>
      </c>
      <c r="L259" s="73">
        <v>23.360130000000002</v>
      </c>
      <c r="M259" s="70">
        <v>16.828279999999999</v>
      </c>
      <c r="O259" s="72">
        <v>18.040389999999999</v>
      </c>
      <c r="P259" s="73">
        <v>23.637129999999999</v>
      </c>
      <c r="Q259" s="70">
        <v>13.961259999999999</v>
      </c>
    </row>
    <row r="260" spans="11:17" ht="24.6" thickBot="1">
      <c r="K260" s="70">
        <v>28.378630000000001</v>
      </c>
      <c r="L260" s="73">
        <v>17.801570000000002</v>
      </c>
      <c r="M260" s="70">
        <v>27.289449999999999</v>
      </c>
      <c r="O260" s="72">
        <v>20.48451</v>
      </c>
      <c r="P260" s="73">
        <v>15.87397</v>
      </c>
      <c r="Q260" s="44"/>
    </row>
    <row r="261" spans="11:17" ht="24.6" thickBot="1">
      <c r="K261" s="70">
        <v>18.62406</v>
      </c>
      <c r="L261" s="73">
        <v>17.483160000000002</v>
      </c>
      <c r="M261" s="70">
        <v>23.667290000000001</v>
      </c>
      <c r="O261" s="72">
        <v>22.524529999999999</v>
      </c>
      <c r="P261" s="73">
        <v>19.148119999999999</v>
      </c>
      <c r="Q261" s="44"/>
    </row>
    <row r="262" spans="11:17" ht="24.6" thickBot="1">
      <c r="K262" s="70">
        <v>21.18214</v>
      </c>
      <c r="L262" s="73">
        <v>16.975989999999999</v>
      </c>
      <c r="M262" s="70">
        <v>28.582139999999999</v>
      </c>
      <c r="O262" s="72">
        <v>27.665870000000002</v>
      </c>
      <c r="P262" s="73">
        <v>14.96612</v>
      </c>
      <c r="Q262" s="44"/>
    </row>
    <row r="263" spans="11:17" ht="24.6" thickBot="1">
      <c r="K263" s="70">
        <v>28.17999</v>
      </c>
      <c r="L263" s="73">
        <v>19.082809999999998</v>
      </c>
      <c r="M263" s="70">
        <v>13.61856</v>
      </c>
      <c r="O263" s="72">
        <v>25.759910000000001</v>
      </c>
      <c r="P263" s="73">
        <v>28.7439</v>
      </c>
      <c r="Q263" s="44"/>
    </row>
    <row r="264" spans="11:17" ht="24.6" thickBot="1">
      <c r="K264" s="70">
        <v>21.685510000000001</v>
      </c>
      <c r="L264" s="73">
        <v>25.512969999999999</v>
      </c>
      <c r="M264" s="70">
        <v>21.849360000000001</v>
      </c>
      <c r="O264" s="72">
        <v>22.524529999999999</v>
      </c>
      <c r="P264" s="73">
        <v>21.236789999999999</v>
      </c>
      <c r="Q264" s="44"/>
    </row>
    <row r="265" spans="11:17" ht="24.6" thickBot="1">
      <c r="K265" s="70">
        <v>23.802530000000001</v>
      </c>
      <c r="L265" s="73">
        <v>19.562729999999998</v>
      </c>
      <c r="M265" s="70">
        <v>26.17539</v>
      </c>
      <c r="O265" s="72">
        <v>23.241499999999998</v>
      </c>
      <c r="P265" s="73">
        <v>21.902349999999998</v>
      </c>
      <c r="Q265" s="44"/>
    </row>
    <row r="266" spans="11:17" ht="24.6" thickBot="1">
      <c r="K266" s="70">
        <v>16.828279999999999</v>
      </c>
      <c r="L266" s="73">
        <v>25.56185</v>
      </c>
      <c r="M266" s="70">
        <v>15.96359</v>
      </c>
      <c r="O266" s="72">
        <v>26.874600000000001</v>
      </c>
      <c r="P266" s="73">
        <v>13.043340000000001</v>
      </c>
      <c r="Q266" s="44"/>
    </row>
    <row r="267" spans="11:17" ht="24.6" thickBot="1">
      <c r="K267" s="70">
        <v>19.11083</v>
      </c>
      <c r="L267" s="73">
        <v>16.897020000000001</v>
      </c>
      <c r="M267" s="70">
        <v>21.13157</v>
      </c>
      <c r="O267" s="72">
        <v>14.93033</v>
      </c>
      <c r="P267" s="73">
        <v>20.709620000000001</v>
      </c>
      <c r="Q267" s="44"/>
    </row>
    <row r="268" spans="11:17" ht="24.6" thickBot="1">
      <c r="K268" s="70">
        <v>20.379770000000001</v>
      </c>
      <c r="L268" s="73">
        <v>25.621079999999999</v>
      </c>
      <c r="M268" s="70">
        <v>29.05245</v>
      </c>
      <c r="O268" s="72">
        <v>14.35798</v>
      </c>
      <c r="P268" s="73">
        <v>28.672460000000001</v>
      </c>
      <c r="Q268" s="44"/>
    </row>
    <row r="269" spans="11:17" ht="24.6" thickBot="1">
      <c r="K269" s="70">
        <v>19.85229</v>
      </c>
      <c r="L269" s="73">
        <v>26.3384</v>
      </c>
      <c r="M269" s="70">
        <v>27.912939999999999</v>
      </c>
      <c r="O269" s="72">
        <v>15.57342</v>
      </c>
      <c r="P269" s="73">
        <v>20.48451</v>
      </c>
      <c r="Q269" s="44"/>
    </row>
    <row r="270" spans="11:17" ht="24.6" thickBot="1">
      <c r="K270" s="70">
        <v>15.85149</v>
      </c>
      <c r="L270" s="73">
        <v>22.889720000000001</v>
      </c>
      <c r="M270" s="70">
        <v>20.44529</v>
      </c>
      <c r="O270" s="72">
        <v>30.32292</v>
      </c>
      <c r="P270" s="73">
        <v>23.667290000000001</v>
      </c>
      <c r="Q270" s="44"/>
    </row>
    <row r="271" spans="11:17" ht="24.6" thickBot="1">
      <c r="K271" s="70">
        <v>20.41037</v>
      </c>
      <c r="L271" s="73">
        <v>19.888190000000002</v>
      </c>
      <c r="M271" s="70">
        <v>16.080459999999999</v>
      </c>
      <c r="O271" s="72">
        <v>18.232130000000002</v>
      </c>
      <c r="P271" s="73">
        <v>26.018219999999999</v>
      </c>
      <c r="Q271" s="44"/>
    </row>
    <row r="272" spans="11:17" ht="24.6" thickBot="1">
      <c r="K272" s="70">
        <v>14.93033</v>
      </c>
      <c r="L272" s="73">
        <v>21.0046</v>
      </c>
      <c r="M272" s="70">
        <v>18.85247</v>
      </c>
      <c r="O272" s="72">
        <v>16.875900000000001</v>
      </c>
      <c r="P272" s="73">
        <v>30.030390000000001</v>
      </c>
      <c r="Q272" s="44"/>
    </row>
    <row r="273" spans="11:17" ht="24.6" thickBot="1">
      <c r="K273" s="70">
        <v>19.865760000000002</v>
      </c>
      <c r="L273" s="73">
        <v>22.104959999999998</v>
      </c>
      <c r="M273" s="70">
        <v>18.470220000000001</v>
      </c>
      <c r="O273" s="72">
        <v>17.645610000000001</v>
      </c>
      <c r="P273" s="73">
        <v>15.62486</v>
      </c>
      <c r="Q273" s="44"/>
    </row>
    <row r="274" spans="11:17" ht="24.6" thickBot="1">
      <c r="K274" s="70">
        <v>14.03769</v>
      </c>
      <c r="L274" s="73">
        <v>24.86158</v>
      </c>
      <c r="M274" s="70">
        <v>20.709620000000001</v>
      </c>
      <c r="O274" s="72">
        <v>14.92436</v>
      </c>
      <c r="P274" s="73">
        <v>15.64767</v>
      </c>
      <c r="Q274" s="44"/>
    </row>
    <row r="275" spans="11:17" ht="24.6" thickBot="1">
      <c r="K275" s="70">
        <v>25.425439999999998</v>
      </c>
      <c r="L275" s="73">
        <v>23.413509999999999</v>
      </c>
      <c r="M275" s="70">
        <v>28.7563</v>
      </c>
      <c r="O275" s="72">
        <v>24.514859999999999</v>
      </c>
      <c r="P275" s="73">
        <v>27.237120000000001</v>
      </c>
      <c r="Q275" s="44"/>
    </row>
    <row r="276" spans="11:17" ht="24.6" thickBot="1">
      <c r="K276" s="70">
        <v>19.667280000000002</v>
      </c>
      <c r="L276" s="73">
        <v>14.87649</v>
      </c>
      <c r="M276" s="70">
        <v>26.50713</v>
      </c>
      <c r="O276" s="72">
        <v>29.089259999999999</v>
      </c>
      <c r="P276" s="73">
        <v>13.513400000000001</v>
      </c>
      <c r="Q276" s="44"/>
    </row>
    <row r="277" spans="11:17" ht="24.6" thickBot="1">
      <c r="K277" s="70">
        <v>16.39892</v>
      </c>
      <c r="L277" s="73">
        <v>23.481960000000001</v>
      </c>
      <c r="M277" s="70">
        <v>15.22601</v>
      </c>
      <c r="O277" s="72">
        <v>15.69319</v>
      </c>
      <c r="P277" s="73">
        <v>18.217459999999999</v>
      </c>
      <c r="Q277" s="44"/>
    </row>
    <row r="278" spans="11:17" ht="24.6" thickBot="1">
      <c r="K278" s="70">
        <v>25.242419999999999</v>
      </c>
      <c r="L278" s="73">
        <v>19.847799999999999</v>
      </c>
      <c r="M278" s="70">
        <v>25.95646</v>
      </c>
      <c r="O278" s="72">
        <v>20.379770000000001</v>
      </c>
      <c r="P278" s="73">
        <v>28.25583</v>
      </c>
      <c r="Q278" s="44"/>
    </row>
    <row r="279" spans="11:17" ht="24.6" thickBot="1">
      <c r="K279" s="70">
        <v>21.45401</v>
      </c>
      <c r="L279" s="73">
        <v>29.608779999999999</v>
      </c>
      <c r="M279" s="70">
        <v>23.149239999999999</v>
      </c>
      <c r="O279" s="72">
        <v>15.487299999999999</v>
      </c>
      <c r="P279" s="73">
        <v>16.975989999999999</v>
      </c>
      <c r="Q279" s="44"/>
    </row>
    <row r="280" spans="11:17" ht="24.6" thickBot="1">
      <c r="K280" s="70">
        <v>24.185300000000002</v>
      </c>
      <c r="L280" s="73">
        <v>15.072979999999999</v>
      </c>
      <c r="M280" s="70">
        <v>26.236640000000001</v>
      </c>
      <c r="O280" s="72">
        <v>18.585719999999998</v>
      </c>
      <c r="P280" s="73">
        <v>30.057099999999998</v>
      </c>
      <c r="Q280" s="44"/>
    </row>
    <row r="281" spans="11:17" ht="24.6" thickBot="1">
      <c r="K281" s="70">
        <v>17.498449999999998</v>
      </c>
      <c r="L281" s="73">
        <v>29.171900000000001</v>
      </c>
      <c r="M281" s="70">
        <v>24.20373</v>
      </c>
      <c r="O281" s="72">
        <v>17.579789999999999</v>
      </c>
      <c r="P281" s="73">
        <v>29.333449999999999</v>
      </c>
      <c r="Q281" s="44"/>
    </row>
    <row r="282" spans="11:17" ht="24.6" thickBot="1">
      <c r="K282" s="70">
        <v>21.236789999999999</v>
      </c>
      <c r="L282" s="73">
        <v>19.85229</v>
      </c>
      <c r="M282" s="70">
        <v>26.874600000000001</v>
      </c>
      <c r="O282" s="72">
        <v>21.738890000000001</v>
      </c>
      <c r="P282" s="73">
        <v>26.30452</v>
      </c>
      <c r="Q282" s="44"/>
    </row>
    <row r="283" spans="11:17" ht="24.6" thickBot="1">
      <c r="K283" s="70">
        <v>19.865760000000002</v>
      </c>
      <c r="L283" s="73">
        <v>23.102969999999999</v>
      </c>
      <c r="M283" s="70">
        <v>21.640229999999999</v>
      </c>
      <c r="O283" s="72">
        <v>24.786149999999999</v>
      </c>
      <c r="P283" s="73">
        <v>24.92963</v>
      </c>
      <c r="Q283" s="44"/>
    </row>
    <row r="284" spans="11:17" ht="24.6" thickBot="1">
      <c r="K284" s="70">
        <v>25.29888</v>
      </c>
      <c r="L284" s="73">
        <v>23.041139999999999</v>
      </c>
      <c r="M284" s="70">
        <v>16.705970000000001</v>
      </c>
      <c r="O284" s="72">
        <v>21.532830000000001</v>
      </c>
      <c r="P284" s="73">
        <v>21.816690000000001</v>
      </c>
      <c r="Q284" s="44"/>
    </row>
    <row r="285" spans="11:17" ht="24.6" thickBot="1">
      <c r="K285" s="70">
        <v>28.57902</v>
      </c>
      <c r="L285" s="73">
        <v>23.241499999999998</v>
      </c>
      <c r="M285" s="70">
        <v>25.175219999999999</v>
      </c>
      <c r="O285" s="72">
        <v>22.57593</v>
      </c>
      <c r="P285" s="73">
        <v>15.715909999999999</v>
      </c>
      <c r="Q285" s="44"/>
    </row>
    <row r="286" spans="11:17" ht="24.6" thickBot="1">
      <c r="K286" s="70">
        <v>22.70196</v>
      </c>
      <c r="L286" s="73">
        <v>22.948070000000001</v>
      </c>
      <c r="M286" s="70">
        <v>16.51811</v>
      </c>
      <c r="O286" s="72">
        <v>22.70196</v>
      </c>
      <c r="P286" s="73">
        <v>16.812380000000001</v>
      </c>
      <c r="Q286" s="44"/>
    </row>
    <row r="287" spans="11:17" ht="24.6" thickBot="1">
      <c r="K287" s="70">
        <v>21.64847</v>
      </c>
      <c r="L287" s="73">
        <v>17.112010000000001</v>
      </c>
      <c r="M287" s="70">
        <v>26.634650000000001</v>
      </c>
      <c r="O287" s="72">
        <v>19.48509</v>
      </c>
      <c r="P287" s="73">
        <v>18.446059999999999</v>
      </c>
      <c r="Q287" s="44"/>
    </row>
    <row r="288" spans="11:17" ht="24.6" thickBot="1">
      <c r="K288" s="70">
        <v>13.00911</v>
      </c>
      <c r="L288" s="73">
        <v>20.593039999999998</v>
      </c>
      <c r="M288" s="70">
        <v>29.99474</v>
      </c>
      <c r="O288" s="72">
        <v>24.044789999999999</v>
      </c>
      <c r="P288" s="73">
        <v>13.63165</v>
      </c>
      <c r="Q288" s="44"/>
    </row>
    <row r="289" spans="11:17" ht="24.6" thickBot="1">
      <c r="K289" s="70">
        <v>41.255299999999998</v>
      </c>
      <c r="L289" s="73">
        <v>23.772539999999999</v>
      </c>
      <c r="M289" s="70">
        <v>29.272590000000001</v>
      </c>
      <c r="O289" s="72">
        <v>19.46677</v>
      </c>
      <c r="P289" s="73">
        <v>15.76689</v>
      </c>
      <c r="Q289" s="44"/>
    </row>
    <row r="290" spans="11:17" ht="24.6" thickBot="1">
      <c r="K290" s="70">
        <v>24.840060000000001</v>
      </c>
      <c r="L290" s="73">
        <v>13.260289999999999</v>
      </c>
      <c r="M290" s="70">
        <v>12.8713</v>
      </c>
      <c r="O290" s="72">
        <v>24.368939999999998</v>
      </c>
      <c r="P290" s="73">
        <v>19.443860000000001</v>
      </c>
      <c r="Q290" s="44"/>
    </row>
    <row r="291" spans="11:17" ht="24.6" thickBot="1">
      <c r="K291" s="70">
        <v>25.20354</v>
      </c>
      <c r="L291" s="73">
        <v>18.040389999999999</v>
      </c>
      <c r="M291" s="70">
        <v>30.240469999999998</v>
      </c>
      <c r="O291" s="72">
        <v>20.902470000000001</v>
      </c>
      <c r="P291" s="73">
        <v>18.13897</v>
      </c>
      <c r="Q291" s="44"/>
    </row>
    <row r="292" spans="11:17" ht="24.6" thickBot="1">
      <c r="K292" s="70">
        <v>20.432200000000002</v>
      </c>
      <c r="L292" s="73">
        <v>18.237020000000001</v>
      </c>
      <c r="M292" s="70">
        <v>18.909140000000001</v>
      </c>
      <c r="O292" s="72">
        <v>18.585719999999998</v>
      </c>
      <c r="P292" s="73">
        <v>26.456620000000001</v>
      </c>
      <c r="Q292" s="44"/>
    </row>
    <row r="293" spans="11:17" ht="24.6" thickBot="1">
      <c r="K293" s="70">
        <v>13.467129999999999</v>
      </c>
      <c r="L293" s="73">
        <v>30.696999999999999</v>
      </c>
      <c r="M293" s="70">
        <v>19.120159999999998</v>
      </c>
      <c r="O293" s="72">
        <v>22.38156</v>
      </c>
      <c r="P293" s="73">
        <v>23.229990000000001</v>
      </c>
      <c r="Q293" s="44"/>
    </row>
    <row r="294" spans="11:17" ht="24.6" thickBot="1">
      <c r="K294" s="70">
        <v>28.765609999999999</v>
      </c>
      <c r="L294" s="73">
        <v>23.321929999999998</v>
      </c>
      <c r="M294" s="70">
        <v>17.101590000000002</v>
      </c>
      <c r="O294" s="72">
        <v>19.526230000000002</v>
      </c>
      <c r="P294" s="73">
        <v>14.457000000000001</v>
      </c>
      <c r="Q294" s="44"/>
    </row>
    <row r="295" spans="11:17" ht="24.6" thickBot="1">
      <c r="K295" s="70">
        <v>17.498449999999998</v>
      </c>
      <c r="L295" s="73">
        <v>30.222770000000001</v>
      </c>
      <c r="M295" s="70">
        <v>26.950800000000001</v>
      </c>
      <c r="O295" s="72">
        <v>21.207380000000001</v>
      </c>
      <c r="P295" s="73">
        <v>14.58595</v>
      </c>
      <c r="Q295" s="44"/>
    </row>
    <row r="296" spans="11:17" ht="24.6" thickBot="1">
      <c r="K296" s="70">
        <v>12.675840000000001</v>
      </c>
      <c r="L296" s="73">
        <v>18.833539999999999</v>
      </c>
      <c r="M296" s="70">
        <v>17.78152</v>
      </c>
      <c r="O296" s="72">
        <v>18.436389999999999</v>
      </c>
      <c r="P296" s="73">
        <v>20.709620000000001</v>
      </c>
      <c r="Q296" s="44"/>
    </row>
    <row r="297" spans="11:17" ht="24.6" thickBot="1">
      <c r="K297" s="70">
        <v>19.562729999999998</v>
      </c>
      <c r="L297" s="73">
        <v>19.379549999999998</v>
      </c>
      <c r="M297" s="70">
        <v>18.523240000000001</v>
      </c>
      <c r="O297" s="72">
        <v>22.635100000000001</v>
      </c>
      <c r="P297" s="73">
        <v>15.10844</v>
      </c>
      <c r="Q297" s="44"/>
    </row>
    <row r="298" spans="11:17" ht="24.6" thickBot="1">
      <c r="K298" s="70">
        <v>25.81523</v>
      </c>
      <c r="L298" s="73">
        <v>14.03769</v>
      </c>
      <c r="M298" s="70">
        <v>11.148870000000001</v>
      </c>
      <c r="O298" s="72">
        <v>28.075379999999999</v>
      </c>
      <c r="P298" s="73">
        <v>20.340350000000001</v>
      </c>
      <c r="Q298" s="44"/>
    </row>
    <row r="299" spans="11:17" ht="24.6" thickBot="1">
      <c r="K299" s="70">
        <v>18.040389999999999</v>
      </c>
      <c r="L299" s="73">
        <v>15.57342</v>
      </c>
      <c r="M299" s="70">
        <v>20.146550000000001</v>
      </c>
      <c r="O299" s="72">
        <v>29.190239999999999</v>
      </c>
      <c r="P299" s="73">
        <v>27.656199999999998</v>
      </c>
      <c r="Q299" s="44"/>
    </row>
    <row r="300" spans="11:17" ht="24.6" thickBot="1">
      <c r="K300" s="70">
        <v>20.640609999999999</v>
      </c>
      <c r="L300" s="73">
        <v>21.1189</v>
      </c>
      <c r="M300" s="70">
        <v>20.606020000000001</v>
      </c>
      <c r="O300" s="72">
        <v>29.442679999999999</v>
      </c>
      <c r="P300" s="73">
        <v>30.34056</v>
      </c>
      <c r="Q300" s="44"/>
    </row>
    <row r="301" spans="11:17" ht="24.6" thickBot="1">
      <c r="K301" s="70">
        <v>19.7803</v>
      </c>
      <c r="L301" s="73">
        <v>19.02197</v>
      </c>
      <c r="M301" s="70">
        <v>20.623329999999999</v>
      </c>
      <c r="O301" s="72">
        <v>17.74136</v>
      </c>
      <c r="P301" s="73">
        <v>12.703950000000001</v>
      </c>
      <c r="Q301" s="44"/>
    </row>
    <row r="302" spans="11:17" ht="24.6" thickBot="1">
      <c r="K302" s="70">
        <v>19.526230000000002</v>
      </c>
      <c r="L302" s="73">
        <v>20.6967</v>
      </c>
      <c r="M302" s="70">
        <v>23.565349999999999</v>
      </c>
      <c r="O302" s="72">
        <v>20.966360000000002</v>
      </c>
      <c r="P302" s="73">
        <v>23.663519999999998</v>
      </c>
      <c r="Q302" s="44"/>
    </row>
    <row r="303" spans="11:17" ht="24.6" thickBot="1">
      <c r="K303" s="70">
        <v>19.90164</v>
      </c>
      <c r="L303" s="73">
        <v>19.425509999999999</v>
      </c>
      <c r="M303" s="70">
        <v>20.623329999999999</v>
      </c>
      <c r="O303" s="72">
        <v>30.522220000000001</v>
      </c>
      <c r="P303" s="73">
        <v>21.800329999999999</v>
      </c>
      <c r="Q303" s="44"/>
    </row>
    <row r="304" spans="11:17" ht="24.6" thickBot="1">
      <c r="K304" s="70">
        <v>22.125119999999999</v>
      </c>
      <c r="L304" s="73">
        <v>23.68235</v>
      </c>
      <c r="M304" s="70">
        <v>20.709620000000001</v>
      </c>
      <c r="O304" s="72">
        <v>18.62406</v>
      </c>
      <c r="P304" s="73">
        <v>14.457000000000001</v>
      </c>
      <c r="Q304" s="44"/>
    </row>
    <row r="305" spans="11:17" ht="24.6" thickBot="1">
      <c r="K305" s="70">
        <v>29.086189999999998</v>
      </c>
      <c r="L305" s="73">
        <v>17.980979999999999</v>
      </c>
      <c r="M305" s="70">
        <v>30.853459999999998</v>
      </c>
      <c r="O305" s="72">
        <v>22.104959999999998</v>
      </c>
      <c r="P305" s="73">
        <v>22.866330000000001</v>
      </c>
      <c r="Q305" s="44"/>
    </row>
    <row r="306" spans="11:17" ht="24.6" thickBot="1">
      <c r="K306" s="70">
        <v>25.29888</v>
      </c>
      <c r="L306" s="73">
        <v>16.975989999999999</v>
      </c>
      <c r="M306" s="70">
        <v>13.539759999999999</v>
      </c>
      <c r="O306" s="72">
        <v>28.328320000000001</v>
      </c>
      <c r="P306" s="73">
        <v>17.89648</v>
      </c>
      <c r="Q306" s="44"/>
    </row>
    <row r="307" spans="11:17" ht="24.6" thickBot="1">
      <c r="K307" s="70">
        <v>21.53697</v>
      </c>
      <c r="L307" s="73">
        <v>14.63477</v>
      </c>
      <c r="M307" s="70">
        <v>27.99268</v>
      </c>
      <c r="O307" s="72">
        <v>28.391200000000001</v>
      </c>
      <c r="P307" s="73">
        <v>24.438359999999999</v>
      </c>
      <c r="Q307" s="44"/>
    </row>
    <row r="308" spans="11:17" ht="24.6" thickBot="1">
      <c r="K308" s="70">
        <v>29.333449999999999</v>
      </c>
      <c r="L308" s="73">
        <v>15.3485</v>
      </c>
      <c r="M308" s="70">
        <v>20.278890000000001</v>
      </c>
      <c r="O308" s="72">
        <v>24.493030000000001</v>
      </c>
      <c r="P308" s="73">
        <v>21.532830000000001</v>
      </c>
      <c r="Q308" s="44"/>
    </row>
    <row r="309" spans="11:17" ht="24.6" thickBot="1">
      <c r="K309" s="70">
        <v>11.76374</v>
      </c>
      <c r="L309" s="73">
        <v>21.54111</v>
      </c>
      <c r="M309" s="70">
        <v>20.075610000000001</v>
      </c>
      <c r="O309" s="72">
        <v>18.6432</v>
      </c>
      <c r="P309" s="73">
        <v>24.840060000000001</v>
      </c>
      <c r="Q309" s="44"/>
    </row>
    <row r="310" spans="11:17" ht="24.6" thickBot="1">
      <c r="K310" s="70">
        <v>14.457000000000001</v>
      </c>
      <c r="L310" s="73">
        <v>27.76239</v>
      </c>
      <c r="M310" s="70">
        <v>18.2956</v>
      </c>
      <c r="O310" s="72">
        <v>29.803879999999999</v>
      </c>
      <c r="P310" s="73">
        <v>23.363949999999999</v>
      </c>
      <c r="Q310" s="44"/>
    </row>
    <row r="311" spans="11:17" ht="24.6" thickBot="1">
      <c r="K311" s="70">
        <v>21.1189</v>
      </c>
      <c r="L311" s="73">
        <v>21.253579999999999</v>
      </c>
      <c r="M311" s="70">
        <v>28.557169999999999</v>
      </c>
      <c r="O311" s="72">
        <v>14.82846</v>
      </c>
      <c r="P311" s="73">
        <v>18.163540000000001</v>
      </c>
      <c r="Q311" s="44"/>
    </row>
    <row r="312" spans="11:17" ht="24.6" thickBot="1">
      <c r="K312" s="70">
        <v>19.630980000000001</v>
      </c>
      <c r="L312" s="73">
        <v>20.06672</v>
      </c>
      <c r="M312" s="70">
        <v>28.821349999999999</v>
      </c>
      <c r="O312" s="72">
        <v>20.287680000000002</v>
      </c>
      <c r="P312" s="73">
        <v>23.866129999999998</v>
      </c>
      <c r="Q312" s="44"/>
    </row>
    <row r="313" spans="11:17" ht="24.6" thickBot="1">
      <c r="K313" s="70">
        <v>21.640229999999999</v>
      </c>
      <c r="L313" s="73">
        <v>19.498809999999999</v>
      </c>
      <c r="M313" s="70">
        <v>21.570070000000001</v>
      </c>
      <c r="O313" s="72">
        <v>22.741209999999999</v>
      </c>
      <c r="P313" s="73">
        <v>24.714099999999998</v>
      </c>
      <c r="Q313" s="44"/>
    </row>
    <row r="314" spans="11:17" ht="24.6" thickBot="1">
      <c r="K314" s="70">
        <v>20.859770000000001</v>
      </c>
      <c r="L314" s="73">
        <v>27.575479999999999</v>
      </c>
      <c r="M314" s="70">
        <v>25.839400000000001</v>
      </c>
      <c r="O314" s="72">
        <v>23.05275</v>
      </c>
      <c r="P314" s="73">
        <v>21.152650000000001</v>
      </c>
      <c r="Q314" s="44"/>
    </row>
    <row r="315" spans="11:17" ht="24.6" thickBot="1">
      <c r="K315" s="70">
        <v>24.185300000000002</v>
      </c>
      <c r="L315" s="73">
        <v>26.062740000000002</v>
      </c>
      <c r="M315" s="70">
        <v>25.92897</v>
      </c>
      <c r="O315" s="72">
        <v>24.129930000000002</v>
      </c>
      <c r="P315" s="73">
        <v>19.829820000000002</v>
      </c>
      <c r="Q315" s="44"/>
    </row>
    <row r="316" spans="11:17" ht="24.6" thickBot="1">
      <c r="K316" s="70">
        <v>23.625810000000001</v>
      </c>
      <c r="L316" s="73">
        <v>28.4069</v>
      </c>
      <c r="M316" s="70">
        <v>22.901399999999999</v>
      </c>
      <c r="O316" s="72">
        <v>26.658069999999999</v>
      </c>
      <c r="P316" s="73">
        <v>26.456620000000001</v>
      </c>
      <c r="Q316" s="44"/>
    </row>
    <row r="317" spans="11:17" ht="24.6" thickBot="1">
      <c r="K317" s="70">
        <v>30.974599999999999</v>
      </c>
      <c r="L317" s="73">
        <v>17.966100000000001</v>
      </c>
      <c r="M317" s="70">
        <v>28.381779999999999</v>
      </c>
      <c r="O317" s="72">
        <v>19.919550000000001</v>
      </c>
      <c r="P317" s="73">
        <v>20.309650000000001</v>
      </c>
      <c r="Q317" s="44"/>
    </row>
    <row r="318" spans="11:17" ht="24.6" thickBot="1">
      <c r="K318" s="70">
        <v>26.67144</v>
      </c>
      <c r="L318" s="73">
        <v>23.504729999999999</v>
      </c>
      <c r="M318" s="70">
        <v>17.442309999999999</v>
      </c>
      <c r="O318" s="72">
        <v>29.65091</v>
      </c>
      <c r="P318" s="73">
        <v>20.657889999999998</v>
      </c>
      <c r="Q318" s="44"/>
    </row>
    <row r="319" spans="11:17" ht="24.6" thickBot="1">
      <c r="K319" s="70">
        <v>18.700500000000002</v>
      </c>
      <c r="L319" s="73">
        <v>18.885539999999999</v>
      </c>
      <c r="M319" s="70">
        <v>19.649139999999999</v>
      </c>
      <c r="O319" s="72">
        <v>21.44154</v>
      </c>
      <c r="P319" s="73">
        <v>19.374949999999998</v>
      </c>
      <c r="Q319" s="44"/>
    </row>
    <row r="320" spans="11:17" ht="24.6" thickBot="1">
      <c r="K320" s="70">
        <v>24.163170000000001</v>
      </c>
      <c r="L320" s="73">
        <v>19.231750000000002</v>
      </c>
      <c r="M320" s="70">
        <v>18.040389999999999</v>
      </c>
      <c r="O320" s="72">
        <v>29.86664</v>
      </c>
      <c r="P320" s="73">
        <v>20.467089999999999</v>
      </c>
      <c r="Q320" s="44"/>
    </row>
    <row r="321" spans="11:17" ht="24.6" thickBot="1">
      <c r="K321" s="70">
        <v>22.858529999999998</v>
      </c>
      <c r="L321" s="73">
        <v>13.354100000000001</v>
      </c>
      <c r="M321" s="70">
        <v>23.291319999999999</v>
      </c>
      <c r="O321" s="72">
        <v>15.35431</v>
      </c>
      <c r="P321" s="73">
        <v>29.560549999999999</v>
      </c>
      <c r="Q321" s="44"/>
    </row>
    <row r="322" spans="11:17" ht="24.6" thickBot="1">
      <c r="K322" s="70">
        <v>19.443860000000001</v>
      </c>
      <c r="L322" s="73">
        <v>23.455359999999999</v>
      </c>
      <c r="M322" s="70">
        <v>26.470099999999999</v>
      </c>
      <c r="O322" s="72">
        <v>16.51811</v>
      </c>
      <c r="P322" s="73">
        <v>28.491520000000001</v>
      </c>
      <c r="Q322" s="44"/>
    </row>
    <row r="323" spans="11:17" ht="24.6" thickBot="1">
      <c r="K323" s="70">
        <v>15.29613</v>
      </c>
      <c r="L323" s="73">
        <v>13.74888</v>
      </c>
      <c r="M323" s="70">
        <v>22.635100000000001</v>
      </c>
      <c r="O323" s="72">
        <v>22.901399999999999</v>
      </c>
      <c r="P323" s="73">
        <v>19.134139999999999</v>
      </c>
      <c r="Q323" s="44"/>
    </row>
    <row r="324" spans="11:17" ht="24.6" thickBot="1">
      <c r="K324" s="70">
        <v>26.937570000000001</v>
      </c>
      <c r="L324" s="73">
        <v>26.18561</v>
      </c>
      <c r="M324" s="70">
        <v>23.260670000000001</v>
      </c>
      <c r="O324" s="72">
        <v>20.966360000000002</v>
      </c>
      <c r="P324" s="73">
        <v>23.68235</v>
      </c>
      <c r="Q324" s="44"/>
    </row>
    <row r="325" spans="11:17" ht="24.6" thickBot="1">
      <c r="K325" s="70">
        <v>17.816590000000001</v>
      </c>
      <c r="L325" s="73">
        <v>20.026689999999999</v>
      </c>
      <c r="M325" s="70">
        <v>29.65091</v>
      </c>
      <c r="O325" s="72">
        <v>23.708690000000001</v>
      </c>
      <c r="P325" s="73">
        <v>18.752880000000001</v>
      </c>
      <c r="Q325" s="44"/>
    </row>
    <row r="326" spans="11:17" ht="24.6" thickBot="1">
      <c r="K326" s="70">
        <v>20.966360000000002</v>
      </c>
      <c r="L326" s="73">
        <v>21.99578</v>
      </c>
      <c r="M326" s="70">
        <v>18.833539999999999</v>
      </c>
      <c r="O326" s="72">
        <v>22.944189999999999</v>
      </c>
      <c r="P326" s="73">
        <v>19.430099999999999</v>
      </c>
      <c r="Q326" s="44"/>
    </row>
    <row r="327" spans="11:17" ht="24.6" thickBot="1">
      <c r="K327" s="70">
        <v>19.649139999999999</v>
      </c>
      <c r="L327" s="73">
        <v>12.864369999999999</v>
      </c>
      <c r="M327" s="70">
        <v>26.3384</v>
      </c>
      <c r="O327" s="72">
        <v>22.635100000000001</v>
      </c>
      <c r="P327" s="73">
        <v>28.547799999999999</v>
      </c>
      <c r="Q327" s="44"/>
    </row>
    <row r="328" spans="11:17" ht="24.6" thickBot="1">
      <c r="K328" s="70">
        <v>29.415410000000001</v>
      </c>
      <c r="L328" s="73">
        <v>20.379770000000001</v>
      </c>
      <c r="M328" s="70">
        <v>24.129930000000002</v>
      </c>
      <c r="O328" s="72">
        <v>24.986799999999999</v>
      </c>
      <c r="P328" s="73">
        <v>22.98302</v>
      </c>
      <c r="Q328" s="44"/>
    </row>
    <row r="329" spans="11:17" ht="24.6" thickBot="1">
      <c r="K329" s="70">
        <v>17.76145</v>
      </c>
      <c r="L329" s="73">
        <v>14.3828</v>
      </c>
      <c r="M329" s="70">
        <v>25.383320000000001</v>
      </c>
      <c r="O329" s="72">
        <v>19.231750000000002</v>
      </c>
      <c r="P329" s="73">
        <v>24.438359999999999</v>
      </c>
      <c r="Q329" s="44"/>
    </row>
    <row r="330" spans="11:17" ht="24.6" thickBot="1">
      <c r="K330" s="70">
        <v>19.85229</v>
      </c>
      <c r="L330" s="73">
        <v>25.68712</v>
      </c>
      <c r="M330" s="70">
        <v>21.800329999999999</v>
      </c>
      <c r="O330" s="72">
        <v>22.635100000000001</v>
      </c>
      <c r="P330" s="73">
        <v>20.008880000000001</v>
      </c>
      <c r="Q330" s="44"/>
    </row>
    <row r="331" spans="11:17" ht="24.6" thickBot="1">
      <c r="K331" s="70">
        <v>14.942270000000001</v>
      </c>
      <c r="L331" s="73">
        <v>18.508800000000001</v>
      </c>
      <c r="M331" s="70">
        <v>20.186340000000001</v>
      </c>
      <c r="O331" s="72">
        <v>23.83248</v>
      </c>
      <c r="P331" s="73">
        <v>19.007899999999999</v>
      </c>
      <c r="Q331" s="44"/>
    </row>
    <row r="332" spans="11:17" ht="24.6" thickBot="1">
      <c r="K332" s="70">
        <v>20.79984</v>
      </c>
      <c r="L332" s="73">
        <v>19.865760000000002</v>
      </c>
      <c r="M332" s="70">
        <v>17.457640000000001</v>
      </c>
      <c r="O332" s="72">
        <v>26.456620000000001</v>
      </c>
      <c r="P332" s="73">
        <v>27.237120000000001</v>
      </c>
      <c r="Q332" s="44"/>
    </row>
    <row r="333" spans="11:17" ht="24.6" thickBot="1">
      <c r="K333" s="70">
        <v>23.637129999999999</v>
      </c>
      <c r="L333" s="73">
        <v>29.752980000000001</v>
      </c>
      <c r="M333" s="70">
        <v>13.0365</v>
      </c>
      <c r="O333" s="72">
        <v>24.361619999999998</v>
      </c>
      <c r="P333" s="73">
        <v>22.80386</v>
      </c>
      <c r="Q333" s="44"/>
    </row>
    <row r="334" spans="11:17" ht="24.6" thickBot="1">
      <c r="K334" s="70">
        <v>20.02224</v>
      </c>
      <c r="L334" s="73">
        <v>12.427210000000001</v>
      </c>
      <c r="M334" s="70">
        <v>19.46677</v>
      </c>
      <c r="O334" s="72">
        <v>18.552099999999999</v>
      </c>
      <c r="P334" s="73">
        <v>22.901399999999999</v>
      </c>
      <c r="Q334" s="44"/>
    </row>
    <row r="335" spans="11:17" ht="24.6" thickBot="1">
      <c r="K335" s="70">
        <v>29.296949999999999</v>
      </c>
      <c r="M335" s="70">
        <v>30.481290000000001</v>
      </c>
      <c r="O335" s="72">
        <v>23.191569999999999</v>
      </c>
      <c r="P335" s="73">
        <v>28.322019999999998</v>
      </c>
      <c r="Q335" s="44"/>
    </row>
    <row r="336" spans="11:17" ht="24.6" thickBot="1">
      <c r="K336" s="70">
        <v>16.897020000000001</v>
      </c>
      <c r="M336" s="70">
        <v>22.21762</v>
      </c>
      <c r="O336" s="72">
        <v>26.591090000000001</v>
      </c>
      <c r="P336" s="73">
        <v>22.445209999999999</v>
      </c>
      <c r="Q336" s="44"/>
    </row>
    <row r="337" spans="11:17" ht="24.6" thickBot="1">
      <c r="K337" s="70">
        <v>15.630570000000001</v>
      </c>
      <c r="L337" s="70"/>
      <c r="M337" s="70">
        <v>14.93033</v>
      </c>
      <c r="O337" s="72">
        <v>26.828109999999999</v>
      </c>
      <c r="P337" s="73">
        <v>23.772539999999999</v>
      </c>
      <c r="Q337" s="44"/>
    </row>
    <row r="338" spans="11:17" ht="24.6" thickBot="1">
      <c r="K338" s="70">
        <v>12.534369999999999</v>
      </c>
      <c r="M338" s="70">
        <v>14.195600000000001</v>
      </c>
      <c r="O338" s="72">
        <v>16.663219999999999</v>
      </c>
      <c r="P338" s="73">
        <v>23.527480000000001</v>
      </c>
      <c r="Q338" s="44"/>
    </row>
    <row r="339" spans="11:17" ht="24.6" thickBot="1">
      <c r="K339" s="70">
        <v>18.13897</v>
      </c>
      <c r="M339" s="70">
        <v>19.46677</v>
      </c>
      <c r="O339" s="72">
        <v>23.606929999999998</v>
      </c>
      <c r="P339" s="73">
        <v>30.431519999999999</v>
      </c>
      <c r="Q339" s="44"/>
    </row>
    <row r="340" spans="11:17" ht="24.6" thickBot="1">
      <c r="K340" s="70">
        <v>24.572990000000001</v>
      </c>
      <c r="M340" s="70">
        <v>16.223990000000001</v>
      </c>
      <c r="O340" s="72">
        <v>23.260670000000001</v>
      </c>
      <c r="P340" s="73">
        <v>24.551210000000001</v>
      </c>
      <c r="Q340" s="44"/>
    </row>
    <row r="341" spans="11:17" ht="24.6" thickBot="1">
      <c r="K341" s="70">
        <v>18.97034</v>
      </c>
      <c r="M341" s="70">
        <v>30.510529999999999</v>
      </c>
      <c r="O341" s="72">
        <v>23.776289999999999</v>
      </c>
      <c r="P341" s="73">
        <v>25.407900000000001</v>
      </c>
      <c r="Q341" s="44"/>
    </row>
    <row r="342" spans="11:17" ht="24.6" thickBot="1">
      <c r="K342" s="70">
        <v>22.819489999999998</v>
      </c>
      <c r="M342" s="70">
        <v>17.980979999999999</v>
      </c>
      <c r="O342" s="72">
        <v>20.062280000000001</v>
      </c>
      <c r="P342" s="73">
        <v>25.36927</v>
      </c>
      <c r="Q342" s="44"/>
    </row>
    <row r="343" spans="11:17" ht="24.6" thickBot="1">
      <c r="K343" s="70">
        <v>26.6313</v>
      </c>
      <c r="M343" s="70">
        <v>21.13157</v>
      </c>
      <c r="O343" s="72">
        <v>18.96564</v>
      </c>
      <c r="P343" s="73">
        <v>22.397490000000001</v>
      </c>
      <c r="Q343" s="44"/>
    </row>
    <row r="344" spans="11:17" ht="24.6" thickBot="1">
      <c r="K344" s="70">
        <v>20.619</v>
      </c>
      <c r="M344" s="70">
        <v>22.57198</v>
      </c>
      <c r="O344" s="72">
        <v>26.453250000000001</v>
      </c>
      <c r="P344" s="73">
        <v>30.93139</v>
      </c>
      <c r="Q344" s="44"/>
    </row>
    <row r="345" spans="11:17" ht="24.6" thickBot="1">
      <c r="K345" s="70">
        <v>35.040190000000003</v>
      </c>
      <c r="M345" s="70">
        <v>15.82897</v>
      </c>
      <c r="O345" s="72">
        <v>17.816590000000001</v>
      </c>
      <c r="P345" s="73">
        <v>18.580919999999999</v>
      </c>
      <c r="Q345" s="44"/>
    </row>
    <row r="346" spans="11:17" ht="24.6" thickBot="1">
      <c r="K346" s="70">
        <v>14.73194</v>
      </c>
      <c r="M346" s="70">
        <v>27.006989999999998</v>
      </c>
      <c r="O346" s="72">
        <v>24.74295</v>
      </c>
      <c r="P346" s="73">
        <v>25.925529999999998</v>
      </c>
      <c r="Q346" s="44"/>
    </row>
    <row r="347" spans="11:17" ht="24.6" thickBot="1">
      <c r="K347" s="70">
        <v>30.408069999999999</v>
      </c>
      <c r="M347" s="70">
        <v>25.29888</v>
      </c>
      <c r="O347" s="72">
        <v>23.90719</v>
      </c>
      <c r="P347" s="73">
        <v>30.93139</v>
      </c>
      <c r="Q347" s="44"/>
    </row>
    <row r="348" spans="11:17" ht="24.6" thickBot="1">
      <c r="K348" s="70">
        <v>27.006989999999998</v>
      </c>
      <c r="M348" s="70">
        <v>18.040389999999999</v>
      </c>
      <c r="O348" s="72">
        <v>23.9221</v>
      </c>
      <c r="P348" s="73">
        <v>19.87922</v>
      </c>
      <c r="Q348" s="44"/>
    </row>
    <row r="349" spans="11:17" ht="24.6" thickBot="1">
      <c r="K349" s="70">
        <v>18.055209999999999</v>
      </c>
      <c r="M349" s="70">
        <v>19.231750000000002</v>
      </c>
      <c r="O349" s="72">
        <v>20.567039999999999</v>
      </c>
      <c r="P349" s="73">
        <v>24.525770000000001</v>
      </c>
      <c r="Q349" s="44"/>
    </row>
    <row r="350" spans="11:17" ht="24.6" thickBot="1">
      <c r="K350" s="70">
        <v>18.885539999999999</v>
      </c>
      <c r="M350" s="70">
        <v>13.15226</v>
      </c>
      <c r="O350" s="72">
        <v>21.207380000000001</v>
      </c>
      <c r="P350" s="73">
        <v>28.966390000000001</v>
      </c>
      <c r="Q350" s="44"/>
    </row>
    <row r="351" spans="11:17" ht="24.6" thickBot="1">
      <c r="K351" s="70">
        <v>28.5228</v>
      </c>
      <c r="M351" s="70">
        <v>20.966360000000002</v>
      </c>
      <c r="O351" s="72">
        <v>19.87922</v>
      </c>
      <c r="P351" s="73">
        <v>27.99268</v>
      </c>
      <c r="Q351" s="44"/>
    </row>
    <row r="352" spans="11:17" ht="24.6" thickBot="1">
      <c r="K352" s="70">
        <v>21.30387</v>
      </c>
      <c r="M352" s="70">
        <v>26.874600000000001</v>
      </c>
      <c r="O352" s="72">
        <v>23.05275</v>
      </c>
      <c r="P352" s="73">
        <v>28.075379999999999</v>
      </c>
      <c r="Q352" s="44"/>
    </row>
    <row r="353" spans="11:17" ht="24.6" thickBot="1">
      <c r="K353" s="70">
        <v>23.42493</v>
      </c>
      <c r="M353" s="70">
        <v>27.887370000000001</v>
      </c>
      <c r="O353" s="72">
        <v>16.39892</v>
      </c>
      <c r="P353" s="73">
        <v>16.49109</v>
      </c>
      <c r="Q353" s="44"/>
    </row>
    <row r="354" spans="11:17" ht="24.6" thickBot="1">
      <c r="K354" s="70">
        <v>23.742519999999999</v>
      </c>
      <c r="M354" s="70">
        <v>15.715909999999999</v>
      </c>
      <c r="O354" s="72">
        <v>20.795549999999999</v>
      </c>
      <c r="P354" s="73">
        <v>27.026789999999998</v>
      </c>
      <c r="Q354" s="44"/>
    </row>
    <row r="355" spans="11:17" ht="24.6" thickBot="1">
      <c r="K355" s="70">
        <v>27.056470000000001</v>
      </c>
      <c r="M355" s="70">
        <v>23.591819999999998</v>
      </c>
      <c r="O355" s="72">
        <v>16.561229999999998</v>
      </c>
      <c r="P355" s="73">
        <v>25.175219999999999</v>
      </c>
      <c r="Q355" s="44"/>
    </row>
    <row r="356" spans="11:17" ht="24.6" thickBot="1">
      <c r="K356" s="70">
        <v>20.966360000000002</v>
      </c>
      <c r="M356" s="70">
        <v>17.41161</v>
      </c>
      <c r="O356" s="72">
        <v>17.231439999999999</v>
      </c>
      <c r="P356" s="73">
        <v>29.28782</v>
      </c>
      <c r="Q356" s="44"/>
    </row>
    <row r="357" spans="11:17" ht="24.6" thickBot="1">
      <c r="K357" s="70">
        <v>26.049050000000001</v>
      </c>
      <c r="M357" s="70">
        <v>22.301739999999999</v>
      </c>
      <c r="O357" s="72">
        <v>18.33455</v>
      </c>
      <c r="P357" s="73">
        <v>20.79984</v>
      </c>
      <c r="Q357" s="44"/>
    </row>
    <row r="358" spans="11:17">
      <c r="K358" s="70">
        <v>14.96612</v>
      </c>
      <c r="M358" s="70">
        <v>22.858529999999998</v>
      </c>
      <c r="O358" s="72">
        <v>17.314039999999999</v>
      </c>
      <c r="P358" s="73">
        <v>22.285740000000001</v>
      </c>
    </row>
    <row r="359" spans="11:17">
      <c r="K359" s="70">
        <v>21.354030000000002</v>
      </c>
      <c r="M359" s="70">
        <v>19.919550000000001</v>
      </c>
      <c r="O359" s="72">
        <v>30.696999999999999</v>
      </c>
      <c r="P359" s="73">
        <v>28.966390000000001</v>
      </c>
    </row>
    <row r="360" spans="11:17">
      <c r="K360" s="70">
        <v>26.103760000000001</v>
      </c>
      <c r="M360" s="70">
        <v>16.080459999999999</v>
      </c>
      <c r="O360" s="72">
        <v>28.07856</v>
      </c>
      <c r="P360" s="73">
        <v>27.759180000000001</v>
      </c>
    </row>
    <row r="361" spans="11:17">
      <c r="K361" s="70">
        <v>23.241499999999998</v>
      </c>
      <c r="M361" s="70">
        <v>17.391120000000001</v>
      </c>
      <c r="O361" s="72">
        <v>21.503830000000001</v>
      </c>
      <c r="P361" s="73">
        <v>26.236640000000001</v>
      </c>
    </row>
    <row r="362" spans="11:17">
      <c r="K362" s="70">
        <v>20.026689999999999</v>
      </c>
      <c r="M362" s="70">
        <v>25.270669999999999</v>
      </c>
      <c r="O362" s="72">
        <v>28.075379999999999</v>
      </c>
      <c r="P362" s="73">
        <v>16.39892</v>
      </c>
    </row>
    <row r="363" spans="11:17">
      <c r="K363" s="70">
        <v>24.233180000000001</v>
      </c>
      <c r="M363" s="70">
        <v>26.30791</v>
      </c>
      <c r="O363" s="72">
        <v>16.39892</v>
      </c>
      <c r="P363" s="73">
        <v>18.508800000000001</v>
      </c>
    </row>
    <row r="364" spans="11:17">
      <c r="K364" s="70">
        <v>16.55585</v>
      </c>
      <c r="M364" s="70">
        <v>25.925529999999998</v>
      </c>
      <c r="O364" s="72">
        <v>29.500160000000001</v>
      </c>
      <c r="P364" s="73">
        <v>22.285740000000001</v>
      </c>
    </row>
    <row r="365" spans="11:17">
      <c r="K365" s="70">
        <v>20.705310000000001</v>
      </c>
      <c r="M365" s="70">
        <v>24.493030000000001</v>
      </c>
      <c r="O365" s="72">
        <v>27.449090000000002</v>
      </c>
      <c r="P365" s="73">
        <v>27.759180000000001</v>
      </c>
    </row>
    <row r="366" spans="11:17">
      <c r="K366" s="70">
        <v>25.90832</v>
      </c>
      <c r="M366" s="70">
        <v>24.786149999999999</v>
      </c>
      <c r="O366" s="72">
        <v>27.164999999999999</v>
      </c>
      <c r="P366" s="73">
        <v>27.006989999999998</v>
      </c>
    </row>
    <row r="367" spans="11:17">
      <c r="K367" s="70">
        <v>21.640229999999999</v>
      </c>
      <c r="M367" s="70">
        <v>18.97974</v>
      </c>
      <c r="O367" s="72">
        <v>20.84694</v>
      </c>
      <c r="P367" s="73">
        <v>27.25348</v>
      </c>
    </row>
    <row r="368" spans="11:17">
      <c r="K368" s="70">
        <v>24.602</v>
      </c>
      <c r="M368" s="70">
        <v>16.60425</v>
      </c>
      <c r="O368" s="72">
        <v>22.839020000000001</v>
      </c>
      <c r="P368" s="73">
        <v>15.29613</v>
      </c>
    </row>
    <row r="369" spans="11:16">
      <c r="K369" s="70">
        <v>26.897819999999999</v>
      </c>
      <c r="M369" s="70">
        <v>22.38156</v>
      </c>
      <c r="O369" s="72">
        <v>29.982849999999999</v>
      </c>
      <c r="P369" s="73">
        <v>26.8414</v>
      </c>
    </row>
    <row r="370" spans="11:16">
      <c r="K370" s="70">
        <v>30.991859999999999</v>
      </c>
      <c r="M370" s="70">
        <v>27.772030000000001</v>
      </c>
      <c r="O370" s="72">
        <v>15.487299999999999</v>
      </c>
      <c r="P370" s="73">
        <v>28.62266</v>
      </c>
    </row>
    <row r="371" spans="11:16">
      <c r="K371" s="70">
        <v>29.187180000000001</v>
      </c>
      <c r="M371" s="70">
        <v>22.635100000000001</v>
      </c>
      <c r="O371" s="72">
        <v>27.237120000000001</v>
      </c>
      <c r="P371" s="73">
        <v>26.947500000000002</v>
      </c>
    </row>
    <row r="372" spans="11:16" ht="24.6" thickBot="1">
      <c r="K372" s="70">
        <v>25.512969999999999</v>
      </c>
      <c r="M372" s="70">
        <v>19.231750000000002</v>
      </c>
      <c r="O372" s="72">
        <v>28.19265</v>
      </c>
      <c r="P372" s="73">
        <v>29.818829999999998</v>
      </c>
    </row>
    <row r="373" spans="11:16" ht="24.6" thickBot="1">
      <c r="K373" s="70">
        <v>21.53697</v>
      </c>
      <c r="L373" s="44"/>
      <c r="M373" s="70">
        <v>17.640550000000001</v>
      </c>
      <c r="O373" s="72">
        <v>19.443860000000001</v>
      </c>
      <c r="P373" s="73">
        <v>26.18561</v>
      </c>
    </row>
    <row r="374" spans="11:16" ht="24.6" thickBot="1">
      <c r="K374" s="70">
        <v>30.05414</v>
      </c>
      <c r="L374" s="44"/>
      <c r="M374" s="70">
        <v>23.68235</v>
      </c>
      <c r="O374" s="72">
        <v>24.438359999999999</v>
      </c>
      <c r="P374" s="73">
        <v>23.481960000000001</v>
      </c>
    </row>
    <row r="375" spans="11:16" ht="24.6" thickBot="1">
      <c r="K375" s="70">
        <v>19.425509999999999</v>
      </c>
      <c r="L375" s="44"/>
      <c r="M375" s="70">
        <v>21.000350000000001</v>
      </c>
      <c r="O375" s="72">
        <v>22.417390000000001</v>
      </c>
      <c r="P375" s="73">
        <v>30.030390000000001</v>
      </c>
    </row>
    <row r="376" spans="11:16" ht="24.6" thickBot="1">
      <c r="K376" s="70">
        <v>20.79984</v>
      </c>
      <c r="L376" s="44"/>
      <c r="M376" s="70">
        <v>19.85229</v>
      </c>
      <c r="O376" s="72">
        <v>14.543100000000001</v>
      </c>
      <c r="P376" s="73">
        <v>23.888529999999999</v>
      </c>
    </row>
    <row r="377" spans="11:16" ht="24.6" thickBot="1">
      <c r="K377" s="70">
        <v>29.548490000000001</v>
      </c>
      <c r="L377" s="44"/>
      <c r="M377" s="70">
        <v>19.430099999999999</v>
      </c>
      <c r="O377" s="72">
        <v>27.449090000000002</v>
      </c>
      <c r="P377" s="73">
        <v>24.583870000000001</v>
      </c>
    </row>
    <row r="378" spans="11:16" ht="24.6" thickBot="1">
      <c r="K378" s="70">
        <v>20.314039999999999</v>
      </c>
      <c r="L378" s="44"/>
      <c r="M378" s="70">
        <v>14.56148</v>
      </c>
      <c r="O378" s="72">
        <v>19.649139999999999</v>
      </c>
      <c r="P378" s="73">
        <v>20.6967</v>
      </c>
    </row>
    <row r="379" spans="11:16" ht="24.6" thickBot="1">
      <c r="K379" s="70">
        <v>21.640229999999999</v>
      </c>
      <c r="L379" s="44"/>
      <c r="M379" s="70">
        <v>21.800329999999999</v>
      </c>
      <c r="O379" s="72">
        <v>25.29888</v>
      </c>
      <c r="P379" s="73">
        <v>22.99465</v>
      </c>
    </row>
    <row r="380" spans="11:16" ht="24.6" thickBot="1">
      <c r="K380" s="70">
        <v>13.980409999999999</v>
      </c>
      <c r="L380" s="44"/>
      <c r="M380" s="70">
        <v>15.57342</v>
      </c>
      <c r="O380" s="72">
        <v>12.188129999999999</v>
      </c>
      <c r="P380" s="73">
        <v>23.637129999999999</v>
      </c>
    </row>
    <row r="381" spans="11:16" ht="24.6" thickBot="1">
      <c r="K381" s="70">
        <v>17.6355</v>
      </c>
      <c r="L381" s="44"/>
      <c r="M381" s="70">
        <v>29.563569999999999</v>
      </c>
      <c r="O381" s="72">
        <v>21.520409999999998</v>
      </c>
    </row>
    <row r="382" spans="11:16" ht="24.6" thickBot="1">
      <c r="K382" s="70">
        <v>21.408249999999999</v>
      </c>
      <c r="L382" s="44"/>
      <c r="M382" s="70">
        <v>27.01689</v>
      </c>
      <c r="O382" s="72">
        <v>26.66141</v>
      </c>
    </row>
    <row r="383" spans="11:16" ht="24.6" thickBot="1">
      <c r="K383" s="70">
        <v>30.057099999999998</v>
      </c>
      <c r="L383" s="44"/>
      <c r="M383" s="70">
        <v>18.040389999999999</v>
      </c>
      <c r="O383" s="72">
        <v>24.037369999999999</v>
      </c>
    </row>
    <row r="384" spans="11:16" ht="24.6" thickBot="1">
      <c r="K384" s="70">
        <v>23.229990000000001</v>
      </c>
      <c r="L384" s="44"/>
      <c r="M384" s="70">
        <v>11.89939</v>
      </c>
      <c r="O384" s="72">
        <v>30.96884</v>
      </c>
    </row>
    <row r="385" spans="11:15" ht="24.6" thickBot="1">
      <c r="K385" s="70">
        <v>20.761220000000002</v>
      </c>
      <c r="L385" s="44"/>
      <c r="M385" s="70">
        <v>25.11138</v>
      </c>
      <c r="O385" s="72">
        <v>18.585719999999998</v>
      </c>
    </row>
    <row r="386" spans="11:15" ht="24.6" thickBot="1">
      <c r="K386" s="70">
        <v>25.11138</v>
      </c>
      <c r="L386" s="44"/>
      <c r="M386" s="70">
        <v>29.84872</v>
      </c>
      <c r="O386" s="72">
        <v>13.94209</v>
      </c>
    </row>
    <row r="387" spans="11:15" ht="24.6" thickBot="1">
      <c r="K387" s="70">
        <v>19.539919999999999</v>
      </c>
      <c r="L387" s="44"/>
      <c r="M387" s="70">
        <v>21.152650000000001</v>
      </c>
      <c r="O387" s="72">
        <v>27.963999999999999</v>
      </c>
    </row>
    <row r="388" spans="11:15" ht="24.6" thickBot="1">
      <c r="K388" s="70">
        <v>19.919550000000001</v>
      </c>
      <c r="L388" s="44"/>
      <c r="M388" s="70">
        <v>18.33455</v>
      </c>
      <c r="O388" s="72">
        <v>24.104050000000001</v>
      </c>
    </row>
    <row r="389" spans="11:15" ht="24.6" thickBot="1">
      <c r="K389" s="70">
        <v>25.512969999999999</v>
      </c>
      <c r="L389" s="44"/>
      <c r="M389" s="70">
        <v>10.89812</v>
      </c>
      <c r="O389" s="72">
        <v>24.724920000000001</v>
      </c>
    </row>
    <row r="390" spans="11:15" ht="24.6" thickBot="1">
      <c r="K390" s="70">
        <v>17.56457</v>
      </c>
      <c r="L390" s="44"/>
      <c r="M390" s="70">
        <v>23.606929999999998</v>
      </c>
      <c r="O390" s="72">
        <v>20.075610000000001</v>
      </c>
    </row>
    <row r="391" spans="11:15" ht="24.6" thickBot="1">
      <c r="K391" s="70">
        <v>16.431509999999999</v>
      </c>
      <c r="L391" s="44"/>
      <c r="M391" s="70">
        <v>23.260670000000001</v>
      </c>
      <c r="O391" s="72">
        <v>23.637129999999999</v>
      </c>
    </row>
    <row r="392" spans="11:15" ht="24.6" thickBot="1">
      <c r="K392" s="70">
        <v>17.816590000000001</v>
      </c>
      <c r="L392" s="44"/>
      <c r="M392" s="70">
        <v>23.229990000000001</v>
      </c>
      <c r="O392" s="72">
        <v>25.873889999999999</v>
      </c>
    </row>
    <row r="393" spans="11:15" ht="24.6" thickBot="1">
      <c r="K393" s="70">
        <v>19.562729999999998</v>
      </c>
      <c r="L393" s="44"/>
      <c r="M393" s="70">
        <v>22.044370000000001</v>
      </c>
      <c r="O393" s="72">
        <v>24.438359999999999</v>
      </c>
    </row>
    <row r="394" spans="11:15" ht="24.6" thickBot="1">
      <c r="K394" s="70">
        <v>16.251449999999998</v>
      </c>
      <c r="L394" s="44"/>
      <c r="M394" s="70">
        <v>15.487299999999999</v>
      </c>
      <c r="O394" s="72">
        <v>20.20842</v>
      </c>
    </row>
    <row r="395" spans="11:15" ht="24.6" thickBot="1">
      <c r="K395" s="70">
        <v>19.888190000000002</v>
      </c>
      <c r="L395" s="44"/>
      <c r="M395" s="70">
        <v>16.311689999999999</v>
      </c>
      <c r="O395" s="72">
        <v>22.060549999999999</v>
      </c>
    </row>
    <row r="396" spans="11:15" ht="24.6" thickBot="1">
      <c r="K396" s="70">
        <v>14.3828</v>
      </c>
      <c r="L396" s="44"/>
      <c r="M396" s="70">
        <v>27.030090000000001</v>
      </c>
      <c r="O396" s="72">
        <v>19.90164</v>
      </c>
    </row>
    <row r="397" spans="11:15" ht="24.6" thickBot="1">
      <c r="K397" s="70">
        <v>17.816590000000001</v>
      </c>
      <c r="L397" s="44"/>
      <c r="M397" s="70">
        <v>25.011759999999999</v>
      </c>
      <c r="O397" s="72">
        <v>20.501909999999999</v>
      </c>
    </row>
    <row r="398" spans="11:15" ht="24.6" thickBot="1">
      <c r="K398" s="70">
        <v>20.340350000000001</v>
      </c>
      <c r="L398" s="44"/>
      <c r="M398" s="70">
        <v>14.245760000000001</v>
      </c>
      <c r="O398" s="72">
        <v>19.771280000000001</v>
      </c>
    </row>
    <row r="399" spans="11:15" ht="24.6" thickBot="1">
      <c r="K399" s="70">
        <v>13.980409999999999</v>
      </c>
      <c r="L399" s="44"/>
      <c r="M399" s="70">
        <v>23.68235</v>
      </c>
      <c r="O399" s="72">
        <v>22.866330000000001</v>
      </c>
    </row>
    <row r="400" spans="11:15" ht="24.6" thickBot="1">
      <c r="K400" s="70">
        <v>15.52755</v>
      </c>
      <c r="L400" s="44"/>
      <c r="M400" s="70">
        <v>16.185469999999999</v>
      </c>
      <c r="O400" s="72">
        <v>16.097090000000001</v>
      </c>
    </row>
    <row r="401" spans="11:15" ht="24.6" thickBot="1">
      <c r="K401" s="70">
        <v>23.321929999999998</v>
      </c>
      <c r="L401" s="44"/>
      <c r="M401" s="70">
        <v>19.430099999999999</v>
      </c>
      <c r="O401" s="72">
        <v>23.413509999999999</v>
      </c>
    </row>
    <row r="402" spans="11:15" ht="24.6" thickBot="1">
      <c r="K402" s="70">
        <v>18.97974</v>
      </c>
      <c r="L402" s="44"/>
      <c r="M402" s="70">
        <v>22.807770000000001</v>
      </c>
      <c r="O402" s="72">
        <v>19.521660000000001</v>
      </c>
    </row>
    <row r="403" spans="11:15" ht="24.6" thickBot="1">
      <c r="K403" s="70">
        <v>24.496670000000002</v>
      </c>
      <c r="L403" s="44"/>
      <c r="M403" s="70">
        <v>20.709620000000001</v>
      </c>
      <c r="O403" s="72">
        <v>23.413509999999999</v>
      </c>
    </row>
    <row r="404" spans="11:15" ht="24.6" thickBot="1">
      <c r="K404" s="70">
        <v>20.705310000000001</v>
      </c>
      <c r="L404" s="44"/>
      <c r="M404" s="70">
        <v>25.256550000000001</v>
      </c>
      <c r="O404" s="72">
        <v>23.102969999999999</v>
      </c>
    </row>
    <row r="405" spans="11:15" ht="24.6" thickBot="1">
      <c r="K405" s="70">
        <v>19.082809999999998</v>
      </c>
      <c r="L405" s="44"/>
      <c r="M405" s="70">
        <v>18.62406</v>
      </c>
      <c r="O405" s="72">
        <v>21.738890000000001</v>
      </c>
    </row>
    <row r="406" spans="11:15" ht="24.6" thickBot="1">
      <c r="K406" s="70">
        <v>27.530180000000001</v>
      </c>
      <c r="L406" s="44"/>
      <c r="M406" s="70">
        <v>14.99588</v>
      </c>
      <c r="O406" s="72">
        <v>18.13897</v>
      </c>
    </row>
    <row r="407" spans="11:15" ht="24.6" thickBot="1">
      <c r="K407" s="70">
        <v>19.539919999999999</v>
      </c>
      <c r="L407" s="44"/>
      <c r="M407" s="70">
        <v>16.960229999999999</v>
      </c>
      <c r="O407" s="72">
        <v>21.165299999999998</v>
      </c>
    </row>
    <row r="408" spans="11:15" ht="24.6" thickBot="1">
      <c r="K408" s="70">
        <v>14.65912</v>
      </c>
      <c r="L408" s="44"/>
      <c r="M408" s="70">
        <v>27.46208</v>
      </c>
      <c r="O408" s="72">
        <v>29.150500000000001</v>
      </c>
    </row>
    <row r="409" spans="11:15" ht="24.6" thickBot="1">
      <c r="K409" s="70">
        <v>15.67614</v>
      </c>
      <c r="L409" s="44"/>
      <c r="M409" s="70">
        <v>18.397659999999998</v>
      </c>
      <c r="O409" s="72">
        <v>19.649139999999999</v>
      </c>
    </row>
    <row r="410" spans="11:15" ht="24.6" thickBot="1">
      <c r="K410" s="70">
        <v>26.120830000000002</v>
      </c>
      <c r="L410" s="44"/>
      <c r="M410" s="70">
        <v>19.231750000000002</v>
      </c>
      <c r="O410" s="72">
        <v>25.175219999999999</v>
      </c>
    </row>
    <row r="411" spans="11:15" ht="24.6" thickBot="1">
      <c r="K411" s="70">
        <v>20.902470000000001</v>
      </c>
      <c r="L411" s="44"/>
      <c r="M411" s="70">
        <v>20.42784</v>
      </c>
      <c r="O411" s="72">
        <v>19.15277</v>
      </c>
    </row>
    <row r="412" spans="11:15" ht="24.6" thickBot="1">
      <c r="K412" s="70">
        <v>21.408249999999999</v>
      </c>
      <c r="L412" s="44"/>
      <c r="M412" s="70">
        <v>21.714269999999999</v>
      </c>
      <c r="O412" s="72">
        <v>22.77647</v>
      </c>
    </row>
    <row r="413" spans="11:15" ht="24.6" thickBot="1">
      <c r="K413" s="70">
        <v>17.736329999999999</v>
      </c>
      <c r="L413" s="44"/>
      <c r="M413" s="70">
        <v>14.333119999999999</v>
      </c>
      <c r="O413" s="72">
        <v>22.38156</v>
      </c>
    </row>
    <row r="414" spans="11:15" ht="24.6" thickBot="1">
      <c r="K414" s="70">
        <v>19.932970000000001</v>
      </c>
      <c r="L414" s="44"/>
      <c r="M414" s="70">
        <v>18.040389999999999</v>
      </c>
      <c r="O414" s="72">
        <v>19.919550000000001</v>
      </c>
    </row>
    <row r="415" spans="11:15" ht="24.6" thickBot="1">
      <c r="K415" s="70">
        <v>19.34271</v>
      </c>
      <c r="L415" s="44"/>
      <c r="M415" s="70">
        <v>19.79382</v>
      </c>
      <c r="O415" s="72">
        <v>19.667280000000002</v>
      </c>
    </row>
    <row r="416" spans="11:15" ht="24.6" thickBot="1">
      <c r="K416" s="70">
        <v>24.376259999999998</v>
      </c>
      <c r="L416" s="44"/>
      <c r="M416" s="70">
        <v>18.814589999999999</v>
      </c>
      <c r="O416" s="72">
        <v>14.63477</v>
      </c>
    </row>
    <row r="417" spans="11:15" ht="24.6" thickBot="1">
      <c r="K417" s="70">
        <v>21.408249999999999</v>
      </c>
      <c r="L417" s="44"/>
      <c r="M417" s="70">
        <v>21.11468</v>
      </c>
      <c r="O417" s="72">
        <v>16.163419999999999</v>
      </c>
    </row>
    <row r="418" spans="11:15" ht="24.6" thickBot="1">
      <c r="K418" s="70">
        <v>19.425509999999999</v>
      </c>
      <c r="L418" s="44"/>
      <c r="M418" s="70">
        <v>20.42784</v>
      </c>
      <c r="O418" s="72">
        <v>20.314039999999999</v>
      </c>
    </row>
    <row r="419" spans="11:15" ht="24.6" thickBot="1">
      <c r="K419" s="70">
        <v>23.13383</v>
      </c>
      <c r="L419" s="44"/>
      <c r="M419" s="70">
        <v>28.322019999999998</v>
      </c>
      <c r="O419" s="72">
        <v>24.551210000000001</v>
      </c>
    </row>
    <row r="420" spans="11:15" ht="24.6" thickBot="1">
      <c r="K420" s="70">
        <v>26.456620000000001</v>
      </c>
      <c r="L420" s="44"/>
      <c r="M420" s="70">
        <v>17.926349999999999</v>
      </c>
      <c r="O420" s="72">
        <v>20.27009</v>
      </c>
    </row>
    <row r="421" spans="11:15" ht="24.6" thickBot="1">
      <c r="K421" s="70">
        <v>25.77375</v>
      </c>
      <c r="L421" s="44"/>
      <c r="M421" s="70">
        <v>12.275600000000001</v>
      </c>
      <c r="O421" s="72">
        <v>22.5364</v>
      </c>
    </row>
    <row r="422" spans="11:15" ht="24.6" thickBot="1">
      <c r="K422" s="70">
        <v>18.508800000000001</v>
      </c>
      <c r="L422" s="44"/>
      <c r="M422" s="70">
        <v>14.63477</v>
      </c>
      <c r="O422" s="72">
        <v>18.814589999999999</v>
      </c>
    </row>
    <row r="423" spans="11:15" ht="24.6" thickBot="1">
      <c r="K423" s="70">
        <v>23.888529999999999</v>
      </c>
      <c r="L423" s="44"/>
      <c r="M423" s="70">
        <v>23.321929999999998</v>
      </c>
      <c r="O423" s="72">
        <v>23.068210000000001</v>
      </c>
    </row>
    <row r="424" spans="11:15" ht="24.6" thickBot="1">
      <c r="K424" s="70">
        <v>21.13157</v>
      </c>
      <c r="L424" s="44"/>
      <c r="M424" s="70">
        <v>21.603120000000001</v>
      </c>
      <c r="O424" s="72">
        <v>14.28951</v>
      </c>
    </row>
    <row r="425" spans="11:15" ht="24.6" thickBot="1">
      <c r="K425" s="70">
        <v>27.292719999999999</v>
      </c>
      <c r="L425" s="44"/>
      <c r="M425" s="70">
        <v>16.817679999999999</v>
      </c>
      <c r="O425" s="72">
        <v>22.044370000000001</v>
      </c>
    </row>
    <row r="426" spans="11:15" ht="24.6" thickBot="1">
      <c r="K426" s="70">
        <v>28.719069999999999</v>
      </c>
      <c r="L426" s="44"/>
      <c r="M426" s="70">
        <v>19.717089999999999</v>
      </c>
      <c r="O426" s="72">
        <v>16.73264</v>
      </c>
    </row>
    <row r="427" spans="11:15" ht="24.6" thickBot="1">
      <c r="K427" s="70">
        <v>30.478370000000002</v>
      </c>
      <c r="L427" s="44"/>
      <c r="M427" s="70">
        <v>17.78152</v>
      </c>
      <c r="O427" s="72">
        <v>12.668810000000001</v>
      </c>
    </row>
    <row r="428" spans="11:15" ht="24.6" thickBot="1">
      <c r="K428" s="70">
        <v>19.078140000000001</v>
      </c>
      <c r="L428" s="44"/>
      <c r="M428" s="70">
        <v>15.715909999999999</v>
      </c>
      <c r="O428" s="72">
        <v>17.101590000000002</v>
      </c>
    </row>
    <row r="429" spans="11:15" ht="24.6" thickBot="1">
      <c r="K429" s="70">
        <v>19.685410000000001</v>
      </c>
      <c r="L429" s="44"/>
      <c r="M429" s="70">
        <v>17.498449999999998</v>
      </c>
      <c r="O429" s="72">
        <v>20.379770000000001</v>
      </c>
    </row>
    <row r="430" spans="11:15" ht="24.6" thickBot="1">
      <c r="K430" s="70">
        <v>16.069369999999999</v>
      </c>
      <c r="L430" s="44"/>
      <c r="M430" s="70">
        <v>20.73113</v>
      </c>
      <c r="O430" s="72">
        <v>19.847799999999999</v>
      </c>
    </row>
    <row r="431" spans="11:15" ht="24.6" thickBot="1">
      <c r="K431" s="70">
        <v>25.69059</v>
      </c>
      <c r="L431" s="44"/>
      <c r="M431" s="70">
        <v>26.607849999999999</v>
      </c>
      <c r="O431" s="72">
        <v>26.8414</v>
      </c>
    </row>
    <row r="432" spans="11:15" ht="24.6" thickBot="1">
      <c r="K432" s="70">
        <v>15.77819</v>
      </c>
      <c r="L432" s="44"/>
      <c r="M432" s="70">
        <v>16.93919</v>
      </c>
      <c r="O432" s="72">
        <v>24.775359999999999</v>
      </c>
    </row>
    <row r="433" spans="11:15" ht="24.6" thickBot="1">
      <c r="K433" s="70">
        <v>13.98678</v>
      </c>
      <c r="L433" s="44"/>
      <c r="M433" s="70">
        <v>16.300750000000001</v>
      </c>
      <c r="O433" s="72">
        <v>22.98302</v>
      </c>
    </row>
    <row r="434" spans="11:15" ht="24.6" thickBot="1">
      <c r="K434" s="70">
        <v>17.926349999999999</v>
      </c>
      <c r="L434" s="44"/>
      <c r="M434" s="70">
        <v>29.911390000000001</v>
      </c>
      <c r="O434" s="72">
        <v>20.03115</v>
      </c>
    </row>
    <row r="435" spans="11:15" ht="24.6" thickBot="1">
      <c r="K435" s="70">
        <v>30.231619999999999</v>
      </c>
      <c r="L435" s="44"/>
      <c r="M435" s="70">
        <v>17.916399999999999</v>
      </c>
      <c r="O435" s="72">
        <v>21.383240000000001</v>
      </c>
    </row>
    <row r="436" spans="11:15">
      <c r="K436" s="70">
        <v>24.011389999999999</v>
      </c>
      <c r="M436" s="70">
        <v>17.6355</v>
      </c>
      <c r="O436" s="72">
        <v>22.741209999999999</v>
      </c>
    </row>
    <row r="437" spans="11:15">
      <c r="K437" s="70">
        <v>20.397259999999999</v>
      </c>
      <c r="M437" s="70">
        <v>21.000350000000001</v>
      </c>
      <c r="O437" s="72">
        <v>20.593039999999998</v>
      </c>
    </row>
    <row r="438" spans="11:15">
      <c r="K438" s="70">
        <v>16.812380000000001</v>
      </c>
      <c r="M438" s="70">
        <v>15.90203</v>
      </c>
      <c r="O438" s="72">
        <v>29.06166</v>
      </c>
    </row>
    <row r="439" spans="11:15">
      <c r="K439" s="70">
        <v>21.738890000000001</v>
      </c>
      <c r="M439" s="70">
        <v>17.74136</v>
      </c>
      <c r="O439" s="72">
        <v>16.024920000000002</v>
      </c>
    </row>
    <row r="440" spans="11:15">
      <c r="K440" s="70">
        <v>22.807770000000001</v>
      </c>
      <c r="M440" s="70">
        <v>17.32948</v>
      </c>
      <c r="O440" s="72">
        <v>26.844719999999999</v>
      </c>
    </row>
    <row r="441" spans="11:15">
      <c r="K441" s="70">
        <v>23.9221</v>
      </c>
      <c r="M441" s="70">
        <v>17.640550000000001</v>
      </c>
      <c r="O441" s="72">
        <v>21.236789999999999</v>
      </c>
    </row>
    <row r="442" spans="11:15">
      <c r="K442" s="70">
        <v>22.3337</v>
      </c>
      <c r="M442" s="70">
        <v>21.89828</v>
      </c>
      <c r="O442" s="72">
        <v>26.947500000000002</v>
      </c>
    </row>
    <row r="443" spans="11:15">
      <c r="K443" s="70">
        <v>14.157859999999999</v>
      </c>
      <c r="M443" s="70">
        <v>22.044370000000001</v>
      </c>
      <c r="O443" s="72">
        <v>26.668099999999999</v>
      </c>
    </row>
    <row r="444" spans="11:15">
      <c r="K444" s="70">
        <v>26.195820000000001</v>
      </c>
      <c r="M444" s="70">
        <v>24.02253</v>
      </c>
      <c r="O444" s="72">
        <v>18.552099999999999</v>
      </c>
    </row>
    <row r="445" spans="11:15">
      <c r="K445" s="70">
        <v>17.085940000000001</v>
      </c>
      <c r="M445" s="70">
        <v>21.408249999999999</v>
      </c>
      <c r="O445" s="72">
        <v>17.32948</v>
      </c>
    </row>
    <row r="446" spans="11:15">
      <c r="K446" s="70">
        <v>19.919550000000001</v>
      </c>
      <c r="M446" s="70">
        <v>12.668810000000001</v>
      </c>
      <c r="O446" s="72">
        <v>14.543100000000001</v>
      </c>
    </row>
    <row r="447" spans="11:15">
      <c r="K447" s="70">
        <v>22.635100000000001</v>
      </c>
      <c r="M447" s="70">
        <v>22.157340000000001</v>
      </c>
      <c r="O447" s="72">
        <v>16.51811</v>
      </c>
    </row>
    <row r="448" spans="11:15">
      <c r="K448" s="70">
        <v>21.669049999999999</v>
      </c>
      <c r="M448" s="70">
        <v>18.667100000000001</v>
      </c>
      <c r="O448" s="72">
        <v>28.719069999999999</v>
      </c>
    </row>
    <row r="449" spans="11:15">
      <c r="K449" s="70">
        <v>19.932970000000001</v>
      </c>
      <c r="M449" s="70">
        <v>22.441240000000001</v>
      </c>
      <c r="O449" s="72">
        <v>19.865760000000002</v>
      </c>
    </row>
    <row r="450" spans="11:15">
      <c r="K450" s="70">
        <v>21.266159999999999</v>
      </c>
      <c r="M450" s="70">
        <v>20.314039999999999</v>
      </c>
      <c r="O450" s="72">
        <v>17.72627</v>
      </c>
    </row>
    <row r="451" spans="11:15">
      <c r="K451" s="70">
        <v>17.360330000000001</v>
      </c>
      <c r="M451" s="70">
        <v>17.080719999999999</v>
      </c>
      <c r="O451" s="72">
        <v>17.498449999999998</v>
      </c>
    </row>
    <row r="452" spans="11:15">
      <c r="K452" s="70">
        <v>31.060839999999999</v>
      </c>
      <c r="M452" s="70">
        <v>25.309449999999998</v>
      </c>
      <c r="O452" s="72">
        <v>15.26111</v>
      </c>
    </row>
    <row r="453" spans="11:15">
      <c r="K453" s="70">
        <v>26.658069999999999</v>
      </c>
      <c r="M453" s="70">
        <v>22.125119999999999</v>
      </c>
      <c r="O453" s="72">
        <v>17.023199999999999</v>
      </c>
    </row>
    <row r="454" spans="11:15">
      <c r="K454" s="70">
        <v>29.482019999999999</v>
      </c>
      <c r="M454" s="70">
        <v>25.512969999999999</v>
      </c>
      <c r="O454" s="72">
        <v>11.3706</v>
      </c>
    </row>
    <row r="455" spans="11:15">
      <c r="K455" s="70">
        <v>14.512409999999999</v>
      </c>
      <c r="M455" s="70">
        <v>20.593039999999998</v>
      </c>
      <c r="O455" s="72">
        <v>30.574760000000001</v>
      </c>
    </row>
    <row r="456" spans="11:15">
      <c r="K456" s="70">
        <v>25.425439999999998</v>
      </c>
      <c r="M456" s="70">
        <v>27.201090000000001</v>
      </c>
      <c r="O456" s="72">
        <v>15.29613</v>
      </c>
    </row>
    <row r="457" spans="11:15">
      <c r="K457" s="70">
        <v>29.815840000000001</v>
      </c>
      <c r="M457" s="70">
        <v>22.193529999999999</v>
      </c>
      <c r="O457" s="72">
        <v>17.801570000000002</v>
      </c>
    </row>
    <row r="458" spans="11:15">
      <c r="K458" s="70">
        <v>24.602</v>
      </c>
      <c r="M458" s="70">
        <v>28.17999</v>
      </c>
      <c r="O458" s="72">
        <v>30.83033</v>
      </c>
    </row>
    <row r="459" spans="11:15">
      <c r="K459" s="70">
        <v>28.11347</v>
      </c>
      <c r="M459" s="70">
        <v>16.817679999999999</v>
      </c>
      <c r="O459" s="72">
        <v>23.955629999999999</v>
      </c>
    </row>
    <row r="460" spans="11:15">
      <c r="K460" s="70">
        <v>28.889330000000001</v>
      </c>
      <c r="M460" s="70">
        <v>20.6967</v>
      </c>
      <c r="O460" s="72">
        <v>18.13897</v>
      </c>
    </row>
    <row r="461" spans="11:15">
      <c r="K461" s="70">
        <v>25.39386</v>
      </c>
      <c r="M461" s="70">
        <v>22.839020000000001</v>
      </c>
      <c r="O461" s="72">
        <v>25.341139999999999</v>
      </c>
    </row>
    <row r="462" spans="11:15">
      <c r="K462" s="70">
        <v>26.634650000000001</v>
      </c>
      <c r="M462" s="70">
        <v>30.757940000000001</v>
      </c>
      <c r="O462" s="72">
        <v>15.22601</v>
      </c>
    </row>
    <row r="463" spans="11:15">
      <c r="K463" s="70">
        <v>17.396239999999999</v>
      </c>
      <c r="M463" s="70">
        <v>25.04383</v>
      </c>
      <c r="O463" s="72">
        <v>21.152650000000001</v>
      </c>
    </row>
    <row r="464" spans="11:15">
      <c r="K464" s="70">
        <v>29.65091</v>
      </c>
      <c r="M464" s="70">
        <v>16.51811</v>
      </c>
      <c r="O464" s="72">
        <v>18.97034</v>
      </c>
    </row>
    <row r="465" spans="11:15">
      <c r="K465" s="70">
        <v>25.81523</v>
      </c>
      <c r="M465" s="70">
        <v>28.889330000000001</v>
      </c>
      <c r="O465" s="72">
        <v>13.935689999999999</v>
      </c>
    </row>
    <row r="466" spans="11:15">
      <c r="K466" s="70">
        <v>27.400320000000001</v>
      </c>
      <c r="M466" s="70">
        <v>16.748609999999999</v>
      </c>
      <c r="O466" s="72">
        <v>18.040389999999999</v>
      </c>
    </row>
    <row r="467" spans="11:15">
      <c r="K467" s="70">
        <v>18.040389999999999</v>
      </c>
      <c r="M467" s="70">
        <v>16.052710000000001</v>
      </c>
      <c r="O467" s="72">
        <v>17.252130000000001</v>
      </c>
    </row>
    <row r="468" spans="11:15">
      <c r="K468" s="70">
        <v>26.708189999999998</v>
      </c>
      <c r="M468" s="70">
        <v>24.011389999999999</v>
      </c>
      <c r="O468" s="72">
        <v>16.080459999999999</v>
      </c>
    </row>
    <row r="469" spans="11:15">
      <c r="K469" s="70">
        <v>28.84609</v>
      </c>
      <c r="M469" s="70">
        <v>21.685510000000001</v>
      </c>
      <c r="O469" s="72">
        <v>26.223040000000001</v>
      </c>
    </row>
    <row r="470" spans="11:15">
      <c r="K470" s="70">
        <v>21.152650000000001</v>
      </c>
      <c r="M470" s="70">
        <v>20.774100000000001</v>
      </c>
      <c r="O470" s="72">
        <v>15.37172</v>
      </c>
    </row>
    <row r="471" spans="11:15">
      <c r="K471" s="70">
        <v>29.28782</v>
      </c>
      <c r="M471" s="70">
        <v>26.634650000000001</v>
      </c>
      <c r="O471" s="72">
        <v>19.685410000000001</v>
      </c>
    </row>
    <row r="472" spans="11:15">
      <c r="K472" s="70">
        <v>26.901129999999998</v>
      </c>
      <c r="M472" s="70">
        <v>16.875900000000001</v>
      </c>
      <c r="O472" s="72">
        <v>16.561229999999998</v>
      </c>
    </row>
    <row r="473" spans="11:15">
      <c r="K473" s="70">
        <v>27.578720000000001</v>
      </c>
      <c r="M473" s="70">
        <v>25.100729999999999</v>
      </c>
      <c r="O473" s="72">
        <v>19.34271</v>
      </c>
    </row>
    <row r="474" spans="11:15">
      <c r="K474" s="70">
        <v>29.506209999999999</v>
      </c>
      <c r="M474" s="70">
        <v>18.743369999999999</v>
      </c>
      <c r="O474" s="72">
        <v>12.47733</v>
      </c>
    </row>
    <row r="475" spans="11:15">
      <c r="K475" s="70">
        <v>15.85149</v>
      </c>
      <c r="M475" s="70">
        <v>25.20354</v>
      </c>
      <c r="O475" s="72">
        <v>14.245760000000001</v>
      </c>
    </row>
    <row r="476" spans="11:15">
      <c r="K476" s="70">
        <v>20.761220000000002</v>
      </c>
      <c r="M476" s="70">
        <v>20.27009</v>
      </c>
      <c r="O476" s="72">
        <v>17.89648</v>
      </c>
    </row>
    <row r="477" spans="11:15">
      <c r="K477" s="70">
        <v>18.552099999999999</v>
      </c>
      <c r="M477" s="70">
        <v>28.9787</v>
      </c>
      <c r="O477" s="72">
        <v>24.551210000000001</v>
      </c>
    </row>
    <row r="478" spans="11:15">
      <c r="K478" s="70">
        <v>14.457000000000001</v>
      </c>
      <c r="M478" s="70">
        <v>27.263300000000001</v>
      </c>
      <c r="O478" s="72">
        <v>25.92897</v>
      </c>
    </row>
    <row r="479" spans="11:15">
      <c r="K479" s="70">
        <v>18.33455</v>
      </c>
      <c r="M479" s="70">
        <v>24.174240000000001</v>
      </c>
      <c r="O479" s="72">
        <v>17.76145</v>
      </c>
    </row>
    <row r="480" spans="11:15">
      <c r="K480" s="70">
        <v>26.17539</v>
      </c>
      <c r="M480" s="70">
        <v>22.866330000000001</v>
      </c>
      <c r="O480" s="72">
        <v>18.35399</v>
      </c>
    </row>
    <row r="481" spans="11:15">
      <c r="K481" s="70">
        <v>24.129930000000002</v>
      </c>
      <c r="M481" s="70">
        <v>20.06672</v>
      </c>
      <c r="O481" s="72">
        <v>30.58351</v>
      </c>
    </row>
    <row r="482" spans="11:15">
      <c r="K482" s="70">
        <v>21.10623</v>
      </c>
      <c r="M482" s="70">
        <v>23.776289999999999</v>
      </c>
      <c r="O482" s="72">
        <v>24.724920000000001</v>
      </c>
    </row>
    <row r="483" spans="11:15">
      <c r="K483" s="70">
        <v>24.972519999999999</v>
      </c>
      <c r="M483" s="70">
        <v>28.818249999999999</v>
      </c>
      <c r="O483" s="72">
        <v>16.311689999999999</v>
      </c>
    </row>
    <row r="484" spans="11:15">
      <c r="K484" s="70">
        <v>26.768219999999999</v>
      </c>
      <c r="M484" s="70">
        <v>29.884550000000001</v>
      </c>
      <c r="O484" s="72">
        <v>26.33501</v>
      </c>
    </row>
    <row r="485" spans="11:15">
      <c r="K485" s="70">
        <v>14.97804</v>
      </c>
      <c r="M485" s="70">
        <v>13.94209</v>
      </c>
      <c r="O485" s="72">
        <v>29.318249999999999</v>
      </c>
    </row>
    <row r="486" spans="11:15">
      <c r="K486" s="70">
        <v>17.231439999999999</v>
      </c>
      <c r="M486" s="70">
        <v>21.370729999999998</v>
      </c>
      <c r="O486" s="72">
        <v>19.79382</v>
      </c>
    </row>
    <row r="487" spans="11:15">
      <c r="K487" s="70">
        <v>20.146550000000001</v>
      </c>
      <c r="M487" s="70">
        <v>14.03769</v>
      </c>
      <c r="O487" s="72">
        <v>14.245760000000001</v>
      </c>
    </row>
    <row r="488" spans="11:15">
      <c r="K488" s="70">
        <v>29.752980000000001</v>
      </c>
      <c r="M488" s="70">
        <v>22.34967</v>
      </c>
      <c r="O488" s="72">
        <v>17.32948</v>
      </c>
    </row>
    <row r="489" spans="11:15">
      <c r="K489" s="70">
        <v>16.875900000000001</v>
      </c>
      <c r="M489" s="70">
        <v>30.408069999999999</v>
      </c>
      <c r="O489" s="72">
        <v>17.74136</v>
      </c>
    </row>
    <row r="490" spans="11:15">
      <c r="K490" s="70">
        <v>17.498449999999998</v>
      </c>
      <c r="M490" s="70">
        <v>25.463989999999999</v>
      </c>
      <c r="O490" s="72">
        <v>23.321929999999998</v>
      </c>
    </row>
    <row r="491" spans="11:15">
      <c r="K491" s="70">
        <v>20.27449</v>
      </c>
      <c r="M491" s="70">
        <v>20.075610000000001</v>
      </c>
      <c r="O491" s="72">
        <v>25.425439999999998</v>
      </c>
    </row>
    <row r="492" spans="11:15">
      <c r="K492" s="70">
        <v>16.99699</v>
      </c>
      <c r="M492" s="70">
        <v>24.188980000000001</v>
      </c>
      <c r="O492" s="72">
        <v>24.623740000000002</v>
      </c>
    </row>
    <row r="493" spans="11:15">
      <c r="K493" s="70">
        <v>18.62406</v>
      </c>
      <c r="M493" s="70">
        <v>29.159669999999998</v>
      </c>
      <c r="O493" s="72">
        <v>24.185300000000002</v>
      </c>
    </row>
    <row r="494" spans="11:15">
      <c r="K494" s="70">
        <v>27.25348</v>
      </c>
      <c r="M494" s="70">
        <v>23.226150000000001</v>
      </c>
      <c r="O494" s="72">
        <v>29.385079999999999</v>
      </c>
    </row>
    <row r="495" spans="11:15">
      <c r="K495" s="70">
        <v>16.960229999999999</v>
      </c>
      <c r="M495" s="70">
        <v>26.30452</v>
      </c>
      <c r="O495" s="72">
        <v>29.65091</v>
      </c>
    </row>
    <row r="496" spans="11:15">
      <c r="K496" s="70">
        <v>21.408249999999999</v>
      </c>
      <c r="M496" s="70">
        <v>22.607500000000002</v>
      </c>
      <c r="O496" s="72">
        <v>28.322019999999998</v>
      </c>
    </row>
    <row r="497" spans="11:15">
      <c r="K497" s="70">
        <v>10.76642</v>
      </c>
      <c r="M497" s="70">
        <v>24.514859999999999</v>
      </c>
      <c r="O497" s="72">
        <v>28.043600000000001</v>
      </c>
    </row>
    <row r="498" spans="11:15">
      <c r="K498" s="70">
        <v>30.665030000000002</v>
      </c>
      <c r="M498" s="70">
        <v>20.93657</v>
      </c>
      <c r="O498" s="72">
        <v>23.866129999999998</v>
      </c>
    </row>
    <row r="499" spans="11:15">
      <c r="K499" s="70">
        <v>19.443860000000001</v>
      </c>
      <c r="M499" s="70">
        <v>20.966360000000002</v>
      </c>
      <c r="O499" s="72">
        <v>27.03999</v>
      </c>
    </row>
    <row r="500" spans="11:15">
      <c r="K500" s="70">
        <v>30.87368</v>
      </c>
      <c r="M500" s="70">
        <v>22.169409999999999</v>
      </c>
      <c r="O500" s="72">
        <v>26.267209999999999</v>
      </c>
    </row>
    <row r="501" spans="11:15">
      <c r="K501" s="70">
        <v>26.617899999999999</v>
      </c>
      <c r="M501" s="70">
        <v>22.635100000000001</v>
      </c>
      <c r="O501" s="72">
        <v>21.11468</v>
      </c>
    </row>
    <row r="502" spans="11:15">
      <c r="K502" s="70">
        <v>22.032240000000002</v>
      </c>
      <c r="M502" s="70">
        <v>21.10623</v>
      </c>
      <c r="O502" s="72">
        <v>27.501010000000001</v>
      </c>
    </row>
    <row r="503" spans="11:15">
      <c r="K503" s="70">
        <v>22.866330000000001</v>
      </c>
      <c r="M503" s="70">
        <v>27.006989999999998</v>
      </c>
      <c r="O503" s="72">
        <v>22.34967</v>
      </c>
    </row>
    <row r="504" spans="11:15">
      <c r="K504" s="70">
        <v>19.374949999999998</v>
      </c>
      <c r="M504" s="70">
        <v>21.408249999999999</v>
      </c>
      <c r="O504" s="72">
        <v>20.44529</v>
      </c>
    </row>
    <row r="505" spans="11:15">
      <c r="K505" s="70">
        <v>24.368939999999998</v>
      </c>
      <c r="M505" s="70">
        <v>27.633620000000001</v>
      </c>
      <c r="O505" s="72">
        <v>23.546420000000001</v>
      </c>
    </row>
    <row r="506" spans="11:15">
      <c r="K506" s="70">
        <v>16.63644</v>
      </c>
      <c r="M506" s="70">
        <v>29.442679999999999</v>
      </c>
      <c r="O506" s="72">
        <v>23.663519999999998</v>
      </c>
    </row>
    <row r="507" spans="11:15">
      <c r="K507" s="70">
        <v>27.026789999999998</v>
      </c>
      <c r="M507" s="70">
        <v>26.365469999999998</v>
      </c>
      <c r="O507" s="72">
        <v>23.504729999999999</v>
      </c>
    </row>
    <row r="508" spans="11:15">
      <c r="K508" s="70">
        <v>21.94708</v>
      </c>
      <c r="M508" s="70">
        <v>28.4069</v>
      </c>
      <c r="O508" s="72">
        <v>28.827529999999999</v>
      </c>
    </row>
    <row r="509" spans="11:15">
      <c r="K509" s="70">
        <v>14.99588</v>
      </c>
      <c r="M509" s="70">
        <v>19.425509999999999</v>
      </c>
      <c r="O509" s="72">
        <v>23.557780000000001</v>
      </c>
    </row>
    <row r="510" spans="11:15">
      <c r="K510" s="70">
        <v>18.33455</v>
      </c>
      <c r="M510" s="70">
        <v>26.30452</v>
      </c>
      <c r="O510" s="72">
        <v>26.456620000000001</v>
      </c>
    </row>
    <row r="511" spans="11:15">
      <c r="K511" s="70">
        <v>17.00224</v>
      </c>
      <c r="M511" s="70">
        <v>22.70196</v>
      </c>
      <c r="O511" s="72">
        <v>28.765609999999999</v>
      </c>
    </row>
    <row r="512" spans="11:15">
      <c r="K512" s="70">
        <v>20.966360000000002</v>
      </c>
      <c r="M512" s="70">
        <v>23.321929999999998</v>
      </c>
      <c r="O512" s="72">
        <v>30.83033</v>
      </c>
    </row>
    <row r="513" spans="11:15">
      <c r="K513" s="70">
        <v>17.56457</v>
      </c>
      <c r="M513" s="70">
        <v>18.237020000000001</v>
      </c>
      <c r="O513" s="72">
        <v>30.17258</v>
      </c>
    </row>
    <row r="514" spans="11:15">
      <c r="K514" s="70">
        <v>21.532830000000001</v>
      </c>
      <c r="M514" s="70">
        <v>22.21762</v>
      </c>
      <c r="O514" s="72">
        <v>19.46677</v>
      </c>
    </row>
    <row r="515" spans="11:15">
      <c r="K515" s="70">
        <v>15.715909999999999</v>
      </c>
      <c r="M515" s="70">
        <v>23.557780000000001</v>
      </c>
      <c r="O515" s="72">
        <v>19.888190000000002</v>
      </c>
    </row>
    <row r="516" spans="11:15">
      <c r="K516" s="70">
        <v>23.888529999999999</v>
      </c>
      <c r="M516" s="70">
        <v>26.724879999999999</v>
      </c>
      <c r="O516" s="72">
        <v>30.057099999999998</v>
      </c>
    </row>
    <row r="517" spans="11:15">
      <c r="K517" s="70">
        <v>20.549689999999998</v>
      </c>
      <c r="M517" s="70">
        <v>18.857199999999999</v>
      </c>
      <c r="O517" s="72">
        <v>23.241499999999998</v>
      </c>
    </row>
    <row r="518" spans="11:15">
      <c r="K518" s="70">
        <v>18.508800000000001</v>
      </c>
      <c r="M518" s="70">
        <v>25.884219999999999</v>
      </c>
      <c r="O518" s="72">
        <v>26.71153</v>
      </c>
    </row>
    <row r="519" spans="11:15">
      <c r="K519" s="70">
        <v>24.074439999999999</v>
      </c>
      <c r="M519" s="70">
        <v>20.795549999999999</v>
      </c>
      <c r="O519" s="72">
        <v>30.452030000000001</v>
      </c>
    </row>
    <row r="520" spans="11:15">
      <c r="K520" s="70">
        <v>23.363949999999999</v>
      </c>
      <c r="M520" s="70">
        <v>28.170500000000001</v>
      </c>
      <c r="O520" s="72">
        <v>18.657540000000001</v>
      </c>
    </row>
    <row r="521" spans="11:15">
      <c r="K521" s="70">
        <v>18.232130000000002</v>
      </c>
      <c r="M521" s="70">
        <v>28.827529999999999</v>
      </c>
      <c r="O521" s="72">
        <v>30.452030000000001</v>
      </c>
    </row>
    <row r="522" spans="11:15">
      <c r="K522" s="70">
        <v>19.644600000000001</v>
      </c>
      <c r="M522" s="70">
        <v>18.85247</v>
      </c>
      <c r="O522" s="72">
        <v>19.003209999999999</v>
      </c>
    </row>
    <row r="523" spans="11:15">
      <c r="K523" s="70">
        <v>21.408249999999999</v>
      </c>
      <c r="M523" s="70">
        <v>25.256550000000001</v>
      </c>
      <c r="O523" s="72">
        <v>22.512650000000001</v>
      </c>
    </row>
    <row r="524" spans="11:15">
      <c r="K524" s="70">
        <v>29.722989999999999</v>
      </c>
      <c r="M524" s="70">
        <v>23.648440000000001</v>
      </c>
      <c r="O524" s="72">
        <v>24.306660000000001</v>
      </c>
    </row>
    <row r="525" spans="11:15">
      <c r="K525" s="70">
        <v>18.13897</v>
      </c>
      <c r="M525" s="70">
        <v>24.007680000000001</v>
      </c>
      <c r="O525" s="72">
        <v>26.768219999999999</v>
      </c>
    </row>
    <row r="526" spans="11:15">
      <c r="K526" s="70">
        <v>13.94209</v>
      </c>
      <c r="M526" s="70">
        <v>27.772030000000001</v>
      </c>
      <c r="O526" s="72">
        <v>15.49305</v>
      </c>
    </row>
    <row r="527" spans="11:15">
      <c r="K527" s="70">
        <v>22.361630000000002</v>
      </c>
      <c r="M527" s="70">
        <v>22.032240000000002</v>
      </c>
      <c r="O527" s="72">
        <v>12.180809999999999</v>
      </c>
    </row>
    <row r="528" spans="11:15">
      <c r="M528" s="70">
        <v>21.914560000000002</v>
      </c>
      <c r="O528" s="72">
        <v>14.364190000000001</v>
      </c>
    </row>
    <row r="529" spans="11:15">
      <c r="M529" s="70">
        <v>20.705310000000001</v>
      </c>
      <c r="O529" s="72">
        <v>22.741209999999999</v>
      </c>
    </row>
    <row r="530" spans="11:15">
      <c r="M530" s="70">
        <v>20.432200000000002</v>
      </c>
      <c r="O530" s="72">
        <v>22.858529999999998</v>
      </c>
    </row>
    <row r="531" spans="11:15">
      <c r="M531" s="70">
        <v>22.385549999999999</v>
      </c>
      <c r="O531" s="72">
        <v>20.6967</v>
      </c>
    </row>
    <row r="532" spans="11:15">
      <c r="M532" s="70">
        <v>18.2956</v>
      </c>
      <c r="O532" s="72">
        <v>27.059760000000001</v>
      </c>
    </row>
    <row r="533" spans="11:15">
      <c r="M533" s="70">
        <v>21.640229999999999</v>
      </c>
      <c r="O533" s="72">
        <v>21.767589999999998</v>
      </c>
    </row>
    <row r="534" spans="11:15">
      <c r="M534" s="70">
        <v>28.895499999999998</v>
      </c>
      <c r="O534" s="72">
        <v>23.557780000000001</v>
      </c>
    </row>
    <row r="535" spans="11:15">
      <c r="M535" s="70">
        <v>30.71442</v>
      </c>
      <c r="O535" s="72">
        <v>37.593620000000001</v>
      </c>
    </row>
    <row r="536" spans="11:15">
      <c r="M536" s="70">
        <v>28.391200000000001</v>
      </c>
      <c r="O536" s="72">
        <v>19.717089999999999</v>
      </c>
    </row>
    <row r="537" spans="11:15">
      <c r="M537" s="70">
        <v>25.77375</v>
      </c>
      <c r="O537" s="72">
        <v>17.966100000000001</v>
      </c>
    </row>
    <row r="538" spans="11:15">
      <c r="M538" s="70">
        <v>21.0046</v>
      </c>
    </row>
    <row r="539" spans="11:15">
      <c r="M539" s="70">
        <v>27.03999</v>
      </c>
    </row>
    <row r="540" spans="11:15">
      <c r="M540" s="70">
        <v>21.902349999999998</v>
      </c>
    </row>
    <row r="541" spans="11:15">
      <c r="K541" s="70"/>
      <c r="M541" s="70">
        <v>17.319189999999999</v>
      </c>
    </row>
    <row r="542" spans="11:15">
      <c r="M542" s="70">
        <v>20.384139999999999</v>
      </c>
    </row>
    <row r="543" spans="11:15">
      <c r="M543" s="70">
        <v>28.4069</v>
      </c>
    </row>
    <row r="544" spans="11:15">
      <c r="M544" s="70">
        <v>22.839020000000001</v>
      </c>
    </row>
    <row r="545" spans="11:13">
      <c r="K545" s="70"/>
      <c r="M545" s="70">
        <v>17.801570000000002</v>
      </c>
    </row>
    <row r="546" spans="11:13">
      <c r="M546" s="70">
        <v>18.566520000000001</v>
      </c>
    </row>
    <row r="547" spans="11:13">
      <c r="M547" s="70">
        <v>30.548500000000001</v>
      </c>
    </row>
    <row r="548" spans="11:13">
      <c r="M548" s="70">
        <v>22.741209999999999</v>
      </c>
    </row>
    <row r="549" spans="11:13">
      <c r="M549" s="70">
        <v>18.96564</v>
      </c>
    </row>
    <row r="550" spans="11:13">
      <c r="M550" s="70">
        <v>25.925529999999998</v>
      </c>
    </row>
    <row r="551" spans="11:13">
      <c r="M551" s="70">
        <v>26.18561</v>
      </c>
    </row>
    <row r="552" spans="11:13">
      <c r="M552" s="70">
        <v>21.738890000000001</v>
      </c>
    </row>
    <row r="553" spans="11:13">
      <c r="M553" s="70">
        <v>21.18214</v>
      </c>
    </row>
    <row r="554" spans="11:13">
      <c r="M554" s="70">
        <v>17.518820000000002</v>
      </c>
    </row>
    <row r="555" spans="11:13">
      <c r="M555" s="70">
        <v>24.86158</v>
      </c>
    </row>
    <row r="556" spans="11:13">
      <c r="M556" s="70">
        <v>21.800329999999999</v>
      </c>
    </row>
    <row r="557" spans="11:13">
      <c r="M557" s="70">
        <v>21.152650000000001</v>
      </c>
    </row>
    <row r="558" spans="11:13">
      <c r="M558" s="70">
        <v>20.902470000000001</v>
      </c>
    </row>
    <row r="559" spans="11:13">
      <c r="M559" s="70">
        <v>28.344049999999999</v>
      </c>
    </row>
    <row r="560" spans="11:13">
      <c r="M560" s="70">
        <v>18.523240000000001</v>
      </c>
    </row>
    <row r="561" spans="13:13">
      <c r="M561" s="70">
        <v>19.79382</v>
      </c>
    </row>
    <row r="562" spans="13:13">
      <c r="M562" s="70">
        <v>28.969470000000001</v>
      </c>
    </row>
    <row r="563" spans="13:13">
      <c r="M563" s="70">
        <v>26.751560000000001</v>
      </c>
    </row>
    <row r="564" spans="13:13">
      <c r="M564" s="70">
        <v>18.62406</v>
      </c>
    </row>
    <row r="565" spans="13:13">
      <c r="M565" s="70">
        <v>29.46387</v>
      </c>
    </row>
    <row r="566" spans="13:13">
      <c r="M566" s="70">
        <v>18.446059999999999</v>
      </c>
    </row>
    <row r="567" spans="13:13">
      <c r="M567" s="70">
        <v>20.48451</v>
      </c>
    </row>
    <row r="568" spans="13:13">
      <c r="M568" s="70">
        <v>23.191569999999999</v>
      </c>
    </row>
    <row r="569" spans="13:13">
      <c r="M569" s="70">
        <v>23.648440000000001</v>
      </c>
    </row>
    <row r="570" spans="13:13">
      <c r="M570" s="70">
        <v>30.34056</v>
      </c>
    </row>
    <row r="571" spans="13:13">
      <c r="M571" s="70">
        <v>22.901399999999999</v>
      </c>
    </row>
    <row r="572" spans="13:13">
      <c r="M572" s="70">
        <v>30.113409999999998</v>
      </c>
    </row>
    <row r="573" spans="13:13">
      <c r="M573" s="70">
        <v>24.972519999999999</v>
      </c>
    </row>
    <row r="574" spans="13:13">
      <c r="M574" s="70">
        <v>16.975989999999999</v>
      </c>
    </row>
    <row r="575" spans="13:13">
      <c r="M575" s="70">
        <v>19.46677</v>
      </c>
    </row>
    <row r="576" spans="13:13">
      <c r="M576" s="70">
        <v>23.9221</v>
      </c>
    </row>
    <row r="577" spans="13:13">
      <c r="M577" s="70">
        <v>20.774100000000001</v>
      </c>
    </row>
    <row r="578" spans="13:13">
      <c r="M578" s="70">
        <v>24.251570000000001</v>
      </c>
    </row>
    <row r="579" spans="13:13">
      <c r="M579" s="70">
        <v>22.70196</v>
      </c>
    </row>
    <row r="580" spans="13:13">
      <c r="M580" s="70">
        <v>20.93657</v>
      </c>
    </row>
    <row r="581" spans="13:13">
      <c r="M581" s="70">
        <v>27.960809999999999</v>
      </c>
    </row>
    <row r="582" spans="13:13">
      <c r="M582" s="70">
        <v>25.68712</v>
      </c>
    </row>
    <row r="583" spans="13:13">
      <c r="M583" s="70">
        <v>22.741209999999999</v>
      </c>
    </row>
    <row r="584" spans="13:13">
      <c r="M584" s="70">
        <v>27.887370000000001</v>
      </c>
    </row>
    <row r="585" spans="13:13">
      <c r="M585" s="70">
        <v>26.668099999999999</v>
      </c>
    </row>
    <row r="586" spans="13:13">
      <c r="M586" s="70">
        <v>19.379549999999998</v>
      </c>
    </row>
    <row r="587" spans="13:13">
      <c r="M587" s="70">
        <v>27.174849999999999</v>
      </c>
    </row>
    <row r="588" spans="13:13">
      <c r="M588" s="70">
        <v>20.27449</v>
      </c>
    </row>
    <row r="589" spans="13:13">
      <c r="M589" s="70">
        <v>27.400320000000001</v>
      </c>
    </row>
    <row r="590" spans="13:13">
      <c r="M590" s="70">
        <v>20.761220000000002</v>
      </c>
    </row>
    <row r="591" spans="13:13">
      <c r="M591" s="70">
        <v>19.717089999999999</v>
      </c>
    </row>
    <row r="592" spans="13:13">
      <c r="M592" s="70">
        <v>17.112010000000001</v>
      </c>
    </row>
    <row r="593" spans="13:13">
      <c r="M593" s="70">
        <v>14.80439</v>
      </c>
    </row>
    <row r="594" spans="13:13">
      <c r="M594" s="70">
        <v>23.287489999999998</v>
      </c>
    </row>
    <row r="595" spans="13:13">
      <c r="M595" s="70">
        <v>23.237660000000002</v>
      </c>
    </row>
    <row r="596" spans="13:13">
      <c r="M596" s="70">
        <v>26.28417</v>
      </c>
    </row>
    <row r="597" spans="13:13">
      <c r="M597" s="70">
        <v>27.056470000000001</v>
      </c>
    </row>
    <row r="598" spans="13:13">
      <c r="M598" s="70">
        <v>27.18797</v>
      </c>
    </row>
    <row r="599" spans="13:13">
      <c r="M599" s="70">
        <v>25.512969999999999</v>
      </c>
    </row>
    <row r="600" spans="13:13">
      <c r="M600" s="70">
        <v>17.980979999999999</v>
      </c>
    </row>
    <row r="601" spans="13:13">
      <c r="M601" s="70">
        <v>24.233180000000001</v>
      </c>
    </row>
    <row r="602" spans="13:13">
      <c r="M602" s="70">
        <v>30.278780000000001</v>
      </c>
    </row>
    <row r="603" spans="13:13">
      <c r="M603" s="70">
        <v>25.81523</v>
      </c>
    </row>
    <row r="604" spans="13:13">
      <c r="M604" s="70">
        <v>18.97034</v>
      </c>
    </row>
    <row r="605" spans="13:13">
      <c r="M605" s="70">
        <v>18.585719999999998</v>
      </c>
    </row>
    <row r="606" spans="13:13">
      <c r="M606" s="70">
        <v>21.89828</v>
      </c>
    </row>
    <row r="607" spans="13:13">
      <c r="M607" s="70">
        <v>24.82929</v>
      </c>
    </row>
    <row r="608" spans="13:13">
      <c r="M608" s="70">
        <v>29.563569999999999</v>
      </c>
    </row>
    <row r="609" spans="13:13">
      <c r="M609" s="70">
        <v>20.893930000000001</v>
      </c>
    </row>
    <row r="610" spans="13:13">
      <c r="M610" s="70">
        <v>21.038530000000002</v>
      </c>
    </row>
    <row r="611" spans="13:13">
      <c r="M611" s="70">
        <v>25.839400000000001</v>
      </c>
    </row>
    <row r="612" spans="13:13">
      <c r="M612" s="70">
        <v>20.73113</v>
      </c>
    </row>
    <row r="613" spans="13:13">
      <c r="M613" s="70">
        <v>26.348549999999999</v>
      </c>
    </row>
    <row r="614" spans="13:13">
      <c r="M614" s="70">
        <v>22.161359999999998</v>
      </c>
    </row>
    <row r="615" spans="13:13">
      <c r="M615" s="70">
        <v>30.065999999999999</v>
      </c>
    </row>
    <row r="616" spans="13:13">
      <c r="M616" s="70">
        <v>22.57198</v>
      </c>
    </row>
    <row r="617" spans="13:13">
      <c r="M617" s="70">
        <v>21.99578</v>
      </c>
    </row>
    <row r="618" spans="13:13">
      <c r="M618" s="70">
        <v>21.706060000000001</v>
      </c>
    </row>
    <row r="619" spans="13:13">
      <c r="M619" s="70">
        <v>26.980560000000001</v>
      </c>
    </row>
    <row r="620" spans="13:13">
      <c r="M620" s="70">
        <v>19.007899999999999</v>
      </c>
    </row>
    <row r="621" spans="13:13">
      <c r="M621" s="70">
        <v>12.54148</v>
      </c>
    </row>
    <row r="622" spans="13:13">
      <c r="M622" s="70">
        <v>24.915320000000001</v>
      </c>
    </row>
    <row r="623" spans="13:13">
      <c r="M623" s="70">
        <v>27.884170000000001</v>
      </c>
    </row>
    <row r="624" spans="13:13">
      <c r="M624" s="70">
        <v>25.839400000000001</v>
      </c>
    </row>
    <row r="625" spans="13:13">
      <c r="M625" s="70">
        <v>24.714099999999998</v>
      </c>
    </row>
    <row r="626" spans="13:13">
      <c r="M626" s="70">
        <v>20.834099999999999</v>
      </c>
    </row>
    <row r="627" spans="13:13">
      <c r="M627" s="70">
        <v>19.045400000000001</v>
      </c>
    </row>
    <row r="628" spans="13:13">
      <c r="M628" s="70">
        <v>13.51999</v>
      </c>
    </row>
    <row r="629" spans="13:13">
      <c r="M629" s="70">
        <v>29.93225</v>
      </c>
    </row>
    <row r="630" spans="13:13">
      <c r="M630" s="70">
        <v>24.598379999999999</v>
      </c>
    </row>
    <row r="631" spans="13:13">
      <c r="M631" s="70">
        <v>16.986499999999999</v>
      </c>
    </row>
    <row r="632" spans="13:13">
      <c r="M632" s="70">
        <v>23.565349999999999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41A4-D775-4F91-9F99-C139BBDCC9F6}">
  <dimension ref="A1:R56"/>
  <sheetViews>
    <sheetView topLeftCell="A8" zoomScale="45" zoomScaleNormal="43" workbookViewId="0">
      <selection activeCell="B62" sqref="B62"/>
    </sheetView>
  </sheetViews>
  <sheetFormatPr defaultRowHeight="13.9"/>
  <sheetData>
    <row r="1" spans="1:18" ht="28.15" thickBot="1">
      <c r="A1" s="62" t="s">
        <v>136</v>
      </c>
      <c r="B1" s="62" t="s">
        <v>137</v>
      </c>
      <c r="C1" s="62" t="s">
        <v>138</v>
      </c>
      <c r="D1" s="62" t="s">
        <v>139</v>
      </c>
      <c r="E1" s="62" t="s">
        <v>18</v>
      </c>
      <c r="F1" s="62" t="s">
        <v>25</v>
      </c>
      <c r="H1" s="62" t="s">
        <v>136</v>
      </c>
      <c r="I1" s="62" t="s">
        <v>138</v>
      </c>
      <c r="K1" s="62" t="s">
        <v>136</v>
      </c>
      <c r="L1" s="62" t="s">
        <v>139</v>
      </c>
      <c r="N1" s="62" t="s">
        <v>136</v>
      </c>
      <c r="O1" s="62" t="s">
        <v>18</v>
      </c>
      <c r="P1" s="62" t="s">
        <v>25</v>
      </c>
      <c r="Q1" s="62" t="s">
        <v>136</v>
      </c>
      <c r="R1" s="62" t="s">
        <v>25</v>
      </c>
    </row>
    <row r="2" spans="1:18" ht="14.45" thickBot="1">
      <c r="A2" s="62" t="s">
        <v>140</v>
      </c>
      <c r="B2" s="63">
        <v>14.198</v>
      </c>
      <c r="C2" s="63">
        <v>20.701000000000001</v>
      </c>
      <c r="D2" s="63">
        <v>18.346</v>
      </c>
      <c r="E2" s="63">
        <v>740</v>
      </c>
      <c r="F2" s="63">
        <v>376.66</v>
      </c>
      <c r="H2" s="62" t="s">
        <v>140</v>
      </c>
      <c r="I2" s="63">
        <v>20.701000000000001</v>
      </c>
      <c r="K2" s="62" t="s">
        <v>140</v>
      </c>
      <c r="L2" s="63">
        <v>18.346</v>
      </c>
      <c r="N2" s="62" t="s">
        <v>140</v>
      </c>
      <c r="O2" s="63">
        <v>740</v>
      </c>
      <c r="P2" s="63">
        <v>376.66</v>
      </c>
      <c r="Q2" s="62" t="s">
        <v>140</v>
      </c>
      <c r="R2" s="63">
        <v>376.66</v>
      </c>
    </row>
    <row r="3" spans="1:18" ht="14.45" thickBot="1">
      <c r="A3" s="62" t="s">
        <v>141</v>
      </c>
      <c r="B3" s="63">
        <v>13.622</v>
      </c>
      <c r="C3" s="63">
        <v>21.97</v>
      </c>
      <c r="D3" s="63">
        <v>19.451000000000001</v>
      </c>
      <c r="E3" s="63">
        <v>738</v>
      </c>
      <c r="F3" s="63">
        <v>375.33</v>
      </c>
      <c r="H3" s="62" t="s">
        <v>141</v>
      </c>
      <c r="I3" s="63">
        <v>21.97</v>
      </c>
      <c r="K3" s="62" t="s">
        <v>141</v>
      </c>
      <c r="L3" s="63">
        <v>19.451000000000001</v>
      </c>
      <c r="N3" s="62" t="s">
        <v>141</v>
      </c>
      <c r="O3" s="63">
        <v>738</v>
      </c>
      <c r="P3" s="63">
        <v>375.33</v>
      </c>
      <c r="Q3" s="62" t="s">
        <v>141</v>
      </c>
      <c r="R3" s="63">
        <v>375.33</v>
      </c>
    </row>
    <row r="4" spans="1:18" ht="14.45" thickBot="1">
      <c r="A4" s="62" t="s">
        <v>142</v>
      </c>
      <c r="B4" s="63">
        <v>16.23</v>
      </c>
      <c r="C4" s="63">
        <v>23.626000000000001</v>
      </c>
      <c r="D4" s="63">
        <v>21.213000000000001</v>
      </c>
      <c r="E4" s="63">
        <v>721</v>
      </c>
      <c r="F4" s="63">
        <v>390</v>
      </c>
      <c r="H4" s="62" t="s">
        <v>142</v>
      </c>
      <c r="I4" s="63">
        <v>23.626000000000001</v>
      </c>
      <c r="K4" s="62" t="s">
        <v>142</v>
      </c>
      <c r="L4" s="63">
        <v>21.213000000000001</v>
      </c>
      <c r="N4" s="62" t="s">
        <v>142</v>
      </c>
      <c r="O4" s="63">
        <v>721</v>
      </c>
      <c r="P4" s="63">
        <v>390</v>
      </c>
      <c r="Q4" s="62" t="s">
        <v>142</v>
      </c>
      <c r="R4" s="63">
        <v>390</v>
      </c>
    </row>
    <row r="5" spans="1:18" ht="14.45" thickBot="1">
      <c r="A5" s="62" t="s">
        <v>143</v>
      </c>
      <c r="B5" s="63">
        <v>15.058</v>
      </c>
      <c r="C5" s="63">
        <v>23.018000000000001</v>
      </c>
      <c r="D5" s="63">
        <v>19.654</v>
      </c>
      <c r="E5" s="63">
        <v>718</v>
      </c>
      <c r="F5" s="63">
        <v>390</v>
      </c>
      <c r="H5" s="62" t="s">
        <v>143</v>
      </c>
      <c r="I5" s="63">
        <v>23.018000000000001</v>
      </c>
      <c r="K5" s="62" t="s">
        <v>143</v>
      </c>
      <c r="L5" s="63">
        <v>19.654</v>
      </c>
      <c r="N5" s="62" t="s">
        <v>143</v>
      </c>
      <c r="O5" s="63">
        <v>718</v>
      </c>
      <c r="P5" s="63">
        <v>390</v>
      </c>
      <c r="Q5" s="62" t="s">
        <v>143</v>
      </c>
      <c r="R5" s="63">
        <v>390</v>
      </c>
    </row>
    <row r="6" spans="1:18" ht="14.45" thickBot="1">
      <c r="A6" s="62" t="s">
        <v>144</v>
      </c>
      <c r="B6" s="63">
        <v>15.109</v>
      </c>
      <c r="C6" s="63">
        <v>22.651</v>
      </c>
      <c r="D6" s="63">
        <v>19.654</v>
      </c>
      <c r="E6" s="63">
        <v>793</v>
      </c>
      <c r="F6" s="63">
        <v>403.33</v>
      </c>
      <c r="H6" s="62" t="s">
        <v>144</v>
      </c>
      <c r="I6" s="63">
        <v>22.651</v>
      </c>
      <c r="K6" s="62" t="s">
        <v>144</v>
      </c>
      <c r="L6" s="63">
        <v>19.654</v>
      </c>
      <c r="N6" s="62" t="s">
        <v>144</v>
      </c>
      <c r="O6" s="63">
        <v>793</v>
      </c>
      <c r="P6" s="63">
        <v>403.33</v>
      </c>
      <c r="Q6" s="62" t="s">
        <v>144</v>
      </c>
      <c r="R6" s="63">
        <v>403.33</v>
      </c>
    </row>
    <row r="35" spans="1:14">
      <c r="A35" t="s">
        <v>145</v>
      </c>
      <c r="B35">
        <v>16.932333333333336</v>
      </c>
      <c r="E35">
        <v>18.581</v>
      </c>
      <c r="H35">
        <v>21.212499999999999</v>
      </c>
      <c r="K35">
        <v>19.653500000000001</v>
      </c>
      <c r="N35">
        <v>18.741</v>
      </c>
    </row>
    <row r="36" spans="1:14">
      <c r="A36" t="s">
        <v>146</v>
      </c>
      <c r="B36">
        <v>0.32697009892567142</v>
      </c>
      <c r="E36">
        <v>0.40834419402569178</v>
      </c>
      <c r="H36">
        <v>0.34621868561118108</v>
      </c>
      <c r="K36">
        <v>0.40053188219510127</v>
      </c>
      <c r="N36">
        <v>0.34373718790311336</v>
      </c>
    </row>
    <row r="37" spans="1:14">
      <c r="A37" t="s">
        <v>17</v>
      </c>
      <c r="B37">
        <v>408</v>
      </c>
      <c r="E37">
        <v>272.66666666666669</v>
      </c>
      <c r="H37">
        <v>283.5</v>
      </c>
      <c r="K37">
        <v>259</v>
      </c>
      <c r="N37">
        <v>318</v>
      </c>
    </row>
    <row r="46" spans="1:14">
      <c r="A46" t="s">
        <v>67</v>
      </c>
      <c r="B46" t="s">
        <v>22</v>
      </c>
      <c r="C46" t="s">
        <v>23</v>
      </c>
      <c r="E46" t="s">
        <v>67</v>
      </c>
      <c r="F46" t="s">
        <v>22</v>
      </c>
      <c r="G46" t="s">
        <v>23</v>
      </c>
      <c r="H46" t="s">
        <v>68</v>
      </c>
    </row>
    <row r="47" spans="1:14">
      <c r="A47" t="s">
        <v>84</v>
      </c>
      <c r="B47">
        <v>18.344999999999999</v>
      </c>
      <c r="C47">
        <v>349</v>
      </c>
      <c r="E47" t="s">
        <v>84</v>
      </c>
      <c r="F47">
        <v>16.932333333333336</v>
      </c>
      <c r="G47">
        <v>408</v>
      </c>
      <c r="H47">
        <v>0.32697009892567142</v>
      </c>
    </row>
    <row r="48" spans="1:14">
      <c r="A48" t="s">
        <v>85</v>
      </c>
      <c r="B48">
        <v>19.451000000000001</v>
      </c>
      <c r="C48">
        <v>266.5</v>
      </c>
      <c r="E48" t="s">
        <v>85</v>
      </c>
      <c r="F48">
        <v>18.581</v>
      </c>
      <c r="G48">
        <v>272.66666666666669</v>
      </c>
      <c r="H48">
        <v>0.40834419402569178</v>
      </c>
    </row>
    <row r="49" spans="1:8">
      <c r="A49" t="s">
        <v>86</v>
      </c>
      <c r="B49">
        <v>21.212</v>
      </c>
      <c r="C49">
        <v>283.5</v>
      </c>
      <c r="E49" t="s">
        <v>86</v>
      </c>
      <c r="F49">
        <v>21.212499999999999</v>
      </c>
      <c r="G49">
        <v>283.5</v>
      </c>
      <c r="H49">
        <v>0.34621868561118108</v>
      </c>
    </row>
    <row r="50" spans="1:8">
      <c r="A50" t="s">
        <v>87</v>
      </c>
      <c r="B50">
        <v>19.652999999999999</v>
      </c>
      <c r="C50">
        <v>259</v>
      </c>
      <c r="E50" t="s">
        <v>87</v>
      </c>
      <c r="F50">
        <v>19.653500000000001</v>
      </c>
      <c r="G50">
        <v>259</v>
      </c>
      <c r="H50">
        <v>0.40053188219510127</v>
      </c>
    </row>
    <row r="51" spans="1:8">
      <c r="A51" t="s">
        <v>88</v>
      </c>
      <c r="B51">
        <v>19.654</v>
      </c>
      <c r="C51">
        <v>298</v>
      </c>
      <c r="E51" t="s">
        <v>88</v>
      </c>
      <c r="F51">
        <v>18.741</v>
      </c>
      <c r="G51">
        <v>318</v>
      </c>
      <c r="H51">
        <v>0.34373718790311336</v>
      </c>
    </row>
    <row r="52" spans="1:8">
      <c r="A52" t="s">
        <v>89</v>
      </c>
    </row>
    <row r="53" spans="1:8">
      <c r="A53" t="s">
        <v>90</v>
      </c>
    </row>
    <row r="54" spans="1:8">
      <c r="A54" t="s">
        <v>91</v>
      </c>
    </row>
    <row r="55" spans="1:8">
      <c r="A55" t="s">
        <v>92</v>
      </c>
    </row>
    <row r="56" spans="1:8">
      <c r="A56" t="s">
        <v>147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0623-31CD-4D7F-BBC3-94D18660FD03}">
  <dimension ref="A1:V436"/>
  <sheetViews>
    <sheetView zoomScale="75" workbookViewId="0">
      <selection activeCell="B62" sqref="B62"/>
    </sheetView>
  </sheetViews>
  <sheetFormatPr defaultRowHeight="13.9"/>
  <sheetData>
    <row r="1" spans="1:22" ht="249">
      <c r="A1" s="1" t="s">
        <v>120</v>
      </c>
      <c r="B1" s="2" t="s">
        <v>121</v>
      </c>
      <c r="C1" s="3" t="s">
        <v>122</v>
      </c>
      <c r="D1" s="3" t="s">
        <v>123</v>
      </c>
      <c r="E1" s="3" t="s">
        <v>124</v>
      </c>
      <c r="F1" s="4" t="s">
        <v>125</v>
      </c>
      <c r="I1" s="1" t="s">
        <v>120</v>
      </c>
      <c r="J1" s="2" t="s">
        <v>121</v>
      </c>
      <c r="K1" s="3" t="s">
        <v>122</v>
      </c>
      <c r="L1" s="3" t="s">
        <v>123</v>
      </c>
      <c r="M1" s="3" t="s">
        <v>124</v>
      </c>
      <c r="N1" s="4" t="s">
        <v>125</v>
      </c>
      <c r="Q1" s="1" t="s">
        <v>120</v>
      </c>
      <c r="R1" s="2" t="s">
        <v>121</v>
      </c>
      <c r="S1" s="3" t="s">
        <v>122</v>
      </c>
      <c r="T1" s="3" t="s">
        <v>123</v>
      </c>
      <c r="U1" s="3" t="s">
        <v>124</v>
      </c>
      <c r="V1" s="4" t="s">
        <v>125</v>
      </c>
    </row>
    <row r="2" spans="1:22" ht="24">
      <c r="A2" s="6" t="s">
        <v>126</v>
      </c>
      <c r="B2" s="26" t="s">
        <v>127</v>
      </c>
      <c r="C2" s="6" t="s">
        <v>128</v>
      </c>
      <c r="D2" s="6" t="s">
        <v>129</v>
      </c>
      <c r="E2" s="6" t="s">
        <v>130</v>
      </c>
      <c r="F2" s="7" t="s">
        <v>131</v>
      </c>
      <c r="I2" s="6" t="s">
        <v>126</v>
      </c>
      <c r="J2" s="26" t="s">
        <v>127</v>
      </c>
      <c r="K2" s="6" t="s">
        <v>128</v>
      </c>
      <c r="L2" s="6" t="s">
        <v>129</v>
      </c>
      <c r="M2" s="6" t="s">
        <v>130</v>
      </c>
      <c r="N2" s="7" t="s">
        <v>131</v>
      </c>
      <c r="Q2" s="6" t="s">
        <v>126</v>
      </c>
      <c r="R2" s="26" t="s">
        <v>127</v>
      </c>
      <c r="S2" s="6" t="s">
        <v>128</v>
      </c>
      <c r="T2" s="6" t="s">
        <v>129</v>
      </c>
      <c r="U2" s="6" t="s">
        <v>130</v>
      </c>
      <c r="V2" s="7" t="s">
        <v>131</v>
      </c>
    </row>
    <row r="3" spans="1:22" ht="24">
      <c r="A3" s="10">
        <v>1</v>
      </c>
      <c r="B3" s="38">
        <v>10.037800000000001</v>
      </c>
      <c r="C3" s="11">
        <f t="shared" ref="C3:C66" si="0">B3/1.15</f>
        <v>8.7285217391304357</v>
      </c>
      <c r="D3" s="12">
        <f t="shared" ref="D3:D66" si="1">((4/3)*(22/7)*((C3/2)^3))/10^3</f>
        <v>0.3483336929731608</v>
      </c>
      <c r="E3" s="12">
        <f>0+D3</f>
        <v>0.3483336929731608</v>
      </c>
      <c r="F3" s="7">
        <f>+E3*100/E229</f>
        <v>8.1032052733232399E-2</v>
      </c>
      <c r="I3" s="10">
        <v>1</v>
      </c>
      <c r="J3" s="39">
        <v>10.02299</v>
      </c>
      <c r="K3" s="11">
        <f t="shared" ref="K3:K66" si="2">J3/1.15</f>
        <v>8.7156434782608709</v>
      </c>
      <c r="L3" s="12">
        <f t="shared" ref="L3:L66" si="3">((4/3)*(22/7)*((K3/2)^3))/10^3</f>
        <v>0.3467941481648803</v>
      </c>
      <c r="M3" s="12">
        <f>0+L3</f>
        <v>0.3467941481648803</v>
      </c>
      <c r="N3" s="7">
        <f>+M3*100/M229</f>
        <v>9.0283922708768768E-2</v>
      </c>
      <c r="Q3" s="10">
        <v>1</v>
      </c>
      <c r="R3" s="42">
        <v>10.56578</v>
      </c>
      <c r="S3" s="11">
        <f t="shared" ref="S3:S66" si="4">R3/1.15</f>
        <v>9.187634782608697</v>
      </c>
      <c r="T3" s="12">
        <f t="shared" ref="T3:T66" si="5">((4/3)*(22/7)*((S3/2)^3))/10^3</f>
        <v>0.40624175539135415</v>
      </c>
      <c r="U3" s="12">
        <f>0+T3</f>
        <v>0.40624175539135415</v>
      </c>
      <c r="V3" s="7">
        <f>+U3*100/U229</f>
        <v>4.0899290876572084E-2</v>
      </c>
    </row>
    <row r="4" spans="1:22" ht="24">
      <c r="A4" s="10">
        <v>2</v>
      </c>
      <c r="B4" s="38">
        <v>10.143840000000001</v>
      </c>
      <c r="C4" s="11">
        <f t="shared" si="0"/>
        <v>8.820730434782611</v>
      </c>
      <c r="D4" s="12">
        <f t="shared" si="1"/>
        <v>0.35949018754108608</v>
      </c>
      <c r="E4" s="12">
        <f t="shared" ref="E4:E67" si="6">+E3+D4</f>
        <v>0.70782388051424694</v>
      </c>
      <c r="F4" s="7">
        <f>E4*100/E229</f>
        <v>0.16465941471843484</v>
      </c>
      <c r="I4" s="10">
        <v>2</v>
      </c>
      <c r="J4" s="39">
        <v>10.075379999999999</v>
      </c>
      <c r="K4" s="11">
        <f t="shared" si="2"/>
        <v>8.7612000000000005</v>
      </c>
      <c r="L4" s="12">
        <f t="shared" si="3"/>
        <v>0.35226068386924803</v>
      </c>
      <c r="M4" s="12">
        <f t="shared" ref="M4:M67" si="7">+M3+L4</f>
        <v>0.69905483203412833</v>
      </c>
      <c r="N4" s="7">
        <f>M4*100/M229</f>
        <v>0.18199099597999516</v>
      </c>
      <c r="Q4" s="10">
        <v>2</v>
      </c>
      <c r="R4" s="42">
        <v>11.831759999999999</v>
      </c>
      <c r="S4" s="11">
        <f t="shared" si="4"/>
        <v>10.288486956521739</v>
      </c>
      <c r="T4" s="12">
        <f t="shared" si="5"/>
        <v>0.57046358177095824</v>
      </c>
      <c r="U4" s="12">
        <f t="shared" ref="U4:U67" si="8">+U3+T4</f>
        <v>0.97670533716231245</v>
      </c>
      <c r="V4" s="7">
        <f>U4*100/U229</f>
        <v>9.8331978815961937E-2</v>
      </c>
    </row>
    <row r="5" spans="1:22" ht="24">
      <c r="A5" s="10">
        <v>3</v>
      </c>
      <c r="B5" s="38">
        <v>10.143840000000001</v>
      </c>
      <c r="C5" s="11">
        <f t="shared" si="0"/>
        <v>8.820730434782611</v>
      </c>
      <c r="D5" s="12">
        <f t="shared" si="1"/>
        <v>0.35949018754108608</v>
      </c>
      <c r="E5" s="12">
        <f t="shared" si="6"/>
        <v>1.067314068055333</v>
      </c>
      <c r="F5" s="7">
        <f>E5*100/E229</f>
        <v>0.2482867767036373</v>
      </c>
      <c r="I5" s="10">
        <v>3</v>
      </c>
      <c r="J5" s="39">
        <v>10.10669</v>
      </c>
      <c r="K5" s="11">
        <f t="shared" si="2"/>
        <v>8.7884260869565232</v>
      </c>
      <c r="L5" s="12">
        <f t="shared" si="3"/>
        <v>0.35555492939768335</v>
      </c>
      <c r="M5" s="12">
        <f t="shared" si="7"/>
        <v>1.0546097614318117</v>
      </c>
      <c r="N5" s="7">
        <f>M5*100/M229</f>
        <v>0.2745556887071634</v>
      </c>
      <c r="Q5" s="10">
        <v>3</v>
      </c>
      <c r="R5" s="42">
        <v>12.311870000000001</v>
      </c>
      <c r="S5" s="11">
        <f t="shared" si="4"/>
        <v>10.705973913043479</v>
      </c>
      <c r="T5" s="12">
        <f t="shared" si="5"/>
        <v>0.64276457441396495</v>
      </c>
      <c r="U5" s="12">
        <f t="shared" si="8"/>
        <v>1.6194699115762774</v>
      </c>
      <c r="V5" s="7">
        <f>U5*100/U229</f>
        <v>0.16304372975054424</v>
      </c>
    </row>
    <row r="6" spans="1:22" ht="24">
      <c r="A6" s="10">
        <v>4</v>
      </c>
      <c r="B6" s="38">
        <v>10.429880000000001</v>
      </c>
      <c r="C6" s="11">
        <f t="shared" si="0"/>
        <v>9.0694608695652192</v>
      </c>
      <c r="D6" s="12">
        <f t="shared" si="1"/>
        <v>0.39076693143443658</v>
      </c>
      <c r="E6" s="12">
        <f t="shared" si="6"/>
        <v>1.4580809994897697</v>
      </c>
      <c r="F6" s="7">
        <f>E6*100/E229</f>
        <v>0.33918997450838845</v>
      </c>
      <c r="I6" s="10">
        <v>4</v>
      </c>
      <c r="J6" s="39">
        <v>10.13505</v>
      </c>
      <c r="K6" s="11">
        <f t="shared" si="2"/>
        <v>8.8130869565217402</v>
      </c>
      <c r="L6" s="12">
        <f t="shared" si="3"/>
        <v>0.35855646381609557</v>
      </c>
      <c r="M6" s="12">
        <f t="shared" si="7"/>
        <v>1.4131662252479074</v>
      </c>
      <c r="N6" s="7">
        <f>M6*100/M229</f>
        <v>0.36790179687306851</v>
      </c>
      <c r="Q6" s="10">
        <v>4</v>
      </c>
      <c r="R6" s="42">
        <v>12.311870000000001</v>
      </c>
      <c r="S6" s="11">
        <f t="shared" si="4"/>
        <v>10.705973913043479</v>
      </c>
      <c r="T6" s="12">
        <f t="shared" si="5"/>
        <v>0.64276457441396495</v>
      </c>
      <c r="U6" s="12">
        <f t="shared" si="8"/>
        <v>2.2622344859902421</v>
      </c>
      <c r="V6" s="7">
        <f>U6*100/U229</f>
        <v>0.22775548068512652</v>
      </c>
    </row>
    <row r="7" spans="1:22" ht="24">
      <c r="A7" s="10">
        <v>5</v>
      </c>
      <c r="B7" s="38">
        <v>10.68328</v>
      </c>
      <c r="C7" s="11">
        <f t="shared" si="0"/>
        <v>9.2898086956521748</v>
      </c>
      <c r="D7" s="12">
        <f t="shared" si="1"/>
        <v>0.41994624517542489</v>
      </c>
      <c r="E7" s="12">
        <f t="shared" si="6"/>
        <v>1.8780272446651947</v>
      </c>
      <c r="F7" s="7">
        <f>+E7*100/E229</f>
        <v>0.43688108785928648</v>
      </c>
      <c r="I7" s="10">
        <v>5</v>
      </c>
      <c r="J7" s="39">
        <v>10.26179</v>
      </c>
      <c r="K7" s="11">
        <f t="shared" si="2"/>
        <v>8.9232956521739126</v>
      </c>
      <c r="L7" s="12">
        <f t="shared" si="3"/>
        <v>0.37217674906876952</v>
      </c>
      <c r="M7" s="12">
        <f t="shared" si="7"/>
        <v>1.7853429743166769</v>
      </c>
      <c r="N7" s="7">
        <f>+M7*100/M229</f>
        <v>0.46479379180647212</v>
      </c>
      <c r="Q7" s="10">
        <v>5</v>
      </c>
      <c r="R7" s="42">
        <v>12.427210000000001</v>
      </c>
      <c r="S7" s="11">
        <f t="shared" si="4"/>
        <v>10.806269565217393</v>
      </c>
      <c r="T7" s="12">
        <f t="shared" si="5"/>
        <v>0.66099896765499477</v>
      </c>
      <c r="U7" s="12">
        <f t="shared" si="8"/>
        <v>2.9232334536452367</v>
      </c>
      <c r="V7" s="7">
        <f>+U7*100/U229</f>
        <v>0.29430301965288191</v>
      </c>
    </row>
    <row r="8" spans="1:22" ht="24">
      <c r="A8" s="10">
        <v>6</v>
      </c>
      <c r="B8" s="38">
        <v>10.749840000000001</v>
      </c>
      <c r="C8" s="11">
        <f t="shared" si="0"/>
        <v>9.3476869565217413</v>
      </c>
      <c r="D8" s="12">
        <f t="shared" si="1"/>
        <v>0.42784441801067097</v>
      </c>
      <c r="E8" s="12">
        <f t="shared" si="6"/>
        <v>2.3058716626758655</v>
      </c>
      <c r="F8" s="7">
        <f>E8*100/E229</f>
        <v>0.53640953469411812</v>
      </c>
      <c r="I8" s="10">
        <v>6</v>
      </c>
      <c r="J8" s="39">
        <v>10.31297</v>
      </c>
      <c r="K8" s="11">
        <f t="shared" si="2"/>
        <v>8.9678000000000004</v>
      </c>
      <c r="L8" s="12">
        <f t="shared" si="3"/>
        <v>0.37777318924910813</v>
      </c>
      <c r="M8" s="12">
        <f t="shared" si="7"/>
        <v>2.163116163565785</v>
      </c>
      <c r="N8" s="7">
        <f>M8*100/M229</f>
        <v>0.56314275645911605</v>
      </c>
      <c r="Q8" s="10">
        <v>6</v>
      </c>
      <c r="R8" s="42">
        <v>12.55569</v>
      </c>
      <c r="S8" s="11">
        <f t="shared" si="4"/>
        <v>10.917991304347828</v>
      </c>
      <c r="T8" s="12">
        <f t="shared" si="5"/>
        <v>0.68171307338000886</v>
      </c>
      <c r="U8" s="12">
        <f t="shared" si="8"/>
        <v>3.6049465270252457</v>
      </c>
      <c r="V8" s="7">
        <f>U8*100/U229</f>
        <v>0.36293599721490305</v>
      </c>
    </row>
    <row r="9" spans="1:22" ht="24">
      <c r="A9" s="10">
        <v>7</v>
      </c>
      <c r="B9" s="38">
        <v>10.82423</v>
      </c>
      <c r="C9" s="11">
        <f t="shared" si="0"/>
        <v>9.4123739130434796</v>
      </c>
      <c r="D9" s="12">
        <f t="shared" si="1"/>
        <v>0.43678820772777055</v>
      </c>
      <c r="E9" s="12">
        <f t="shared" si="6"/>
        <v>2.742659870403636</v>
      </c>
      <c r="F9" s="7">
        <f>+E9*100/E229</f>
        <v>0.63801855442388011</v>
      </c>
      <c r="I9" s="10">
        <v>7</v>
      </c>
      <c r="J9" s="39">
        <v>10.465009999999999</v>
      </c>
      <c r="K9" s="11">
        <f t="shared" si="2"/>
        <v>9.1000086956521749</v>
      </c>
      <c r="L9" s="12">
        <f t="shared" si="3"/>
        <v>0.39472879823296547</v>
      </c>
      <c r="M9" s="12">
        <f t="shared" si="7"/>
        <v>2.5578449617987502</v>
      </c>
      <c r="N9" s="7">
        <f>+M9*100/M229</f>
        <v>0.66590592157932615</v>
      </c>
      <c r="Q9" s="10">
        <v>7</v>
      </c>
      <c r="R9" s="42">
        <v>12.69693</v>
      </c>
      <c r="S9" s="11">
        <f t="shared" si="4"/>
        <v>11.040808695652174</v>
      </c>
      <c r="T9" s="12">
        <f t="shared" si="5"/>
        <v>0.70497878053461738</v>
      </c>
      <c r="U9" s="12">
        <f t="shared" si="8"/>
        <v>4.3099253075598627</v>
      </c>
      <c r="V9" s="7">
        <f>+U9*100/U229</f>
        <v>0.43391130151152785</v>
      </c>
    </row>
    <row r="10" spans="1:22" ht="24">
      <c r="A10" s="10">
        <v>8</v>
      </c>
      <c r="B10" s="38">
        <v>10.95524</v>
      </c>
      <c r="C10" s="11">
        <f t="shared" si="0"/>
        <v>9.5262956521739142</v>
      </c>
      <c r="D10" s="12">
        <f t="shared" si="1"/>
        <v>0.45284080948659478</v>
      </c>
      <c r="E10" s="12">
        <f t="shared" si="6"/>
        <v>3.1955006798902308</v>
      </c>
      <c r="F10" s="7">
        <f>E10*100/E229</f>
        <v>0.74336185337631522</v>
      </c>
      <c r="I10" s="10">
        <v>8</v>
      </c>
      <c r="J10" s="39">
        <v>10.465009999999999</v>
      </c>
      <c r="K10" s="11">
        <f t="shared" si="2"/>
        <v>9.1000086956521749</v>
      </c>
      <c r="L10" s="12">
        <f t="shared" si="3"/>
        <v>0.39472879823296547</v>
      </c>
      <c r="M10" s="12">
        <f t="shared" si="7"/>
        <v>2.9525737600317159</v>
      </c>
      <c r="N10" s="7">
        <f>M10*100/M229</f>
        <v>0.76866908669953649</v>
      </c>
      <c r="Q10" s="10">
        <v>8</v>
      </c>
      <c r="R10" s="42">
        <v>12.8713</v>
      </c>
      <c r="S10" s="11">
        <f t="shared" si="4"/>
        <v>11.192434782608697</v>
      </c>
      <c r="T10" s="12">
        <f t="shared" si="5"/>
        <v>0.73442441807994518</v>
      </c>
      <c r="U10" s="12">
        <f t="shared" si="8"/>
        <v>5.0443497256398082</v>
      </c>
      <c r="V10" s="7">
        <f>U10*100/U229</f>
        <v>0.50785111075878808</v>
      </c>
    </row>
    <row r="11" spans="1:22" ht="24">
      <c r="A11" s="10">
        <v>9</v>
      </c>
      <c r="B11" s="38">
        <v>10.963380000000001</v>
      </c>
      <c r="C11" s="11">
        <f t="shared" si="0"/>
        <v>9.53337391304348</v>
      </c>
      <c r="D11" s="12">
        <f t="shared" si="1"/>
        <v>0.45385097368497168</v>
      </c>
      <c r="E11" s="12">
        <f t="shared" si="6"/>
        <v>3.6493516535752026</v>
      </c>
      <c r="F11" s="7">
        <f>+E11*100/E229</f>
        <v>0.84894014446486377</v>
      </c>
      <c r="I11" s="10">
        <v>9</v>
      </c>
      <c r="J11" s="39">
        <v>10.55519</v>
      </c>
      <c r="K11" s="11">
        <f t="shared" si="2"/>
        <v>9.178426086956522</v>
      </c>
      <c r="L11" s="12">
        <f t="shared" si="3"/>
        <v>0.40502146034405301</v>
      </c>
      <c r="M11" s="12">
        <f t="shared" si="7"/>
        <v>3.3575952203757691</v>
      </c>
      <c r="N11" s="7">
        <f>+M11*100/M229</f>
        <v>0.87411182964832956</v>
      </c>
      <c r="Q11" s="10">
        <v>9</v>
      </c>
      <c r="R11" s="42">
        <v>13.25356</v>
      </c>
      <c r="S11" s="11">
        <f t="shared" si="4"/>
        <v>11.524834782608696</v>
      </c>
      <c r="T11" s="12">
        <f t="shared" si="5"/>
        <v>0.80182116339757115</v>
      </c>
      <c r="U11" s="12">
        <f t="shared" si="8"/>
        <v>5.8461708890373796</v>
      </c>
      <c r="V11" s="7">
        <f>+U11*100/U229</f>
        <v>0.58857623701075745</v>
      </c>
    </row>
    <row r="12" spans="1:22" ht="24">
      <c r="A12" s="10">
        <v>10</v>
      </c>
      <c r="B12" s="38">
        <v>11.01207</v>
      </c>
      <c r="C12" s="11">
        <f t="shared" si="0"/>
        <v>9.5757130434782614</v>
      </c>
      <c r="D12" s="12">
        <f t="shared" si="1"/>
        <v>0.45992472732132689</v>
      </c>
      <c r="E12" s="12">
        <f t="shared" si="6"/>
        <v>4.1092763808965298</v>
      </c>
      <c r="F12" s="7">
        <f>E12*100/E229</f>
        <v>0.95593135866386136</v>
      </c>
      <c r="I12" s="10">
        <v>10</v>
      </c>
      <c r="J12" s="39">
        <v>10.59502</v>
      </c>
      <c r="K12" s="11">
        <f t="shared" si="2"/>
        <v>9.2130608695652185</v>
      </c>
      <c r="L12" s="12">
        <f t="shared" si="3"/>
        <v>0.40962382811966352</v>
      </c>
      <c r="M12" s="12">
        <f t="shared" si="7"/>
        <v>3.7672190484954324</v>
      </c>
      <c r="N12" s="7">
        <f>M12*100/M229</f>
        <v>0.98075274684178437</v>
      </c>
      <c r="Q12" s="10">
        <v>10</v>
      </c>
      <c r="R12" s="42">
        <v>13.67736</v>
      </c>
      <c r="S12" s="11">
        <f t="shared" si="4"/>
        <v>11.893356521739131</v>
      </c>
      <c r="T12" s="12">
        <f t="shared" si="5"/>
        <v>0.88122478530187665</v>
      </c>
      <c r="U12" s="12">
        <f t="shared" si="8"/>
        <v>6.727395674339256</v>
      </c>
      <c r="V12" s="7">
        <f>U12*100/U229</f>
        <v>0.67729549923180998</v>
      </c>
    </row>
    <row r="13" spans="1:22" ht="24">
      <c r="A13" s="10">
        <v>11</v>
      </c>
      <c r="B13" s="38">
        <v>11.01207</v>
      </c>
      <c r="C13" s="11">
        <f t="shared" si="0"/>
        <v>9.5757130434782614</v>
      </c>
      <c r="D13" s="12">
        <f t="shared" si="1"/>
        <v>0.45992472732132689</v>
      </c>
      <c r="E13" s="12">
        <f t="shared" si="6"/>
        <v>4.5692011082178565</v>
      </c>
      <c r="F13" s="7">
        <f>+E13*100/E229</f>
        <v>1.0629225728628588</v>
      </c>
      <c r="I13" s="10">
        <v>11</v>
      </c>
      <c r="J13" s="39">
        <v>10.67423</v>
      </c>
      <c r="K13" s="11">
        <f t="shared" si="2"/>
        <v>9.2819391304347825</v>
      </c>
      <c r="L13" s="12">
        <f t="shared" si="3"/>
        <v>0.41887991677887726</v>
      </c>
      <c r="M13" s="12">
        <f t="shared" si="7"/>
        <v>4.1860989652743097</v>
      </c>
      <c r="N13" s="7">
        <f>+M13*100/M229</f>
        <v>1.0898033817237183</v>
      </c>
      <c r="Q13" s="10">
        <v>11</v>
      </c>
      <c r="R13" s="42">
        <v>13.787739999999999</v>
      </c>
      <c r="S13" s="11">
        <f t="shared" si="4"/>
        <v>11.989339130434782</v>
      </c>
      <c r="T13" s="12">
        <f t="shared" si="5"/>
        <v>0.90273259721606225</v>
      </c>
      <c r="U13" s="12">
        <f t="shared" si="8"/>
        <v>7.6301282715553178</v>
      </c>
      <c r="V13" s="7">
        <f>+U13*100/U229</f>
        <v>0.76818010818032889</v>
      </c>
    </row>
    <row r="14" spans="1:22" ht="24">
      <c r="A14" s="10">
        <v>12</v>
      </c>
      <c r="B14" s="38">
        <v>11.0847</v>
      </c>
      <c r="C14" s="11">
        <f t="shared" si="0"/>
        <v>9.6388695652173926</v>
      </c>
      <c r="D14" s="12">
        <f t="shared" si="1"/>
        <v>0.46908516725630706</v>
      </c>
      <c r="E14" s="12">
        <f t="shared" si="6"/>
        <v>5.0382862754741637</v>
      </c>
      <c r="F14" s="7">
        <f>E14*100/E229</f>
        <v>1.1720447587905318</v>
      </c>
      <c r="I14" s="10">
        <v>12</v>
      </c>
      <c r="J14" s="39">
        <v>10.67423</v>
      </c>
      <c r="K14" s="11">
        <f t="shared" si="2"/>
        <v>9.2819391304347825</v>
      </c>
      <c r="L14" s="12">
        <f t="shared" si="3"/>
        <v>0.41887991677887726</v>
      </c>
      <c r="M14" s="12">
        <f t="shared" si="7"/>
        <v>4.604978882053187</v>
      </c>
      <c r="N14" s="7">
        <f>M14*100/M229</f>
        <v>1.1988540166056523</v>
      </c>
      <c r="Q14" s="10">
        <v>12</v>
      </c>
      <c r="R14" s="42">
        <v>13.92929</v>
      </c>
      <c r="S14" s="11">
        <f t="shared" si="4"/>
        <v>12.112426086956523</v>
      </c>
      <c r="T14" s="12">
        <f t="shared" si="5"/>
        <v>0.93082236609466806</v>
      </c>
      <c r="U14" s="12">
        <f t="shared" si="8"/>
        <v>8.5609506376499862</v>
      </c>
      <c r="V14" s="7">
        <f>U14*100/U229</f>
        <v>0.86189271699044512</v>
      </c>
    </row>
    <row r="15" spans="1:22" ht="24">
      <c r="A15" s="10">
        <v>13</v>
      </c>
      <c r="B15" s="38">
        <v>11.0847</v>
      </c>
      <c r="C15" s="11">
        <f t="shared" si="0"/>
        <v>9.6388695652173926</v>
      </c>
      <c r="D15" s="12">
        <f t="shared" si="1"/>
        <v>0.46908516725630706</v>
      </c>
      <c r="E15" s="12">
        <f t="shared" si="6"/>
        <v>5.507371442730471</v>
      </c>
      <c r="F15" s="7">
        <f>+E15*100/E229</f>
        <v>1.2811669447182048</v>
      </c>
      <c r="I15" s="10">
        <v>13</v>
      </c>
      <c r="J15" s="39">
        <v>10.94698</v>
      </c>
      <c r="K15" s="11">
        <f t="shared" si="2"/>
        <v>9.5191130434782618</v>
      </c>
      <c r="L15" s="12">
        <f t="shared" si="3"/>
        <v>0.45181728679695071</v>
      </c>
      <c r="M15" s="12">
        <f t="shared" si="7"/>
        <v>5.0567961688501377</v>
      </c>
      <c r="N15" s="7">
        <f>+M15*100/M229</f>
        <v>1.3164795221556114</v>
      </c>
      <c r="Q15" s="10">
        <v>13</v>
      </c>
      <c r="R15" s="42">
        <v>13.92929</v>
      </c>
      <c r="S15" s="11">
        <f t="shared" si="4"/>
        <v>12.112426086956523</v>
      </c>
      <c r="T15" s="12">
        <f t="shared" si="5"/>
        <v>0.93082236609466806</v>
      </c>
      <c r="U15" s="12">
        <f t="shared" si="8"/>
        <v>9.4917730037446546</v>
      </c>
      <c r="V15" s="7">
        <f>+U15*100/U229</f>
        <v>0.95560532580056134</v>
      </c>
    </row>
    <row r="16" spans="1:22" ht="24">
      <c r="A16" s="10">
        <v>14</v>
      </c>
      <c r="B16" s="38">
        <v>11.148870000000001</v>
      </c>
      <c r="C16" s="14">
        <f t="shared" si="0"/>
        <v>9.6946695652173922</v>
      </c>
      <c r="D16" s="15">
        <f t="shared" si="1"/>
        <v>0.47727910730569367</v>
      </c>
      <c r="E16" s="15">
        <f t="shared" si="6"/>
        <v>5.9846505500361644</v>
      </c>
      <c r="F16" s="16">
        <f>E16*100/E229</f>
        <v>1.3921952677654532</v>
      </c>
      <c r="I16" s="10">
        <v>14</v>
      </c>
      <c r="J16" s="39">
        <v>11.014110000000001</v>
      </c>
      <c r="K16" s="14">
        <f t="shared" si="2"/>
        <v>9.5774869565217404</v>
      </c>
      <c r="L16" s="15">
        <f t="shared" si="3"/>
        <v>0.46018037960082153</v>
      </c>
      <c r="M16" s="15">
        <f t="shared" si="7"/>
        <v>5.516976548450959</v>
      </c>
      <c r="N16" s="16">
        <f>M16*100/M229</f>
        <v>1.4362822640525692</v>
      </c>
      <c r="Q16" s="10">
        <v>14</v>
      </c>
      <c r="R16" s="42">
        <v>13.961259999999999</v>
      </c>
      <c r="S16" s="14">
        <f t="shared" si="4"/>
        <v>12.140226086956522</v>
      </c>
      <c r="T16" s="15">
        <f t="shared" si="5"/>
        <v>0.93724625640238646</v>
      </c>
      <c r="U16" s="15">
        <f t="shared" si="8"/>
        <v>10.42901926014704</v>
      </c>
      <c r="V16" s="16">
        <f>U16*100/U229</f>
        <v>1.0499646740331219</v>
      </c>
    </row>
    <row r="17" spans="1:22" ht="24">
      <c r="A17" s="10">
        <v>15</v>
      </c>
      <c r="B17" s="38">
        <v>11.3706</v>
      </c>
      <c r="C17" s="11">
        <f t="shared" si="0"/>
        <v>9.8874782608695657</v>
      </c>
      <c r="D17" s="12">
        <f t="shared" si="1"/>
        <v>0.50632575078406383</v>
      </c>
      <c r="E17" s="12">
        <f t="shared" si="6"/>
        <v>6.4909763008202281</v>
      </c>
      <c r="F17" s="7">
        <f>+E17*100/E229</f>
        <v>1.5099806435857845</v>
      </c>
      <c r="I17" s="10">
        <v>15</v>
      </c>
      <c r="J17" s="39">
        <v>11.023669999999999</v>
      </c>
      <c r="K17" s="11">
        <f t="shared" si="2"/>
        <v>9.5858000000000008</v>
      </c>
      <c r="L17" s="12">
        <f t="shared" si="3"/>
        <v>0.46137969866932538</v>
      </c>
      <c r="M17" s="12">
        <f t="shared" si="7"/>
        <v>5.978356247120284</v>
      </c>
      <c r="N17" s="7">
        <f>+M17*100/M229</f>
        <v>1.5563972350648589</v>
      </c>
      <c r="Q17" s="10">
        <v>15</v>
      </c>
      <c r="R17" s="42">
        <v>13.98678</v>
      </c>
      <c r="S17" s="11">
        <f t="shared" si="4"/>
        <v>12.162417391304349</v>
      </c>
      <c r="T17" s="12">
        <f t="shared" si="5"/>
        <v>0.94239527707924953</v>
      </c>
      <c r="U17" s="12">
        <f t="shared" si="8"/>
        <v>11.37141453722629</v>
      </c>
      <c r="V17" s="7">
        <f>+U17*100/U229</f>
        <v>1.1448424113569013</v>
      </c>
    </row>
    <row r="18" spans="1:22" ht="24">
      <c r="A18" s="10">
        <v>16</v>
      </c>
      <c r="B18" s="38">
        <v>11.3706</v>
      </c>
      <c r="C18" s="11">
        <f t="shared" si="0"/>
        <v>9.8874782608695657</v>
      </c>
      <c r="D18" s="12">
        <f t="shared" si="1"/>
        <v>0.50632575078406383</v>
      </c>
      <c r="E18" s="12">
        <f t="shared" si="6"/>
        <v>6.9973020516042919</v>
      </c>
      <c r="F18" s="7">
        <f>E18*100/E229</f>
        <v>1.6277660194061161</v>
      </c>
      <c r="I18" s="10">
        <v>16</v>
      </c>
      <c r="J18" s="39">
        <v>11.109310000000001</v>
      </c>
      <c r="K18" s="11">
        <f t="shared" si="2"/>
        <v>9.6602695652173924</v>
      </c>
      <c r="L18" s="12">
        <f t="shared" si="3"/>
        <v>0.4722164658230712</v>
      </c>
      <c r="M18" s="12">
        <f t="shared" si="7"/>
        <v>6.4505727129433552</v>
      </c>
      <c r="N18" s="7">
        <f>M18*100/M229</f>
        <v>1.6793334354816791</v>
      </c>
      <c r="Q18" s="10">
        <v>16</v>
      </c>
      <c r="R18" s="42">
        <v>14.03769</v>
      </c>
      <c r="S18" s="11">
        <f t="shared" si="4"/>
        <v>12.20668695652174</v>
      </c>
      <c r="T18" s="12">
        <f t="shared" si="5"/>
        <v>0.95272335541862285</v>
      </c>
      <c r="U18" s="12">
        <f t="shared" si="8"/>
        <v>12.324137892644913</v>
      </c>
      <c r="V18" s="7">
        <f>U18*100/U229</f>
        <v>1.2407599509033527</v>
      </c>
    </row>
    <row r="19" spans="1:22" ht="24">
      <c r="A19" s="10">
        <v>17</v>
      </c>
      <c r="B19" s="38">
        <v>11.487629999999999</v>
      </c>
      <c r="C19" s="11">
        <f t="shared" si="0"/>
        <v>9.9892434782608692</v>
      </c>
      <c r="D19" s="12">
        <f t="shared" si="1"/>
        <v>0.52212103078483274</v>
      </c>
      <c r="E19" s="12">
        <f t="shared" si="6"/>
        <v>7.5194230823891246</v>
      </c>
      <c r="F19" s="7">
        <f>+E19*100/E229</f>
        <v>1.7492258142900583</v>
      </c>
      <c r="I19" s="10">
        <v>17</v>
      </c>
      <c r="J19" s="39">
        <v>11.175459999999999</v>
      </c>
      <c r="K19" s="11">
        <f t="shared" si="2"/>
        <v>9.717791304347827</v>
      </c>
      <c r="L19" s="12">
        <f t="shared" si="3"/>
        <v>0.48070218331541176</v>
      </c>
      <c r="M19" s="12">
        <f t="shared" si="7"/>
        <v>6.9312748962587669</v>
      </c>
      <c r="N19" s="7">
        <f>+M19*100/M229</f>
        <v>1.8044787961921804</v>
      </c>
      <c r="Q19" s="10">
        <v>17</v>
      </c>
      <c r="R19" s="42">
        <v>14.245760000000001</v>
      </c>
      <c r="S19" s="11">
        <f t="shared" si="4"/>
        <v>12.387617391304349</v>
      </c>
      <c r="T19" s="12">
        <f t="shared" si="5"/>
        <v>0.99571887496242162</v>
      </c>
      <c r="U19" s="12">
        <f t="shared" si="8"/>
        <v>13.319856767607334</v>
      </c>
      <c r="V19" s="7">
        <f>+U19*100/U229</f>
        <v>1.3410061598612415</v>
      </c>
    </row>
    <row r="20" spans="1:22" ht="24">
      <c r="A20" s="10">
        <v>18</v>
      </c>
      <c r="B20" s="38">
        <v>11.53411</v>
      </c>
      <c r="C20" s="11">
        <f t="shared" si="0"/>
        <v>10.029660869565218</v>
      </c>
      <c r="D20" s="12">
        <f t="shared" si="1"/>
        <v>0.52848435617985634</v>
      </c>
      <c r="E20" s="12">
        <f t="shared" si="6"/>
        <v>8.0479074385689806</v>
      </c>
      <c r="F20" s="7">
        <f>E20*100/E229</f>
        <v>1.8721658946857671</v>
      </c>
      <c r="I20" s="10">
        <v>18</v>
      </c>
      <c r="J20" s="39">
        <v>11.250590000000001</v>
      </c>
      <c r="K20" s="11">
        <f t="shared" si="2"/>
        <v>9.7831217391304364</v>
      </c>
      <c r="L20" s="12">
        <f t="shared" si="3"/>
        <v>0.49046245076994022</v>
      </c>
      <c r="M20" s="12">
        <f t="shared" si="7"/>
        <v>7.4217373470287074</v>
      </c>
      <c r="N20" s="7">
        <f>M20*100/M229</f>
        <v>1.9321651318215052</v>
      </c>
      <c r="Q20" s="10">
        <v>18</v>
      </c>
      <c r="R20" s="42">
        <v>14.245760000000001</v>
      </c>
      <c r="S20" s="11">
        <f t="shared" si="4"/>
        <v>12.387617391304349</v>
      </c>
      <c r="T20" s="12">
        <f t="shared" si="5"/>
        <v>0.99571887496242162</v>
      </c>
      <c r="U20" s="12">
        <f t="shared" si="8"/>
        <v>14.315575642569755</v>
      </c>
      <c r="V20" s="7">
        <f>U20*100/U229</f>
        <v>1.4412523688191299</v>
      </c>
    </row>
    <row r="21" spans="1:22" ht="24">
      <c r="A21" s="10">
        <v>19</v>
      </c>
      <c r="B21" s="38">
        <v>11.778890000000001</v>
      </c>
      <c r="C21" s="11">
        <f t="shared" si="0"/>
        <v>10.242513043478262</v>
      </c>
      <c r="D21" s="12">
        <f t="shared" si="1"/>
        <v>0.56285038498231377</v>
      </c>
      <c r="E21" s="12">
        <f t="shared" si="6"/>
        <v>8.6107578235512943</v>
      </c>
      <c r="F21" s="7">
        <f>+E21*100/E229</f>
        <v>2.0031004640279324</v>
      </c>
      <c r="I21" s="10">
        <v>19</v>
      </c>
      <c r="J21" s="39">
        <v>11.399369999999999</v>
      </c>
      <c r="K21" s="11">
        <f t="shared" si="2"/>
        <v>9.9124956521739129</v>
      </c>
      <c r="L21" s="12">
        <f t="shared" si="3"/>
        <v>0.51017881407275811</v>
      </c>
      <c r="M21" s="12">
        <f t="shared" si="7"/>
        <v>7.9319161611014657</v>
      </c>
      <c r="N21" s="7">
        <f>+M21*100/M229</f>
        <v>2.0649843989894645</v>
      </c>
      <c r="Q21" s="10">
        <v>19</v>
      </c>
      <c r="R21" s="42">
        <v>14.3828</v>
      </c>
      <c r="S21" s="11">
        <f t="shared" si="4"/>
        <v>12.506782608695653</v>
      </c>
      <c r="T21" s="12">
        <f t="shared" si="5"/>
        <v>1.0247317526704185</v>
      </c>
      <c r="U21" s="12">
        <f t="shared" si="8"/>
        <v>15.340307395240174</v>
      </c>
      <c r="V21" s="7">
        <f>+U21*100/U229</f>
        <v>1.544419513669989</v>
      </c>
    </row>
    <row r="22" spans="1:22" ht="24">
      <c r="A22" s="10">
        <v>20</v>
      </c>
      <c r="B22" s="38">
        <v>11.778890000000001</v>
      </c>
      <c r="C22" s="11">
        <f t="shared" si="0"/>
        <v>10.242513043478262</v>
      </c>
      <c r="D22" s="12">
        <f t="shared" si="1"/>
        <v>0.56285038498231377</v>
      </c>
      <c r="E22" s="12">
        <f t="shared" si="6"/>
        <v>9.1736082085336079</v>
      </c>
      <c r="F22" s="7">
        <f>E22*100/E229</f>
        <v>2.1340350333700986</v>
      </c>
      <c r="I22" s="10">
        <v>20</v>
      </c>
      <c r="J22" s="39">
        <v>11.509690000000001</v>
      </c>
      <c r="K22" s="11">
        <f t="shared" si="2"/>
        <v>10.008426086956524</v>
      </c>
      <c r="L22" s="12">
        <f t="shared" si="3"/>
        <v>0.52513473919942211</v>
      </c>
      <c r="M22" s="12">
        <f t="shared" si="7"/>
        <v>8.4570509003008887</v>
      </c>
      <c r="N22" s="7">
        <f>M22*100/M229</f>
        <v>2.2016972716156453</v>
      </c>
      <c r="Q22" s="10">
        <v>20</v>
      </c>
      <c r="R22" s="42">
        <v>14.78631</v>
      </c>
      <c r="S22" s="11">
        <f t="shared" si="4"/>
        <v>12.857660869565219</v>
      </c>
      <c r="T22" s="12">
        <f t="shared" si="5"/>
        <v>1.1134206986110051</v>
      </c>
      <c r="U22" s="12">
        <f t="shared" si="8"/>
        <v>16.453728093851179</v>
      </c>
      <c r="V22" s="7">
        <f>U22*100/U229</f>
        <v>1.6565156151074649</v>
      </c>
    </row>
    <row r="23" spans="1:22" ht="24">
      <c r="A23" s="10">
        <v>21</v>
      </c>
      <c r="B23" s="38">
        <v>11.8919</v>
      </c>
      <c r="C23" s="11">
        <f t="shared" si="0"/>
        <v>10.340782608695653</v>
      </c>
      <c r="D23" s="12">
        <f t="shared" si="1"/>
        <v>0.57920675069414618</v>
      </c>
      <c r="E23" s="12">
        <f t="shared" si="6"/>
        <v>9.752814959227754</v>
      </c>
      <c r="F23" s="7">
        <f>+E23*100/E229</f>
        <v>2.2687745458332484</v>
      </c>
      <c r="I23" s="10">
        <v>21</v>
      </c>
      <c r="J23" s="39">
        <v>11.75412</v>
      </c>
      <c r="K23" s="11">
        <f t="shared" si="2"/>
        <v>10.22097391304348</v>
      </c>
      <c r="L23" s="12">
        <f t="shared" si="3"/>
        <v>0.55930696803118141</v>
      </c>
      <c r="M23" s="12">
        <f t="shared" si="7"/>
        <v>9.0163578683320704</v>
      </c>
      <c r="N23" s="7">
        <f>+M23*100/M229</f>
        <v>2.3473064963947063</v>
      </c>
      <c r="Q23" s="10">
        <v>21</v>
      </c>
      <c r="R23" s="42">
        <v>14.99588</v>
      </c>
      <c r="S23" s="11">
        <f t="shared" si="4"/>
        <v>13.039895652173914</v>
      </c>
      <c r="T23" s="12">
        <f t="shared" si="5"/>
        <v>1.1614372178158321</v>
      </c>
      <c r="U23" s="12">
        <f t="shared" si="8"/>
        <v>17.61516531166701</v>
      </c>
      <c r="V23" s="7">
        <f>+U23*100/U229</f>
        <v>1.7734458862475282</v>
      </c>
    </row>
    <row r="24" spans="1:22" ht="24">
      <c r="A24" s="10">
        <v>22</v>
      </c>
      <c r="B24" s="38">
        <v>12.092650000000001</v>
      </c>
      <c r="C24" s="14">
        <f t="shared" si="0"/>
        <v>10.515347826086957</v>
      </c>
      <c r="D24" s="15">
        <f t="shared" si="1"/>
        <v>0.6090378994334098</v>
      </c>
      <c r="E24" s="15">
        <f t="shared" si="6"/>
        <v>10.361852858661164</v>
      </c>
      <c r="F24" s="16">
        <f>E24*100/E229</f>
        <v>2.4104536086944677</v>
      </c>
      <c r="I24" s="10">
        <v>22</v>
      </c>
      <c r="J24" s="39">
        <v>11.914289999999999</v>
      </c>
      <c r="K24" s="14">
        <f t="shared" si="2"/>
        <v>10.360252173913043</v>
      </c>
      <c r="L24" s="15">
        <f t="shared" si="3"/>
        <v>0.58248449555586057</v>
      </c>
      <c r="M24" s="15">
        <f t="shared" si="7"/>
        <v>9.5988423638879308</v>
      </c>
      <c r="N24" s="16">
        <f>M24*100/M229</f>
        <v>2.4989497275567802</v>
      </c>
      <c r="Q24" s="10">
        <v>22</v>
      </c>
      <c r="R24" s="42">
        <v>15.255269999999999</v>
      </c>
      <c r="S24" s="14">
        <f t="shared" si="4"/>
        <v>13.265452173913044</v>
      </c>
      <c r="T24" s="15">
        <f t="shared" si="5"/>
        <v>1.2227553310929851</v>
      </c>
      <c r="U24" s="15">
        <f t="shared" si="8"/>
        <v>18.837920642759993</v>
      </c>
      <c r="V24" s="16">
        <f>U24*100/U229</f>
        <v>1.8965494946126358</v>
      </c>
    </row>
    <row r="25" spans="1:22" ht="24">
      <c r="A25" s="10">
        <v>23</v>
      </c>
      <c r="B25" s="38">
        <v>12.275600000000001</v>
      </c>
      <c r="C25" s="11">
        <f t="shared" si="0"/>
        <v>10.674434782608698</v>
      </c>
      <c r="D25" s="12">
        <f t="shared" si="1"/>
        <v>0.63710065990612808</v>
      </c>
      <c r="E25" s="12">
        <f t="shared" si="6"/>
        <v>10.998953518567292</v>
      </c>
      <c r="F25" s="7">
        <f>E25*100/E229</f>
        <v>2.5586608459250861</v>
      </c>
      <c r="I25" s="10">
        <v>23</v>
      </c>
      <c r="J25" s="39">
        <v>11.9672</v>
      </c>
      <c r="K25" s="11">
        <f t="shared" si="2"/>
        <v>10.406260869565218</v>
      </c>
      <c r="L25" s="12">
        <f t="shared" si="3"/>
        <v>0.59027925010201443</v>
      </c>
      <c r="M25" s="12">
        <f t="shared" si="7"/>
        <v>10.189121613989945</v>
      </c>
      <c r="N25" s="7">
        <f>M25*100/M229</f>
        <v>2.6526222346472479</v>
      </c>
      <c r="Q25" s="10">
        <v>23</v>
      </c>
      <c r="R25" s="42">
        <v>15.346500000000001</v>
      </c>
      <c r="S25" s="11">
        <f t="shared" si="4"/>
        <v>13.344782608695654</v>
      </c>
      <c r="T25" s="12">
        <f t="shared" si="5"/>
        <v>1.2448238500241757</v>
      </c>
      <c r="U25" s="12">
        <f t="shared" si="8"/>
        <v>20.082744492784169</v>
      </c>
      <c r="V25" s="7">
        <f>U25*100/U229</f>
        <v>2.0218749001293248</v>
      </c>
    </row>
    <row r="26" spans="1:22" ht="24">
      <c r="A26" s="10">
        <v>24</v>
      </c>
      <c r="B26" s="38">
        <v>12.427210000000001</v>
      </c>
      <c r="C26" s="11">
        <f t="shared" si="0"/>
        <v>10.806269565217393</v>
      </c>
      <c r="D26" s="12">
        <f t="shared" si="1"/>
        <v>0.66099896765499477</v>
      </c>
      <c r="E26" s="12">
        <f t="shared" si="6"/>
        <v>11.659952486222288</v>
      </c>
      <c r="F26" s="7">
        <f>E26*100/E229</f>
        <v>2.712427490622757</v>
      </c>
      <c r="I26" s="10">
        <v>24</v>
      </c>
      <c r="J26" s="39">
        <v>12.01112</v>
      </c>
      <c r="K26" s="11">
        <f t="shared" si="2"/>
        <v>10.444452173913044</v>
      </c>
      <c r="L26" s="12">
        <f t="shared" si="3"/>
        <v>0.59680216110768958</v>
      </c>
      <c r="M26" s="12">
        <f t="shared" si="7"/>
        <v>10.785923775097634</v>
      </c>
      <c r="N26" s="7">
        <f>M26*100/M229</f>
        <v>2.8079929076271606</v>
      </c>
      <c r="Q26" s="10">
        <v>24</v>
      </c>
      <c r="R26" s="42">
        <v>15.50456</v>
      </c>
      <c r="S26" s="11">
        <f t="shared" si="4"/>
        <v>13.482226086956523</v>
      </c>
      <c r="T26" s="12">
        <f t="shared" si="5"/>
        <v>1.283684234309648</v>
      </c>
      <c r="U26" s="12">
        <f t="shared" si="8"/>
        <v>21.366428727093815</v>
      </c>
      <c r="V26" s="7">
        <f>U26*100/U229</f>
        <v>2.1511126611323079</v>
      </c>
    </row>
    <row r="27" spans="1:22" ht="24">
      <c r="A27" s="10">
        <v>25</v>
      </c>
      <c r="B27" s="38">
        <v>12.668810000000001</v>
      </c>
      <c r="C27" s="11">
        <f t="shared" si="0"/>
        <v>11.016356521739132</v>
      </c>
      <c r="D27" s="12">
        <f t="shared" si="1"/>
        <v>0.70030517880649967</v>
      </c>
      <c r="E27" s="12">
        <f t="shared" si="6"/>
        <v>12.360257665028788</v>
      </c>
      <c r="F27" s="7">
        <f>+E27*100/E229</f>
        <v>2.8753378473385993</v>
      </c>
      <c r="I27" s="10">
        <v>25</v>
      </c>
      <c r="J27" s="39">
        <v>12.046139999999999</v>
      </c>
      <c r="K27" s="11">
        <f t="shared" si="2"/>
        <v>10.474904347826087</v>
      </c>
      <c r="L27" s="12">
        <f t="shared" si="3"/>
        <v>0.60203756154604926</v>
      </c>
      <c r="M27" s="12">
        <f t="shared" si="7"/>
        <v>11.387961336643684</v>
      </c>
      <c r="N27" s="7">
        <f>+M27*100/M229</f>
        <v>2.9647265577248456</v>
      </c>
      <c r="Q27" s="10">
        <v>25</v>
      </c>
      <c r="R27" s="42">
        <v>15.62486</v>
      </c>
      <c r="S27" s="11">
        <f t="shared" si="4"/>
        <v>13.586834782608697</v>
      </c>
      <c r="T27" s="12">
        <f t="shared" si="5"/>
        <v>1.3137970232453509</v>
      </c>
      <c r="U27" s="12">
        <f t="shared" si="8"/>
        <v>22.680225750339165</v>
      </c>
      <c r="V27" s="7">
        <f>+U27*100/U229</f>
        <v>2.2833820940337133</v>
      </c>
    </row>
    <row r="28" spans="1:22" ht="24">
      <c r="A28" s="10">
        <v>26</v>
      </c>
      <c r="B28" s="38">
        <v>12.703950000000001</v>
      </c>
      <c r="C28" s="11">
        <f t="shared" si="0"/>
        <v>11.046913043478263</v>
      </c>
      <c r="D28" s="12">
        <f t="shared" si="1"/>
        <v>0.7061487533785199</v>
      </c>
      <c r="E28" s="12">
        <f t="shared" si="6"/>
        <v>13.066406418407308</v>
      </c>
      <c r="F28" s="7">
        <f>E28*100/E229</f>
        <v>3.0396075811472185</v>
      </c>
      <c r="I28" s="10">
        <v>26</v>
      </c>
      <c r="J28" s="39">
        <v>12.046139999999999</v>
      </c>
      <c r="K28" s="11">
        <f t="shared" si="2"/>
        <v>10.474904347826087</v>
      </c>
      <c r="L28" s="12">
        <f t="shared" si="3"/>
        <v>0.60203756154604926</v>
      </c>
      <c r="M28" s="12">
        <f t="shared" si="7"/>
        <v>11.989998898189734</v>
      </c>
      <c r="N28" s="7">
        <f>M28*100/M229</f>
        <v>3.1214602078225306</v>
      </c>
      <c r="Q28" s="10">
        <v>26</v>
      </c>
      <c r="R28" s="42">
        <v>15.62486</v>
      </c>
      <c r="S28" s="11">
        <f t="shared" si="4"/>
        <v>13.586834782608697</v>
      </c>
      <c r="T28" s="12">
        <f t="shared" si="5"/>
        <v>1.3137970232453509</v>
      </c>
      <c r="U28" s="12">
        <f t="shared" si="8"/>
        <v>23.994022773584515</v>
      </c>
      <c r="V28" s="7">
        <f>U28*100/U229</f>
        <v>2.4156515269351195</v>
      </c>
    </row>
    <row r="29" spans="1:22" ht="24">
      <c r="A29" s="10">
        <v>27</v>
      </c>
      <c r="B29" s="38">
        <v>12.731999999999999</v>
      </c>
      <c r="C29" s="11">
        <f t="shared" si="0"/>
        <v>11.071304347826088</v>
      </c>
      <c r="D29" s="12">
        <f t="shared" si="1"/>
        <v>0.71083656444161603</v>
      </c>
      <c r="E29" s="12">
        <f t="shared" si="6"/>
        <v>13.777242982848923</v>
      </c>
      <c r="F29" s="7">
        <f>+E29*100/E229</f>
        <v>3.2049678294852417</v>
      </c>
      <c r="I29" s="10">
        <v>27</v>
      </c>
      <c r="J29" s="39">
        <v>12.115869999999999</v>
      </c>
      <c r="K29" s="11">
        <f t="shared" si="2"/>
        <v>10.535539130434783</v>
      </c>
      <c r="L29" s="12">
        <f t="shared" si="3"/>
        <v>0.61255301785162297</v>
      </c>
      <c r="M29" s="12">
        <f t="shared" si="7"/>
        <v>12.602551916041357</v>
      </c>
      <c r="N29" s="7">
        <f>+M29*100/M229</f>
        <v>3.2809314376901275</v>
      </c>
      <c r="Q29" s="10">
        <v>27</v>
      </c>
      <c r="R29" s="42">
        <v>15.64767</v>
      </c>
      <c r="S29" s="11">
        <f t="shared" si="4"/>
        <v>13.606669565217393</v>
      </c>
      <c r="T29" s="12">
        <f t="shared" si="5"/>
        <v>1.3195592790049984</v>
      </c>
      <c r="U29" s="12">
        <f t="shared" si="8"/>
        <v>25.313582052589513</v>
      </c>
      <c r="V29" s="7">
        <f>+U29*100/U229</f>
        <v>2.5485010877315322</v>
      </c>
    </row>
    <row r="30" spans="1:22" ht="24">
      <c r="A30" s="10">
        <v>28</v>
      </c>
      <c r="B30" s="38">
        <v>12.78092</v>
      </c>
      <c r="C30" s="11">
        <f t="shared" si="0"/>
        <v>11.11384347826087</v>
      </c>
      <c r="D30" s="12">
        <f t="shared" si="1"/>
        <v>0.71906180196059766</v>
      </c>
      <c r="E30" s="12">
        <f t="shared" si="6"/>
        <v>14.496304784809521</v>
      </c>
      <c r="F30" s="7">
        <f>E30*100/E229</f>
        <v>3.3722414956000315</v>
      </c>
      <c r="I30" s="10">
        <v>28</v>
      </c>
      <c r="J30" s="39">
        <v>12.115869999999999</v>
      </c>
      <c r="K30" s="11">
        <f t="shared" si="2"/>
        <v>10.535539130434783</v>
      </c>
      <c r="L30" s="12">
        <f t="shared" si="3"/>
        <v>0.61255301785162297</v>
      </c>
      <c r="M30" s="12">
        <f t="shared" si="7"/>
        <v>13.215104933892979</v>
      </c>
      <c r="N30" s="7">
        <f>M30*100/M229</f>
        <v>3.4404026675577235</v>
      </c>
      <c r="Q30" s="10">
        <v>28</v>
      </c>
      <c r="R30" s="42">
        <v>15.87397</v>
      </c>
      <c r="S30" s="11">
        <f t="shared" si="4"/>
        <v>13.803452173913044</v>
      </c>
      <c r="T30" s="12">
        <f t="shared" si="5"/>
        <v>1.3776425087468669</v>
      </c>
      <c r="U30" s="12">
        <f t="shared" si="8"/>
        <v>26.69122456133638</v>
      </c>
      <c r="V30" s="7">
        <f>U30*100/U229</f>
        <v>2.6871983066692775</v>
      </c>
    </row>
    <row r="31" spans="1:22" ht="24">
      <c r="A31" s="10">
        <v>29</v>
      </c>
      <c r="B31" s="38">
        <v>12.84356</v>
      </c>
      <c r="C31" s="11">
        <f t="shared" si="0"/>
        <v>11.168313043478262</v>
      </c>
      <c r="D31" s="12">
        <f t="shared" si="1"/>
        <v>0.72968618864429058</v>
      </c>
      <c r="E31" s="12">
        <f t="shared" si="6"/>
        <v>15.225990973453811</v>
      </c>
      <c r="F31" s="7">
        <f>+E31*100/E229</f>
        <v>3.5419866879535356</v>
      </c>
      <c r="I31" s="10">
        <v>29</v>
      </c>
      <c r="J31" s="39">
        <v>12.115869999999999</v>
      </c>
      <c r="K31" s="11">
        <f t="shared" si="2"/>
        <v>10.535539130434783</v>
      </c>
      <c r="L31" s="12">
        <f t="shared" si="3"/>
        <v>0.61255301785162297</v>
      </c>
      <c r="M31" s="12">
        <f t="shared" si="7"/>
        <v>13.827657951744602</v>
      </c>
      <c r="N31" s="7">
        <f>+M31*100/M229</f>
        <v>3.5998738974253204</v>
      </c>
      <c r="Q31" s="10">
        <v>29</v>
      </c>
      <c r="R31" s="42">
        <v>15.90203</v>
      </c>
      <c r="S31" s="11">
        <f t="shared" si="4"/>
        <v>13.827852173913044</v>
      </c>
      <c r="T31" s="12">
        <f t="shared" si="5"/>
        <v>1.3849610978713929</v>
      </c>
      <c r="U31" s="12">
        <f t="shared" si="8"/>
        <v>28.076185659207773</v>
      </c>
      <c r="V31" s="7">
        <f>+U31*100/U229</f>
        <v>2.826632340819732</v>
      </c>
    </row>
    <row r="32" spans="1:22" ht="24">
      <c r="A32" s="10">
        <v>30</v>
      </c>
      <c r="B32" s="38">
        <v>12.8713</v>
      </c>
      <c r="C32" s="11">
        <f t="shared" si="0"/>
        <v>11.192434782608697</v>
      </c>
      <c r="D32" s="12">
        <f t="shared" si="1"/>
        <v>0.73442441807994518</v>
      </c>
      <c r="E32" s="12">
        <f t="shared" si="6"/>
        <v>15.960415391533756</v>
      </c>
      <c r="F32" s="7">
        <f>E32*100/E229</f>
        <v>3.7128341235445941</v>
      </c>
      <c r="I32" s="10">
        <v>30</v>
      </c>
      <c r="J32" s="39">
        <v>12.124560000000001</v>
      </c>
      <c r="K32" s="11">
        <f t="shared" si="2"/>
        <v>10.543095652173914</v>
      </c>
      <c r="L32" s="12">
        <f t="shared" si="3"/>
        <v>0.61387200804559605</v>
      </c>
      <c r="M32" s="12">
        <f t="shared" si="7"/>
        <v>14.441529959790198</v>
      </c>
      <c r="N32" s="7">
        <f>M32*100/M229</f>
        <v>3.7596885114283083</v>
      </c>
      <c r="Q32" s="10">
        <v>30</v>
      </c>
      <c r="R32" s="42">
        <v>16.024920000000002</v>
      </c>
      <c r="S32" s="11">
        <f t="shared" si="4"/>
        <v>13.934713043478263</v>
      </c>
      <c r="T32" s="12">
        <f t="shared" si="5"/>
        <v>1.4173185774670591</v>
      </c>
      <c r="U32" s="12">
        <f t="shared" si="8"/>
        <v>29.493504236674834</v>
      </c>
      <c r="V32" s="7">
        <f>U32*100/U229</f>
        <v>2.9693240360856503</v>
      </c>
    </row>
    <row r="33" spans="1:22" ht="24">
      <c r="A33" s="10">
        <v>31</v>
      </c>
      <c r="B33" s="38">
        <v>13.00911</v>
      </c>
      <c r="C33" s="11">
        <f t="shared" si="0"/>
        <v>11.312269565217392</v>
      </c>
      <c r="D33" s="12">
        <f t="shared" si="1"/>
        <v>0.7582678230162786</v>
      </c>
      <c r="E33" s="12">
        <f t="shared" si="6"/>
        <v>16.718683214550033</v>
      </c>
      <c r="F33" s="7">
        <f>+E33*10/E229</f>
        <v>0.38892281946897661</v>
      </c>
      <c r="I33" s="10">
        <v>31</v>
      </c>
      <c r="J33" s="39">
        <v>12.15058</v>
      </c>
      <c r="K33" s="11">
        <f t="shared" si="2"/>
        <v>10.565721739130435</v>
      </c>
      <c r="L33" s="12">
        <f t="shared" si="3"/>
        <v>0.61783270922618094</v>
      </c>
      <c r="M33" s="12">
        <f t="shared" si="7"/>
        <v>15.05936266901638</v>
      </c>
      <c r="N33" s="7">
        <f>+M33*10/M229</f>
        <v>0.39205342490565148</v>
      </c>
      <c r="Q33" s="10">
        <v>31</v>
      </c>
      <c r="R33" s="42">
        <v>16.163419999999999</v>
      </c>
      <c r="S33" s="11">
        <f t="shared" si="4"/>
        <v>14.055147826086957</v>
      </c>
      <c r="T33" s="12">
        <f t="shared" si="5"/>
        <v>1.4543858598414041</v>
      </c>
      <c r="U33" s="12">
        <f t="shared" si="8"/>
        <v>30.94789009651624</v>
      </c>
      <c r="V33" s="7">
        <f>+U33*10/U229</f>
        <v>0.31157475623209668</v>
      </c>
    </row>
    <row r="34" spans="1:22" ht="24">
      <c r="A34" s="10">
        <v>32</v>
      </c>
      <c r="B34" s="38">
        <v>13.0365</v>
      </c>
      <c r="C34" s="11">
        <f t="shared" si="0"/>
        <v>11.33608695652174</v>
      </c>
      <c r="D34" s="12">
        <f t="shared" si="1"/>
        <v>0.76306739369640353</v>
      </c>
      <c r="E34" s="12">
        <f t="shared" si="6"/>
        <v>17.481750608246436</v>
      </c>
      <c r="F34" s="7">
        <f>E34*100/E229</f>
        <v>4.0667387787428035</v>
      </c>
      <c r="I34" s="10">
        <v>32</v>
      </c>
      <c r="J34" s="39">
        <v>12.219720000000001</v>
      </c>
      <c r="K34" s="11">
        <f t="shared" si="2"/>
        <v>10.625843478260871</v>
      </c>
      <c r="L34" s="12">
        <f t="shared" si="3"/>
        <v>0.62843973011148324</v>
      </c>
      <c r="M34" s="12">
        <f t="shared" si="7"/>
        <v>15.687802399127863</v>
      </c>
      <c r="N34" s="7">
        <f>M34*100/M229</f>
        <v>4.0841414042543276</v>
      </c>
      <c r="Q34" s="10">
        <v>32</v>
      </c>
      <c r="R34" s="42">
        <v>16.185469999999999</v>
      </c>
      <c r="S34" s="11">
        <f t="shared" si="4"/>
        <v>14.074321739130434</v>
      </c>
      <c r="T34" s="12">
        <f t="shared" si="5"/>
        <v>1.4603461658863257</v>
      </c>
      <c r="U34" s="12">
        <f t="shared" si="8"/>
        <v>32.408236262402568</v>
      </c>
      <c r="V34" s="7">
        <f>U34*100/U229</f>
        <v>3.2627711556035766</v>
      </c>
    </row>
    <row r="35" spans="1:22" ht="24">
      <c r="A35" s="10">
        <v>33</v>
      </c>
      <c r="B35" s="38">
        <v>13.097910000000001</v>
      </c>
      <c r="C35" s="11">
        <f t="shared" si="0"/>
        <v>11.38948695652174</v>
      </c>
      <c r="D35" s="12">
        <f t="shared" si="1"/>
        <v>0.77390183271782642</v>
      </c>
      <c r="E35" s="12">
        <f t="shared" si="6"/>
        <v>18.255652440964262</v>
      </c>
      <c r="F35" s="7">
        <f>+E35*100/E229</f>
        <v>4.2467697530188628</v>
      </c>
      <c r="I35" s="10">
        <v>33</v>
      </c>
      <c r="J35" s="39">
        <v>12.331239999999999</v>
      </c>
      <c r="K35" s="11">
        <f t="shared" si="2"/>
        <v>10.722817391304348</v>
      </c>
      <c r="L35" s="12">
        <f t="shared" si="3"/>
        <v>0.64580309283872561</v>
      </c>
      <c r="M35" s="12">
        <f t="shared" si="7"/>
        <v>16.333605491966587</v>
      </c>
      <c r="N35" s="7">
        <f>+M35*100/M229</f>
        <v>4.2522689139815508</v>
      </c>
      <c r="Q35" s="10">
        <v>33</v>
      </c>
      <c r="R35" s="42">
        <v>16.311689999999999</v>
      </c>
      <c r="S35" s="11">
        <f t="shared" si="4"/>
        <v>14.184078260869565</v>
      </c>
      <c r="T35" s="12">
        <f t="shared" si="5"/>
        <v>1.4947781706548562</v>
      </c>
      <c r="U35" s="12">
        <f t="shared" si="8"/>
        <v>33.903014433057422</v>
      </c>
      <c r="V35" s="7">
        <f>+U35*100/U229</f>
        <v>3.4132612674303835</v>
      </c>
    </row>
    <row r="36" spans="1:22" ht="24">
      <c r="A36" s="10">
        <v>34</v>
      </c>
      <c r="B36" s="38">
        <v>13.111520000000001</v>
      </c>
      <c r="C36" s="11">
        <f t="shared" si="0"/>
        <v>11.401321739130436</v>
      </c>
      <c r="D36" s="12">
        <f t="shared" si="1"/>
        <v>0.77631681778183725</v>
      </c>
      <c r="E36" s="12">
        <f t="shared" si="6"/>
        <v>19.031969258746098</v>
      </c>
      <c r="F36" s="7">
        <f>E36*100/E229</f>
        <v>4.427362519625107</v>
      </c>
      <c r="I36" s="10">
        <v>34</v>
      </c>
      <c r="J36" s="39">
        <v>12.34831</v>
      </c>
      <c r="K36" s="11">
        <f t="shared" si="2"/>
        <v>10.737660869565218</v>
      </c>
      <c r="L36" s="12">
        <f t="shared" si="3"/>
        <v>0.64848874149437652</v>
      </c>
      <c r="M36" s="12">
        <f t="shared" si="7"/>
        <v>16.982094233460963</v>
      </c>
      <c r="N36" s="7">
        <f>M36*100/M229</f>
        <v>4.4210956018723415</v>
      </c>
      <c r="Q36" s="10">
        <v>34</v>
      </c>
      <c r="R36" s="42">
        <v>16.469449999999998</v>
      </c>
      <c r="S36" s="11">
        <f t="shared" si="4"/>
        <v>14.321260869565217</v>
      </c>
      <c r="T36" s="12">
        <f t="shared" si="5"/>
        <v>1.5385696370612134</v>
      </c>
      <c r="U36" s="12">
        <f t="shared" si="8"/>
        <v>35.441584070118637</v>
      </c>
      <c r="V36" s="7">
        <f>U36*100/U229</f>
        <v>3.5681601823865976</v>
      </c>
    </row>
    <row r="37" spans="1:22" ht="24">
      <c r="A37" s="10">
        <v>35</v>
      </c>
      <c r="B37" s="38">
        <v>13.118320000000001</v>
      </c>
      <c r="C37" s="11">
        <f t="shared" si="0"/>
        <v>11.407234782608697</v>
      </c>
      <c r="D37" s="12">
        <f t="shared" si="1"/>
        <v>0.77752530298733569</v>
      </c>
      <c r="E37" s="12">
        <f t="shared" si="6"/>
        <v>19.809494561733434</v>
      </c>
      <c r="F37" s="7">
        <f>+E37*100/E229</f>
        <v>4.6082364133197569</v>
      </c>
      <c r="I37" s="10">
        <v>35</v>
      </c>
      <c r="J37" s="39">
        <v>12.399369999999999</v>
      </c>
      <c r="K37" s="11">
        <f t="shared" si="2"/>
        <v>10.782060869565218</v>
      </c>
      <c r="L37" s="12">
        <f t="shared" si="3"/>
        <v>0.65656651260462451</v>
      </c>
      <c r="M37" s="12">
        <f t="shared" si="7"/>
        <v>17.638660746065586</v>
      </c>
      <c r="N37" s="7">
        <f>+M37*100/M229</f>
        <v>4.5920252458436659</v>
      </c>
      <c r="Q37" s="10">
        <v>35</v>
      </c>
      <c r="R37" s="42">
        <v>16.55585</v>
      </c>
      <c r="S37" s="11">
        <f t="shared" si="4"/>
        <v>14.396391304347826</v>
      </c>
      <c r="T37" s="12">
        <f t="shared" si="5"/>
        <v>1.5629112531694425</v>
      </c>
      <c r="U37" s="12">
        <f t="shared" si="8"/>
        <v>37.004495323288083</v>
      </c>
      <c r="V37" s="7">
        <f>+U37*100/U229</f>
        <v>3.7255097436006226</v>
      </c>
    </row>
    <row r="38" spans="1:22" ht="24">
      <c r="A38" s="10">
        <v>36</v>
      </c>
      <c r="B38" s="38">
        <v>13.118320000000001</v>
      </c>
      <c r="C38" s="11">
        <f t="shared" si="0"/>
        <v>11.407234782608697</v>
      </c>
      <c r="D38" s="12">
        <f t="shared" si="1"/>
        <v>0.77752530298733569</v>
      </c>
      <c r="E38" s="12">
        <f t="shared" si="6"/>
        <v>20.587019864720769</v>
      </c>
      <c r="F38" s="7">
        <f>E38*10/E229</f>
        <v>0.47891103070144064</v>
      </c>
      <c r="I38" s="10">
        <v>36</v>
      </c>
      <c r="J38" s="39">
        <v>12.48401</v>
      </c>
      <c r="K38" s="11">
        <f t="shared" si="2"/>
        <v>10.855660869565218</v>
      </c>
      <c r="L38" s="12">
        <f t="shared" si="3"/>
        <v>0.67010397321622284</v>
      </c>
      <c r="M38" s="12">
        <f t="shared" si="7"/>
        <v>18.308764719281807</v>
      </c>
      <c r="N38" s="7">
        <f>M38*10/M229</f>
        <v>0.47664792141266843</v>
      </c>
      <c r="Q38" s="10">
        <v>36</v>
      </c>
      <c r="R38" s="42">
        <v>16.891739999999999</v>
      </c>
      <c r="S38" s="11">
        <f t="shared" si="4"/>
        <v>14.688469565217391</v>
      </c>
      <c r="T38" s="12">
        <f t="shared" si="5"/>
        <v>1.6599806806242756</v>
      </c>
      <c r="U38" s="12">
        <f t="shared" si="8"/>
        <v>38.664476003912355</v>
      </c>
      <c r="V38" s="7">
        <f>U38*10/U229</f>
        <v>0.38926319849884833</v>
      </c>
    </row>
    <row r="39" spans="1:22" ht="24">
      <c r="A39" s="10">
        <v>37</v>
      </c>
      <c r="B39" s="38">
        <v>13.21988</v>
      </c>
      <c r="C39" s="11">
        <f t="shared" si="0"/>
        <v>11.495547826086957</v>
      </c>
      <c r="D39" s="12">
        <f t="shared" si="1"/>
        <v>0.79572391054391867</v>
      </c>
      <c r="E39" s="12">
        <f t="shared" si="6"/>
        <v>21.382743775264689</v>
      </c>
      <c r="F39" s="7">
        <f>+E39*100/E229</f>
        <v>4.9742177002439698</v>
      </c>
      <c r="I39" s="10">
        <v>37</v>
      </c>
      <c r="J39" s="39">
        <v>12.526109999999999</v>
      </c>
      <c r="K39" s="11">
        <f t="shared" si="2"/>
        <v>10.892269565217392</v>
      </c>
      <c r="L39" s="12">
        <f t="shared" si="3"/>
        <v>0.67690626394710207</v>
      </c>
      <c r="M39" s="12">
        <f t="shared" si="7"/>
        <v>18.985670983228911</v>
      </c>
      <c r="N39" s="7">
        <f>+M39*100/M229</f>
        <v>4.9427040816415353</v>
      </c>
      <c r="Q39" s="10">
        <v>37</v>
      </c>
      <c r="R39" s="42">
        <v>16.897020000000001</v>
      </c>
      <c r="S39" s="11">
        <f t="shared" si="4"/>
        <v>14.693060869565219</v>
      </c>
      <c r="T39" s="12">
        <f t="shared" si="5"/>
        <v>1.6615377916036114</v>
      </c>
      <c r="U39" s="12">
        <f t="shared" si="8"/>
        <v>40.326013795515969</v>
      </c>
      <c r="V39" s="7">
        <f>+U39*100/U229</f>
        <v>4.0599109919821101</v>
      </c>
    </row>
    <row r="40" spans="1:22" ht="24">
      <c r="A40" s="10">
        <v>38</v>
      </c>
      <c r="B40" s="38">
        <v>13.22662</v>
      </c>
      <c r="C40" s="11">
        <f t="shared" si="0"/>
        <v>11.501408695652175</v>
      </c>
      <c r="D40" s="12">
        <f t="shared" si="1"/>
        <v>0.79694160252949753</v>
      </c>
      <c r="E40" s="12">
        <f t="shared" si="6"/>
        <v>22.179685377794186</v>
      </c>
      <c r="F40" s="7">
        <f>E40*100/E229</f>
        <v>5.1596083623136666</v>
      </c>
      <c r="I40" s="10">
        <v>38</v>
      </c>
      <c r="J40" s="39">
        <v>12.60155</v>
      </c>
      <c r="K40" s="11">
        <f t="shared" si="2"/>
        <v>10.957869565217392</v>
      </c>
      <c r="L40" s="12">
        <f t="shared" si="3"/>
        <v>0.68921031746294115</v>
      </c>
      <c r="M40" s="12">
        <f t="shared" si="7"/>
        <v>19.674881300691851</v>
      </c>
      <c r="N40" s="7">
        <f>M40*100/M229</f>
        <v>5.1221321699215192</v>
      </c>
      <c r="Q40" s="10">
        <v>38</v>
      </c>
      <c r="R40" s="42">
        <v>16.897020000000001</v>
      </c>
      <c r="S40" s="11">
        <f t="shared" si="4"/>
        <v>14.693060869565219</v>
      </c>
      <c r="T40" s="12">
        <f t="shared" si="5"/>
        <v>1.6615377916036114</v>
      </c>
      <c r="U40" s="12">
        <f t="shared" si="8"/>
        <v>41.987551587119583</v>
      </c>
      <c r="V40" s="7">
        <f>U40*100/U229</f>
        <v>4.227189998975736</v>
      </c>
    </row>
    <row r="41" spans="1:22" ht="24">
      <c r="A41" s="10">
        <v>39</v>
      </c>
      <c r="B41" s="38">
        <v>13.51999</v>
      </c>
      <c r="C41" s="11">
        <f t="shared" si="0"/>
        <v>11.756513043478261</v>
      </c>
      <c r="D41" s="12">
        <f t="shared" si="1"/>
        <v>0.85115563854493592</v>
      </c>
      <c r="E41" s="12">
        <f t="shared" si="6"/>
        <v>23.030841016339121</v>
      </c>
      <c r="F41" s="7">
        <f>+E41*100/E229</f>
        <v>5.3576107088511744</v>
      </c>
      <c r="I41" s="10">
        <v>39</v>
      </c>
      <c r="J41" s="39">
        <v>12.69313</v>
      </c>
      <c r="K41" s="11">
        <f t="shared" si="2"/>
        <v>11.037504347826088</v>
      </c>
      <c r="L41" s="12">
        <f t="shared" si="3"/>
        <v>0.70434600134647174</v>
      </c>
      <c r="M41" s="12">
        <f t="shared" si="7"/>
        <v>20.379227302038323</v>
      </c>
      <c r="N41" s="7">
        <f>+M41*100/M229</f>
        <v>5.3055006618130305</v>
      </c>
      <c r="Q41" s="10">
        <v>39</v>
      </c>
      <c r="R41" s="42">
        <v>16.9023</v>
      </c>
      <c r="S41" s="11">
        <f t="shared" si="4"/>
        <v>14.697652173913045</v>
      </c>
      <c r="T41" s="12">
        <f t="shared" si="5"/>
        <v>1.6630958760227108</v>
      </c>
      <c r="U41" s="12">
        <f t="shared" si="8"/>
        <v>43.650647463142292</v>
      </c>
      <c r="V41" s="7">
        <f>+U41*100/U229</f>
        <v>4.3946258695783378</v>
      </c>
    </row>
    <row r="42" spans="1:22" ht="24">
      <c r="A42" s="10">
        <v>40</v>
      </c>
      <c r="B42" s="38">
        <v>13.61856</v>
      </c>
      <c r="C42" s="11">
        <f t="shared" si="0"/>
        <v>11.842226086956524</v>
      </c>
      <c r="D42" s="12">
        <f t="shared" si="1"/>
        <v>0.86990822078078234</v>
      </c>
      <c r="E42" s="12">
        <f t="shared" si="6"/>
        <v>23.900749237119904</v>
      </c>
      <c r="F42" s="7">
        <f>E42*100/E229</f>
        <v>5.559975424758262</v>
      </c>
      <c r="I42" s="10">
        <v>40</v>
      </c>
      <c r="J42" s="39">
        <v>13.04499</v>
      </c>
      <c r="K42" s="11">
        <f t="shared" si="2"/>
        <v>11.343469565217392</v>
      </c>
      <c r="L42" s="12">
        <f t="shared" si="3"/>
        <v>0.76455920411260125</v>
      </c>
      <c r="M42" s="12">
        <f t="shared" si="7"/>
        <v>21.143786506150924</v>
      </c>
      <c r="N42" s="7">
        <f>M42*100/M229</f>
        <v>5.504544978032464</v>
      </c>
      <c r="Q42" s="10">
        <v>40</v>
      </c>
      <c r="R42" s="42">
        <v>16.986499999999999</v>
      </c>
      <c r="S42" s="11">
        <f t="shared" si="4"/>
        <v>14.770869565217392</v>
      </c>
      <c r="T42" s="12">
        <f t="shared" si="5"/>
        <v>1.6880743843475403</v>
      </c>
      <c r="U42" s="12">
        <f t="shared" si="8"/>
        <v>45.338721847489829</v>
      </c>
      <c r="V42" s="7">
        <f>U42*100/U229</f>
        <v>4.5645765069770201</v>
      </c>
    </row>
    <row r="43" spans="1:22" ht="24">
      <c r="A43" s="10">
        <v>41</v>
      </c>
      <c r="B43" s="38">
        <v>13.63165</v>
      </c>
      <c r="C43" s="11">
        <f t="shared" si="0"/>
        <v>11.853608695652175</v>
      </c>
      <c r="D43" s="12">
        <f t="shared" si="1"/>
        <v>0.87241906934237234</v>
      </c>
      <c r="E43" s="12">
        <f t="shared" si="6"/>
        <v>24.773168306462274</v>
      </c>
      <c r="F43" s="7">
        <f>+E43*100/E229</f>
        <v>5.7629242334968867</v>
      </c>
      <c r="I43" s="10">
        <v>41</v>
      </c>
      <c r="J43" s="39">
        <v>13.12547</v>
      </c>
      <c r="K43" s="11">
        <f t="shared" si="2"/>
        <v>11.413452173913043</v>
      </c>
      <c r="L43" s="12">
        <f t="shared" si="3"/>
        <v>0.77879734159603298</v>
      </c>
      <c r="M43" s="12">
        <f t="shared" si="7"/>
        <v>21.922583847746957</v>
      </c>
      <c r="N43" s="7">
        <f>+M43*100/M229</f>
        <v>5.7072960318392347</v>
      </c>
      <c r="Q43" s="10">
        <v>41</v>
      </c>
      <c r="R43" s="42">
        <v>17.112010000000001</v>
      </c>
      <c r="S43" s="11">
        <f t="shared" si="4"/>
        <v>14.880008695652176</v>
      </c>
      <c r="T43" s="12">
        <f t="shared" si="5"/>
        <v>1.7257701203972966</v>
      </c>
      <c r="U43" s="12">
        <f t="shared" si="8"/>
        <v>47.064491967887129</v>
      </c>
      <c r="V43" s="7">
        <f>+U43*100/U229</f>
        <v>4.7383222463144978</v>
      </c>
    </row>
    <row r="44" spans="1:22" ht="24">
      <c r="A44" s="10">
        <v>42</v>
      </c>
      <c r="B44" s="38">
        <v>13.63165</v>
      </c>
      <c r="C44" s="11">
        <f t="shared" si="0"/>
        <v>11.853608695652175</v>
      </c>
      <c r="D44" s="12">
        <f t="shared" si="1"/>
        <v>0.87241906934237234</v>
      </c>
      <c r="E44" s="12">
        <f t="shared" si="6"/>
        <v>25.645587375804645</v>
      </c>
      <c r="F44" s="7">
        <f>E44*100/E229</f>
        <v>5.9658730422355095</v>
      </c>
      <c r="I44" s="10">
        <v>42</v>
      </c>
      <c r="J44" s="39">
        <v>13.24526</v>
      </c>
      <c r="K44" s="11">
        <f t="shared" si="2"/>
        <v>11.517617391304348</v>
      </c>
      <c r="L44" s="12">
        <f t="shared" si="3"/>
        <v>0.80031569269058422</v>
      </c>
      <c r="M44" s="12">
        <f t="shared" si="7"/>
        <v>22.722899540437542</v>
      </c>
      <c r="N44" s="7">
        <f>M44*100/M229</f>
        <v>5.9156491442658563</v>
      </c>
      <c r="Q44" s="10">
        <v>42</v>
      </c>
      <c r="R44" s="42">
        <v>17.314039999999999</v>
      </c>
      <c r="S44" s="11">
        <f t="shared" si="4"/>
        <v>15.05568695652174</v>
      </c>
      <c r="T44" s="12">
        <f t="shared" si="5"/>
        <v>1.78761964595772</v>
      </c>
      <c r="U44" s="12">
        <f t="shared" si="8"/>
        <v>48.852111613844848</v>
      </c>
      <c r="V44" s="7">
        <f>U44*100/U229</f>
        <v>4.9182948239887612</v>
      </c>
    </row>
    <row r="45" spans="1:22" ht="24">
      <c r="A45" s="10">
        <v>43</v>
      </c>
      <c r="B45" s="38">
        <v>13.735910000000001</v>
      </c>
      <c r="C45" s="11">
        <f t="shared" si="0"/>
        <v>11.944269565217393</v>
      </c>
      <c r="D45" s="12">
        <f t="shared" si="1"/>
        <v>0.8925903332818439</v>
      </c>
      <c r="E45" s="12">
        <f t="shared" si="6"/>
        <v>26.53817770908649</v>
      </c>
      <c r="F45" s="7">
        <f>+E45*100/E229</f>
        <v>6.173514244952127</v>
      </c>
      <c r="I45" s="10">
        <v>43</v>
      </c>
      <c r="J45" s="39">
        <v>13.31662</v>
      </c>
      <c r="K45" s="11">
        <f t="shared" si="2"/>
        <v>11.579669565217392</v>
      </c>
      <c r="L45" s="12">
        <f t="shared" si="3"/>
        <v>0.81332082094935954</v>
      </c>
      <c r="M45" s="12">
        <f t="shared" si="7"/>
        <v>23.536220361386903</v>
      </c>
      <c r="N45" s="7">
        <f>+M45*100/M229</f>
        <v>6.127387994314482</v>
      </c>
      <c r="Q45" s="10">
        <v>43</v>
      </c>
      <c r="R45" s="42">
        <v>17.334630000000001</v>
      </c>
      <c r="S45" s="11">
        <f t="shared" si="4"/>
        <v>15.073591304347827</v>
      </c>
      <c r="T45" s="12">
        <f t="shared" si="5"/>
        <v>1.7940047895446005</v>
      </c>
      <c r="U45" s="12">
        <f t="shared" si="8"/>
        <v>50.646116403389449</v>
      </c>
      <c r="V45" s="7">
        <f>+U45*100/U229</f>
        <v>5.0989102401733035</v>
      </c>
    </row>
    <row r="46" spans="1:22" ht="24">
      <c r="A46" s="10">
        <v>44</v>
      </c>
      <c r="B46" s="38">
        <v>13.74888</v>
      </c>
      <c r="C46" s="11">
        <f t="shared" si="0"/>
        <v>11.955547826086958</v>
      </c>
      <c r="D46" s="12">
        <f t="shared" si="1"/>
        <v>0.89512118084181036</v>
      </c>
      <c r="E46" s="12">
        <f t="shared" si="6"/>
        <v>27.433298889928299</v>
      </c>
      <c r="F46" s="7">
        <f>E46*100/E229</f>
        <v>6.3817441928205225</v>
      </c>
      <c r="I46" s="10">
        <v>44</v>
      </c>
      <c r="J46" s="39">
        <v>13.31662</v>
      </c>
      <c r="K46" s="11">
        <f t="shared" si="2"/>
        <v>11.579669565217392</v>
      </c>
      <c r="L46" s="12">
        <f t="shared" si="3"/>
        <v>0.81332082094935954</v>
      </c>
      <c r="M46" s="12">
        <f t="shared" si="7"/>
        <v>24.349541182336264</v>
      </c>
      <c r="N46" s="7">
        <f>M46*100/M229</f>
        <v>6.3391268443631077</v>
      </c>
      <c r="Q46" s="10">
        <v>44</v>
      </c>
      <c r="R46" s="42">
        <v>17.360330000000001</v>
      </c>
      <c r="S46" s="11">
        <f t="shared" si="4"/>
        <v>15.095939130434784</v>
      </c>
      <c r="T46" s="12">
        <f t="shared" si="5"/>
        <v>1.8019958997078291</v>
      </c>
      <c r="U46" s="12">
        <f t="shared" si="8"/>
        <v>52.448112303097275</v>
      </c>
      <c r="V46" s="7">
        <f>U46*100/U229</f>
        <v>5.2803301791196118</v>
      </c>
    </row>
    <row r="47" spans="1:22" ht="24">
      <c r="A47" s="10">
        <v>45</v>
      </c>
      <c r="B47" s="38">
        <v>13.755369999999999</v>
      </c>
      <c r="C47" s="11">
        <f t="shared" si="0"/>
        <v>11.961191304347826</v>
      </c>
      <c r="D47" s="12">
        <f t="shared" si="1"/>
        <v>0.89638937413289721</v>
      </c>
      <c r="E47" s="12">
        <f t="shared" si="6"/>
        <v>28.329688264061197</v>
      </c>
      <c r="F47" s="7">
        <f>+E47*100/E229</f>
        <v>6.5902691575297005</v>
      </c>
      <c r="I47" s="10">
        <v>45</v>
      </c>
      <c r="J47" s="39">
        <v>13.37974</v>
      </c>
      <c r="K47" s="11">
        <f t="shared" si="2"/>
        <v>11.634556521739132</v>
      </c>
      <c r="L47" s="12">
        <f t="shared" si="3"/>
        <v>0.82494100568660478</v>
      </c>
      <c r="M47" s="12">
        <f t="shared" si="7"/>
        <v>25.174482188022868</v>
      </c>
      <c r="N47" s="7">
        <f>+M47*100/M229</f>
        <v>6.5538908776976399</v>
      </c>
      <c r="Q47" s="10">
        <v>45</v>
      </c>
      <c r="R47" s="42">
        <v>17.41161</v>
      </c>
      <c r="S47" s="11">
        <f t="shared" si="4"/>
        <v>15.14053043478261</v>
      </c>
      <c r="T47" s="12">
        <f t="shared" si="5"/>
        <v>1.8180116506753436</v>
      </c>
      <c r="U47" s="12">
        <f t="shared" si="8"/>
        <v>54.26612395377262</v>
      </c>
      <c r="V47" s="7">
        <f>+U47*100/U229</f>
        <v>5.4633625393612055</v>
      </c>
    </row>
    <row r="48" spans="1:22" ht="24">
      <c r="A48" s="10">
        <v>46</v>
      </c>
      <c r="B48" s="38">
        <v>13.787739999999999</v>
      </c>
      <c r="C48" s="11">
        <f t="shared" si="0"/>
        <v>11.989339130434782</v>
      </c>
      <c r="D48" s="12">
        <f t="shared" si="1"/>
        <v>0.90273259721606225</v>
      </c>
      <c r="E48" s="12">
        <f t="shared" si="6"/>
        <v>29.232420861277259</v>
      </c>
      <c r="F48" s="7">
        <f>E48*100/E229</f>
        <v>6.8002697313968286</v>
      </c>
      <c r="I48" s="10">
        <v>46</v>
      </c>
      <c r="J48" s="39">
        <v>13.55955</v>
      </c>
      <c r="K48" s="11">
        <f t="shared" si="2"/>
        <v>11.790913043478261</v>
      </c>
      <c r="L48" s="12">
        <f t="shared" si="3"/>
        <v>0.85864906225359594</v>
      </c>
      <c r="M48" s="12">
        <f t="shared" si="7"/>
        <v>26.033131250276465</v>
      </c>
      <c r="N48" s="7">
        <f>M48*100/M229</f>
        <v>6.7774304212011351</v>
      </c>
      <c r="Q48" s="10">
        <v>46</v>
      </c>
      <c r="R48" s="42">
        <v>17.56457</v>
      </c>
      <c r="S48" s="11">
        <f t="shared" si="4"/>
        <v>15.273539130434784</v>
      </c>
      <c r="T48" s="12">
        <f t="shared" si="5"/>
        <v>1.866347185348276</v>
      </c>
      <c r="U48" s="12">
        <f t="shared" si="8"/>
        <v>56.132471139120895</v>
      </c>
      <c r="V48" s="7">
        <f>U48*100/U229</f>
        <v>5.6512611868960851</v>
      </c>
    </row>
    <row r="49" spans="1:22" ht="24">
      <c r="A49" s="10">
        <v>47</v>
      </c>
      <c r="B49" s="38">
        <v>13.935689999999999</v>
      </c>
      <c r="C49" s="11">
        <f t="shared" si="0"/>
        <v>12.117991304347827</v>
      </c>
      <c r="D49" s="12">
        <f t="shared" si="1"/>
        <v>0.93210599233269786</v>
      </c>
      <c r="E49" s="12">
        <f t="shared" si="6"/>
        <v>30.164526853609956</v>
      </c>
      <c r="F49" s="7">
        <f>+E49*100/E229</f>
        <v>7.0171033695068363</v>
      </c>
      <c r="I49" s="10">
        <v>47</v>
      </c>
      <c r="J49" s="39">
        <v>13.55955</v>
      </c>
      <c r="K49" s="11">
        <f t="shared" si="2"/>
        <v>11.790913043478261</v>
      </c>
      <c r="L49" s="12">
        <f t="shared" si="3"/>
        <v>0.85864906225359594</v>
      </c>
      <c r="M49" s="12">
        <f t="shared" si="7"/>
        <v>26.891780312530063</v>
      </c>
      <c r="N49" s="7">
        <f>+M49*100/M229</f>
        <v>7.0009699647046295</v>
      </c>
      <c r="Q49" s="10">
        <v>47</v>
      </c>
      <c r="R49" s="42">
        <v>17.600069999999999</v>
      </c>
      <c r="S49" s="11">
        <f t="shared" si="4"/>
        <v>15.304408695652175</v>
      </c>
      <c r="T49" s="12">
        <f t="shared" si="5"/>
        <v>1.8776863741015604</v>
      </c>
      <c r="U49" s="12">
        <f t="shared" si="8"/>
        <v>58.010157513222453</v>
      </c>
      <c r="V49" s="7">
        <f>+U49*100/U229</f>
        <v>5.8403014324399587</v>
      </c>
    </row>
    <row r="50" spans="1:22" ht="24">
      <c r="A50" s="10">
        <v>48</v>
      </c>
      <c r="B50" s="38">
        <v>13.961259999999999</v>
      </c>
      <c r="C50" s="11">
        <f t="shared" si="0"/>
        <v>12.140226086956522</v>
      </c>
      <c r="D50" s="12">
        <f t="shared" si="1"/>
        <v>0.93724625640238646</v>
      </c>
      <c r="E50" s="12">
        <f t="shared" si="6"/>
        <v>31.101773110012342</v>
      </c>
      <c r="F50" s="7">
        <f>E50*100/E229</f>
        <v>7.23513277523152</v>
      </c>
      <c r="I50" s="10">
        <v>48</v>
      </c>
      <c r="J50" s="39">
        <v>13.64471</v>
      </c>
      <c r="K50" s="11">
        <f t="shared" si="2"/>
        <v>11.864965217391305</v>
      </c>
      <c r="L50" s="12">
        <f t="shared" si="3"/>
        <v>0.87492897368712252</v>
      </c>
      <c r="M50" s="12">
        <f t="shared" si="7"/>
        <v>27.766709286217186</v>
      </c>
      <c r="N50" s="7">
        <f>M50*100/M229</f>
        <v>7.228747798483055</v>
      </c>
      <c r="Q50" s="10">
        <v>48</v>
      </c>
      <c r="R50" s="42">
        <v>17.76145</v>
      </c>
      <c r="S50" s="11">
        <f t="shared" si="4"/>
        <v>15.444739130434783</v>
      </c>
      <c r="T50" s="12">
        <f t="shared" si="5"/>
        <v>1.929812531176891</v>
      </c>
      <c r="U50" s="12">
        <f t="shared" si="8"/>
        <v>59.939970044399345</v>
      </c>
      <c r="V50" s="7">
        <f>U50*100/U229</f>
        <v>6.0345895946054204</v>
      </c>
    </row>
    <row r="51" spans="1:22" ht="24">
      <c r="A51" s="10">
        <v>49</v>
      </c>
      <c r="B51" s="38">
        <v>14.05673</v>
      </c>
      <c r="C51" s="11">
        <f t="shared" si="0"/>
        <v>12.223243478260871</v>
      </c>
      <c r="D51" s="12">
        <f t="shared" si="1"/>
        <v>0.9566052906458492</v>
      </c>
      <c r="E51" s="12">
        <f t="shared" si="6"/>
        <v>32.058378400658192</v>
      </c>
      <c r="F51" s="7">
        <f>E51*100/E229</f>
        <v>7.4576656278386793</v>
      </c>
      <c r="I51" s="10">
        <v>49</v>
      </c>
      <c r="J51" s="39">
        <v>13.690939999999999</v>
      </c>
      <c r="K51" s="11">
        <f t="shared" si="2"/>
        <v>11.905165217391305</v>
      </c>
      <c r="L51" s="12">
        <f t="shared" si="3"/>
        <v>0.88385224813770613</v>
      </c>
      <c r="M51" s="12">
        <f t="shared" si="7"/>
        <v>28.650561534354893</v>
      </c>
      <c r="N51" s="7">
        <f>M51*100/M229</f>
        <v>7.4588487055459307</v>
      </c>
      <c r="Q51" s="10">
        <v>49</v>
      </c>
      <c r="R51" s="42">
        <v>17.816590000000001</v>
      </c>
      <c r="S51" s="11">
        <f t="shared" si="4"/>
        <v>15.492686956521741</v>
      </c>
      <c r="T51" s="12">
        <f t="shared" si="5"/>
        <v>1.947841557812892</v>
      </c>
      <c r="U51" s="12">
        <f t="shared" si="8"/>
        <v>61.887811602212238</v>
      </c>
      <c r="V51" s="7">
        <f>U51*100/U229</f>
        <v>6.2306928690650318</v>
      </c>
    </row>
    <row r="52" spans="1:22" ht="24">
      <c r="A52" s="10">
        <v>50</v>
      </c>
      <c r="B52" s="38">
        <v>14.28951</v>
      </c>
      <c r="C52" s="11">
        <f t="shared" si="0"/>
        <v>12.425660869565219</v>
      </c>
      <c r="D52" s="12">
        <f t="shared" si="1"/>
        <v>1.004920901953392</v>
      </c>
      <c r="E52" s="12">
        <f t="shared" si="6"/>
        <v>33.063299302611583</v>
      </c>
      <c r="F52" s="7">
        <f>E52*100/E229</f>
        <v>7.6914380281619765</v>
      </c>
      <c r="I52" s="10">
        <v>50</v>
      </c>
      <c r="J52" s="39">
        <v>13.95754</v>
      </c>
      <c r="K52" s="11">
        <f t="shared" si="2"/>
        <v>12.136991304347827</v>
      </c>
      <c r="L52" s="12">
        <f t="shared" si="3"/>
        <v>0.93649726372739162</v>
      </c>
      <c r="M52" s="12">
        <f t="shared" si="7"/>
        <v>29.587058798082285</v>
      </c>
      <c r="N52" s="7">
        <f>M52*100/M229</f>
        <v>7.7026551452530345</v>
      </c>
      <c r="Q52" s="10">
        <v>50</v>
      </c>
      <c r="R52" s="42">
        <v>18.13897</v>
      </c>
      <c r="S52" s="11">
        <f t="shared" si="4"/>
        <v>15.77301739130435</v>
      </c>
      <c r="T52" s="12">
        <f t="shared" si="5"/>
        <v>2.0555012107929711</v>
      </c>
      <c r="U52" s="12">
        <f t="shared" si="8"/>
        <v>63.943312813005207</v>
      </c>
      <c r="V52" s="7">
        <f>U52*100/U229</f>
        <v>6.4376350181712452</v>
      </c>
    </row>
    <row r="53" spans="1:22" ht="24">
      <c r="A53" s="10">
        <v>51</v>
      </c>
      <c r="B53" s="38">
        <v>14.28951</v>
      </c>
      <c r="C53" s="11">
        <f t="shared" si="0"/>
        <v>12.425660869565219</v>
      </c>
      <c r="D53" s="12">
        <f t="shared" si="1"/>
        <v>1.004920901953392</v>
      </c>
      <c r="E53" s="12">
        <f t="shared" si="6"/>
        <v>34.068220204564973</v>
      </c>
      <c r="F53" s="7">
        <f>E53*100/E229</f>
        <v>7.9252104284852756</v>
      </c>
      <c r="I53" s="10">
        <v>51</v>
      </c>
      <c r="J53" s="39">
        <v>13.95754</v>
      </c>
      <c r="K53" s="11">
        <f t="shared" si="2"/>
        <v>12.136991304347827</v>
      </c>
      <c r="L53" s="12">
        <f t="shared" si="3"/>
        <v>0.93649726372739162</v>
      </c>
      <c r="M53" s="12">
        <f t="shared" si="7"/>
        <v>30.523556061809678</v>
      </c>
      <c r="N53" s="7">
        <f>M53*100/M229</f>
        <v>7.9464615849601383</v>
      </c>
      <c r="Q53" s="10">
        <v>51</v>
      </c>
      <c r="R53" s="42">
        <v>18.33455</v>
      </c>
      <c r="S53" s="11">
        <f t="shared" si="4"/>
        <v>15.943086956521741</v>
      </c>
      <c r="T53" s="12">
        <f t="shared" si="5"/>
        <v>2.12270984870415</v>
      </c>
      <c r="U53" s="12">
        <f t="shared" si="8"/>
        <v>66.066022661709354</v>
      </c>
      <c r="V53" s="7">
        <f>U53*100/U229</f>
        <v>6.6513435461512893</v>
      </c>
    </row>
    <row r="54" spans="1:22" ht="24">
      <c r="A54" s="10">
        <v>52</v>
      </c>
      <c r="B54" s="38">
        <v>14.33934</v>
      </c>
      <c r="C54" s="11">
        <f t="shared" si="0"/>
        <v>12.468991304347828</v>
      </c>
      <c r="D54" s="12">
        <f t="shared" si="1"/>
        <v>1.0154706057137683</v>
      </c>
      <c r="E54" s="12">
        <f t="shared" si="6"/>
        <v>35.083690810278739</v>
      </c>
      <c r="F54" s="7">
        <f>E54*100/E229</f>
        <v>8.1614369817334147</v>
      </c>
      <c r="I54" s="10">
        <v>52</v>
      </c>
      <c r="J54" s="39">
        <v>14.040290000000001</v>
      </c>
      <c r="K54" s="11">
        <f t="shared" si="2"/>
        <v>12.208947826086957</v>
      </c>
      <c r="L54" s="12">
        <f t="shared" si="3"/>
        <v>0.95325283132524685</v>
      </c>
      <c r="M54" s="12">
        <f t="shared" si="7"/>
        <v>31.476808893134926</v>
      </c>
      <c r="N54" s="7">
        <f>M54*100/M229</f>
        <v>8.1946301466290787</v>
      </c>
      <c r="Q54" s="10">
        <v>52</v>
      </c>
      <c r="R54" s="42">
        <v>18.552099999999999</v>
      </c>
      <c r="S54" s="11">
        <f t="shared" si="4"/>
        <v>16.132260869565219</v>
      </c>
      <c r="T54" s="12">
        <f t="shared" si="5"/>
        <v>2.1991715022424709</v>
      </c>
      <c r="U54" s="12">
        <f t="shared" si="8"/>
        <v>68.265194163951818</v>
      </c>
      <c r="V54" s="7">
        <f>U54*100/U229</f>
        <v>6.8727500209018579</v>
      </c>
    </row>
    <row r="55" spans="1:22" ht="24">
      <c r="A55" s="10">
        <v>53</v>
      </c>
      <c r="B55" s="38">
        <v>14.35798</v>
      </c>
      <c r="C55" s="11">
        <f t="shared" si="0"/>
        <v>12.485200000000001</v>
      </c>
      <c r="D55" s="12">
        <f t="shared" si="1"/>
        <v>1.0194358484923947</v>
      </c>
      <c r="E55" s="12">
        <f t="shared" si="6"/>
        <v>36.103126658771131</v>
      </c>
      <c r="F55" s="7">
        <f>E55*100/E229</f>
        <v>8.3985859601400126</v>
      </c>
      <c r="I55" s="10">
        <v>53</v>
      </c>
      <c r="J55" s="39">
        <v>14.16722</v>
      </c>
      <c r="K55" s="11">
        <f t="shared" si="2"/>
        <v>12.319321739130435</v>
      </c>
      <c r="L55" s="12">
        <f t="shared" si="3"/>
        <v>0.97934065471254528</v>
      </c>
      <c r="M55" s="12">
        <f t="shared" si="7"/>
        <v>32.456149547847474</v>
      </c>
      <c r="N55" s="7">
        <f>M55*100/M229</f>
        <v>8.4495903771967082</v>
      </c>
      <c r="Q55" s="10">
        <v>53</v>
      </c>
      <c r="R55" s="42">
        <v>18.580919999999999</v>
      </c>
      <c r="S55" s="11">
        <f t="shared" si="4"/>
        <v>16.157321739130435</v>
      </c>
      <c r="T55" s="12">
        <f t="shared" si="5"/>
        <v>2.209436426270099</v>
      </c>
      <c r="U55" s="12">
        <f t="shared" si="8"/>
        <v>70.474630590221921</v>
      </c>
      <c r="V55" s="7">
        <f>U55*100/U229</f>
        <v>7.0951899396745155</v>
      </c>
    </row>
    <row r="56" spans="1:22" ht="24">
      <c r="A56" s="10">
        <v>54</v>
      </c>
      <c r="B56" s="38">
        <v>14.364190000000001</v>
      </c>
      <c r="C56" s="11">
        <f t="shared" si="0"/>
        <v>12.490600000000002</v>
      </c>
      <c r="D56" s="12">
        <f t="shared" si="1"/>
        <v>1.0207591756839802</v>
      </c>
      <c r="E56" s="12">
        <f t="shared" si="6"/>
        <v>37.123885834455109</v>
      </c>
      <c r="F56" s="7">
        <f>E56*100/E229</f>
        <v>8.6360427810577889</v>
      </c>
      <c r="I56" s="10">
        <v>54</v>
      </c>
      <c r="J56" s="39">
        <v>14.16722</v>
      </c>
      <c r="K56" s="11">
        <f t="shared" si="2"/>
        <v>12.319321739130435</v>
      </c>
      <c r="L56" s="12">
        <f t="shared" si="3"/>
        <v>0.97934065471254528</v>
      </c>
      <c r="M56" s="12">
        <f t="shared" si="7"/>
        <v>33.435490202560018</v>
      </c>
      <c r="N56" s="7">
        <f>M56*100/M229</f>
        <v>8.7045506077643378</v>
      </c>
      <c r="Q56" s="10">
        <v>54</v>
      </c>
      <c r="R56" s="42">
        <v>18.580919999999999</v>
      </c>
      <c r="S56" s="11">
        <f t="shared" si="4"/>
        <v>16.157321739130435</v>
      </c>
      <c r="T56" s="12">
        <f t="shared" si="5"/>
        <v>2.209436426270099</v>
      </c>
      <c r="U56" s="12">
        <f t="shared" si="8"/>
        <v>72.684067016492023</v>
      </c>
      <c r="V56" s="7">
        <f>U56*100/U229</f>
        <v>7.317629858447174</v>
      </c>
    </row>
    <row r="57" spans="1:22" ht="24">
      <c r="A57" s="10">
        <v>55</v>
      </c>
      <c r="B57" s="38">
        <v>14.432309999999999</v>
      </c>
      <c r="C57" s="11">
        <f t="shared" si="0"/>
        <v>12.549834782608697</v>
      </c>
      <c r="D57" s="12">
        <f t="shared" si="1"/>
        <v>1.0353505431087227</v>
      </c>
      <c r="E57" s="12">
        <f t="shared" si="6"/>
        <v>38.159236377563829</v>
      </c>
      <c r="F57" s="7">
        <f>E57*100/E229</f>
        <v>8.8768939576708732</v>
      </c>
      <c r="I57" s="10">
        <v>55</v>
      </c>
      <c r="J57" s="39">
        <v>14.23396</v>
      </c>
      <c r="K57" s="11">
        <f t="shared" si="2"/>
        <v>12.377356521739131</v>
      </c>
      <c r="L57" s="12">
        <f t="shared" si="3"/>
        <v>0.99324661238330492</v>
      </c>
      <c r="M57" s="12">
        <f t="shared" si="7"/>
        <v>34.428736814943321</v>
      </c>
      <c r="N57" s="7">
        <f>M57*100/M229</f>
        <v>8.9631310966730648</v>
      </c>
      <c r="Q57" s="10">
        <v>55</v>
      </c>
      <c r="R57" s="42">
        <v>18.6432</v>
      </c>
      <c r="S57" s="11">
        <f t="shared" si="4"/>
        <v>16.211478260869566</v>
      </c>
      <c r="T57" s="12">
        <f t="shared" si="5"/>
        <v>2.2317279122982692</v>
      </c>
      <c r="U57" s="12">
        <f t="shared" si="8"/>
        <v>74.915794928790291</v>
      </c>
      <c r="V57" s="7">
        <f>U57*100/U229</f>
        <v>7.5423140220790508</v>
      </c>
    </row>
    <row r="58" spans="1:22" ht="24">
      <c r="A58" s="10">
        <v>56</v>
      </c>
      <c r="B58" s="38">
        <v>14.457000000000001</v>
      </c>
      <c r="C58" s="11">
        <f t="shared" si="0"/>
        <v>12.571304347826089</v>
      </c>
      <c r="D58" s="12">
        <f t="shared" si="1"/>
        <v>1.0406733004394562</v>
      </c>
      <c r="E58" s="12">
        <f t="shared" si="6"/>
        <v>39.199909678003287</v>
      </c>
      <c r="F58" s="7">
        <f>E58*100/E229</f>
        <v>9.1189833548793544</v>
      </c>
      <c r="I58" s="10">
        <v>56</v>
      </c>
      <c r="J58" s="39">
        <v>14.278280000000001</v>
      </c>
      <c r="K58" s="11">
        <f t="shared" si="2"/>
        <v>12.415895652173914</v>
      </c>
      <c r="L58" s="12">
        <f t="shared" si="3"/>
        <v>1.0025534880117239</v>
      </c>
      <c r="M58" s="12">
        <f t="shared" si="7"/>
        <v>35.431290302955041</v>
      </c>
      <c r="N58" s="7">
        <f>M58*100/M229</f>
        <v>9.2241345250816149</v>
      </c>
      <c r="Q58" s="10">
        <v>56</v>
      </c>
      <c r="R58" s="42">
        <v>18.752880000000001</v>
      </c>
      <c r="S58" s="11">
        <f t="shared" si="4"/>
        <v>16.306852173913047</v>
      </c>
      <c r="T58" s="12">
        <f t="shared" si="5"/>
        <v>2.2713485973354248</v>
      </c>
      <c r="U58" s="12">
        <f t="shared" si="8"/>
        <v>77.187143526125709</v>
      </c>
      <c r="V58" s="7">
        <f>U58*100/U229</f>
        <v>7.7709870861638173</v>
      </c>
    </row>
    <row r="59" spans="1:22" ht="24">
      <c r="A59" s="10">
        <v>57</v>
      </c>
      <c r="B59" s="38">
        <v>14.56148</v>
      </c>
      <c r="C59" s="11">
        <f t="shared" si="0"/>
        <v>12.662156521739131</v>
      </c>
      <c r="D59" s="12">
        <f t="shared" si="1"/>
        <v>1.0633994308070793</v>
      </c>
      <c r="E59" s="12">
        <f t="shared" si="6"/>
        <v>40.263309108810368</v>
      </c>
      <c r="F59" s="7">
        <f>E59*100/E229</f>
        <v>9.366359478670768</v>
      </c>
      <c r="I59" s="10">
        <v>57</v>
      </c>
      <c r="J59" s="39">
        <v>14.40311</v>
      </c>
      <c r="K59" s="11">
        <f t="shared" si="2"/>
        <v>12.524443478260871</v>
      </c>
      <c r="L59" s="12">
        <f t="shared" si="3"/>
        <v>1.0290789670204827</v>
      </c>
      <c r="M59" s="12">
        <f t="shared" si="7"/>
        <v>36.460369269975523</v>
      </c>
      <c r="N59" s="7">
        <f>M59*100/M229</f>
        <v>9.4920435610654756</v>
      </c>
      <c r="Q59" s="10">
        <v>57</v>
      </c>
      <c r="R59" s="42">
        <v>18.752880000000001</v>
      </c>
      <c r="S59" s="11">
        <f t="shared" si="4"/>
        <v>16.306852173913047</v>
      </c>
      <c r="T59" s="12">
        <f t="shared" si="5"/>
        <v>2.2713485973354248</v>
      </c>
      <c r="U59" s="12">
        <f t="shared" si="8"/>
        <v>79.458492123461127</v>
      </c>
      <c r="V59" s="7">
        <f>U59*100/U229</f>
        <v>7.9996601502485838</v>
      </c>
    </row>
    <row r="60" spans="1:22" ht="24">
      <c r="A60" s="10">
        <v>58</v>
      </c>
      <c r="B60" s="38">
        <v>14.65912</v>
      </c>
      <c r="C60" s="11">
        <f t="shared" si="0"/>
        <v>12.747060869565217</v>
      </c>
      <c r="D60" s="12">
        <f t="shared" si="1"/>
        <v>1.0849346243072082</v>
      </c>
      <c r="E60" s="12">
        <f t="shared" si="6"/>
        <v>41.348243733117577</v>
      </c>
      <c r="F60" s="7">
        <f>E60*100/E229</f>
        <v>9.6187452841855556</v>
      </c>
      <c r="I60" s="10">
        <v>58</v>
      </c>
      <c r="J60" s="39">
        <v>14.41042</v>
      </c>
      <c r="K60" s="11">
        <f t="shared" si="2"/>
        <v>12.530800000000001</v>
      </c>
      <c r="L60" s="12">
        <f t="shared" si="3"/>
        <v>1.0306466254952018</v>
      </c>
      <c r="M60" s="12">
        <f t="shared" si="7"/>
        <v>37.491015895470724</v>
      </c>
      <c r="N60" s="7">
        <f>M60*100/M229</f>
        <v>9.760360719150917</v>
      </c>
      <c r="Q60" s="10">
        <v>58</v>
      </c>
      <c r="R60" s="42">
        <v>18.85247</v>
      </c>
      <c r="S60" s="11">
        <f t="shared" si="4"/>
        <v>16.393452173913044</v>
      </c>
      <c r="T60" s="12">
        <f t="shared" si="5"/>
        <v>2.3077281329186476</v>
      </c>
      <c r="U60" s="12">
        <f t="shared" si="8"/>
        <v>81.766220256379768</v>
      </c>
      <c r="V60" s="7">
        <f>U60*100/U229</f>
        <v>8.2319958048672532</v>
      </c>
    </row>
    <row r="61" spans="1:22" ht="24">
      <c r="A61" s="10">
        <v>59</v>
      </c>
      <c r="B61" s="38">
        <v>14.68951</v>
      </c>
      <c r="C61" s="28">
        <f t="shared" si="0"/>
        <v>12.77348695652174</v>
      </c>
      <c r="D61" s="12">
        <f t="shared" si="1"/>
        <v>1.091696195954083</v>
      </c>
      <c r="E61" s="12">
        <f t="shared" si="6"/>
        <v>42.439939929071663</v>
      </c>
      <c r="F61" s="27">
        <f>E61*100/E229</f>
        <v>9.8727040183067363</v>
      </c>
      <c r="I61" s="10">
        <v>59</v>
      </c>
      <c r="J61" s="39">
        <v>14.512359999999999</v>
      </c>
      <c r="K61" s="28">
        <f t="shared" si="2"/>
        <v>12.61944347826087</v>
      </c>
      <c r="L61" s="12">
        <f t="shared" si="3"/>
        <v>1.0526742481739959</v>
      </c>
      <c r="M61" s="12">
        <f t="shared" si="7"/>
        <v>38.543690143644717</v>
      </c>
      <c r="N61" s="27">
        <f>M61*100/M229</f>
        <v>10.03441251893638</v>
      </c>
      <c r="Q61" s="10">
        <v>59</v>
      </c>
      <c r="R61" s="42">
        <v>19.045400000000001</v>
      </c>
      <c r="S61" s="11">
        <f t="shared" si="4"/>
        <v>16.56121739130435</v>
      </c>
      <c r="T61" s="12">
        <f t="shared" si="5"/>
        <v>2.3793052582250453</v>
      </c>
      <c r="U61" s="12">
        <f t="shared" si="8"/>
        <v>84.145525514604813</v>
      </c>
      <c r="V61" s="7">
        <f>U61*100/U229</f>
        <v>8.4715376455294926</v>
      </c>
    </row>
    <row r="62" spans="1:22" ht="24">
      <c r="A62" s="10">
        <v>60</v>
      </c>
      <c r="B62" s="38">
        <v>14.93033</v>
      </c>
      <c r="C62" s="11">
        <f t="shared" si="0"/>
        <v>12.982895652173914</v>
      </c>
      <c r="D62" s="12">
        <f t="shared" si="1"/>
        <v>1.1462730716580083</v>
      </c>
      <c r="E62" s="12">
        <f t="shared" si="6"/>
        <v>43.586213000729671</v>
      </c>
      <c r="F62" s="7">
        <f>E62*100/E229</f>
        <v>10.139358843444288</v>
      </c>
      <c r="I62" s="10">
        <v>60</v>
      </c>
      <c r="J62" s="39">
        <v>14.58474</v>
      </c>
      <c r="K62" s="11">
        <f t="shared" si="2"/>
        <v>12.682382608695653</v>
      </c>
      <c r="L62" s="12">
        <f t="shared" si="3"/>
        <v>1.0685034865963132</v>
      </c>
      <c r="M62" s="12">
        <f t="shared" si="7"/>
        <v>39.61219363024103</v>
      </c>
      <c r="N62" s="7">
        <f>M62*100/M229</f>
        <v>10.312585281390394</v>
      </c>
      <c r="Q62" s="10">
        <v>60</v>
      </c>
      <c r="R62" s="42">
        <v>19.082809999999998</v>
      </c>
      <c r="S62" s="11">
        <f t="shared" si="4"/>
        <v>16.593747826086958</v>
      </c>
      <c r="T62" s="12">
        <f t="shared" si="5"/>
        <v>2.3933534948668007</v>
      </c>
      <c r="U62" s="12">
        <f t="shared" si="8"/>
        <v>86.538879009471614</v>
      </c>
      <c r="V62" s="7">
        <f>U62*100/U229</f>
        <v>8.7124938236129559</v>
      </c>
    </row>
    <row r="63" spans="1:22" ht="24">
      <c r="A63" s="10">
        <v>61</v>
      </c>
      <c r="B63" s="38">
        <v>14.93033</v>
      </c>
      <c r="C63" s="11">
        <f t="shared" si="0"/>
        <v>12.982895652173914</v>
      </c>
      <c r="D63" s="12">
        <f t="shared" si="1"/>
        <v>1.1462730716580083</v>
      </c>
      <c r="E63" s="12">
        <f t="shared" si="6"/>
        <v>44.73248607238768</v>
      </c>
      <c r="F63" s="7">
        <f>E63*100/E229</f>
        <v>10.406013668581842</v>
      </c>
      <c r="I63" s="10">
        <v>61</v>
      </c>
      <c r="J63" s="39">
        <v>14.635199999999999</v>
      </c>
      <c r="K63" s="11">
        <f t="shared" si="2"/>
        <v>12.726260869565218</v>
      </c>
      <c r="L63" s="12">
        <f t="shared" si="3"/>
        <v>1.0796322638590186</v>
      </c>
      <c r="M63" s="12">
        <f t="shared" si="7"/>
        <v>40.691825894100049</v>
      </c>
      <c r="N63" s="7">
        <f>M63*100/M229</f>
        <v>10.593655294768467</v>
      </c>
      <c r="Q63" s="10">
        <v>61</v>
      </c>
      <c r="R63" s="42">
        <v>19.082809999999998</v>
      </c>
      <c r="S63" s="11">
        <f t="shared" si="4"/>
        <v>16.593747826086958</v>
      </c>
      <c r="T63" s="12">
        <f t="shared" si="5"/>
        <v>2.3933534948668007</v>
      </c>
      <c r="U63" s="12">
        <f t="shared" si="8"/>
        <v>88.932232504338415</v>
      </c>
      <c r="V63" s="7">
        <f>U63*100/U229</f>
        <v>8.9534500016964174</v>
      </c>
    </row>
    <row r="64" spans="1:22" ht="24">
      <c r="A64" s="10">
        <v>62</v>
      </c>
      <c r="B64" s="38">
        <v>14.96612</v>
      </c>
      <c r="C64" s="11">
        <f t="shared" si="0"/>
        <v>13.01401739130435</v>
      </c>
      <c r="D64" s="12">
        <f t="shared" si="1"/>
        <v>1.1545361578397659</v>
      </c>
      <c r="E64" s="12">
        <f t="shared" si="6"/>
        <v>45.887022230227444</v>
      </c>
      <c r="F64" s="7">
        <f>E64*100/E229</f>
        <v>10.674590716142108</v>
      </c>
      <c r="I64" s="10">
        <v>62</v>
      </c>
      <c r="J64" s="39">
        <v>14.642390000000001</v>
      </c>
      <c r="K64" s="11">
        <f t="shared" si="2"/>
        <v>12.732513043478262</v>
      </c>
      <c r="L64" s="12">
        <f t="shared" si="3"/>
        <v>1.0812242551266908</v>
      </c>
      <c r="M64" s="12">
        <f t="shared" si="7"/>
        <v>41.773050149226741</v>
      </c>
      <c r="N64" s="7">
        <f>M64*100/M229</f>
        <v>10.875139765014756</v>
      </c>
      <c r="Q64" s="10">
        <v>62</v>
      </c>
      <c r="R64" s="42">
        <v>19.374949999999998</v>
      </c>
      <c r="S64" s="11">
        <f t="shared" si="4"/>
        <v>16.847782608695653</v>
      </c>
      <c r="T64" s="12">
        <f t="shared" si="5"/>
        <v>2.5049648756454328</v>
      </c>
      <c r="U64" s="12">
        <f t="shared" si="8"/>
        <v>91.437197379983843</v>
      </c>
      <c r="V64" s="7">
        <f>U64*100/U229</f>
        <v>9.2056429033983171</v>
      </c>
    </row>
    <row r="65" spans="1:22" ht="24">
      <c r="A65" s="10">
        <v>63</v>
      </c>
      <c r="B65" s="38">
        <v>15.072979999999999</v>
      </c>
      <c r="C65" s="11">
        <f t="shared" si="0"/>
        <v>13.106939130434784</v>
      </c>
      <c r="D65" s="12">
        <f t="shared" si="1"/>
        <v>1.1794437627295948</v>
      </c>
      <c r="E65" s="12">
        <f t="shared" si="6"/>
        <v>47.066465992957042</v>
      </c>
      <c r="F65" s="7">
        <f>E65*100/E229</f>
        <v>10.948961961604001</v>
      </c>
      <c r="I65" s="10">
        <v>63</v>
      </c>
      <c r="J65" s="39">
        <v>14.69265</v>
      </c>
      <c r="K65" s="11">
        <f t="shared" si="2"/>
        <v>12.77621739130435</v>
      </c>
      <c r="L65" s="12">
        <f t="shared" si="3"/>
        <v>1.0923964219359013</v>
      </c>
      <c r="M65" s="12">
        <f t="shared" si="7"/>
        <v>42.865446571162643</v>
      </c>
      <c r="N65" s="7">
        <f>M65*100/M229</f>
        <v>11.159532782161362</v>
      </c>
      <c r="Q65" s="10">
        <v>63</v>
      </c>
      <c r="R65" s="42">
        <v>19.374949999999998</v>
      </c>
      <c r="S65" s="11">
        <f t="shared" si="4"/>
        <v>16.847782608695653</v>
      </c>
      <c r="T65" s="12">
        <f t="shared" si="5"/>
        <v>2.5049648756454328</v>
      </c>
      <c r="U65" s="12">
        <f t="shared" si="8"/>
        <v>93.94216225562927</v>
      </c>
      <c r="V65" s="7">
        <f>U65*100/U229</f>
        <v>9.4578358051002152</v>
      </c>
    </row>
    <row r="66" spans="1:22" ht="24">
      <c r="A66" s="10">
        <v>64</v>
      </c>
      <c r="B66" s="38">
        <v>15.22601</v>
      </c>
      <c r="C66" s="11">
        <f t="shared" si="0"/>
        <v>13.240008695652175</v>
      </c>
      <c r="D66" s="12">
        <f t="shared" si="1"/>
        <v>1.2157329888963146</v>
      </c>
      <c r="E66" s="12">
        <f t="shared" si="6"/>
        <v>48.282198981853355</v>
      </c>
      <c r="F66" s="7">
        <f>E66*100/E229</f>
        <v>11.231775084919541</v>
      </c>
      <c r="I66" s="10">
        <v>64</v>
      </c>
      <c r="J66" s="39">
        <v>14.81399</v>
      </c>
      <c r="K66" s="11">
        <f t="shared" si="2"/>
        <v>12.881730434782611</v>
      </c>
      <c r="L66" s="12">
        <f t="shared" si="3"/>
        <v>1.1196853883961291</v>
      </c>
      <c r="M66" s="12">
        <f t="shared" si="7"/>
        <v>43.985131959558771</v>
      </c>
      <c r="N66" s="7">
        <f>M66*100/M229</f>
        <v>11.451030172180847</v>
      </c>
      <c r="Q66" s="10">
        <v>64</v>
      </c>
      <c r="R66" s="42">
        <v>19.443860000000001</v>
      </c>
      <c r="S66" s="11">
        <f t="shared" si="4"/>
        <v>16.90770434782609</v>
      </c>
      <c r="T66" s="12">
        <f t="shared" si="5"/>
        <v>2.5317879327734132</v>
      </c>
      <c r="U66" s="12">
        <f t="shared" si="8"/>
        <v>96.473950188402682</v>
      </c>
      <c r="V66" s="7">
        <f>U66*100/U229</f>
        <v>9.7127291776451958</v>
      </c>
    </row>
    <row r="67" spans="1:22" ht="24">
      <c r="A67" s="10">
        <v>65</v>
      </c>
      <c r="B67" s="38">
        <v>15.26111</v>
      </c>
      <c r="C67" s="11">
        <f t="shared" ref="C67:C130" si="9">B67/1.15</f>
        <v>13.270530434782611</v>
      </c>
      <c r="D67" s="12">
        <f t="shared" ref="D67:D130" si="10">((4/3)*(22/7)*((C67/2)^3))/10^3</f>
        <v>1.2241601489325606</v>
      </c>
      <c r="E67" s="12">
        <f t="shared" si="6"/>
        <v>49.506359130785917</v>
      </c>
      <c r="F67" s="7">
        <f>E67*100/E229</f>
        <v>11.516548598775026</v>
      </c>
      <c r="I67" s="10">
        <v>65</v>
      </c>
      <c r="J67" s="39">
        <v>14.98362</v>
      </c>
      <c r="K67" s="11">
        <f t="shared" ref="K67:K130" si="11">J67/1.15</f>
        <v>13.029234782608697</v>
      </c>
      <c r="L67" s="12">
        <f t="shared" ref="L67:L130" si="12">((4/3)*(22/7)*((K67/2)^3))/10^3</f>
        <v>1.1585909196173854</v>
      </c>
      <c r="M67" s="12">
        <f t="shared" si="7"/>
        <v>45.14372287917616</v>
      </c>
      <c r="N67" s="7">
        <f>M67*100/M229</f>
        <v>11.75265617593938</v>
      </c>
      <c r="Q67" s="10">
        <v>65</v>
      </c>
      <c r="R67" s="42">
        <v>19.46677</v>
      </c>
      <c r="S67" s="28">
        <f t="shared" ref="S67:S130" si="13">R67/1.15</f>
        <v>16.927626086956522</v>
      </c>
      <c r="T67" s="12">
        <f t="shared" ref="T67:T130" si="14">((4/3)*(22/7)*((S67/2)^3))/10^3</f>
        <v>2.5407478252334657</v>
      </c>
      <c r="U67" s="12">
        <f t="shared" si="8"/>
        <v>99.014698013636149</v>
      </c>
      <c r="V67" s="27">
        <f>U67*100/U229</f>
        <v>9.9685246072610774</v>
      </c>
    </row>
    <row r="68" spans="1:22" ht="24">
      <c r="A68" s="10">
        <v>66</v>
      </c>
      <c r="B68" s="38">
        <v>15.26111</v>
      </c>
      <c r="C68" s="11">
        <f t="shared" si="9"/>
        <v>13.270530434782611</v>
      </c>
      <c r="D68" s="12">
        <f t="shared" si="10"/>
        <v>1.2241601489325606</v>
      </c>
      <c r="E68" s="12">
        <f t="shared" ref="E68:E131" si="15">+E67+D68</f>
        <v>50.730519279718479</v>
      </c>
      <c r="F68" s="7">
        <f>E68*100/E229</f>
        <v>11.801322112630514</v>
      </c>
      <c r="I68" s="10">
        <v>66</v>
      </c>
      <c r="J68" s="39">
        <v>15.095649999999999</v>
      </c>
      <c r="K68" s="11">
        <f t="shared" si="11"/>
        <v>13.126652173913044</v>
      </c>
      <c r="L68" s="12">
        <f t="shared" si="12"/>
        <v>1.1847734768182887</v>
      </c>
      <c r="M68" s="12">
        <f t="shared" ref="M68:M131" si="16">+M67+L68</f>
        <v>46.328496355994446</v>
      </c>
      <c r="N68" s="7">
        <f>M68*100/M229</f>
        <v>12.061098511470387</v>
      </c>
      <c r="Q68" s="10">
        <v>66</v>
      </c>
      <c r="R68" s="42">
        <v>19.685410000000001</v>
      </c>
      <c r="S68" s="11">
        <f t="shared" si="13"/>
        <v>17.117747826086958</v>
      </c>
      <c r="T68" s="12">
        <f t="shared" si="14"/>
        <v>2.62732176133221</v>
      </c>
      <c r="U68" s="12">
        <f t="shared" ref="U68:U131" si="17">+U67+T68</f>
        <v>101.64201977496836</v>
      </c>
      <c r="V68" s="7">
        <f>U68*100/U229</f>
        <v>10.233036060150887</v>
      </c>
    </row>
    <row r="69" spans="1:22" ht="24">
      <c r="A69" s="10">
        <v>67</v>
      </c>
      <c r="B69" s="38">
        <v>15.29613</v>
      </c>
      <c r="C69" s="11">
        <f t="shared" si="9"/>
        <v>13.300982608695653</v>
      </c>
      <c r="D69" s="12">
        <f t="shared" si="10"/>
        <v>1.232606822585659</v>
      </c>
      <c r="E69" s="12">
        <f t="shared" si="15"/>
        <v>51.963126102304138</v>
      </c>
      <c r="F69" s="7">
        <f>E69*100/E229</f>
        <v>12.088060556433016</v>
      </c>
      <c r="I69" s="10">
        <v>67</v>
      </c>
      <c r="J69" s="39">
        <v>15.095649999999999</v>
      </c>
      <c r="K69" s="11">
        <f t="shared" si="11"/>
        <v>13.126652173913044</v>
      </c>
      <c r="L69" s="12">
        <f t="shared" si="12"/>
        <v>1.1847734768182887</v>
      </c>
      <c r="M69" s="12">
        <f t="shared" si="16"/>
        <v>47.513269832812732</v>
      </c>
      <c r="N69" s="7">
        <f>M69*100/M229</f>
        <v>12.369540847001392</v>
      </c>
      <c r="Q69" s="10">
        <v>67</v>
      </c>
      <c r="R69" s="42">
        <v>19.698989999999998</v>
      </c>
      <c r="S69" s="11">
        <f t="shared" si="13"/>
        <v>17.129556521739129</v>
      </c>
      <c r="T69" s="12">
        <f t="shared" si="14"/>
        <v>2.6327628949016866</v>
      </c>
      <c r="U69" s="12">
        <f t="shared" si="17"/>
        <v>104.27478266987005</v>
      </c>
      <c r="V69" s="7">
        <f>U69*100/U229</f>
        <v>10.498095311246084</v>
      </c>
    </row>
    <row r="70" spans="1:22" ht="24">
      <c r="A70" s="10">
        <v>68</v>
      </c>
      <c r="B70" s="38">
        <v>15.487299999999999</v>
      </c>
      <c r="C70" s="11">
        <f t="shared" si="9"/>
        <v>13.467217391304349</v>
      </c>
      <c r="D70" s="12">
        <f t="shared" si="10"/>
        <v>1.27940193270017</v>
      </c>
      <c r="E70" s="12">
        <f t="shared" si="15"/>
        <v>53.242528035004305</v>
      </c>
      <c r="F70" s="7">
        <f>E70*100/E229</f>
        <v>12.385684837313439</v>
      </c>
      <c r="I70" s="10">
        <v>68</v>
      </c>
      <c r="J70" s="39">
        <v>15.151350000000001</v>
      </c>
      <c r="K70" s="11">
        <f t="shared" si="11"/>
        <v>13.17508695652174</v>
      </c>
      <c r="L70" s="12">
        <f t="shared" si="12"/>
        <v>1.1979366753493546</v>
      </c>
      <c r="M70" s="12">
        <f t="shared" si="16"/>
        <v>48.711206508162086</v>
      </c>
      <c r="N70" s="7">
        <f>M70*100/M229</f>
        <v>12.681410071956767</v>
      </c>
      <c r="Q70" s="10">
        <v>68</v>
      </c>
      <c r="R70" s="42">
        <v>19.771280000000001</v>
      </c>
      <c r="S70" s="11">
        <f t="shared" si="13"/>
        <v>17.19241739130435</v>
      </c>
      <c r="T70" s="12">
        <f t="shared" si="14"/>
        <v>2.6618539878258565</v>
      </c>
      <c r="U70" s="12">
        <f t="shared" si="17"/>
        <v>106.9366366576959</v>
      </c>
      <c r="V70" s="7">
        <f>U70*100/U229</f>
        <v>10.766083372724832</v>
      </c>
    </row>
    <row r="71" spans="1:22" ht="24">
      <c r="A71" s="10">
        <v>69</v>
      </c>
      <c r="B71" s="38">
        <v>15.487299999999999</v>
      </c>
      <c r="C71" s="11">
        <f t="shared" si="9"/>
        <v>13.467217391304349</v>
      </c>
      <c r="D71" s="12">
        <f t="shared" si="10"/>
        <v>1.27940193270017</v>
      </c>
      <c r="E71" s="12">
        <f t="shared" si="15"/>
        <v>54.521929967704473</v>
      </c>
      <c r="F71" s="7">
        <f>E71*100/E229</f>
        <v>12.683309118193863</v>
      </c>
      <c r="I71" s="10">
        <v>69</v>
      </c>
      <c r="J71" s="39">
        <v>15.151350000000001</v>
      </c>
      <c r="K71" s="11">
        <f t="shared" si="11"/>
        <v>13.17508695652174</v>
      </c>
      <c r="L71" s="12">
        <f t="shared" si="12"/>
        <v>1.1979366753493546</v>
      </c>
      <c r="M71" s="12">
        <f t="shared" si="16"/>
        <v>49.909143183511439</v>
      </c>
      <c r="N71" s="7">
        <f>M71*100/M229</f>
        <v>12.993279296912142</v>
      </c>
      <c r="Q71" s="10">
        <v>69</v>
      </c>
      <c r="R71" s="42">
        <v>19.865760000000002</v>
      </c>
      <c r="S71" s="11">
        <f t="shared" si="13"/>
        <v>17.274573913043483</v>
      </c>
      <c r="T71" s="12">
        <f t="shared" si="14"/>
        <v>2.7001968271587291</v>
      </c>
      <c r="U71" s="12">
        <f t="shared" si="17"/>
        <v>109.63683348485463</v>
      </c>
      <c r="V71" s="7">
        <f>U71*100/U229</f>
        <v>11.037931684702444</v>
      </c>
    </row>
    <row r="72" spans="1:22" ht="24">
      <c r="A72" s="10">
        <v>70</v>
      </c>
      <c r="B72" s="38">
        <v>15.49305</v>
      </c>
      <c r="C72" s="11">
        <f t="shared" si="9"/>
        <v>13.472217391304349</v>
      </c>
      <c r="D72" s="12">
        <f t="shared" si="10"/>
        <v>1.280827479968409</v>
      </c>
      <c r="E72" s="12">
        <f t="shared" si="15"/>
        <v>55.802757447672882</v>
      </c>
      <c r="F72" s="7">
        <f>E72*100/E229</f>
        <v>12.981265020802947</v>
      </c>
      <c r="I72" s="10">
        <v>70</v>
      </c>
      <c r="J72" s="39">
        <v>15.199920000000001</v>
      </c>
      <c r="K72" s="11">
        <f t="shared" si="11"/>
        <v>13.217321739130437</v>
      </c>
      <c r="L72" s="12">
        <f t="shared" si="12"/>
        <v>1.2094941604765501</v>
      </c>
      <c r="M72" s="12">
        <f t="shared" si="16"/>
        <v>51.118637343987992</v>
      </c>
      <c r="N72" s="7">
        <f>M72*100/M229</f>
        <v>13.308157382021164</v>
      </c>
      <c r="Q72" s="10">
        <v>70</v>
      </c>
      <c r="R72" s="42">
        <v>20.062280000000001</v>
      </c>
      <c r="S72" s="11">
        <f t="shared" si="13"/>
        <v>17.44546086956522</v>
      </c>
      <c r="T72" s="12">
        <f t="shared" si="14"/>
        <v>2.7811264243791749</v>
      </c>
      <c r="U72" s="12">
        <f t="shared" si="17"/>
        <v>112.41795990923382</v>
      </c>
      <c r="V72" s="7">
        <f>U72*100/U229</f>
        <v>11.317927763602869</v>
      </c>
    </row>
    <row r="73" spans="1:22" ht="24">
      <c r="A73" s="10">
        <v>71</v>
      </c>
      <c r="B73" s="38">
        <v>15.57342</v>
      </c>
      <c r="C73" s="11">
        <f t="shared" si="9"/>
        <v>13.542104347826088</v>
      </c>
      <c r="D73" s="12">
        <f t="shared" si="10"/>
        <v>1.3008638888916955</v>
      </c>
      <c r="E73" s="12">
        <f t="shared" si="15"/>
        <v>57.103621336564579</v>
      </c>
      <c r="F73" s="7">
        <f>E73*100/E229</f>
        <v>13.283881946382845</v>
      </c>
      <c r="I73" s="10">
        <v>71</v>
      </c>
      <c r="J73" s="39">
        <v>15.199920000000001</v>
      </c>
      <c r="K73" s="11">
        <f t="shared" si="11"/>
        <v>13.217321739130437</v>
      </c>
      <c r="L73" s="12">
        <f t="shared" si="12"/>
        <v>1.2094941604765501</v>
      </c>
      <c r="M73" s="12">
        <f t="shared" si="16"/>
        <v>52.328131504464544</v>
      </c>
      <c r="N73" s="7">
        <f>M73*100/M229</f>
        <v>13.623035467130189</v>
      </c>
      <c r="Q73" s="10">
        <v>71</v>
      </c>
      <c r="R73" s="42">
        <v>20.13327</v>
      </c>
      <c r="S73" s="11">
        <f t="shared" si="13"/>
        <v>17.507191304347828</v>
      </c>
      <c r="T73" s="12">
        <f t="shared" si="14"/>
        <v>2.8107539042374623</v>
      </c>
      <c r="U73" s="12">
        <f t="shared" si="17"/>
        <v>115.22871381347127</v>
      </c>
      <c r="V73" s="7">
        <f>U73*100/U229</f>
        <v>11.60090665483261</v>
      </c>
    </row>
    <row r="74" spans="1:22" ht="24">
      <c r="A74" s="10">
        <v>72</v>
      </c>
      <c r="B74" s="38">
        <v>15.76689</v>
      </c>
      <c r="C74" s="11">
        <f t="shared" si="9"/>
        <v>13.710339130434784</v>
      </c>
      <c r="D74" s="12">
        <f t="shared" si="10"/>
        <v>1.3499509303087487</v>
      </c>
      <c r="E74" s="12">
        <f t="shared" si="15"/>
        <v>58.45357226687333</v>
      </c>
      <c r="F74" s="7">
        <f>E74*100/E229</f>
        <v>13.597917875661967</v>
      </c>
      <c r="I74" s="10">
        <v>72</v>
      </c>
      <c r="J74" s="39">
        <v>15.206849999999999</v>
      </c>
      <c r="K74" s="11">
        <f t="shared" si="11"/>
        <v>13.223347826086957</v>
      </c>
      <c r="L74" s="12">
        <f t="shared" si="12"/>
        <v>1.2111492250893043</v>
      </c>
      <c r="M74" s="12">
        <f t="shared" si="16"/>
        <v>53.539280729553852</v>
      </c>
      <c r="N74" s="7">
        <f>M74*100/M229</f>
        <v>13.938344429537361</v>
      </c>
      <c r="Q74" s="10">
        <v>72</v>
      </c>
      <c r="R74" s="42">
        <v>20.168669999999999</v>
      </c>
      <c r="S74" s="11">
        <f t="shared" si="13"/>
        <v>17.53797391304348</v>
      </c>
      <c r="T74" s="12">
        <f t="shared" si="14"/>
        <v>2.8256062964991377</v>
      </c>
      <c r="U74" s="12">
        <f t="shared" si="17"/>
        <v>118.0543201099704</v>
      </c>
      <c r="V74" s="7">
        <f>U74*100/U229</f>
        <v>11.885380843636421</v>
      </c>
    </row>
    <row r="75" spans="1:22" ht="24">
      <c r="A75" s="10">
        <v>73</v>
      </c>
      <c r="B75" s="38">
        <v>15.76689</v>
      </c>
      <c r="C75" s="14">
        <f t="shared" si="9"/>
        <v>13.710339130434784</v>
      </c>
      <c r="D75" s="12">
        <f t="shared" si="10"/>
        <v>1.3499509303087487</v>
      </c>
      <c r="E75" s="12">
        <f t="shared" si="15"/>
        <v>59.803523197182081</v>
      </c>
      <c r="F75" s="16">
        <f>E75*100/E229</f>
        <v>13.911953804941088</v>
      </c>
      <c r="I75" s="10">
        <v>73</v>
      </c>
      <c r="J75" s="39">
        <v>15.42685</v>
      </c>
      <c r="K75" s="14">
        <f t="shared" si="11"/>
        <v>13.414652173913044</v>
      </c>
      <c r="L75" s="12">
        <f t="shared" si="12"/>
        <v>1.2644790539198991</v>
      </c>
      <c r="M75" s="12">
        <f t="shared" si="16"/>
        <v>54.803759783473751</v>
      </c>
      <c r="N75" s="16">
        <f>M75*100/M229</f>
        <v>14.26753720794804</v>
      </c>
      <c r="Q75" s="10">
        <v>73</v>
      </c>
      <c r="R75" s="42">
        <v>20.168669999999999</v>
      </c>
      <c r="S75" s="14">
        <f t="shared" si="13"/>
        <v>17.53797391304348</v>
      </c>
      <c r="T75" s="12">
        <f t="shared" si="14"/>
        <v>2.8256062964991377</v>
      </c>
      <c r="U75" s="12">
        <f t="shared" si="17"/>
        <v>120.87992640646954</v>
      </c>
      <c r="V75" s="16">
        <f>U75*100/U229</f>
        <v>12.16985503244023</v>
      </c>
    </row>
    <row r="76" spans="1:22" ht="24">
      <c r="A76" s="10">
        <v>74</v>
      </c>
      <c r="B76" s="38">
        <v>15.76689</v>
      </c>
      <c r="C76" s="11">
        <f t="shared" si="9"/>
        <v>13.710339130434784</v>
      </c>
      <c r="D76" s="12">
        <f t="shared" si="10"/>
        <v>1.3499509303087487</v>
      </c>
      <c r="E76" s="12">
        <f t="shared" si="15"/>
        <v>61.153474127490831</v>
      </c>
      <c r="F76" s="7">
        <f>E76*100/E229</f>
        <v>14.22598973422021</v>
      </c>
      <c r="I76" s="10">
        <v>74</v>
      </c>
      <c r="J76" s="39">
        <v>15.52891</v>
      </c>
      <c r="K76" s="11">
        <f t="shared" si="11"/>
        <v>13.503400000000001</v>
      </c>
      <c r="L76" s="12">
        <f t="shared" si="12"/>
        <v>1.2897418381148738</v>
      </c>
      <c r="M76" s="12">
        <f t="shared" si="16"/>
        <v>56.093501621588622</v>
      </c>
      <c r="N76" s="7">
        <f>M76*100/M229</f>
        <v>14.603306865662294</v>
      </c>
      <c r="Q76" s="10">
        <v>74</v>
      </c>
      <c r="R76" s="42">
        <v>20.305250000000001</v>
      </c>
      <c r="S76" s="11">
        <f t="shared" si="13"/>
        <v>17.656739130434786</v>
      </c>
      <c r="T76" s="12">
        <f t="shared" si="14"/>
        <v>2.8833999869501983</v>
      </c>
      <c r="U76" s="12">
        <f t="shared" si="17"/>
        <v>123.76332639341973</v>
      </c>
      <c r="V76" s="7">
        <f>U76*100/U229</f>
        <v>12.460147729374285</v>
      </c>
    </row>
    <row r="77" spans="1:22" ht="24">
      <c r="A77" s="10">
        <v>75</v>
      </c>
      <c r="B77" s="38">
        <v>15.812060000000001</v>
      </c>
      <c r="C77" s="11">
        <f t="shared" si="9"/>
        <v>13.74961739130435</v>
      </c>
      <c r="D77" s="12">
        <f t="shared" si="10"/>
        <v>1.3615864796123029</v>
      </c>
      <c r="E77" s="12">
        <f t="shared" si="15"/>
        <v>62.515060607103138</v>
      </c>
      <c r="F77" s="7">
        <f>E77*100/E229</f>
        <v>14.542732414134615</v>
      </c>
      <c r="I77" s="10">
        <v>75</v>
      </c>
      <c r="J77" s="39">
        <v>15.60332</v>
      </c>
      <c r="K77" s="11">
        <f t="shared" si="11"/>
        <v>13.568104347826088</v>
      </c>
      <c r="L77" s="12">
        <f t="shared" si="12"/>
        <v>1.3083710175090015</v>
      </c>
      <c r="M77" s="12">
        <f t="shared" si="16"/>
        <v>57.401872639097625</v>
      </c>
      <c r="N77" s="7">
        <f>M77*100/M229</f>
        <v>14.943926418916735</v>
      </c>
      <c r="Q77" s="10">
        <v>75</v>
      </c>
      <c r="R77" s="42">
        <v>20.309650000000001</v>
      </c>
      <c r="S77" s="11">
        <f t="shared" si="13"/>
        <v>17.660565217391309</v>
      </c>
      <c r="T77" s="12">
        <f t="shared" si="14"/>
        <v>2.8852748285768377</v>
      </c>
      <c r="U77" s="12">
        <f t="shared" si="17"/>
        <v>126.64860122199657</v>
      </c>
      <c r="V77" s="7">
        <f>U77*100/U229</f>
        <v>12.750629180152615</v>
      </c>
    </row>
    <row r="78" spans="1:22" ht="24">
      <c r="A78" s="10">
        <v>76</v>
      </c>
      <c r="B78" s="38">
        <v>15.87397</v>
      </c>
      <c r="C78" s="11">
        <f t="shared" si="9"/>
        <v>13.803452173913044</v>
      </c>
      <c r="D78" s="12">
        <f t="shared" si="10"/>
        <v>1.3776425087468669</v>
      </c>
      <c r="E78" s="12">
        <f t="shared" si="15"/>
        <v>63.892703115850004</v>
      </c>
      <c r="F78" s="7">
        <f>E78*100/E229</f>
        <v>14.863210170574099</v>
      </c>
      <c r="I78" s="10">
        <v>76</v>
      </c>
      <c r="J78" s="39">
        <v>15.63029</v>
      </c>
      <c r="K78" s="11">
        <f t="shared" si="11"/>
        <v>13.591556521739133</v>
      </c>
      <c r="L78" s="12">
        <f t="shared" si="12"/>
        <v>1.3151672238087011</v>
      </c>
      <c r="M78" s="12">
        <f t="shared" si="16"/>
        <v>58.717039862906326</v>
      </c>
      <c r="N78" s="7">
        <f>M78*100/M229</f>
        <v>15.286315287390368</v>
      </c>
      <c r="Q78" s="10">
        <v>76</v>
      </c>
      <c r="R78" s="42">
        <v>20.384139999999999</v>
      </c>
      <c r="S78" s="11">
        <f t="shared" si="13"/>
        <v>17.725339130434783</v>
      </c>
      <c r="T78" s="12">
        <f t="shared" si="14"/>
        <v>2.9171385041278746</v>
      </c>
      <c r="U78" s="12">
        <f t="shared" si="17"/>
        <v>129.56573972612443</v>
      </c>
      <c r="V78" s="7">
        <f>U78*100/U229</f>
        <v>13.044318577227607</v>
      </c>
    </row>
    <row r="79" spans="1:22" ht="24">
      <c r="A79" s="10">
        <v>77</v>
      </c>
      <c r="B79" s="38">
        <v>16.047160000000002</v>
      </c>
      <c r="C79" s="11">
        <f t="shared" si="9"/>
        <v>13.954052173913047</v>
      </c>
      <c r="D79" s="12">
        <f t="shared" si="10"/>
        <v>1.4232277985462034</v>
      </c>
      <c r="E79" s="12">
        <f t="shared" si="15"/>
        <v>65.315930914396205</v>
      </c>
      <c r="F79" s="7">
        <f>E79*100/E229</f>
        <v>15.194292326419655</v>
      </c>
      <c r="I79" s="10">
        <v>77</v>
      </c>
      <c r="J79" s="39">
        <v>15.66394</v>
      </c>
      <c r="K79" s="11">
        <f t="shared" si="11"/>
        <v>13.62081739130435</v>
      </c>
      <c r="L79" s="12">
        <f t="shared" si="12"/>
        <v>1.3236796803741835</v>
      </c>
      <c r="M79" s="12">
        <f t="shared" si="16"/>
        <v>60.04071954328051</v>
      </c>
      <c r="N79" s="7">
        <f>M79*100/M229</f>
        <v>15.630920277372068</v>
      </c>
      <c r="Q79" s="10">
        <v>77</v>
      </c>
      <c r="R79" s="42">
        <v>20.384139999999999</v>
      </c>
      <c r="S79" s="11">
        <f t="shared" si="13"/>
        <v>17.725339130434783</v>
      </c>
      <c r="T79" s="12">
        <f t="shared" si="14"/>
        <v>2.9171385041278746</v>
      </c>
      <c r="U79" s="12">
        <f t="shared" si="17"/>
        <v>132.48287823025231</v>
      </c>
      <c r="V79" s="7">
        <f>U79*100/U229</f>
        <v>13.338007974302602</v>
      </c>
    </row>
    <row r="80" spans="1:22" ht="24">
      <c r="A80" s="10">
        <v>78</v>
      </c>
      <c r="B80" s="38">
        <v>16.052710000000001</v>
      </c>
      <c r="C80" s="11">
        <f t="shared" si="9"/>
        <v>13.958878260869568</v>
      </c>
      <c r="D80" s="12">
        <f t="shared" si="10"/>
        <v>1.4247050032005859</v>
      </c>
      <c r="E80" s="12">
        <f t="shared" si="15"/>
        <v>66.740635917596791</v>
      </c>
      <c r="F80" s="7">
        <f>E80*100/E229</f>
        <v>15.525718120930854</v>
      </c>
      <c r="I80" s="10">
        <v>78</v>
      </c>
      <c r="J80" s="39">
        <v>15.697520000000001</v>
      </c>
      <c r="K80" s="11">
        <f t="shared" si="11"/>
        <v>13.650017391304349</v>
      </c>
      <c r="L80" s="12">
        <f t="shared" si="12"/>
        <v>1.3322109670499662</v>
      </c>
      <c r="M80" s="12">
        <f t="shared" si="16"/>
        <v>61.372930510330477</v>
      </c>
      <c r="N80" s="7">
        <f>M80*100/M229</f>
        <v>15.977746291067456</v>
      </c>
      <c r="Q80" s="10">
        <v>78</v>
      </c>
      <c r="R80" s="42">
        <v>20.397259999999999</v>
      </c>
      <c r="S80" s="11">
        <f t="shared" si="13"/>
        <v>17.736747826086958</v>
      </c>
      <c r="T80" s="12">
        <f t="shared" si="14"/>
        <v>2.922774870878373</v>
      </c>
      <c r="U80" s="12">
        <f t="shared" si="17"/>
        <v>135.4056531011307</v>
      </c>
      <c r="V80" s="7">
        <f>U80*100/U229</f>
        <v>13.632264825117044</v>
      </c>
    </row>
    <row r="81" spans="1:22" ht="24">
      <c r="A81" s="10">
        <v>79</v>
      </c>
      <c r="B81" s="38">
        <v>16.052710000000001</v>
      </c>
      <c r="C81" s="11">
        <f t="shared" si="9"/>
        <v>13.958878260869568</v>
      </c>
      <c r="D81" s="12">
        <f t="shared" si="10"/>
        <v>1.4247050032005859</v>
      </c>
      <c r="E81" s="12">
        <f t="shared" si="15"/>
        <v>68.165340920797377</v>
      </c>
      <c r="F81" s="7">
        <f>E81*100/E229</f>
        <v>15.857143915442053</v>
      </c>
      <c r="I81" s="10">
        <v>79</v>
      </c>
      <c r="J81" s="39">
        <v>15.710929999999999</v>
      </c>
      <c r="K81" s="11">
        <f t="shared" si="11"/>
        <v>13.661678260869566</v>
      </c>
      <c r="L81" s="12">
        <f t="shared" si="12"/>
        <v>1.33562810841904</v>
      </c>
      <c r="M81" s="12">
        <f t="shared" si="16"/>
        <v>62.708558618749514</v>
      </c>
      <c r="N81" s="7">
        <f>M81*100/M229</f>
        <v>16.325461918756858</v>
      </c>
      <c r="Q81" s="10">
        <v>79</v>
      </c>
      <c r="R81" s="42">
        <v>20.42784</v>
      </c>
      <c r="S81" s="11">
        <f t="shared" si="13"/>
        <v>17.763339130434783</v>
      </c>
      <c r="T81" s="12">
        <f t="shared" si="14"/>
        <v>2.9359402451351388</v>
      </c>
      <c r="U81" s="12">
        <f t="shared" si="17"/>
        <v>138.34159334626582</v>
      </c>
      <c r="V81" s="7">
        <f>U81*100/U229</f>
        <v>13.927847129221501</v>
      </c>
    </row>
    <row r="82" spans="1:22" ht="24">
      <c r="A82" s="10">
        <v>80</v>
      </c>
      <c r="B82" s="38">
        <v>16.080459999999999</v>
      </c>
      <c r="C82" s="11">
        <f t="shared" si="9"/>
        <v>13.983008695652174</v>
      </c>
      <c r="D82" s="12">
        <f t="shared" si="10"/>
        <v>1.4321063605219893</v>
      </c>
      <c r="E82" s="12">
        <f t="shared" si="15"/>
        <v>69.597447281319361</v>
      </c>
      <c r="F82" s="7">
        <f>E82*100/E229</f>
        <v>16.190291470405555</v>
      </c>
      <c r="I82" s="10">
        <v>80</v>
      </c>
      <c r="J82" s="39">
        <v>15.710929999999999</v>
      </c>
      <c r="K82" s="11">
        <f t="shared" si="11"/>
        <v>13.661678260869566</v>
      </c>
      <c r="L82" s="12">
        <f t="shared" si="12"/>
        <v>1.33562810841904</v>
      </c>
      <c r="M82" s="12">
        <f t="shared" si="16"/>
        <v>64.044186727168551</v>
      </c>
      <c r="N82" s="7">
        <f>M82*100/M229</f>
        <v>16.673177546446265</v>
      </c>
      <c r="Q82" s="10">
        <v>80</v>
      </c>
      <c r="R82" s="42">
        <v>20.593039999999998</v>
      </c>
      <c r="S82" s="11">
        <f t="shared" si="13"/>
        <v>17.906991304347827</v>
      </c>
      <c r="T82" s="12">
        <f t="shared" si="14"/>
        <v>3.0077466972596754</v>
      </c>
      <c r="U82" s="12">
        <f t="shared" si="17"/>
        <v>141.3493400435255</v>
      </c>
      <c r="V82" s="7">
        <f>U82*100/U229</f>
        <v>14.230658707356216</v>
      </c>
    </row>
    <row r="83" spans="1:22" ht="24">
      <c r="A83" s="10">
        <v>81</v>
      </c>
      <c r="B83" s="38">
        <v>16.163419999999999</v>
      </c>
      <c r="C83" s="11">
        <f t="shared" si="9"/>
        <v>14.055147826086957</v>
      </c>
      <c r="D83" s="12">
        <f t="shared" si="10"/>
        <v>1.4543858598414041</v>
      </c>
      <c r="E83" s="12">
        <f t="shared" si="15"/>
        <v>71.05183314116077</v>
      </c>
      <c r="F83" s="7">
        <f>E83*100/E229</f>
        <v>16.528621853215281</v>
      </c>
      <c r="I83" s="10">
        <v>81</v>
      </c>
      <c r="J83" s="39">
        <v>15.771140000000001</v>
      </c>
      <c r="K83" s="11">
        <f t="shared" si="11"/>
        <v>13.714034782608698</v>
      </c>
      <c r="L83" s="12">
        <f t="shared" si="12"/>
        <v>1.3510428713495644</v>
      </c>
      <c r="M83" s="12">
        <f t="shared" si="16"/>
        <v>65.395229598518114</v>
      </c>
      <c r="N83" s="7">
        <f>M83*100/M229</f>
        <v>17.024906232811421</v>
      </c>
      <c r="Q83" s="10">
        <v>81</v>
      </c>
      <c r="R83" s="42">
        <v>20.623329999999999</v>
      </c>
      <c r="S83" s="11">
        <f t="shared" si="13"/>
        <v>17.933330434782608</v>
      </c>
      <c r="T83" s="12">
        <f t="shared" si="14"/>
        <v>3.0210383799324494</v>
      </c>
      <c r="U83" s="12">
        <f t="shared" si="17"/>
        <v>144.37037842345796</v>
      </c>
      <c r="V83" s="7">
        <f>U83*100/U229</f>
        <v>14.534808455161228</v>
      </c>
    </row>
    <row r="84" spans="1:22" ht="24">
      <c r="A84" s="10">
        <v>82</v>
      </c>
      <c r="B84" s="38">
        <v>16.163419999999999</v>
      </c>
      <c r="C84" s="11">
        <f t="shared" si="9"/>
        <v>14.055147826086957</v>
      </c>
      <c r="D84" s="12">
        <f t="shared" si="10"/>
        <v>1.4543858598414041</v>
      </c>
      <c r="E84" s="12">
        <f t="shared" si="15"/>
        <v>72.506219001002179</v>
      </c>
      <c r="F84" s="7">
        <f>E84*100/E229</f>
        <v>16.866952236025014</v>
      </c>
      <c r="I84" s="10">
        <v>82</v>
      </c>
      <c r="J84" s="39">
        <v>15.804489999999999</v>
      </c>
      <c r="K84" s="11">
        <f t="shared" si="11"/>
        <v>13.743034782608696</v>
      </c>
      <c r="L84" s="12">
        <f t="shared" si="12"/>
        <v>1.3596318432378558</v>
      </c>
      <c r="M84" s="12">
        <f t="shared" si="16"/>
        <v>66.754861441755963</v>
      </c>
      <c r="N84" s="7">
        <f>M84*100/M229</f>
        <v>17.378870960581004</v>
      </c>
      <c r="Q84" s="10">
        <v>82</v>
      </c>
      <c r="R84" s="42">
        <v>20.705310000000001</v>
      </c>
      <c r="S84" s="11">
        <f t="shared" si="13"/>
        <v>18.00461739130435</v>
      </c>
      <c r="T84" s="12">
        <f t="shared" si="14"/>
        <v>3.0572086577699351</v>
      </c>
      <c r="U84" s="12">
        <f t="shared" si="17"/>
        <v>147.4275870812279</v>
      </c>
      <c r="V84" s="7">
        <f>U84*100/U229</f>
        <v>14.842599726011887</v>
      </c>
    </row>
    <row r="85" spans="1:22" ht="24">
      <c r="A85" s="10">
        <v>83</v>
      </c>
      <c r="B85" s="38">
        <v>16.185469999999999</v>
      </c>
      <c r="C85" s="11">
        <f t="shared" si="9"/>
        <v>14.074321739130434</v>
      </c>
      <c r="D85" s="12">
        <f t="shared" si="10"/>
        <v>1.4603461658863257</v>
      </c>
      <c r="E85" s="12">
        <f t="shared" si="15"/>
        <v>73.9665651668885</v>
      </c>
      <c r="F85" s="7">
        <f>E85*100/E229</f>
        <v>17.206669150897191</v>
      </c>
      <c r="I85" s="10">
        <v>83</v>
      </c>
      <c r="J85" s="39">
        <v>15.804489999999999</v>
      </c>
      <c r="K85" s="11">
        <f t="shared" si="11"/>
        <v>13.743034782608696</v>
      </c>
      <c r="L85" s="12">
        <f t="shared" si="12"/>
        <v>1.3596318432378558</v>
      </c>
      <c r="M85" s="12">
        <f t="shared" si="16"/>
        <v>68.114493284993813</v>
      </c>
      <c r="N85" s="7">
        <f>M85*100/M229</f>
        <v>17.73283568835059</v>
      </c>
      <c r="Q85" s="10">
        <v>83</v>
      </c>
      <c r="R85" s="42">
        <v>20.705310000000001</v>
      </c>
      <c r="S85" s="11">
        <f t="shared" si="13"/>
        <v>18.00461739130435</v>
      </c>
      <c r="T85" s="12">
        <f t="shared" si="14"/>
        <v>3.0572086577699351</v>
      </c>
      <c r="U85" s="12">
        <f t="shared" si="17"/>
        <v>150.48479573899783</v>
      </c>
      <c r="V85" s="7">
        <f>U85*100/U229</f>
        <v>15.150390996862544</v>
      </c>
    </row>
    <row r="86" spans="1:22" ht="24">
      <c r="A86" s="10">
        <v>84</v>
      </c>
      <c r="B86" s="38">
        <v>16.185469999999999</v>
      </c>
      <c r="C86" s="11">
        <f t="shared" si="9"/>
        <v>14.074321739130434</v>
      </c>
      <c r="D86" s="12">
        <f t="shared" si="10"/>
        <v>1.4603461658863257</v>
      </c>
      <c r="E86" s="12">
        <f t="shared" si="15"/>
        <v>75.426911332774822</v>
      </c>
      <c r="F86" s="7">
        <f>E86*100/E229</f>
        <v>17.546386065769365</v>
      </c>
      <c r="I86" s="10">
        <v>84</v>
      </c>
      <c r="J86" s="39">
        <v>15.82447</v>
      </c>
      <c r="K86" s="11">
        <f t="shared" si="11"/>
        <v>13.760408695652174</v>
      </c>
      <c r="L86" s="12">
        <f t="shared" si="12"/>
        <v>1.3647948952298012</v>
      </c>
      <c r="M86" s="12">
        <f t="shared" si="16"/>
        <v>69.47928818022362</v>
      </c>
      <c r="N86" s="7">
        <f>M86*100/M229</f>
        <v>18.088144558140591</v>
      </c>
      <c r="Q86" s="10">
        <v>84</v>
      </c>
      <c r="R86" s="42">
        <v>20.761220000000002</v>
      </c>
      <c r="S86" s="11">
        <f t="shared" si="13"/>
        <v>18.053234782608698</v>
      </c>
      <c r="T86" s="12">
        <f t="shared" si="14"/>
        <v>3.0820414912740257</v>
      </c>
      <c r="U86" s="12">
        <f t="shared" si="17"/>
        <v>153.56683723027186</v>
      </c>
      <c r="V86" s="7">
        <f>U86*100/U229</f>
        <v>15.460682368373201</v>
      </c>
    </row>
    <row r="87" spans="1:22" ht="24">
      <c r="A87" s="10">
        <v>85</v>
      </c>
      <c r="B87" s="38">
        <v>16.251449999999998</v>
      </c>
      <c r="C87" s="11">
        <f t="shared" si="9"/>
        <v>14.131695652173912</v>
      </c>
      <c r="D87" s="12">
        <f t="shared" si="10"/>
        <v>1.4782783530196555</v>
      </c>
      <c r="E87" s="12">
        <f t="shared" si="15"/>
        <v>76.905189685794483</v>
      </c>
      <c r="F87" s="7">
        <f>E87*100/E229</f>
        <v>17.89027450341618</v>
      </c>
      <c r="I87" s="10">
        <v>85</v>
      </c>
      <c r="J87" s="39">
        <v>15.82447</v>
      </c>
      <c r="K87" s="11">
        <f t="shared" si="11"/>
        <v>13.760408695652174</v>
      </c>
      <c r="L87" s="12">
        <f t="shared" si="12"/>
        <v>1.3647948952298012</v>
      </c>
      <c r="M87" s="12">
        <f t="shared" si="16"/>
        <v>70.844083075453426</v>
      </c>
      <c r="N87" s="7">
        <f>M87*100/M229</f>
        <v>18.443453427930592</v>
      </c>
      <c r="Q87" s="10">
        <v>85</v>
      </c>
      <c r="R87" s="42">
        <v>20.84694</v>
      </c>
      <c r="S87" s="11">
        <f t="shared" si="13"/>
        <v>18.12777391304348</v>
      </c>
      <c r="T87" s="12">
        <f t="shared" si="14"/>
        <v>3.1203752081707288</v>
      </c>
      <c r="U87" s="12">
        <f t="shared" si="17"/>
        <v>156.6872124384426</v>
      </c>
      <c r="V87" s="7">
        <f>U87*100/U229</f>
        <v>15.774833071961206</v>
      </c>
    </row>
    <row r="88" spans="1:22" ht="24">
      <c r="A88" s="10">
        <v>86</v>
      </c>
      <c r="B88" s="38">
        <v>16.426079999999999</v>
      </c>
      <c r="C88" s="11">
        <f t="shared" si="9"/>
        <v>14.283547826086957</v>
      </c>
      <c r="D88" s="12">
        <f t="shared" si="10"/>
        <v>1.5264467912215889</v>
      </c>
      <c r="E88" s="12">
        <f t="shared" si="15"/>
        <v>78.43163647701607</v>
      </c>
      <c r="F88" s="7">
        <f>E88*100/E229</f>
        <v>18.245368252243605</v>
      </c>
      <c r="I88" s="10">
        <v>86</v>
      </c>
      <c r="J88" s="39">
        <v>15.930580000000001</v>
      </c>
      <c r="K88" s="11">
        <f t="shared" si="11"/>
        <v>13.852678260869567</v>
      </c>
      <c r="L88" s="12">
        <f t="shared" si="12"/>
        <v>1.3924340441249838</v>
      </c>
      <c r="M88" s="12">
        <f t="shared" si="16"/>
        <v>72.236517119578409</v>
      </c>
      <c r="N88" s="7">
        <f>M88*100/M229</f>
        <v>18.805957836618219</v>
      </c>
      <c r="Q88" s="10">
        <v>86</v>
      </c>
      <c r="R88" s="42">
        <v>20.859770000000001</v>
      </c>
      <c r="S88" s="11">
        <f t="shared" si="13"/>
        <v>18.138930434782612</v>
      </c>
      <c r="T88" s="12">
        <f t="shared" si="14"/>
        <v>3.1261399474096976</v>
      </c>
      <c r="U88" s="12">
        <f t="shared" si="17"/>
        <v>159.81335238585228</v>
      </c>
      <c r="V88" s="7">
        <f>U88*100/U229</f>
        <v>16.089564153474008</v>
      </c>
    </row>
    <row r="89" spans="1:22" ht="24">
      <c r="A89" s="10">
        <v>87</v>
      </c>
      <c r="B89" s="38">
        <v>16.469449999999998</v>
      </c>
      <c r="C89" s="11">
        <f t="shared" si="9"/>
        <v>14.321260869565217</v>
      </c>
      <c r="D89" s="12">
        <f t="shared" si="10"/>
        <v>1.5385696370612134</v>
      </c>
      <c r="E89" s="12">
        <f t="shared" si="15"/>
        <v>79.970206114077286</v>
      </c>
      <c r="F89" s="7">
        <f>E89*100/E229</f>
        <v>18.603282110360396</v>
      </c>
      <c r="I89" s="10">
        <v>87</v>
      </c>
      <c r="J89" s="39">
        <v>15.9636</v>
      </c>
      <c r="K89" s="11">
        <f t="shared" si="11"/>
        <v>13.881391304347828</v>
      </c>
      <c r="L89" s="12">
        <f t="shared" si="12"/>
        <v>1.4011104775482792</v>
      </c>
      <c r="M89" s="12">
        <f t="shared" si="16"/>
        <v>73.637627597126681</v>
      </c>
      <c r="N89" s="7">
        <f>M89*100/M229</f>
        <v>19.170721056328812</v>
      </c>
      <c r="Q89" s="10">
        <v>87</v>
      </c>
      <c r="R89" s="42">
        <v>21.10623</v>
      </c>
      <c r="S89" s="11">
        <f t="shared" si="13"/>
        <v>18.353243478260872</v>
      </c>
      <c r="T89" s="12">
        <f t="shared" si="14"/>
        <v>3.2382611435923754</v>
      </c>
      <c r="U89" s="12">
        <f t="shared" si="17"/>
        <v>163.05161352944467</v>
      </c>
      <c r="V89" s="7">
        <f>U89*100/U229</f>
        <v>16.415583285403212</v>
      </c>
    </row>
    <row r="90" spans="1:22" ht="24">
      <c r="A90" s="10">
        <v>88</v>
      </c>
      <c r="B90" s="38">
        <v>16.49109</v>
      </c>
      <c r="C90" s="11">
        <f t="shared" si="9"/>
        <v>14.340078260869566</v>
      </c>
      <c r="D90" s="12">
        <f t="shared" si="10"/>
        <v>1.544642410627955</v>
      </c>
      <c r="E90" s="12">
        <f t="shared" si="15"/>
        <v>81.514848524705243</v>
      </c>
      <c r="F90" s="7">
        <f>E90*100/E229</f>
        <v>18.962608663596338</v>
      </c>
      <c r="I90" s="10">
        <v>88</v>
      </c>
      <c r="J90" s="39">
        <v>15.9636</v>
      </c>
      <c r="K90" s="11">
        <f t="shared" si="11"/>
        <v>13.881391304347828</v>
      </c>
      <c r="L90" s="12">
        <f t="shared" si="12"/>
        <v>1.4011104775482792</v>
      </c>
      <c r="M90" s="12">
        <f t="shared" si="16"/>
        <v>75.038738074674967</v>
      </c>
      <c r="N90" s="7">
        <f>M90*100/M229</f>
        <v>19.535484276039409</v>
      </c>
      <c r="Q90" s="10">
        <v>88</v>
      </c>
      <c r="R90" s="42">
        <v>21.1189</v>
      </c>
      <c r="S90" s="11">
        <f t="shared" si="13"/>
        <v>18.364260869565218</v>
      </c>
      <c r="T90" s="12">
        <f t="shared" si="14"/>
        <v>3.2440963974086645</v>
      </c>
      <c r="U90" s="12">
        <f t="shared" si="17"/>
        <v>166.29570992685333</v>
      </c>
      <c r="V90" s="7">
        <f>U90*100/U229</f>
        <v>16.742189894468886</v>
      </c>
    </row>
    <row r="91" spans="1:22" ht="24">
      <c r="A91" s="10">
        <v>89</v>
      </c>
      <c r="B91" s="38">
        <v>16.51811</v>
      </c>
      <c r="C91" s="11">
        <f t="shared" si="9"/>
        <v>14.36357391304348</v>
      </c>
      <c r="D91" s="12">
        <f t="shared" si="10"/>
        <v>1.5522473642958909</v>
      </c>
      <c r="E91" s="12">
        <f t="shared" si="15"/>
        <v>83.067095889001138</v>
      </c>
      <c r="F91" s="7">
        <f>E91*100/E229</f>
        <v>19.323704339426747</v>
      </c>
      <c r="I91" s="10">
        <v>89</v>
      </c>
      <c r="J91" s="39">
        <v>16.029430000000001</v>
      </c>
      <c r="K91" s="11">
        <f t="shared" si="11"/>
        <v>13.938634782608698</v>
      </c>
      <c r="L91" s="12">
        <f t="shared" si="12"/>
        <v>1.4185155705115815</v>
      </c>
      <c r="M91" s="12">
        <f t="shared" si="16"/>
        <v>76.457253645186555</v>
      </c>
      <c r="N91" s="7">
        <f>M91*100/M229</f>
        <v>19.904778714273018</v>
      </c>
      <c r="Q91" s="10">
        <v>89</v>
      </c>
      <c r="R91" s="42">
        <v>21.18214</v>
      </c>
      <c r="S91" s="11">
        <f t="shared" si="13"/>
        <v>18.419252173913044</v>
      </c>
      <c r="T91" s="12">
        <f t="shared" si="14"/>
        <v>3.2733268410888599</v>
      </c>
      <c r="U91" s="12">
        <f t="shared" si="17"/>
        <v>169.56903676794218</v>
      </c>
      <c r="V91" s="7">
        <f>U91*100/U229</f>
        <v>17.071739343364932</v>
      </c>
    </row>
    <row r="92" spans="1:22" ht="24">
      <c r="A92" s="10">
        <v>90</v>
      </c>
      <c r="B92" s="38">
        <v>16.55585</v>
      </c>
      <c r="C92" s="11">
        <f t="shared" si="9"/>
        <v>14.396391304347826</v>
      </c>
      <c r="D92" s="12">
        <f t="shared" si="10"/>
        <v>1.5629112531694425</v>
      </c>
      <c r="E92" s="12">
        <f t="shared" si="15"/>
        <v>84.630007142170584</v>
      </c>
      <c r="F92" s="7">
        <f>E92*100/E229</f>
        <v>19.687280730797958</v>
      </c>
      <c r="I92" s="10">
        <v>90</v>
      </c>
      <c r="J92" s="39">
        <v>16.0688</v>
      </c>
      <c r="K92" s="11">
        <f t="shared" si="11"/>
        <v>13.972869565217392</v>
      </c>
      <c r="L92" s="12">
        <f t="shared" si="12"/>
        <v>1.4289933422908145</v>
      </c>
      <c r="M92" s="12">
        <f t="shared" si="16"/>
        <v>77.886246987477364</v>
      </c>
      <c r="N92" s="7">
        <f>M92*100/M229</f>
        <v>20.276800921537571</v>
      </c>
      <c r="Q92" s="10">
        <v>90</v>
      </c>
      <c r="R92" s="42">
        <v>21.18214</v>
      </c>
      <c r="S92" s="11">
        <f t="shared" si="13"/>
        <v>18.419252173913044</v>
      </c>
      <c r="T92" s="12">
        <f t="shared" si="14"/>
        <v>3.2733268410888599</v>
      </c>
      <c r="U92" s="12">
        <f t="shared" si="17"/>
        <v>172.84236360903105</v>
      </c>
      <c r="V92" s="7">
        <f>U92*100/U229</f>
        <v>17.401288792260981</v>
      </c>
    </row>
    <row r="93" spans="1:22" ht="24">
      <c r="A93" s="10">
        <v>91</v>
      </c>
      <c r="B93" s="38">
        <v>16.561229999999998</v>
      </c>
      <c r="C93" s="11">
        <f t="shared" si="9"/>
        <v>14.401069565217391</v>
      </c>
      <c r="D93" s="12">
        <f t="shared" si="10"/>
        <v>1.5644354023839362</v>
      </c>
      <c r="E93" s="12">
        <f t="shared" si="15"/>
        <v>86.194442544554519</v>
      </c>
      <c r="F93" s="7">
        <f>E93*100/E229</f>
        <v>20.05121168143809</v>
      </c>
      <c r="I93" s="10">
        <v>91</v>
      </c>
      <c r="J93" s="39">
        <v>16.0688</v>
      </c>
      <c r="K93" s="11">
        <f t="shared" si="11"/>
        <v>13.972869565217392</v>
      </c>
      <c r="L93" s="12">
        <f t="shared" si="12"/>
        <v>1.4289933422908145</v>
      </c>
      <c r="M93" s="12">
        <f t="shared" si="16"/>
        <v>79.315240329768173</v>
      </c>
      <c r="N93" s="7">
        <f>M93*100/M229</f>
        <v>20.648823128802121</v>
      </c>
      <c r="Q93" s="10">
        <v>91</v>
      </c>
      <c r="R93" s="42">
        <v>21.219989999999999</v>
      </c>
      <c r="S93" s="11">
        <f t="shared" si="13"/>
        <v>18.452165217391304</v>
      </c>
      <c r="T93" s="12">
        <f t="shared" si="14"/>
        <v>3.2909053680062934</v>
      </c>
      <c r="U93" s="12">
        <f t="shared" si="17"/>
        <v>176.13326897703735</v>
      </c>
      <c r="V93" s="7">
        <f>U93*100/U229</f>
        <v>17.732607998391575</v>
      </c>
    </row>
    <row r="94" spans="1:22" ht="24">
      <c r="A94" s="10">
        <v>92</v>
      </c>
      <c r="B94" s="38">
        <v>16.561229999999998</v>
      </c>
      <c r="C94" s="11">
        <f t="shared" si="9"/>
        <v>14.401069565217391</v>
      </c>
      <c r="D94" s="12">
        <f t="shared" si="10"/>
        <v>1.5644354023839362</v>
      </c>
      <c r="E94" s="12">
        <f t="shared" si="15"/>
        <v>87.758877946938455</v>
      </c>
      <c r="F94" s="7">
        <f>E94*100/E229</f>
        <v>20.415142632078222</v>
      </c>
      <c r="I94" s="10">
        <v>92</v>
      </c>
      <c r="J94" s="39">
        <v>16.114599999999999</v>
      </c>
      <c r="K94" s="11">
        <f t="shared" si="11"/>
        <v>14.012695652173914</v>
      </c>
      <c r="L94" s="12">
        <f t="shared" si="12"/>
        <v>1.44124714122561</v>
      </c>
      <c r="M94" s="12">
        <f t="shared" si="16"/>
        <v>80.75648747099379</v>
      </c>
      <c r="N94" s="7">
        <f>M94*100/M229</f>
        <v>21.024035473621684</v>
      </c>
      <c r="Q94" s="10">
        <v>92</v>
      </c>
      <c r="R94" s="42">
        <v>21.266159999999999</v>
      </c>
      <c r="S94" s="11">
        <f t="shared" si="13"/>
        <v>18.492313043478262</v>
      </c>
      <c r="T94" s="12">
        <f t="shared" si="14"/>
        <v>3.3124329838250457</v>
      </c>
      <c r="U94" s="12">
        <f t="shared" si="17"/>
        <v>179.44570196086238</v>
      </c>
      <c r="V94" s="7">
        <f>U94*100/U229</f>
        <v>18.066094545051705</v>
      </c>
    </row>
    <row r="95" spans="1:22" ht="24">
      <c r="A95" s="10">
        <v>93</v>
      </c>
      <c r="B95" s="38">
        <v>16.663219999999999</v>
      </c>
      <c r="C95" s="11">
        <f t="shared" si="9"/>
        <v>14.48975652173913</v>
      </c>
      <c r="D95" s="12">
        <f t="shared" si="10"/>
        <v>1.5935168277898353</v>
      </c>
      <c r="E95" s="12">
        <f t="shared" si="15"/>
        <v>89.352394774728296</v>
      </c>
      <c r="F95" s="7">
        <f>E95*100/E229</f>
        <v>20.785838726729935</v>
      </c>
      <c r="I95" s="10">
        <v>93</v>
      </c>
      <c r="J95" s="39">
        <v>16.140720000000002</v>
      </c>
      <c r="K95" s="11">
        <f t="shared" si="11"/>
        <v>14.035408695652176</v>
      </c>
      <c r="L95" s="12">
        <f t="shared" si="12"/>
        <v>1.4482668179145097</v>
      </c>
      <c r="M95" s="12">
        <f t="shared" si="16"/>
        <v>82.204754288908305</v>
      </c>
      <c r="N95" s="7">
        <f>M95*100/M229</f>
        <v>21.401075311641389</v>
      </c>
      <c r="Q95" s="10">
        <v>93</v>
      </c>
      <c r="R95" s="42">
        <v>21.320599999999999</v>
      </c>
      <c r="S95" s="11">
        <f t="shared" si="13"/>
        <v>18.539652173913044</v>
      </c>
      <c r="T95" s="12">
        <f t="shared" si="14"/>
        <v>3.3379370065259732</v>
      </c>
      <c r="U95" s="12">
        <f t="shared" si="17"/>
        <v>182.78363896738836</v>
      </c>
      <c r="V95" s="7">
        <f>U95*100/U229</f>
        <v>18.402148765834756</v>
      </c>
    </row>
    <row r="96" spans="1:22" ht="24">
      <c r="A96" s="10">
        <v>94</v>
      </c>
      <c r="B96" s="38">
        <v>16.705970000000001</v>
      </c>
      <c r="C96" s="11">
        <f t="shared" si="9"/>
        <v>14.52693043478261</v>
      </c>
      <c r="D96" s="12">
        <f t="shared" si="10"/>
        <v>1.6058129683473417</v>
      </c>
      <c r="E96" s="12">
        <f t="shared" si="15"/>
        <v>90.958207743075633</v>
      </c>
      <c r="F96" s="7">
        <f>E96*100/E229</f>
        <v>21.159395243816146</v>
      </c>
      <c r="I96" s="10">
        <v>94</v>
      </c>
      <c r="J96" s="39">
        <v>16.218820000000001</v>
      </c>
      <c r="K96" s="11">
        <f t="shared" si="11"/>
        <v>14.103321739130436</v>
      </c>
      <c r="L96" s="12">
        <f t="shared" si="12"/>
        <v>1.4693918651459867</v>
      </c>
      <c r="M96" s="12">
        <f t="shared" si="16"/>
        <v>83.674146154054284</v>
      </c>
      <c r="N96" s="7">
        <f>M96*100/M229</f>
        <v>21.783614816081531</v>
      </c>
      <c r="Q96" s="10">
        <v>94</v>
      </c>
      <c r="R96" s="42">
        <v>21.45401</v>
      </c>
      <c r="S96" s="11">
        <f t="shared" si="13"/>
        <v>18.655660869565217</v>
      </c>
      <c r="T96" s="12">
        <f t="shared" si="14"/>
        <v>3.4009896127098846</v>
      </c>
      <c r="U96" s="12">
        <f t="shared" si="17"/>
        <v>186.18462858009823</v>
      </c>
      <c r="V96" s="7">
        <f>U96*100/U229</f>
        <v>18.744550947768076</v>
      </c>
    </row>
    <row r="97" spans="1:22" ht="24">
      <c r="A97" s="10">
        <v>95</v>
      </c>
      <c r="B97" s="38">
        <v>16.705970000000001</v>
      </c>
      <c r="C97" s="11">
        <f t="shared" si="9"/>
        <v>14.52693043478261</v>
      </c>
      <c r="D97" s="12">
        <f t="shared" si="10"/>
        <v>1.6058129683473417</v>
      </c>
      <c r="E97" s="12">
        <f t="shared" si="15"/>
        <v>92.56402071142297</v>
      </c>
      <c r="F97" s="7">
        <f>E97*100/E229</f>
        <v>21.53295176090235</v>
      </c>
      <c r="I97" s="10">
        <v>95</v>
      </c>
      <c r="J97" s="39">
        <v>16.22531</v>
      </c>
      <c r="K97" s="11">
        <f t="shared" si="11"/>
        <v>14.108965217391306</v>
      </c>
      <c r="L97" s="12">
        <f t="shared" si="12"/>
        <v>1.471156513198415</v>
      </c>
      <c r="M97" s="12">
        <f t="shared" si="16"/>
        <v>85.145302667252693</v>
      </c>
      <c r="N97" s="7">
        <f>M97*100/M229</f>
        <v>22.166613726625307</v>
      </c>
      <c r="Q97" s="10">
        <v>95</v>
      </c>
      <c r="R97" s="42">
        <v>21.503830000000001</v>
      </c>
      <c r="S97" s="11">
        <f t="shared" si="13"/>
        <v>18.698982608695655</v>
      </c>
      <c r="T97" s="12">
        <f t="shared" si="14"/>
        <v>3.4247377703374884</v>
      </c>
      <c r="U97" s="12">
        <f t="shared" si="17"/>
        <v>189.60936635043572</v>
      </c>
      <c r="V97" s="7">
        <f>U97*100/U229</f>
        <v>19.08934402820876</v>
      </c>
    </row>
    <row r="98" spans="1:22" ht="24">
      <c r="A98" s="10">
        <v>96</v>
      </c>
      <c r="B98" s="38">
        <v>16.705970000000001</v>
      </c>
      <c r="C98" s="11">
        <f t="shared" si="9"/>
        <v>14.52693043478261</v>
      </c>
      <c r="D98" s="12">
        <f t="shared" si="10"/>
        <v>1.6058129683473417</v>
      </c>
      <c r="E98" s="12">
        <f t="shared" si="15"/>
        <v>94.169833679770306</v>
      </c>
      <c r="F98" s="7">
        <f>E98*100/E229</f>
        <v>21.906508277988557</v>
      </c>
      <c r="I98" s="10">
        <v>96</v>
      </c>
      <c r="J98" s="39">
        <v>16.29655</v>
      </c>
      <c r="K98" s="11">
        <f t="shared" si="11"/>
        <v>14.170913043478262</v>
      </c>
      <c r="L98" s="12">
        <f t="shared" si="12"/>
        <v>1.4906198137946296</v>
      </c>
      <c r="M98" s="12">
        <f t="shared" si="16"/>
        <v>86.635922481047317</v>
      </c>
      <c r="N98" s="7">
        <f>M98*100/M229</f>
        <v>22.554679686702606</v>
      </c>
      <c r="Q98" s="10">
        <v>96</v>
      </c>
      <c r="R98" s="42">
        <v>21.553529999999999</v>
      </c>
      <c r="S98" s="11">
        <f t="shared" si="13"/>
        <v>18.7422</v>
      </c>
      <c r="T98" s="12">
        <f t="shared" si="14"/>
        <v>3.4485386227157111</v>
      </c>
      <c r="U98" s="12">
        <f t="shared" si="17"/>
        <v>193.05790497315144</v>
      </c>
      <c r="V98" s="7">
        <f>U98*100/U229</f>
        <v>19.436533312317849</v>
      </c>
    </row>
    <row r="99" spans="1:22" ht="24">
      <c r="A99" s="10">
        <v>97</v>
      </c>
      <c r="B99" s="38">
        <v>16.73264</v>
      </c>
      <c r="C99" s="11">
        <f t="shared" si="9"/>
        <v>14.550121739130436</v>
      </c>
      <c r="D99" s="12">
        <f t="shared" si="10"/>
        <v>1.6135159820904124</v>
      </c>
      <c r="E99" s="12">
        <f t="shared" si="15"/>
        <v>95.783349661860726</v>
      </c>
      <c r="F99" s="7">
        <f>E99*100/E229</f>
        <v>22.281856729155287</v>
      </c>
      <c r="I99" s="10">
        <v>97</v>
      </c>
      <c r="J99" s="39">
        <v>16.341719999999999</v>
      </c>
      <c r="K99" s="11">
        <f t="shared" si="11"/>
        <v>14.210191304347825</v>
      </c>
      <c r="L99" s="12">
        <f t="shared" si="12"/>
        <v>1.5030490877992511</v>
      </c>
      <c r="M99" s="12">
        <f t="shared" si="16"/>
        <v>88.138971568846571</v>
      </c>
      <c r="N99" s="7">
        <f>M99*100/M229</f>
        <v>22.945981467278891</v>
      </c>
      <c r="Q99" s="10">
        <v>97</v>
      </c>
      <c r="R99" s="42">
        <v>21.574200000000001</v>
      </c>
      <c r="S99" s="11">
        <f t="shared" si="13"/>
        <v>18.760173913043481</v>
      </c>
      <c r="T99" s="12">
        <f t="shared" si="14"/>
        <v>3.4584696652626628</v>
      </c>
      <c r="U99" s="12">
        <f t="shared" si="17"/>
        <v>196.51637463841411</v>
      </c>
      <c r="V99" s="7">
        <f>U99*100/U229</f>
        <v>19.784722426189493</v>
      </c>
    </row>
    <row r="100" spans="1:22" ht="24">
      <c r="A100" s="10">
        <v>98</v>
      </c>
      <c r="B100" s="38">
        <v>16.748609999999999</v>
      </c>
      <c r="C100" s="11">
        <f t="shared" si="9"/>
        <v>14.564008695652175</v>
      </c>
      <c r="D100" s="12">
        <f t="shared" si="10"/>
        <v>1.6181403183807483</v>
      </c>
      <c r="E100" s="12">
        <f t="shared" si="15"/>
        <v>97.401489980241479</v>
      </c>
      <c r="F100" s="7">
        <f>E100*100/E229</f>
        <v>22.658280928863416</v>
      </c>
      <c r="I100" s="10">
        <v>98</v>
      </c>
      <c r="J100" s="39">
        <v>16.54664</v>
      </c>
      <c r="K100" s="11">
        <f t="shared" si="11"/>
        <v>14.388382608695654</v>
      </c>
      <c r="L100" s="12">
        <f t="shared" si="12"/>
        <v>1.5603043668063195</v>
      </c>
      <c r="M100" s="12">
        <f t="shared" si="16"/>
        <v>89.699275935652892</v>
      </c>
      <c r="N100" s="7">
        <f>M100*100/M229</f>
        <v>23.352189010284839</v>
      </c>
      <c r="Q100" s="10">
        <v>98</v>
      </c>
      <c r="R100" s="42">
        <v>21.685510000000001</v>
      </c>
      <c r="S100" s="11">
        <f t="shared" si="13"/>
        <v>18.856965217391306</v>
      </c>
      <c r="T100" s="12">
        <f t="shared" si="14"/>
        <v>3.5122772479082633</v>
      </c>
      <c r="U100" s="12">
        <f t="shared" si="17"/>
        <v>200.02865188632236</v>
      </c>
      <c r="V100" s="7">
        <f>U100*100/U229</f>
        <v>20.138328737936011</v>
      </c>
    </row>
    <row r="101" spans="1:22" ht="24">
      <c r="A101" s="10">
        <v>99</v>
      </c>
      <c r="B101" s="38">
        <v>16.812380000000001</v>
      </c>
      <c r="C101" s="11">
        <f t="shared" si="9"/>
        <v>14.61946086956522</v>
      </c>
      <c r="D101" s="12">
        <f t="shared" si="10"/>
        <v>1.6366938931694217</v>
      </c>
      <c r="E101" s="12">
        <f t="shared" si="15"/>
        <v>99.038183873410901</v>
      </c>
      <c r="F101" s="7">
        <f>E101*100/E229</f>
        <v>23.039021203303889</v>
      </c>
      <c r="I101" s="10">
        <v>99</v>
      </c>
      <c r="J101" s="39">
        <v>16.578430000000001</v>
      </c>
      <c r="K101" s="11">
        <f t="shared" si="11"/>
        <v>14.416026086956524</v>
      </c>
      <c r="L101" s="12">
        <f t="shared" si="12"/>
        <v>1.5693147944477086</v>
      </c>
      <c r="M101" s="12">
        <f t="shared" si="16"/>
        <v>91.268590730100598</v>
      </c>
      <c r="N101" s="7">
        <f>M101*100/M229</f>
        <v>23.760742315919863</v>
      </c>
      <c r="Q101" s="10">
        <v>99</v>
      </c>
      <c r="R101" s="42">
        <v>21.767589999999998</v>
      </c>
      <c r="S101" s="11">
        <f t="shared" si="13"/>
        <v>18.928339130434782</v>
      </c>
      <c r="T101" s="12">
        <f t="shared" si="14"/>
        <v>3.552310468266032</v>
      </c>
      <c r="U101" s="12">
        <f t="shared" si="17"/>
        <v>203.58096235458839</v>
      </c>
      <c r="V101" s="7">
        <f>U101*100/U229</f>
        <v>20.495965483044948</v>
      </c>
    </row>
    <row r="102" spans="1:22" ht="24">
      <c r="A102" s="10">
        <v>100</v>
      </c>
      <c r="B102" s="38">
        <v>16.817679999999999</v>
      </c>
      <c r="C102" s="11">
        <f t="shared" si="9"/>
        <v>14.624069565217392</v>
      </c>
      <c r="D102" s="12">
        <f t="shared" si="10"/>
        <v>1.6382422544062927</v>
      </c>
      <c r="E102" s="12">
        <f t="shared" si="15"/>
        <v>100.67642612781719</v>
      </c>
      <c r="F102" s="7">
        <f>E102*100/E229</f>
        <v>23.42012166939945</v>
      </c>
      <c r="I102" s="10">
        <v>100</v>
      </c>
      <c r="J102" s="39">
        <v>16.578430000000001</v>
      </c>
      <c r="K102" s="11">
        <f t="shared" si="11"/>
        <v>14.416026086956524</v>
      </c>
      <c r="L102" s="12">
        <f t="shared" si="12"/>
        <v>1.5693147944477086</v>
      </c>
      <c r="M102" s="12">
        <f t="shared" si="16"/>
        <v>92.837905524548304</v>
      </c>
      <c r="N102" s="7">
        <f>M102*100/M229</f>
        <v>24.169295621554884</v>
      </c>
      <c r="Q102" s="10">
        <v>100</v>
      </c>
      <c r="R102" s="42">
        <v>21.800329999999999</v>
      </c>
      <c r="S102" s="11">
        <f t="shared" si="13"/>
        <v>18.956808695652175</v>
      </c>
      <c r="T102" s="12">
        <f t="shared" si="14"/>
        <v>3.5683633698315282</v>
      </c>
      <c r="U102" s="12">
        <f t="shared" si="17"/>
        <v>207.14932572441992</v>
      </c>
      <c r="V102" s="7">
        <f>U102*100/U229</f>
        <v>20.855218389668121</v>
      </c>
    </row>
    <row r="103" spans="1:22" ht="24">
      <c r="A103" s="10">
        <v>101</v>
      </c>
      <c r="B103" s="38">
        <v>16.828279999999999</v>
      </c>
      <c r="C103" s="11">
        <f t="shared" si="9"/>
        <v>14.63328695652174</v>
      </c>
      <c r="D103" s="12">
        <f t="shared" si="10"/>
        <v>1.6413419058560683</v>
      </c>
      <c r="E103" s="12">
        <f t="shared" si="15"/>
        <v>102.31776803367326</v>
      </c>
      <c r="F103" s="7">
        <f>E103*100/E229</f>
        <v>23.801943200166043</v>
      </c>
      <c r="I103" s="10">
        <v>101</v>
      </c>
      <c r="J103" s="39">
        <v>16.584779999999999</v>
      </c>
      <c r="K103" s="11">
        <f t="shared" si="11"/>
        <v>14.421547826086956</v>
      </c>
      <c r="L103" s="12">
        <f t="shared" si="12"/>
        <v>1.5711187589415845</v>
      </c>
      <c r="M103" s="12">
        <f t="shared" si="16"/>
        <v>94.409024283489885</v>
      </c>
      <c r="N103" s="7">
        <f>M103*100/M229</f>
        <v>24.578318568883105</v>
      </c>
      <c r="Q103" s="10">
        <v>101</v>
      </c>
      <c r="R103" s="42">
        <v>21.926760000000002</v>
      </c>
      <c r="S103" s="11">
        <f t="shared" si="13"/>
        <v>19.06674782608696</v>
      </c>
      <c r="T103" s="12">
        <f t="shared" si="14"/>
        <v>3.6308077894797735</v>
      </c>
      <c r="U103" s="12">
        <f t="shared" si="17"/>
        <v>210.7801335138997</v>
      </c>
      <c r="V103" s="7">
        <f>U103*100/U229</f>
        <v>21.220758026911469</v>
      </c>
    </row>
    <row r="104" spans="1:22" ht="24">
      <c r="A104" s="10">
        <v>102</v>
      </c>
      <c r="B104" s="38">
        <v>16.891739999999999</v>
      </c>
      <c r="C104" s="11">
        <f t="shared" si="9"/>
        <v>14.688469565217391</v>
      </c>
      <c r="D104" s="12">
        <f t="shared" si="10"/>
        <v>1.6599806806242756</v>
      </c>
      <c r="E104" s="12">
        <f t="shared" si="15"/>
        <v>103.97774871429753</v>
      </c>
      <c r="F104" s="7">
        <f>E104*100/E229</f>
        <v>24.188100625537061</v>
      </c>
      <c r="I104" s="10">
        <v>102</v>
      </c>
      <c r="J104" s="39">
        <v>16.629169999999998</v>
      </c>
      <c r="K104" s="11">
        <f t="shared" si="11"/>
        <v>14.460147826086956</v>
      </c>
      <c r="L104" s="12">
        <f t="shared" si="12"/>
        <v>1.5837680909427649</v>
      </c>
      <c r="M104" s="12">
        <f t="shared" si="16"/>
        <v>95.992792374432653</v>
      </c>
      <c r="N104" s="7">
        <f>M104*100/M229</f>
        <v>24.99063462631354</v>
      </c>
      <c r="Q104" s="10">
        <v>102</v>
      </c>
      <c r="R104" s="42">
        <v>21.963329999999999</v>
      </c>
      <c r="S104" s="11">
        <f t="shared" si="13"/>
        <v>19.098547826086957</v>
      </c>
      <c r="T104" s="12">
        <f t="shared" si="14"/>
        <v>3.6490047618807853</v>
      </c>
      <c r="U104" s="12">
        <f t="shared" si="17"/>
        <v>214.42913827578047</v>
      </c>
      <c r="V104" s="7">
        <f>U104*100/U229</f>
        <v>21.588129684761817</v>
      </c>
    </row>
    <row r="105" spans="1:22" ht="24">
      <c r="A105" s="10">
        <v>103</v>
      </c>
      <c r="B105" s="38">
        <v>16.99699</v>
      </c>
      <c r="C105" s="11">
        <f t="shared" si="9"/>
        <v>14.779991304347828</v>
      </c>
      <c r="D105" s="12">
        <f t="shared" si="10"/>
        <v>1.6912037231830401</v>
      </c>
      <c r="E105" s="12">
        <f t="shared" si="15"/>
        <v>105.66895243748057</v>
      </c>
      <c r="F105" s="7">
        <f>E105*100/E229</f>
        <v>24.581521394311686</v>
      </c>
      <c r="I105" s="10">
        <v>103</v>
      </c>
      <c r="J105" s="39">
        <v>16.6355</v>
      </c>
      <c r="K105" s="11">
        <f t="shared" si="11"/>
        <v>14.465652173913044</v>
      </c>
      <c r="L105" s="12">
        <f t="shared" si="12"/>
        <v>1.585577393874223</v>
      </c>
      <c r="M105" s="12">
        <f t="shared" si="16"/>
        <v>97.578369768306871</v>
      </c>
      <c r="N105" s="7">
        <f>M105*100/M229</f>
        <v>25.403421715238846</v>
      </c>
      <c r="Q105" s="10">
        <v>103</v>
      </c>
      <c r="R105" s="42">
        <v>21.99578</v>
      </c>
      <c r="S105" s="11">
        <f t="shared" si="13"/>
        <v>19.126765217391306</v>
      </c>
      <c r="T105" s="12">
        <f t="shared" si="14"/>
        <v>3.6652024747054832</v>
      </c>
      <c r="U105" s="12">
        <f t="shared" si="17"/>
        <v>218.09434075048597</v>
      </c>
      <c r="V105" s="7">
        <f>U105*100/U229</f>
        <v>21.957132083321518</v>
      </c>
    </row>
    <row r="106" spans="1:22" ht="24">
      <c r="A106" s="10">
        <v>104</v>
      </c>
      <c r="B106" s="38">
        <v>17.023199999999999</v>
      </c>
      <c r="C106" s="14">
        <f t="shared" si="9"/>
        <v>14.802782608695653</v>
      </c>
      <c r="D106" s="15">
        <f t="shared" si="10"/>
        <v>1.6990394937124649</v>
      </c>
      <c r="E106" s="15">
        <f t="shared" si="15"/>
        <v>107.36799193119303</v>
      </c>
      <c r="F106" s="16">
        <f>E106*100/E229</f>
        <v>24.976764980067717</v>
      </c>
      <c r="I106" s="10">
        <v>104</v>
      </c>
      <c r="J106" s="39">
        <v>16.679749999999999</v>
      </c>
      <c r="K106" s="14">
        <f t="shared" si="11"/>
        <v>14.504130434782608</v>
      </c>
      <c r="L106" s="15">
        <f t="shared" si="12"/>
        <v>1.5982638644452736</v>
      </c>
      <c r="M106" s="15">
        <f t="shared" si="16"/>
        <v>99.176633632752143</v>
      </c>
      <c r="N106" s="16">
        <f>M106*100/M229</f>
        <v>25.819511582871762</v>
      </c>
      <c r="Q106" s="10">
        <v>104</v>
      </c>
      <c r="R106" s="42">
        <v>22.129149999999999</v>
      </c>
      <c r="S106" s="14">
        <f t="shared" si="13"/>
        <v>19.242739130434785</v>
      </c>
      <c r="T106" s="15">
        <f t="shared" si="14"/>
        <v>3.7322787078109889</v>
      </c>
      <c r="U106" s="15">
        <f t="shared" si="17"/>
        <v>221.82661945829696</v>
      </c>
      <c r="V106" s="16">
        <f>U106*100/U229</f>
        <v>22.332887530607199</v>
      </c>
    </row>
    <row r="107" spans="1:22" ht="24">
      <c r="A107" s="10">
        <v>105</v>
      </c>
      <c r="B107" s="38">
        <v>17.023199999999999</v>
      </c>
      <c r="C107" s="14">
        <f t="shared" si="9"/>
        <v>14.802782608695653</v>
      </c>
      <c r="D107" s="12">
        <f t="shared" si="10"/>
        <v>1.6990394937124649</v>
      </c>
      <c r="E107" s="12">
        <f t="shared" si="15"/>
        <v>109.06703142490549</v>
      </c>
      <c r="F107" s="16">
        <f>E107*100/E229</f>
        <v>25.372008565823752</v>
      </c>
      <c r="I107" s="10">
        <v>105</v>
      </c>
      <c r="J107" s="39">
        <v>16.704979999999999</v>
      </c>
      <c r="K107" s="14">
        <f t="shared" si="11"/>
        <v>14.526069565217391</v>
      </c>
      <c r="L107" s="12">
        <f t="shared" si="12"/>
        <v>1.6055275026189963</v>
      </c>
      <c r="M107" s="12">
        <f t="shared" si="16"/>
        <v>100.78216113537114</v>
      </c>
      <c r="N107" s="16">
        <f>M107*100/M229</f>
        <v>26.237492456310083</v>
      </c>
      <c r="Q107" s="10">
        <v>105</v>
      </c>
      <c r="R107" s="42">
        <v>22.157340000000001</v>
      </c>
      <c r="S107" s="14">
        <f t="shared" si="13"/>
        <v>19.267252173913047</v>
      </c>
      <c r="T107" s="12">
        <f t="shared" si="14"/>
        <v>3.7465603710792981</v>
      </c>
      <c r="U107" s="12">
        <f t="shared" si="17"/>
        <v>225.57317982937627</v>
      </c>
      <c r="V107" s="16">
        <f>U107*100/U229</f>
        <v>22.71008081605811</v>
      </c>
    </row>
    <row r="108" spans="1:22" ht="24">
      <c r="A108" s="10">
        <v>106</v>
      </c>
      <c r="B108" s="38">
        <v>17.195180000000001</v>
      </c>
      <c r="C108" s="11">
        <f t="shared" si="9"/>
        <v>14.95233043478261</v>
      </c>
      <c r="D108" s="12">
        <f t="shared" si="10"/>
        <v>1.7510560532612716</v>
      </c>
      <c r="E108" s="12">
        <f t="shared" si="15"/>
        <v>110.81808747816676</v>
      </c>
      <c r="F108" s="7">
        <f>E108*100/E229</f>
        <v>25.77935264223397</v>
      </c>
      <c r="I108" s="10">
        <v>106</v>
      </c>
      <c r="J108" s="39">
        <v>16.704979999999999</v>
      </c>
      <c r="K108" s="11">
        <f t="shared" si="11"/>
        <v>14.526069565217391</v>
      </c>
      <c r="L108" s="12">
        <f t="shared" si="12"/>
        <v>1.6055275026189963</v>
      </c>
      <c r="M108" s="12">
        <f t="shared" si="16"/>
        <v>102.38768863799014</v>
      </c>
      <c r="N108" s="7">
        <f>M108*100/M229</f>
        <v>26.655473329748411</v>
      </c>
      <c r="Q108" s="10">
        <v>106</v>
      </c>
      <c r="R108" s="42">
        <v>22.161359999999998</v>
      </c>
      <c r="S108" s="11">
        <f t="shared" si="13"/>
        <v>19.270747826086957</v>
      </c>
      <c r="T108" s="12">
        <f t="shared" si="14"/>
        <v>3.7485999532766194</v>
      </c>
      <c r="U108" s="12">
        <f t="shared" si="17"/>
        <v>229.3217797826529</v>
      </c>
      <c r="V108" s="7">
        <f>U108*100/U229</f>
        <v>23.087479440976093</v>
      </c>
    </row>
    <row r="109" spans="1:22" ht="24">
      <c r="A109" s="10">
        <v>107</v>
      </c>
      <c r="B109" s="38">
        <v>17.22627</v>
      </c>
      <c r="C109" s="11">
        <f t="shared" si="9"/>
        <v>14.979365217391305</v>
      </c>
      <c r="D109" s="12">
        <f t="shared" si="10"/>
        <v>1.7605713052684728</v>
      </c>
      <c r="E109" s="12">
        <f t="shared" si="15"/>
        <v>112.57865878343523</v>
      </c>
      <c r="F109" s="7">
        <f>E109*100/E229</f>
        <v>26.18891022947582</v>
      </c>
      <c r="I109" s="10">
        <v>107</v>
      </c>
      <c r="J109" s="39">
        <v>16.805540000000001</v>
      </c>
      <c r="K109" s="11">
        <f t="shared" si="11"/>
        <v>14.613513043478262</v>
      </c>
      <c r="L109" s="12">
        <f t="shared" si="12"/>
        <v>1.6346970731633463</v>
      </c>
      <c r="M109" s="12">
        <f t="shared" si="16"/>
        <v>104.02238571115349</v>
      </c>
      <c r="N109" s="7">
        <f>M109*100/M229</f>
        <v>27.081048170000795</v>
      </c>
      <c r="Q109" s="10">
        <v>107</v>
      </c>
      <c r="R109" s="42">
        <v>22.225650000000002</v>
      </c>
      <c r="S109" s="11">
        <f t="shared" si="13"/>
        <v>19.326652173913047</v>
      </c>
      <c r="T109" s="12">
        <f t="shared" si="14"/>
        <v>3.7813186988272376</v>
      </c>
      <c r="U109" s="12">
        <f t="shared" si="17"/>
        <v>233.10309848148015</v>
      </c>
      <c r="V109" s="7">
        <f>U109*100/U229</f>
        <v>23.468172098261832</v>
      </c>
    </row>
    <row r="110" spans="1:22" ht="24">
      <c r="A110" s="10">
        <v>108</v>
      </c>
      <c r="B110" s="38">
        <v>17.231439999999999</v>
      </c>
      <c r="C110" s="11">
        <f t="shared" si="9"/>
        <v>14.983860869565218</v>
      </c>
      <c r="D110" s="12">
        <f t="shared" si="10"/>
        <v>1.7621569449375263</v>
      </c>
      <c r="E110" s="12">
        <f t="shared" si="15"/>
        <v>114.34081572837276</v>
      </c>
      <c r="F110" s="7">
        <f>E110*100/E229</f>
        <v>26.598836680367295</v>
      </c>
      <c r="I110" s="10">
        <v>108</v>
      </c>
      <c r="J110" s="39">
        <v>16.805540000000001</v>
      </c>
      <c r="K110" s="11">
        <f t="shared" si="11"/>
        <v>14.613513043478262</v>
      </c>
      <c r="L110" s="12">
        <f t="shared" si="12"/>
        <v>1.6346970731633463</v>
      </c>
      <c r="M110" s="12">
        <f t="shared" si="16"/>
        <v>105.65708278431684</v>
      </c>
      <c r="N110" s="7">
        <f>M110*100/M229</f>
        <v>27.506623010253179</v>
      </c>
      <c r="Q110" s="10">
        <v>108</v>
      </c>
      <c r="R110" s="42">
        <v>22.301739999999999</v>
      </c>
      <c r="S110" s="11">
        <f t="shared" si="13"/>
        <v>19.392817391304348</v>
      </c>
      <c r="T110" s="12">
        <f t="shared" si="14"/>
        <v>3.8202880897938227</v>
      </c>
      <c r="U110" s="12">
        <f t="shared" si="17"/>
        <v>236.92338657127397</v>
      </c>
      <c r="V110" s="7">
        <f>U110*100/U229</f>
        <v>23.852788085523553</v>
      </c>
    </row>
    <row r="111" spans="1:22" ht="24">
      <c r="A111" s="10">
        <v>109</v>
      </c>
      <c r="B111" s="38">
        <v>17.314039999999999</v>
      </c>
      <c r="C111" s="11">
        <f t="shared" si="9"/>
        <v>15.05568695652174</v>
      </c>
      <c r="D111" s="12">
        <f t="shared" si="10"/>
        <v>1.78761964595772</v>
      </c>
      <c r="E111" s="12">
        <f t="shared" si="15"/>
        <v>116.12843537433048</v>
      </c>
      <c r="F111" s="7">
        <f>E111*100/E229</f>
        <v>27.014686459875616</v>
      </c>
      <c r="I111" s="10">
        <v>109</v>
      </c>
      <c r="J111" s="39">
        <v>16.886800000000001</v>
      </c>
      <c r="K111" s="11">
        <f t="shared" si="11"/>
        <v>14.68417391304348</v>
      </c>
      <c r="L111" s="12">
        <f t="shared" si="12"/>
        <v>1.6585247193180106</v>
      </c>
      <c r="M111" s="12">
        <f t="shared" si="16"/>
        <v>107.31560750363485</v>
      </c>
      <c r="N111" s="7">
        <f>M111*100/M229</f>
        <v>27.938401107899445</v>
      </c>
      <c r="Q111" s="10">
        <v>109</v>
      </c>
      <c r="R111" s="42">
        <v>22.385549999999999</v>
      </c>
      <c r="S111" s="11">
        <f t="shared" si="13"/>
        <v>19.465695652173913</v>
      </c>
      <c r="T111" s="12">
        <f t="shared" si="14"/>
        <v>3.863520108885278</v>
      </c>
      <c r="U111" s="12">
        <f t="shared" si="17"/>
        <v>240.78690668015923</v>
      </c>
      <c r="V111" s="7">
        <f>U111*100/U229</f>
        <v>24.241756552313877</v>
      </c>
    </row>
    <row r="112" spans="1:22" ht="24">
      <c r="A112" s="10">
        <v>110</v>
      </c>
      <c r="B112" s="38">
        <v>17.319189999999999</v>
      </c>
      <c r="C112" s="11">
        <f t="shared" si="9"/>
        <v>15.060165217391305</v>
      </c>
      <c r="D112" s="12">
        <f t="shared" si="10"/>
        <v>1.7892152839160622</v>
      </c>
      <c r="E112" s="12">
        <f t="shared" si="15"/>
        <v>117.91765065824654</v>
      </c>
      <c r="F112" s="7">
        <f>E112*100/E229</f>
        <v>27.430907428912231</v>
      </c>
      <c r="I112" s="10">
        <v>110</v>
      </c>
      <c r="J112" s="39">
        <v>16.92418</v>
      </c>
      <c r="K112" s="11">
        <f t="shared" si="11"/>
        <v>14.716678260869566</v>
      </c>
      <c r="L112" s="12">
        <f t="shared" si="12"/>
        <v>1.6695628650708949</v>
      </c>
      <c r="M112" s="12">
        <f t="shared" si="16"/>
        <v>108.98517036870575</v>
      </c>
      <c r="N112" s="7">
        <f>M112*100/M229</f>
        <v>28.373052861584245</v>
      </c>
      <c r="Q112" s="10">
        <v>110</v>
      </c>
      <c r="R112" s="42">
        <v>22.417390000000001</v>
      </c>
      <c r="S112" s="11">
        <f t="shared" si="13"/>
        <v>19.493382608695654</v>
      </c>
      <c r="T112" s="12">
        <f t="shared" si="14"/>
        <v>3.8800293569122646</v>
      </c>
      <c r="U112" s="12">
        <f t="shared" si="17"/>
        <v>244.66693603707151</v>
      </c>
      <c r="V112" s="7">
        <f>U112*100/U229</f>
        <v>24.632387124311869</v>
      </c>
    </row>
    <row r="113" spans="1:22" ht="24">
      <c r="A113" s="10">
        <v>111</v>
      </c>
      <c r="B113" s="38">
        <v>17.334630000000001</v>
      </c>
      <c r="C113" s="11">
        <f t="shared" si="9"/>
        <v>15.073591304347827</v>
      </c>
      <c r="D113" s="12">
        <f t="shared" si="10"/>
        <v>1.7940047895446005</v>
      </c>
      <c r="E113" s="12">
        <f t="shared" si="15"/>
        <v>119.71165544779114</v>
      </c>
      <c r="F113" s="7">
        <f>E113*100/E229</f>
        <v>27.84824256944729</v>
      </c>
      <c r="I113" s="10">
        <v>111</v>
      </c>
      <c r="J113" s="39">
        <v>16.92418</v>
      </c>
      <c r="K113" s="11">
        <f t="shared" si="11"/>
        <v>14.716678260869566</v>
      </c>
      <c r="L113" s="12">
        <f t="shared" si="12"/>
        <v>1.6695628650708949</v>
      </c>
      <c r="M113" s="12">
        <f t="shared" si="16"/>
        <v>110.65473323377665</v>
      </c>
      <c r="N113" s="7">
        <f>M113*100/M229</f>
        <v>28.807704615269049</v>
      </c>
      <c r="Q113" s="10">
        <v>111</v>
      </c>
      <c r="R113" s="42">
        <v>22.48094</v>
      </c>
      <c r="S113" s="11">
        <f t="shared" si="13"/>
        <v>19.548643478260871</v>
      </c>
      <c r="T113" s="12">
        <f t="shared" si="14"/>
        <v>3.9131209254355288</v>
      </c>
      <c r="U113" s="12">
        <f t="shared" si="17"/>
        <v>248.58005696250703</v>
      </c>
      <c r="V113" s="7">
        <f>U113*100/U229</f>
        <v>25.026349263458325</v>
      </c>
    </row>
    <row r="114" spans="1:22" ht="24">
      <c r="A114" s="10">
        <v>112</v>
      </c>
      <c r="B114" s="38">
        <v>17.375730000000001</v>
      </c>
      <c r="C114" s="11">
        <f t="shared" si="9"/>
        <v>15.10933043478261</v>
      </c>
      <c r="D114" s="12">
        <f t="shared" si="10"/>
        <v>1.8067956980853619</v>
      </c>
      <c r="E114" s="12">
        <f t="shared" si="15"/>
        <v>121.51845114587651</v>
      </c>
      <c r="F114" s="7">
        <f>E114*100/E229</f>
        <v>28.26855322913622</v>
      </c>
      <c r="I114" s="10">
        <v>112</v>
      </c>
      <c r="J114" s="39">
        <v>16.980080000000001</v>
      </c>
      <c r="K114" s="11">
        <f t="shared" si="11"/>
        <v>14.765286956521742</v>
      </c>
      <c r="L114" s="12">
        <f t="shared" si="12"/>
        <v>1.6861610987234699</v>
      </c>
      <c r="M114" s="12">
        <f t="shared" si="16"/>
        <v>112.34089433250013</v>
      </c>
      <c r="N114" s="7">
        <f>M114*100/M229</f>
        <v>29.246677530807702</v>
      </c>
      <c r="Q114" s="10">
        <v>112</v>
      </c>
      <c r="R114" s="42">
        <v>22.492830000000001</v>
      </c>
      <c r="S114" s="11">
        <f t="shared" si="13"/>
        <v>19.558982608695654</v>
      </c>
      <c r="T114" s="12">
        <f t="shared" si="14"/>
        <v>3.9193330704694169</v>
      </c>
      <c r="U114" s="12">
        <f t="shared" si="17"/>
        <v>252.49939003297644</v>
      </c>
      <c r="V114" s="7">
        <f>U114*100/U229</f>
        <v>25.420936824101553</v>
      </c>
    </row>
    <row r="115" spans="1:22" ht="24">
      <c r="A115" s="10">
        <v>113</v>
      </c>
      <c r="B115" s="38">
        <v>17.41161</v>
      </c>
      <c r="C115" s="11">
        <f t="shared" si="9"/>
        <v>15.14053043478261</v>
      </c>
      <c r="D115" s="12">
        <f t="shared" si="10"/>
        <v>1.8180116506753436</v>
      </c>
      <c r="E115" s="12">
        <f t="shared" si="15"/>
        <v>123.33646279655186</v>
      </c>
      <c r="F115" s="7">
        <f>E115*100/E229</f>
        <v>28.691473029657804</v>
      </c>
      <c r="I115" s="10">
        <v>113</v>
      </c>
      <c r="J115" s="39">
        <v>16.980080000000001</v>
      </c>
      <c r="K115" s="11">
        <f t="shared" si="11"/>
        <v>14.765286956521742</v>
      </c>
      <c r="L115" s="12">
        <f t="shared" si="12"/>
        <v>1.6861610987234699</v>
      </c>
      <c r="M115" s="12">
        <f t="shared" si="16"/>
        <v>114.0270554312236</v>
      </c>
      <c r="N115" s="7">
        <f>M115*100/M229</f>
        <v>29.685650446346362</v>
      </c>
      <c r="Q115" s="10">
        <v>113</v>
      </c>
      <c r="R115" s="42">
        <v>22.492830000000001</v>
      </c>
      <c r="S115" s="11">
        <f t="shared" si="13"/>
        <v>19.558982608695654</v>
      </c>
      <c r="T115" s="12">
        <f t="shared" si="14"/>
        <v>3.9193330704694169</v>
      </c>
      <c r="U115" s="12">
        <f t="shared" si="17"/>
        <v>256.41872310344587</v>
      </c>
      <c r="V115" s="7">
        <f>U115*100/U229</f>
        <v>25.81552438474478</v>
      </c>
    </row>
    <row r="116" spans="1:22" ht="24">
      <c r="A116" s="10">
        <v>114</v>
      </c>
      <c r="B116" s="38">
        <v>17.442309999999999</v>
      </c>
      <c r="C116" s="11">
        <f t="shared" si="9"/>
        <v>15.167226086956521</v>
      </c>
      <c r="D116" s="12">
        <f t="shared" si="10"/>
        <v>1.8276451235886564</v>
      </c>
      <c r="E116" s="12">
        <f t="shared" si="15"/>
        <v>125.16410792014051</v>
      </c>
      <c r="F116" s="7">
        <f>E116*100/E229</f>
        <v>29.116633842464051</v>
      </c>
      <c r="I116" s="10">
        <v>114</v>
      </c>
      <c r="J116" s="39">
        <v>16.98629</v>
      </c>
      <c r="K116" s="11">
        <f t="shared" si="11"/>
        <v>14.770686956521741</v>
      </c>
      <c r="L116" s="12">
        <f t="shared" si="12"/>
        <v>1.6880117773528944</v>
      </c>
      <c r="M116" s="12">
        <f t="shared" si="16"/>
        <v>115.7150672085765</v>
      </c>
      <c r="N116" s="7">
        <f>M116*100/M229</f>
        <v>30.125105165073514</v>
      </c>
      <c r="Q116" s="10">
        <v>114</v>
      </c>
      <c r="R116" s="42">
        <v>22.556170000000002</v>
      </c>
      <c r="S116" s="11">
        <f t="shared" si="13"/>
        <v>19.614060869565222</v>
      </c>
      <c r="T116" s="12">
        <f t="shared" si="14"/>
        <v>3.9525370232699921</v>
      </c>
      <c r="U116" s="12">
        <f t="shared" si="17"/>
        <v>260.37126012671587</v>
      </c>
      <c r="V116" s="7">
        <f>U116*100/U229</f>
        <v>26.213454827073161</v>
      </c>
    </row>
    <row r="117" spans="1:22" ht="24">
      <c r="A117" s="10">
        <v>115</v>
      </c>
      <c r="B117" s="38">
        <v>17.457640000000001</v>
      </c>
      <c r="C117" s="14">
        <f t="shared" si="9"/>
        <v>15.180556521739133</v>
      </c>
      <c r="D117" s="15">
        <f t="shared" si="10"/>
        <v>1.8324682975367268</v>
      </c>
      <c r="E117" s="15">
        <f t="shared" si="15"/>
        <v>126.99657621767723</v>
      </c>
      <c r="F117" s="16">
        <f>E117*100/E229</f>
        <v>29.54291665895121</v>
      </c>
      <c r="I117" s="10">
        <v>115</v>
      </c>
      <c r="J117" s="39">
        <v>17.00487</v>
      </c>
      <c r="K117" s="14">
        <f t="shared" si="11"/>
        <v>14.78684347826087</v>
      </c>
      <c r="L117" s="15">
        <f t="shared" si="12"/>
        <v>1.6935569983272916</v>
      </c>
      <c r="M117" s="15">
        <f t="shared" si="16"/>
        <v>117.4086242069038</v>
      </c>
      <c r="N117" s="16">
        <f>M117*100/M229</f>
        <v>30.566003519180633</v>
      </c>
      <c r="Q117" s="10">
        <v>115</v>
      </c>
      <c r="R117" s="42">
        <v>22.693619999999999</v>
      </c>
      <c r="S117" s="14">
        <f t="shared" si="13"/>
        <v>19.733582608695652</v>
      </c>
      <c r="T117" s="15">
        <f t="shared" si="14"/>
        <v>4.0252346693345977</v>
      </c>
      <c r="U117" s="15">
        <f t="shared" si="17"/>
        <v>264.39649479605049</v>
      </c>
      <c r="V117" s="16">
        <f>U117*100/U229</f>
        <v>26.618704266360819</v>
      </c>
    </row>
    <row r="118" spans="1:22" ht="24">
      <c r="A118" s="10">
        <v>116</v>
      </c>
      <c r="B118" s="38">
        <v>17.483160000000002</v>
      </c>
      <c r="C118" s="11">
        <f t="shared" si="9"/>
        <v>15.202747826086959</v>
      </c>
      <c r="D118" s="12">
        <f t="shared" si="10"/>
        <v>1.8405162901416441</v>
      </c>
      <c r="E118" s="12">
        <f t="shared" si="15"/>
        <v>128.83709250781888</v>
      </c>
      <c r="F118" s="7">
        <f>E118*100/E229</f>
        <v>29.971071661145107</v>
      </c>
      <c r="I118" s="10">
        <v>116</v>
      </c>
      <c r="J118" s="39">
        <v>17.023199999999999</v>
      </c>
      <c r="K118" s="11">
        <f t="shared" si="11"/>
        <v>14.802782608695653</v>
      </c>
      <c r="L118" s="12">
        <f t="shared" si="12"/>
        <v>1.6990394937124649</v>
      </c>
      <c r="M118" s="12">
        <f t="shared" si="16"/>
        <v>119.10766370061626</v>
      </c>
      <c r="N118" s="7">
        <f>M118*100/M229</f>
        <v>31.008329178772069</v>
      </c>
      <c r="Q118" s="10">
        <v>116</v>
      </c>
      <c r="R118" s="42">
        <v>22.70196</v>
      </c>
      <c r="S118" s="11">
        <f t="shared" si="13"/>
        <v>19.740834782608697</v>
      </c>
      <c r="T118" s="12">
        <f t="shared" si="14"/>
        <v>4.0296741720587033</v>
      </c>
      <c r="U118" s="12">
        <f t="shared" si="17"/>
        <v>268.42616896810921</v>
      </c>
      <c r="V118" s="7">
        <f>U118*100/U229</f>
        <v>27.024400662444151</v>
      </c>
    </row>
    <row r="119" spans="1:22" ht="24">
      <c r="A119" s="10">
        <v>117</v>
      </c>
      <c r="B119" s="38">
        <v>17.518820000000002</v>
      </c>
      <c r="C119" s="11">
        <f t="shared" si="9"/>
        <v>15.233756521739133</v>
      </c>
      <c r="D119" s="12">
        <f t="shared" si="10"/>
        <v>1.8518014534063154</v>
      </c>
      <c r="E119" s="12">
        <f t="shared" si="15"/>
        <v>130.6888939612252</v>
      </c>
      <c r="F119" s="7">
        <f>E119*100/E229</f>
        <v>30.401851904489121</v>
      </c>
      <c r="I119" s="10">
        <v>117</v>
      </c>
      <c r="J119" s="39">
        <v>17.035810000000001</v>
      </c>
      <c r="K119" s="11">
        <f t="shared" si="11"/>
        <v>14.813747826086958</v>
      </c>
      <c r="L119" s="12">
        <f t="shared" si="12"/>
        <v>1.702818001132024</v>
      </c>
      <c r="M119" s="12">
        <f t="shared" si="16"/>
        <v>120.81048170174829</v>
      </c>
      <c r="N119" s="7">
        <f>M119*100/M229</f>
        <v>31.451638529909715</v>
      </c>
      <c r="Q119" s="10">
        <v>117</v>
      </c>
      <c r="R119" s="42">
        <v>22.77647</v>
      </c>
      <c r="S119" s="11">
        <f t="shared" si="13"/>
        <v>19.805626086956522</v>
      </c>
      <c r="T119" s="12">
        <f t="shared" si="14"/>
        <v>4.069481865297063</v>
      </c>
      <c r="U119" s="12">
        <f t="shared" si="17"/>
        <v>272.49565083340627</v>
      </c>
      <c r="V119" s="7">
        <f>U119*100/U229</f>
        <v>27.434104786446326</v>
      </c>
    </row>
    <row r="120" spans="1:22" ht="24">
      <c r="A120" s="10">
        <v>118</v>
      </c>
      <c r="B120" s="38">
        <v>17.6355</v>
      </c>
      <c r="C120" s="11">
        <f t="shared" si="9"/>
        <v>15.335217391304349</v>
      </c>
      <c r="D120" s="12">
        <f t="shared" si="10"/>
        <v>1.8890489038759057</v>
      </c>
      <c r="E120" s="12">
        <f t="shared" si="15"/>
        <v>132.57794286510111</v>
      </c>
      <c r="F120" s="7">
        <f>E120*100/E229</f>
        <v>30.841296935166415</v>
      </c>
      <c r="I120" s="10">
        <v>118</v>
      </c>
      <c r="J120" s="39">
        <v>17.07902</v>
      </c>
      <c r="K120" s="11">
        <f t="shared" si="11"/>
        <v>14.851321739130436</v>
      </c>
      <c r="L120" s="12">
        <f t="shared" si="12"/>
        <v>1.7158080879673281</v>
      </c>
      <c r="M120" s="12">
        <f t="shared" si="16"/>
        <v>122.52628978971562</v>
      </c>
      <c r="N120" s="7">
        <f>M120*100/M229</f>
        <v>31.898329702805377</v>
      </c>
      <c r="Q120" s="10">
        <v>118</v>
      </c>
      <c r="R120" s="42">
        <v>22.819489999999998</v>
      </c>
      <c r="S120" s="11">
        <f t="shared" si="13"/>
        <v>19.843034782608697</v>
      </c>
      <c r="T120" s="12">
        <f t="shared" si="14"/>
        <v>4.0925846534451882</v>
      </c>
      <c r="U120" s="12">
        <f t="shared" si="17"/>
        <v>276.58823548685149</v>
      </c>
      <c r="V120" s="7">
        <f>U120*100/U229</f>
        <v>27.846134834950327</v>
      </c>
    </row>
    <row r="121" spans="1:22" ht="24">
      <c r="A121" s="10">
        <v>119</v>
      </c>
      <c r="B121" s="38">
        <v>17.640550000000001</v>
      </c>
      <c r="C121" s="11">
        <f t="shared" si="9"/>
        <v>15.339608695652176</v>
      </c>
      <c r="D121" s="12">
        <f t="shared" si="10"/>
        <v>1.8906721800446376</v>
      </c>
      <c r="E121" s="12">
        <f t="shared" si="15"/>
        <v>134.46861504514575</v>
      </c>
      <c r="F121" s="7">
        <f>E121*100/E229</f>
        <v>31.281119584784289</v>
      </c>
      <c r="I121" s="10">
        <v>119</v>
      </c>
      <c r="J121" s="39">
        <v>17.146709999999999</v>
      </c>
      <c r="K121" s="11">
        <f t="shared" si="11"/>
        <v>14.910182608695653</v>
      </c>
      <c r="L121" s="12">
        <f t="shared" si="12"/>
        <v>1.736290054540429</v>
      </c>
      <c r="M121" s="12">
        <f t="shared" si="16"/>
        <v>124.26257984425605</v>
      </c>
      <c r="N121" s="7">
        <f>M121*100/M229</f>
        <v>32.350353123366681</v>
      </c>
      <c r="Q121" s="10">
        <v>119</v>
      </c>
      <c r="R121" s="42">
        <v>23.191569999999999</v>
      </c>
      <c r="S121" s="11">
        <f t="shared" si="13"/>
        <v>20.166582608695652</v>
      </c>
      <c r="T121" s="12">
        <f t="shared" si="14"/>
        <v>4.2960598156636829</v>
      </c>
      <c r="U121" s="12">
        <f t="shared" si="17"/>
        <v>280.88429530251517</v>
      </c>
      <c r="V121" s="7">
        <f>U121*100/U229</f>
        <v>28.278650197273716</v>
      </c>
    </row>
    <row r="122" spans="1:22" ht="24">
      <c r="A122" s="10">
        <v>120</v>
      </c>
      <c r="B122" s="38">
        <v>17.72627</v>
      </c>
      <c r="C122" s="11">
        <f t="shared" si="9"/>
        <v>15.414147826086957</v>
      </c>
      <c r="D122" s="12">
        <f t="shared" si="10"/>
        <v>1.9183681238718879</v>
      </c>
      <c r="E122" s="12">
        <f t="shared" si="15"/>
        <v>136.38698316901764</v>
      </c>
      <c r="F122" s="7">
        <f>E122*100/E229</f>
        <v>31.727385077072785</v>
      </c>
      <c r="I122" s="10">
        <v>120</v>
      </c>
      <c r="J122" s="39">
        <v>17.183520000000001</v>
      </c>
      <c r="K122" s="11">
        <f t="shared" si="11"/>
        <v>14.942191304347828</v>
      </c>
      <c r="L122" s="12">
        <f t="shared" si="12"/>
        <v>1.7474963106256081</v>
      </c>
      <c r="M122" s="12">
        <f t="shared" si="16"/>
        <v>126.01007615488166</v>
      </c>
      <c r="N122" s="7">
        <f>M122*100/M229</f>
        <v>32.80529396558461</v>
      </c>
      <c r="Q122" s="10">
        <v>120</v>
      </c>
      <c r="R122" s="42">
        <v>23.226150000000001</v>
      </c>
      <c r="S122" s="11">
        <f t="shared" si="13"/>
        <v>20.196652173913044</v>
      </c>
      <c r="T122" s="12">
        <f t="shared" si="14"/>
        <v>4.3153055200587858</v>
      </c>
      <c r="U122" s="12">
        <f t="shared" si="17"/>
        <v>285.19960082257398</v>
      </c>
      <c r="V122" s="7">
        <f>U122*100/U229</f>
        <v>28.713103163626567</v>
      </c>
    </row>
    <row r="123" spans="1:22" ht="24">
      <c r="A123" s="10">
        <v>121</v>
      </c>
      <c r="B123" s="38">
        <v>17.74136</v>
      </c>
      <c r="C123" s="11">
        <f t="shared" si="9"/>
        <v>15.427269565217392</v>
      </c>
      <c r="D123" s="12">
        <f t="shared" si="10"/>
        <v>1.9232714946802554</v>
      </c>
      <c r="E123" s="12">
        <f t="shared" si="15"/>
        <v>138.31025466369789</v>
      </c>
      <c r="F123" s="7">
        <f>E123*100/E229</f>
        <v>32.174791229050342</v>
      </c>
      <c r="I123" s="10">
        <v>121</v>
      </c>
      <c r="J123" s="39">
        <v>17.201889999999999</v>
      </c>
      <c r="K123" s="11">
        <f t="shared" si="11"/>
        <v>14.958165217391304</v>
      </c>
      <c r="L123" s="12">
        <f t="shared" si="12"/>
        <v>1.7531067741673836</v>
      </c>
      <c r="M123" s="12">
        <f t="shared" si="16"/>
        <v>127.76318292904904</v>
      </c>
      <c r="N123" s="7">
        <f>M123*100/M229</f>
        <v>33.261695428344865</v>
      </c>
      <c r="Q123" s="10">
        <v>121</v>
      </c>
      <c r="R123" s="42">
        <v>23.226150000000001</v>
      </c>
      <c r="S123" s="11">
        <f t="shared" si="13"/>
        <v>20.196652173913044</v>
      </c>
      <c r="T123" s="12">
        <f t="shared" si="14"/>
        <v>4.3153055200587858</v>
      </c>
      <c r="U123" s="12">
        <f t="shared" si="17"/>
        <v>289.5149063426328</v>
      </c>
      <c r="V123" s="7">
        <f>U123*100/U229</f>
        <v>29.147556129979414</v>
      </c>
    </row>
    <row r="124" spans="1:22" ht="24">
      <c r="A124" s="10">
        <v>122</v>
      </c>
      <c r="B124" s="38">
        <v>17.76145</v>
      </c>
      <c r="C124" s="11">
        <f t="shared" si="9"/>
        <v>15.444739130434783</v>
      </c>
      <c r="D124" s="12">
        <f t="shared" si="10"/>
        <v>1.929812531176891</v>
      </c>
      <c r="E124" s="12">
        <f t="shared" si="15"/>
        <v>140.24006719487477</v>
      </c>
      <c r="F124" s="7">
        <f>E124*100/E229</f>
        <v>32.623719007057815</v>
      </c>
      <c r="I124" s="10">
        <v>122</v>
      </c>
      <c r="J124" s="39">
        <v>17.275200000000002</v>
      </c>
      <c r="K124" s="11">
        <f t="shared" si="11"/>
        <v>15.021913043478264</v>
      </c>
      <c r="L124" s="12">
        <f t="shared" si="12"/>
        <v>1.7756162930190755</v>
      </c>
      <c r="M124" s="12">
        <f t="shared" si="16"/>
        <v>129.53879922206812</v>
      </c>
      <c r="N124" s="7">
        <f>M124*100/M229</f>
        <v>33.723956989007497</v>
      </c>
      <c r="Q124" s="10">
        <v>122</v>
      </c>
      <c r="R124" s="42">
        <v>23.229990000000001</v>
      </c>
      <c r="S124" s="11">
        <f t="shared" si="13"/>
        <v>20.199991304347829</v>
      </c>
      <c r="T124" s="12">
        <f t="shared" si="14"/>
        <v>4.3174462338243478</v>
      </c>
      <c r="U124" s="12">
        <f t="shared" si="17"/>
        <v>293.83235257645714</v>
      </c>
      <c r="V124" s="7">
        <f>U124*100/U229</f>
        <v>29.582224617444552</v>
      </c>
    </row>
    <row r="125" spans="1:22" ht="24">
      <c r="A125" s="10">
        <v>123</v>
      </c>
      <c r="B125" s="38">
        <v>17.801570000000002</v>
      </c>
      <c r="C125" s="11">
        <f t="shared" si="9"/>
        <v>15.479626086956525</v>
      </c>
      <c r="D125" s="12">
        <f t="shared" si="10"/>
        <v>1.9429194167932733</v>
      </c>
      <c r="E125" s="12">
        <f t="shared" si="15"/>
        <v>142.18298661166804</v>
      </c>
      <c r="F125" s="7">
        <f>E125*100/E229</f>
        <v>33.075695809227632</v>
      </c>
      <c r="I125" s="10">
        <v>123</v>
      </c>
      <c r="J125" s="39">
        <v>17.275200000000002</v>
      </c>
      <c r="K125" s="11">
        <f t="shared" si="11"/>
        <v>15.021913043478264</v>
      </c>
      <c r="L125" s="12">
        <f t="shared" si="12"/>
        <v>1.7756162930190755</v>
      </c>
      <c r="M125" s="12">
        <f t="shared" si="16"/>
        <v>131.31441551508721</v>
      </c>
      <c r="N125" s="7">
        <f>M125*100/M229</f>
        <v>34.186218549670123</v>
      </c>
      <c r="Q125" s="10">
        <v>123</v>
      </c>
      <c r="R125" s="42">
        <v>23.25684</v>
      </c>
      <c r="S125" s="11">
        <f t="shared" si="13"/>
        <v>20.223339130434784</v>
      </c>
      <c r="T125" s="12">
        <f t="shared" si="14"/>
        <v>4.3324342907950619</v>
      </c>
      <c r="U125" s="12">
        <f t="shared" si="17"/>
        <v>298.16478686725219</v>
      </c>
      <c r="V125" s="7">
        <f>U125*100/U229</f>
        <v>30.018402060829619</v>
      </c>
    </row>
    <row r="126" spans="1:22" ht="24">
      <c r="A126" s="10">
        <v>124</v>
      </c>
      <c r="B126" s="38">
        <v>17.966100000000001</v>
      </c>
      <c r="C126" s="11">
        <f t="shared" si="9"/>
        <v>15.622695652173915</v>
      </c>
      <c r="D126" s="12">
        <f t="shared" si="10"/>
        <v>1.9972908265432918</v>
      </c>
      <c r="E126" s="12">
        <f t="shared" si="15"/>
        <v>144.18027743821133</v>
      </c>
      <c r="F126" s="7">
        <f>E126*100/E229</f>
        <v>33.540320905349269</v>
      </c>
      <c r="I126" s="10">
        <v>124</v>
      </c>
      <c r="J126" s="39">
        <v>17.281289999999998</v>
      </c>
      <c r="K126" s="11">
        <f t="shared" si="11"/>
        <v>15.027208695652174</v>
      </c>
      <c r="L126" s="12">
        <f t="shared" si="12"/>
        <v>1.7774948210373256</v>
      </c>
      <c r="M126" s="12">
        <f t="shared" si="16"/>
        <v>133.09191033612453</v>
      </c>
      <c r="N126" s="7">
        <f>M126*100/M229</f>
        <v>34.64896916379373</v>
      </c>
      <c r="Q126" s="10">
        <v>124</v>
      </c>
      <c r="R126" s="42">
        <v>23.360130000000002</v>
      </c>
      <c r="S126" s="11">
        <f t="shared" si="13"/>
        <v>20.313156521739135</v>
      </c>
      <c r="T126" s="12">
        <f t="shared" si="14"/>
        <v>4.3904156250094735</v>
      </c>
      <c r="U126" s="12">
        <f t="shared" si="17"/>
        <v>302.55520249226169</v>
      </c>
      <c r="V126" s="7">
        <f>U126*100/U229</f>
        <v>30.460416903797512</v>
      </c>
    </row>
    <row r="127" spans="1:22" ht="24">
      <c r="A127" s="10">
        <v>125</v>
      </c>
      <c r="B127" s="38">
        <v>17.966100000000001</v>
      </c>
      <c r="C127" s="11">
        <f t="shared" si="9"/>
        <v>15.622695652173915</v>
      </c>
      <c r="D127" s="12">
        <f t="shared" si="10"/>
        <v>1.9972908265432918</v>
      </c>
      <c r="E127" s="12">
        <f t="shared" si="15"/>
        <v>146.17756826475463</v>
      </c>
      <c r="F127" s="7">
        <f>E127*100/E229</f>
        <v>34.004946001470891</v>
      </c>
      <c r="I127" s="10">
        <v>125</v>
      </c>
      <c r="J127" s="39">
        <v>17.37246</v>
      </c>
      <c r="K127" s="11">
        <f t="shared" si="11"/>
        <v>15.10648695652174</v>
      </c>
      <c r="L127" s="12">
        <f t="shared" si="12"/>
        <v>1.8057758082539701</v>
      </c>
      <c r="M127" s="12">
        <f t="shared" si="16"/>
        <v>134.8976861443785</v>
      </c>
      <c r="N127" s="7">
        <f>M127*100/M229</f>
        <v>35.119082412141431</v>
      </c>
      <c r="Q127" s="10">
        <v>125</v>
      </c>
      <c r="R127" s="42">
        <v>23.470559999999999</v>
      </c>
      <c r="S127" s="11">
        <f t="shared" si="13"/>
        <v>20.409182608695652</v>
      </c>
      <c r="T127" s="12">
        <f t="shared" si="14"/>
        <v>4.452974671871071</v>
      </c>
      <c r="U127" s="12">
        <f t="shared" si="17"/>
        <v>307.00817716413275</v>
      </c>
      <c r="V127" s="7">
        <f>U127*100/U229</f>
        <v>30.908730017734836</v>
      </c>
    </row>
    <row r="128" spans="1:22" ht="24">
      <c r="A128" s="10">
        <v>126</v>
      </c>
      <c r="B128" s="38">
        <v>17.980979999999999</v>
      </c>
      <c r="C128" s="11">
        <f t="shared" si="9"/>
        <v>15.635634782608696</v>
      </c>
      <c r="D128" s="12">
        <f t="shared" si="10"/>
        <v>2.0022575653892871</v>
      </c>
      <c r="E128" s="12">
        <f t="shared" si="15"/>
        <v>148.17982583014393</v>
      </c>
      <c r="F128" s="7">
        <f>E128*100/E229</f>
        <v>34.470726498440051</v>
      </c>
      <c r="I128" s="10">
        <v>126</v>
      </c>
      <c r="J128" s="39">
        <v>17.445039999999999</v>
      </c>
      <c r="K128" s="11">
        <f t="shared" si="11"/>
        <v>15.169600000000001</v>
      </c>
      <c r="L128" s="12">
        <f t="shared" si="12"/>
        <v>1.8285034248389</v>
      </c>
      <c r="M128" s="12">
        <f t="shared" si="16"/>
        <v>136.72618956921741</v>
      </c>
      <c r="N128" s="7">
        <f>M128*100/M229</f>
        <v>35.59511253766243</v>
      </c>
      <c r="Q128" s="10">
        <v>126</v>
      </c>
      <c r="R128" s="42">
        <v>23.637129999999999</v>
      </c>
      <c r="S128" s="11">
        <f t="shared" si="13"/>
        <v>20.554026086956522</v>
      </c>
      <c r="T128" s="12">
        <f t="shared" si="14"/>
        <v>4.5484570759750413</v>
      </c>
      <c r="U128" s="12">
        <f t="shared" si="17"/>
        <v>311.55663424010777</v>
      </c>
      <c r="V128" s="7">
        <f>U128*100/U229</f>
        <v>31.366656034745802</v>
      </c>
    </row>
    <row r="129" spans="1:22" ht="24">
      <c r="A129" s="10">
        <v>127</v>
      </c>
      <c r="B129" s="38">
        <v>18.005759999999999</v>
      </c>
      <c r="C129" s="11">
        <f t="shared" si="9"/>
        <v>15.657182608695653</v>
      </c>
      <c r="D129" s="12">
        <f t="shared" si="10"/>
        <v>2.0105470497355151</v>
      </c>
      <c r="E129" s="12">
        <f t="shared" si="15"/>
        <v>150.19037287987945</v>
      </c>
      <c r="F129" s="7">
        <f>E129*100/E229</f>
        <v>34.938435358775209</v>
      </c>
      <c r="I129" s="10">
        <v>127</v>
      </c>
      <c r="J129" s="39">
        <v>17.475200000000001</v>
      </c>
      <c r="K129" s="11">
        <f t="shared" si="11"/>
        <v>15.195826086956524</v>
      </c>
      <c r="L129" s="12">
        <f t="shared" si="12"/>
        <v>1.8380034994835242</v>
      </c>
      <c r="M129" s="12">
        <f t="shared" si="16"/>
        <v>138.56419306870094</v>
      </c>
      <c r="N129" s="7">
        <f>M129*100/M229</f>
        <v>36.073615899855618</v>
      </c>
      <c r="Q129" s="10">
        <v>127</v>
      </c>
      <c r="R129" s="42">
        <v>23.65221</v>
      </c>
      <c r="S129" s="11">
        <f t="shared" si="13"/>
        <v>20.567139130434786</v>
      </c>
      <c r="T129" s="12">
        <f t="shared" si="14"/>
        <v>4.5571680956479348</v>
      </c>
      <c r="U129" s="12">
        <f t="shared" si="17"/>
        <v>316.11380233575568</v>
      </c>
      <c r="V129" s="7">
        <f>U129*100/U229</f>
        <v>31.82545905300714</v>
      </c>
    </row>
    <row r="130" spans="1:22" ht="24">
      <c r="A130" s="10">
        <v>128</v>
      </c>
      <c r="B130" s="38">
        <v>18.040389999999999</v>
      </c>
      <c r="C130" s="11">
        <f t="shared" si="9"/>
        <v>15.687295652173914</v>
      </c>
      <c r="D130" s="12">
        <f t="shared" si="10"/>
        <v>2.0221698701934843</v>
      </c>
      <c r="E130" s="12">
        <f t="shared" si="15"/>
        <v>152.21254275007294</v>
      </c>
      <c r="F130" s="7">
        <f>E130*100/E229</f>
        <v>35.408848008664052</v>
      </c>
      <c r="I130" s="10">
        <v>128</v>
      </c>
      <c r="J130" s="39">
        <v>17.475200000000001</v>
      </c>
      <c r="K130" s="11">
        <f t="shared" si="11"/>
        <v>15.195826086956524</v>
      </c>
      <c r="L130" s="12">
        <f t="shared" si="12"/>
        <v>1.8380034994835242</v>
      </c>
      <c r="M130" s="12">
        <f t="shared" si="16"/>
        <v>140.40219656818448</v>
      </c>
      <c r="N130" s="7">
        <f>M130*100/M229</f>
        <v>36.552119262048805</v>
      </c>
      <c r="Q130" s="10">
        <v>128</v>
      </c>
      <c r="R130" s="42">
        <v>23.663519999999998</v>
      </c>
      <c r="S130" s="11">
        <f t="shared" si="13"/>
        <v>20.576973913043478</v>
      </c>
      <c r="T130" s="12">
        <f t="shared" si="14"/>
        <v>4.5637086541676659</v>
      </c>
      <c r="U130" s="12">
        <f t="shared" si="17"/>
        <v>320.67751098992335</v>
      </c>
      <c r="V130" s="7">
        <f>U130*100/U229</f>
        <v>32.284920556522259</v>
      </c>
    </row>
    <row r="131" spans="1:22" ht="24">
      <c r="A131" s="10">
        <v>129</v>
      </c>
      <c r="B131" s="38">
        <v>18.134060000000002</v>
      </c>
      <c r="C131" s="11">
        <f t="shared" ref="C131:C194" si="18">B131/1.15</f>
        <v>15.76874782608696</v>
      </c>
      <c r="D131" s="12">
        <f t="shared" ref="D131:D194" si="19">((4/3)*(22/7)*((C131/2)^3))/10^3</f>
        <v>2.0538324645624968</v>
      </c>
      <c r="E131" s="12">
        <f t="shared" si="15"/>
        <v>154.26637521463545</v>
      </c>
      <c r="F131" s="7">
        <f>E131*100/E229</f>
        <v>35.886626253866638</v>
      </c>
      <c r="I131" s="10">
        <v>129</v>
      </c>
      <c r="J131" s="39">
        <v>17.493269999999999</v>
      </c>
      <c r="K131" s="11">
        <f t="shared" ref="K131:K194" si="20">J131/1.15</f>
        <v>15.211539130434783</v>
      </c>
      <c r="L131" s="12">
        <f t="shared" ref="L131:L194" si="21">((4/3)*(22/7)*((K131/2)^3))/10^3</f>
        <v>1.8437110870793119</v>
      </c>
      <c r="M131" s="12">
        <f t="shared" si="16"/>
        <v>142.24590765526378</v>
      </c>
      <c r="N131" s="7">
        <f>M131*100/M229</f>
        <v>37.032108529930071</v>
      </c>
      <c r="Q131" s="10">
        <v>129</v>
      </c>
      <c r="R131" s="42">
        <v>23.772539999999999</v>
      </c>
      <c r="S131" s="11">
        <f t="shared" ref="S131:S194" si="22">R131/1.15</f>
        <v>20.671773913043481</v>
      </c>
      <c r="T131" s="12">
        <f t="shared" ref="T131:T194" si="23">((4/3)*(22/7)*((S131/2)^3))/10^3</f>
        <v>4.6270759675518196</v>
      </c>
      <c r="U131" s="12">
        <f t="shared" si="17"/>
        <v>325.30458695747518</v>
      </c>
      <c r="V131" s="7">
        <f>U131*100/U229</f>
        <v>32.750761705033909</v>
      </c>
    </row>
    <row r="132" spans="1:22" ht="24">
      <c r="A132" s="10">
        <v>130</v>
      </c>
      <c r="B132" s="38">
        <v>18.158629999999999</v>
      </c>
      <c r="C132" s="11">
        <f t="shared" si="18"/>
        <v>15.790113043478261</v>
      </c>
      <c r="D132" s="12">
        <f t="shared" si="19"/>
        <v>2.0621920487120691</v>
      </c>
      <c r="E132" s="12">
        <f t="shared" ref="E132:E195" si="24">+E131+D132</f>
        <v>156.32856726334751</v>
      </c>
      <c r="F132" s="7">
        <f>E132*100/E229</f>
        <v>36.366349169588617</v>
      </c>
      <c r="I132" s="10">
        <v>130</v>
      </c>
      <c r="J132" s="39">
        <v>17.493269999999999</v>
      </c>
      <c r="K132" s="11">
        <f t="shared" si="20"/>
        <v>15.211539130434783</v>
      </c>
      <c r="L132" s="12">
        <f t="shared" si="21"/>
        <v>1.8437110870793119</v>
      </c>
      <c r="M132" s="12">
        <f t="shared" ref="M132:M195" si="25">+M131+L132</f>
        <v>144.08961874234308</v>
      </c>
      <c r="N132" s="7">
        <f>M132*100/M229</f>
        <v>37.512097797811336</v>
      </c>
      <c r="Q132" s="10">
        <v>130</v>
      </c>
      <c r="R132" s="42">
        <v>23.798780000000001</v>
      </c>
      <c r="S132" s="11">
        <f t="shared" si="22"/>
        <v>20.694591304347828</v>
      </c>
      <c r="T132" s="12">
        <f t="shared" si="23"/>
        <v>4.6424149097932936</v>
      </c>
      <c r="U132" s="12">
        <f t="shared" ref="U132:U195" si="26">+U131+T132</f>
        <v>329.94700186726845</v>
      </c>
      <c r="V132" s="7">
        <f>U132*100/U229</f>
        <v>33.218147135619347</v>
      </c>
    </row>
    <row r="133" spans="1:22" ht="24">
      <c r="A133" s="10">
        <v>131</v>
      </c>
      <c r="B133" s="38">
        <v>18.163540000000001</v>
      </c>
      <c r="C133" s="11">
        <f t="shared" si="18"/>
        <v>15.794382608695654</v>
      </c>
      <c r="D133" s="12">
        <f t="shared" si="19"/>
        <v>2.0638653193913985</v>
      </c>
      <c r="E133" s="12">
        <f t="shared" si="24"/>
        <v>158.39243258273891</v>
      </c>
      <c r="F133" s="7">
        <f>E133*100/E229</f>
        <v>36.846461334357301</v>
      </c>
      <c r="I133" s="10">
        <v>131</v>
      </c>
      <c r="J133" s="39">
        <v>17.535350000000001</v>
      </c>
      <c r="K133" s="11">
        <f t="shared" si="20"/>
        <v>15.248130434782611</v>
      </c>
      <c r="L133" s="12">
        <f t="shared" si="21"/>
        <v>1.8570482399436252</v>
      </c>
      <c r="M133" s="12">
        <f t="shared" si="25"/>
        <v>145.9466669822867</v>
      </c>
      <c r="N133" s="7">
        <f>M133*100/M229</f>
        <v>37.995559242154428</v>
      </c>
      <c r="Q133" s="10">
        <v>131</v>
      </c>
      <c r="R133" s="42">
        <v>23.802530000000001</v>
      </c>
      <c r="S133" s="11">
        <f t="shared" si="22"/>
        <v>20.697852173913045</v>
      </c>
      <c r="T133" s="12">
        <f t="shared" si="23"/>
        <v>4.6446097869113574</v>
      </c>
      <c r="U133" s="12">
        <f t="shared" si="26"/>
        <v>334.59161165417981</v>
      </c>
      <c r="V133" s="7">
        <f>U133*100/U229</f>
        <v>33.685753540332868</v>
      </c>
    </row>
    <row r="134" spans="1:22" ht="24">
      <c r="A134" s="10">
        <v>132</v>
      </c>
      <c r="B134" s="38">
        <v>18.163540000000001</v>
      </c>
      <c r="C134" s="11">
        <f t="shared" si="18"/>
        <v>15.794382608695654</v>
      </c>
      <c r="D134" s="12">
        <f t="shared" si="19"/>
        <v>2.0638653193913985</v>
      </c>
      <c r="E134" s="12">
        <f t="shared" si="24"/>
        <v>160.4562979021303</v>
      </c>
      <c r="F134" s="7">
        <f>E134*100/E229</f>
        <v>37.326573499125978</v>
      </c>
      <c r="I134" s="10">
        <v>132</v>
      </c>
      <c r="J134" s="39">
        <v>17.565359999999998</v>
      </c>
      <c r="K134" s="11">
        <f t="shared" si="20"/>
        <v>15.274226086956521</v>
      </c>
      <c r="L134" s="12">
        <f t="shared" si="21"/>
        <v>1.86659902423622</v>
      </c>
      <c r="M134" s="12">
        <f t="shared" si="25"/>
        <v>147.81326600652292</v>
      </c>
      <c r="N134" s="7">
        <f>M134*100/M229</f>
        <v>38.481507124851348</v>
      </c>
      <c r="Q134" s="10">
        <v>132</v>
      </c>
      <c r="R134" s="42">
        <v>24.074439999999999</v>
      </c>
      <c r="S134" s="11">
        <f t="shared" si="22"/>
        <v>20.934295652173915</v>
      </c>
      <c r="T134" s="12">
        <f t="shared" si="23"/>
        <v>4.8056092014017766</v>
      </c>
      <c r="U134" s="12">
        <f t="shared" si="26"/>
        <v>339.39722085558157</v>
      </c>
      <c r="V134" s="7">
        <f>U134*100/U229</f>
        <v>34.169568918636159</v>
      </c>
    </row>
    <row r="135" spans="1:22" ht="24">
      <c r="A135" s="10">
        <v>133</v>
      </c>
      <c r="B135" s="38">
        <v>18.232130000000002</v>
      </c>
      <c r="C135" s="11">
        <f t="shared" si="18"/>
        <v>15.854026086956525</v>
      </c>
      <c r="D135" s="12">
        <f t="shared" si="19"/>
        <v>2.0873347139922118</v>
      </c>
      <c r="E135" s="12">
        <f t="shared" si="24"/>
        <v>162.54363261612252</v>
      </c>
      <c r="F135" s="7">
        <f>E135*100/E229</f>
        <v>37.812145294298709</v>
      </c>
      <c r="I135" s="10">
        <v>133</v>
      </c>
      <c r="J135" s="39">
        <v>17.655049999999999</v>
      </c>
      <c r="K135" s="11">
        <f t="shared" si="20"/>
        <v>15.352217391304348</v>
      </c>
      <c r="L135" s="12">
        <f t="shared" si="21"/>
        <v>1.8953382398125387</v>
      </c>
      <c r="M135" s="12">
        <f t="shared" si="25"/>
        <v>149.70860424633545</v>
      </c>
      <c r="N135" s="7">
        <f>M135*100/M229</f>
        <v>38.974936936328014</v>
      </c>
      <c r="Q135" s="10">
        <v>133</v>
      </c>
      <c r="R135" s="42">
        <v>24.074439999999999</v>
      </c>
      <c r="S135" s="11">
        <f t="shared" si="22"/>
        <v>20.934295652173915</v>
      </c>
      <c r="T135" s="12">
        <f t="shared" si="23"/>
        <v>4.8056092014017766</v>
      </c>
      <c r="U135" s="12">
        <f t="shared" si="26"/>
        <v>344.20283005698332</v>
      </c>
      <c r="V135" s="7">
        <f>U135*100/U229</f>
        <v>34.65338429693945</v>
      </c>
    </row>
    <row r="136" spans="1:22" ht="24">
      <c r="A136" s="10">
        <v>134</v>
      </c>
      <c r="B136" s="38">
        <v>18.237020000000001</v>
      </c>
      <c r="C136" s="11">
        <f t="shared" si="18"/>
        <v>15.858278260869568</v>
      </c>
      <c r="D136" s="12">
        <f t="shared" si="19"/>
        <v>2.0890146830267753</v>
      </c>
      <c r="E136" s="12">
        <f t="shared" si="24"/>
        <v>164.63264729914931</v>
      </c>
      <c r="F136" s="7">
        <f>E136*100/E229</f>
        <v>38.298107896740866</v>
      </c>
      <c r="I136" s="10">
        <v>134</v>
      </c>
      <c r="J136" s="39">
        <v>17.897929999999999</v>
      </c>
      <c r="K136" s="11">
        <f t="shared" si="20"/>
        <v>15.563417391304348</v>
      </c>
      <c r="L136" s="12">
        <f t="shared" si="21"/>
        <v>1.9746416129152737</v>
      </c>
      <c r="M136" s="12">
        <f t="shared" si="25"/>
        <v>151.68324585925072</v>
      </c>
      <c r="N136" s="7">
        <f>M136*100/M229</f>
        <v>39.489012481435537</v>
      </c>
      <c r="Q136" s="10">
        <v>134</v>
      </c>
      <c r="R136" s="42">
        <v>24.174240000000001</v>
      </c>
      <c r="S136" s="11">
        <f t="shared" si="22"/>
        <v>21.021078260869569</v>
      </c>
      <c r="T136" s="12">
        <f t="shared" si="23"/>
        <v>4.8656219013597291</v>
      </c>
      <c r="U136" s="12">
        <f t="shared" si="26"/>
        <v>349.06845195834302</v>
      </c>
      <c r="V136" s="7">
        <f>U136*100/U229</f>
        <v>35.143241587082905</v>
      </c>
    </row>
    <row r="137" spans="1:22" ht="24">
      <c r="A137" s="10">
        <v>135</v>
      </c>
      <c r="B137" s="38">
        <v>18.33455</v>
      </c>
      <c r="C137" s="11">
        <f t="shared" si="18"/>
        <v>15.943086956521741</v>
      </c>
      <c r="D137" s="12">
        <f t="shared" si="19"/>
        <v>2.12270984870415</v>
      </c>
      <c r="E137" s="12">
        <f t="shared" si="24"/>
        <v>166.75535714785346</v>
      </c>
      <c r="F137" s="7">
        <f>E137*100/E229</f>
        <v>38.791908926808887</v>
      </c>
      <c r="I137" s="10">
        <v>135</v>
      </c>
      <c r="J137" s="39">
        <v>17.92145</v>
      </c>
      <c r="K137" s="11">
        <f t="shared" si="20"/>
        <v>15.583869565217393</v>
      </c>
      <c r="L137" s="12">
        <f t="shared" si="21"/>
        <v>1.9824365863826179</v>
      </c>
      <c r="M137" s="12">
        <f t="shared" si="25"/>
        <v>153.66568244563334</v>
      </c>
      <c r="N137" s="7">
        <f>M137*100/M229</f>
        <v>40.00511735946511</v>
      </c>
      <c r="Q137" s="10">
        <v>135</v>
      </c>
      <c r="R137" s="42">
        <v>24.185300000000002</v>
      </c>
      <c r="S137" s="11">
        <f t="shared" si="22"/>
        <v>21.030695652173915</v>
      </c>
      <c r="T137" s="12">
        <f t="shared" si="23"/>
        <v>4.8723031954672784</v>
      </c>
      <c r="U137" s="12">
        <f t="shared" si="26"/>
        <v>353.9407551538103</v>
      </c>
      <c r="V137" s="7">
        <f>U137*100/U229</f>
        <v>35.633771531347989</v>
      </c>
    </row>
    <row r="138" spans="1:22" ht="24">
      <c r="A138" s="10">
        <v>136</v>
      </c>
      <c r="B138" s="38">
        <v>18.35399</v>
      </c>
      <c r="C138" s="11">
        <f t="shared" si="18"/>
        <v>15.959991304347827</v>
      </c>
      <c r="D138" s="12">
        <f t="shared" si="19"/>
        <v>2.1294690953340707</v>
      </c>
      <c r="E138" s="12">
        <f t="shared" si="24"/>
        <v>168.88482624318752</v>
      </c>
      <c r="F138" s="7">
        <f>E138*100/E229</f>
        <v>39.287282344620046</v>
      </c>
      <c r="I138" s="10">
        <v>136</v>
      </c>
      <c r="J138" s="39">
        <v>17.950800000000001</v>
      </c>
      <c r="K138" s="11">
        <f t="shared" si="20"/>
        <v>15.609391304347827</v>
      </c>
      <c r="L138" s="12">
        <f t="shared" si="21"/>
        <v>1.9921924690942991</v>
      </c>
      <c r="M138" s="12">
        <f t="shared" si="25"/>
        <v>155.65787491472764</v>
      </c>
      <c r="N138" s="7">
        <f>M138*100/M229</f>
        <v>40.523762070895437</v>
      </c>
      <c r="Q138" s="10">
        <v>136</v>
      </c>
      <c r="R138" s="42">
        <v>24.20373</v>
      </c>
      <c r="S138" s="11">
        <f t="shared" si="22"/>
        <v>21.046721739130437</v>
      </c>
      <c r="T138" s="12">
        <f t="shared" si="23"/>
        <v>4.8834502550305965</v>
      </c>
      <c r="U138" s="12">
        <f t="shared" si="26"/>
        <v>358.8242054088409</v>
      </c>
      <c r="V138" s="7">
        <f>U138*100/U229</f>
        <v>36.125423730589183</v>
      </c>
    </row>
    <row r="139" spans="1:22" ht="24">
      <c r="A139" s="10">
        <v>137</v>
      </c>
      <c r="B139" s="38">
        <v>18.397659999999998</v>
      </c>
      <c r="C139" s="11">
        <f t="shared" si="18"/>
        <v>15.997965217391304</v>
      </c>
      <c r="D139" s="12">
        <f t="shared" si="19"/>
        <v>2.1447053496442243</v>
      </c>
      <c r="E139" s="12">
        <f t="shared" si="24"/>
        <v>171.02953159283175</v>
      </c>
      <c r="F139" s="7">
        <f>E139*100/E229</f>
        <v>39.786200136655189</v>
      </c>
      <c r="I139" s="10">
        <v>137</v>
      </c>
      <c r="J139" s="39">
        <v>17.950800000000001</v>
      </c>
      <c r="K139" s="11">
        <f t="shared" si="20"/>
        <v>15.609391304347827</v>
      </c>
      <c r="L139" s="12">
        <f t="shared" si="21"/>
        <v>1.9921924690942991</v>
      </c>
      <c r="M139" s="12">
        <f t="shared" si="25"/>
        <v>157.65006738382195</v>
      </c>
      <c r="N139" s="7">
        <f>M139*100/M229</f>
        <v>41.04240678232577</v>
      </c>
      <c r="Q139" s="10">
        <v>137</v>
      </c>
      <c r="R139" s="42">
        <v>24.277290000000001</v>
      </c>
      <c r="S139" s="11">
        <f t="shared" si="22"/>
        <v>21.110686956521743</v>
      </c>
      <c r="T139" s="12">
        <f t="shared" si="23"/>
        <v>4.9281110740811274</v>
      </c>
      <c r="U139" s="12">
        <f t="shared" si="26"/>
        <v>363.75231648292203</v>
      </c>
      <c r="V139" s="7">
        <f>U139*100/U229</f>
        <v>36.621572256967852</v>
      </c>
    </row>
    <row r="140" spans="1:22" ht="24">
      <c r="A140" s="10">
        <v>138</v>
      </c>
      <c r="B140" s="38">
        <v>18.523240000000001</v>
      </c>
      <c r="C140" s="11">
        <f t="shared" si="18"/>
        <v>16.107165217391305</v>
      </c>
      <c r="D140" s="12">
        <f t="shared" si="19"/>
        <v>2.1889242404366334</v>
      </c>
      <c r="E140" s="12">
        <f t="shared" si="24"/>
        <v>173.21845583326837</v>
      </c>
      <c r="F140" s="7">
        <f>E140*100/E229</f>
        <v>40.295404465889511</v>
      </c>
      <c r="I140" s="10">
        <v>138</v>
      </c>
      <c r="J140" s="39">
        <v>17.997669999999999</v>
      </c>
      <c r="K140" s="11">
        <f t="shared" si="20"/>
        <v>15.650147826086958</v>
      </c>
      <c r="L140" s="12">
        <f t="shared" si="21"/>
        <v>2.0078382467682672</v>
      </c>
      <c r="M140" s="12">
        <f t="shared" si="25"/>
        <v>159.65790563059022</v>
      </c>
      <c r="N140" s="7">
        <f>M140*100/M229</f>
        <v>41.56512469449985</v>
      </c>
      <c r="Q140" s="10">
        <v>138</v>
      </c>
      <c r="R140" s="42">
        <v>24.50759</v>
      </c>
      <c r="S140" s="11">
        <f t="shared" si="22"/>
        <v>21.310947826086959</v>
      </c>
      <c r="T140" s="12">
        <f t="shared" si="23"/>
        <v>5.0696933140292382</v>
      </c>
      <c r="U140" s="12">
        <f t="shared" si="26"/>
        <v>368.82200979695125</v>
      </c>
      <c r="V140" s="7">
        <f>U140*100/U229</f>
        <v>37.131974889768962</v>
      </c>
    </row>
    <row r="141" spans="1:22" ht="24">
      <c r="A141" s="10">
        <v>139</v>
      </c>
      <c r="B141" s="38">
        <v>18.700500000000002</v>
      </c>
      <c r="C141" s="11">
        <f t="shared" si="18"/>
        <v>16.261304347826091</v>
      </c>
      <c r="D141" s="12">
        <f t="shared" si="19"/>
        <v>2.2523689148015955</v>
      </c>
      <c r="E141" s="12">
        <f t="shared" si="24"/>
        <v>175.47082474806996</v>
      </c>
      <c r="F141" s="7">
        <f>E141*100/E229</f>
        <v>40.819367781413398</v>
      </c>
      <c r="I141" s="10">
        <v>139</v>
      </c>
      <c r="J141" s="39">
        <v>18.005759999999999</v>
      </c>
      <c r="K141" s="11">
        <f t="shared" si="20"/>
        <v>15.657182608695653</v>
      </c>
      <c r="L141" s="12">
        <f t="shared" si="21"/>
        <v>2.0105470497355151</v>
      </c>
      <c r="M141" s="12">
        <f t="shared" si="25"/>
        <v>161.66845268032574</v>
      </c>
      <c r="N141" s="7">
        <f>M141*100/M229</f>
        <v>42.088547812799881</v>
      </c>
      <c r="Q141" s="10">
        <v>139</v>
      </c>
      <c r="R141" s="42">
        <v>24.551210000000001</v>
      </c>
      <c r="S141" s="11">
        <f t="shared" si="22"/>
        <v>21.348878260869569</v>
      </c>
      <c r="T141" s="12">
        <f t="shared" si="23"/>
        <v>5.0968115072224291</v>
      </c>
      <c r="U141" s="12">
        <f t="shared" si="26"/>
        <v>373.91882130417366</v>
      </c>
      <c r="V141" s="7">
        <f>U141*100/U229</f>
        <v>37.645107706891949</v>
      </c>
    </row>
    <row r="142" spans="1:22" ht="24">
      <c r="A142" s="10">
        <v>140</v>
      </c>
      <c r="B142" s="38">
        <v>18.814589999999999</v>
      </c>
      <c r="C142" s="11">
        <f t="shared" si="18"/>
        <v>16.36051304347826</v>
      </c>
      <c r="D142" s="12">
        <f t="shared" si="19"/>
        <v>2.2938454086763156</v>
      </c>
      <c r="E142" s="12">
        <f t="shared" si="24"/>
        <v>177.76467015674626</v>
      </c>
      <c r="F142" s="7">
        <f>E142*100/E229</f>
        <v>41.352979676752099</v>
      </c>
      <c r="I142" s="10">
        <v>140</v>
      </c>
      <c r="J142" s="39">
        <v>18.044419999999999</v>
      </c>
      <c r="K142" s="11">
        <f t="shared" si="20"/>
        <v>15.690799999999999</v>
      </c>
      <c r="L142" s="12">
        <f t="shared" si="21"/>
        <v>2.0235253561627817</v>
      </c>
      <c r="M142" s="12">
        <f t="shared" si="25"/>
        <v>163.69197803648854</v>
      </c>
      <c r="N142" s="7">
        <f>M142*100/M229</f>
        <v>42.615349685962336</v>
      </c>
      <c r="Q142" s="10">
        <v>140</v>
      </c>
      <c r="R142" s="42">
        <v>24.551210000000001</v>
      </c>
      <c r="S142" s="11">
        <f t="shared" si="22"/>
        <v>21.348878260869569</v>
      </c>
      <c r="T142" s="12">
        <f t="shared" si="23"/>
        <v>5.0968115072224291</v>
      </c>
      <c r="U142" s="12">
        <f t="shared" si="26"/>
        <v>379.01563281139607</v>
      </c>
      <c r="V142" s="7">
        <f>U142*100/U229</f>
        <v>38.158240524014921</v>
      </c>
    </row>
    <row r="143" spans="1:22" ht="24">
      <c r="A143" s="10">
        <v>141</v>
      </c>
      <c r="B143" s="38">
        <v>18.885539999999999</v>
      </c>
      <c r="C143" s="11">
        <f t="shared" si="18"/>
        <v>16.422208695652174</v>
      </c>
      <c r="D143" s="12">
        <f t="shared" si="19"/>
        <v>2.3198937300151554</v>
      </c>
      <c r="E143" s="12">
        <f t="shared" si="24"/>
        <v>180.08456388676143</v>
      </c>
      <c r="F143" s="7">
        <f>E143*100/E229</f>
        <v>41.89265113219345</v>
      </c>
      <c r="I143" s="10">
        <v>141</v>
      </c>
      <c r="J143" s="39">
        <v>18.061920000000001</v>
      </c>
      <c r="K143" s="11">
        <f t="shared" si="20"/>
        <v>15.70601739130435</v>
      </c>
      <c r="L143" s="12">
        <f t="shared" si="21"/>
        <v>2.0294184879097497</v>
      </c>
      <c r="M143" s="12">
        <f t="shared" si="25"/>
        <v>165.72139652439827</v>
      </c>
      <c r="N143" s="7">
        <f>M143*100/M229</f>
        <v>43.143685769127949</v>
      </c>
      <c r="Q143" s="10">
        <v>141</v>
      </c>
      <c r="R143" s="42">
        <v>24.598379999999999</v>
      </c>
      <c r="S143" s="11">
        <f t="shared" si="22"/>
        <v>21.389895652173912</v>
      </c>
      <c r="T143" s="12">
        <f t="shared" si="23"/>
        <v>5.1262453483259911</v>
      </c>
      <c r="U143" s="12">
        <f t="shared" si="26"/>
        <v>384.14187815972207</v>
      </c>
      <c r="V143" s="7">
        <f>U143*100/U229</f>
        <v>38.674336658455559</v>
      </c>
    </row>
    <row r="144" spans="1:22" ht="24">
      <c r="A144" s="10">
        <v>142</v>
      </c>
      <c r="B144" s="38">
        <v>18.96564</v>
      </c>
      <c r="C144" s="11">
        <f t="shared" si="18"/>
        <v>16.491860869565219</v>
      </c>
      <c r="D144" s="12">
        <f t="shared" si="19"/>
        <v>2.3495374801002247</v>
      </c>
      <c r="E144" s="12">
        <f t="shared" si="24"/>
        <v>182.43410136686165</v>
      </c>
      <c r="F144" s="7">
        <f>E144*100/E229</f>
        <v>42.439218543921996</v>
      </c>
      <c r="I144" s="10">
        <v>142</v>
      </c>
      <c r="J144" s="39">
        <v>18.108499999999999</v>
      </c>
      <c r="K144" s="11">
        <f t="shared" si="20"/>
        <v>15.746521739130435</v>
      </c>
      <c r="L144" s="12">
        <f t="shared" si="21"/>
        <v>2.0451600548456321</v>
      </c>
      <c r="M144" s="12">
        <f t="shared" si="25"/>
        <v>167.76655657924391</v>
      </c>
      <c r="N144" s="7">
        <f>M144*100/M229</f>
        <v>43.676119990685109</v>
      </c>
      <c r="Q144" s="10">
        <v>142</v>
      </c>
      <c r="R144" s="42">
        <v>24.623740000000002</v>
      </c>
      <c r="S144" s="11">
        <f t="shared" si="22"/>
        <v>21.411947826086958</v>
      </c>
      <c r="T144" s="12">
        <f t="shared" si="23"/>
        <v>5.1421165953117196</v>
      </c>
      <c r="U144" s="12">
        <f t="shared" si="26"/>
        <v>389.2839947550338</v>
      </c>
      <c r="V144" s="7">
        <f>U144*100/U229</f>
        <v>39.192030665932222</v>
      </c>
    </row>
    <row r="145" spans="1:22" ht="24">
      <c r="A145" s="10">
        <v>143</v>
      </c>
      <c r="B145" s="38">
        <v>18.97974</v>
      </c>
      <c r="C145" s="11">
        <f t="shared" si="18"/>
        <v>16.504121739130436</v>
      </c>
      <c r="D145" s="12">
        <f t="shared" si="19"/>
        <v>2.3547816659961063</v>
      </c>
      <c r="E145" s="12">
        <f t="shared" si="24"/>
        <v>184.78888303285777</v>
      </c>
      <c r="F145" s="7">
        <f>E145*100/E229</f>
        <v>42.98700589835672</v>
      </c>
      <c r="I145" s="10">
        <v>143</v>
      </c>
      <c r="J145" s="39">
        <v>18.154959999999999</v>
      </c>
      <c r="K145" s="11">
        <f t="shared" si="20"/>
        <v>15.786921739130435</v>
      </c>
      <c r="L145" s="12">
        <f t="shared" si="21"/>
        <v>2.0609419463661061</v>
      </c>
      <c r="M145" s="12">
        <f t="shared" si="25"/>
        <v>169.82749852561003</v>
      </c>
      <c r="N145" s="7">
        <f>M145*100/M229</f>
        <v>44.212662848681987</v>
      </c>
      <c r="Q145" s="10">
        <v>143</v>
      </c>
      <c r="R145" s="42">
        <v>24.638649999999998</v>
      </c>
      <c r="S145" s="11">
        <f t="shared" si="22"/>
        <v>21.424913043478263</v>
      </c>
      <c r="T145" s="12">
        <f t="shared" si="23"/>
        <v>5.1514631111383773</v>
      </c>
      <c r="U145" s="12">
        <f t="shared" si="26"/>
        <v>394.43545786617216</v>
      </c>
      <c r="V145" s="7">
        <f>U145*100/U229</f>
        <v>39.710665654645801</v>
      </c>
    </row>
    <row r="146" spans="1:22" ht="24">
      <c r="A146" s="10">
        <v>144</v>
      </c>
      <c r="B146" s="38">
        <v>18.97974</v>
      </c>
      <c r="C146" s="11">
        <f t="shared" si="18"/>
        <v>16.504121739130436</v>
      </c>
      <c r="D146" s="12">
        <f t="shared" si="19"/>
        <v>2.3547816659961063</v>
      </c>
      <c r="E146" s="12">
        <f t="shared" si="24"/>
        <v>187.14366469885388</v>
      </c>
      <c r="F146" s="7">
        <f>E146*100/E229</f>
        <v>43.534793252791452</v>
      </c>
      <c r="I146" s="10">
        <v>144</v>
      </c>
      <c r="J146" s="39">
        <v>18.154959999999999</v>
      </c>
      <c r="K146" s="11">
        <f t="shared" si="20"/>
        <v>15.786921739130435</v>
      </c>
      <c r="L146" s="12">
        <f t="shared" si="21"/>
        <v>2.0609419463661061</v>
      </c>
      <c r="M146" s="12">
        <f t="shared" si="25"/>
        <v>171.88844047197614</v>
      </c>
      <c r="N146" s="7">
        <f>M146*100/M229</f>
        <v>44.749205706678865</v>
      </c>
      <c r="Q146" s="10">
        <v>144</v>
      </c>
      <c r="R146" s="42">
        <v>24.714099999999998</v>
      </c>
      <c r="S146" s="11">
        <f t="shared" si="22"/>
        <v>21.490521739130436</v>
      </c>
      <c r="T146" s="12">
        <f t="shared" si="23"/>
        <v>5.1989335699723744</v>
      </c>
      <c r="U146" s="12">
        <f t="shared" si="26"/>
        <v>399.63439143614454</v>
      </c>
      <c r="V146" s="7">
        <f>U146*100/U229</f>
        <v>40.234079837221479</v>
      </c>
    </row>
    <row r="147" spans="1:22" ht="24">
      <c r="A147" s="10">
        <v>145</v>
      </c>
      <c r="B147" s="38">
        <v>19.045400000000001</v>
      </c>
      <c r="C147" s="11">
        <f t="shared" si="18"/>
        <v>16.56121739130435</v>
      </c>
      <c r="D147" s="12">
        <f t="shared" si="19"/>
        <v>2.3793052582250453</v>
      </c>
      <c r="E147" s="12">
        <f t="shared" si="24"/>
        <v>189.52296995707894</v>
      </c>
      <c r="F147" s="7">
        <f>E147*100/E229</f>
        <v>44.088285473160163</v>
      </c>
      <c r="I147" s="10">
        <v>145</v>
      </c>
      <c r="J147" s="39">
        <v>18.18394</v>
      </c>
      <c r="K147" s="11">
        <f t="shared" si="20"/>
        <v>15.812121739130436</v>
      </c>
      <c r="L147" s="12">
        <f t="shared" si="21"/>
        <v>2.0708270939942746</v>
      </c>
      <c r="M147" s="12">
        <f t="shared" si="25"/>
        <v>173.95926756597041</v>
      </c>
      <c r="N147" s="7">
        <f>M147*100/M229</f>
        <v>45.288322050731225</v>
      </c>
      <c r="Q147" s="10">
        <v>145</v>
      </c>
      <c r="R147" s="42">
        <v>24.86158</v>
      </c>
      <c r="S147" s="11">
        <f t="shared" si="22"/>
        <v>21.618765217391307</v>
      </c>
      <c r="T147" s="12">
        <f t="shared" si="23"/>
        <v>5.2925631127439656</v>
      </c>
      <c r="U147" s="12">
        <f t="shared" si="26"/>
        <v>404.92695454888849</v>
      </c>
      <c r="V147" s="7">
        <f>U147*100/U229</f>
        <v>40.766920381941461</v>
      </c>
    </row>
    <row r="148" spans="1:22" ht="24">
      <c r="A148" s="10">
        <v>146</v>
      </c>
      <c r="B148" s="38">
        <v>19.045400000000001</v>
      </c>
      <c r="C148" s="11">
        <f t="shared" si="18"/>
        <v>16.56121739130435</v>
      </c>
      <c r="D148" s="12">
        <f t="shared" si="19"/>
        <v>2.3793052582250453</v>
      </c>
      <c r="E148" s="12">
        <f t="shared" si="24"/>
        <v>191.90227521530397</v>
      </c>
      <c r="F148" s="7">
        <f>E148*100/E229</f>
        <v>44.641777693528873</v>
      </c>
      <c r="I148" s="10">
        <v>146</v>
      </c>
      <c r="J148" s="39">
        <v>18.27636</v>
      </c>
      <c r="K148" s="11">
        <f t="shared" si="20"/>
        <v>15.89248695652174</v>
      </c>
      <c r="L148" s="12">
        <f t="shared" si="21"/>
        <v>2.1025628247257475</v>
      </c>
      <c r="M148" s="12">
        <f t="shared" si="25"/>
        <v>176.06183039069614</v>
      </c>
      <c r="N148" s="7">
        <f>M148*100/M229</f>
        <v>45.83570043229382</v>
      </c>
      <c r="Q148" s="10">
        <v>146</v>
      </c>
      <c r="R148" s="42">
        <v>25.04383</v>
      </c>
      <c r="S148" s="11">
        <f t="shared" si="22"/>
        <v>21.777243478260871</v>
      </c>
      <c r="T148" s="12">
        <f t="shared" si="23"/>
        <v>5.4098112242106078</v>
      </c>
      <c r="U148" s="12">
        <f t="shared" si="26"/>
        <v>410.3367657730991</v>
      </c>
      <c r="V148" s="7">
        <f>U148*100/U229</f>
        <v>41.311565140659546</v>
      </c>
    </row>
    <row r="149" spans="1:22" ht="24">
      <c r="A149" s="10">
        <v>147</v>
      </c>
      <c r="B149" s="38">
        <v>19.082809999999998</v>
      </c>
      <c r="C149" s="11">
        <f t="shared" si="18"/>
        <v>16.593747826086958</v>
      </c>
      <c r="D149" s="12">
        <f t="shared" si="19"/>
        <v>2.3933534948668007</v>
      </c>
      <c r="E149" s="12">
        <f t="shared" si="24"/>
        <v>194.29562871017077</v>
      </c>
      <c r="F149" s="7">
        <f>E149*100/E229</f>
        <v>45.198537922348478</v>
      </c>
      <c r="I149" s="10">
        <v>147</v>
      </c>
      <c r="J149" s="39">
        <v>18.356850000000001</v>
      </c>
      <c r="K149" s="11">
        <f t="shared" si="20"/>
        <v>15.962478260869569</v>
      </c>
      <c r="L149" s="12">
        <f t="shared" si="21"/>
        <v>2.1304647203741744</v>
      </c>
      <c r="M149" s="12">
        <f t="shared" si="25"/>
        <v>178.19229511107031</v>
      </c>
      <c r="N149" s="7">
        <f>M149*100/M229</f>
        <v>46.390342755890835</v>
      </c>
      <c r="Q149" s="10">
        <v>147</v>
      </c>
      <c r="R149" s="42">
        <v>25.11138</v>
      </c>
      <c r="S149" s="11">
        <f t="shared" si="22"/>
        <v>21.835982608695655</v>
      </c>
      <c r="T149" s="12">
        <f t="shared" si="23"/>
        <v>5.4537045870400709</v>
      </c>
      <c r="U149" s="12">
        <f t="shared" si="26"/>
        <v>415.79047036013918</v>
      </c>
      <c r="V149" s="7">
        <f>U149*100/U229</f>
        <v>41.860628961155712</v>
      </c>
    </row>
    <row r="150" spans="1:22" ht="24">
      <c r="A150" s="10">
        <v>148</v>
      </c>
      <c r="B150" s="38">
        <v>19.11083</v>
      </c>
      <c r="C150" s="11">
        <f t="shared" si="18"/>
        <v>16.618113043478264</v>
      </c>
      <c r="D150" s="12">
        <f t="shared" si="19"/>
        <v>2.4039117327373831</v>
      </c>
      <c r="E150" s="12">
        <f t="shared" si="24"/>
        <v>196.69954044290816</v>
      </c>
      <c r="F150" s="7">
        <f>E150*100/E229</f>
        <v>45.757754289363021</v>
      </c>
      <c r="I150" s="10">
        <v>148</v>
      </c>
      <c r="J150" s="39">
        <v>18.356850000000001</v>
      </c>
      <c r="K150" s="11">
        <f t="shared" si="20"/>
        <v>15.962478260869569</v>
      </c>
      <c r="L150" s="12">
        <f t="shared" si="21"/>
        <v>2.1304647203741744</v>
      </c>
      <c r="M150" s="12">
        <f t="shared" si="25"/>
        <v>180.32275983144447</v>
      </c>
      <c r="N150" s="7">
        <f>M150*100/M229</f>
        <v>46.944985079487857</v>
      </c>
      <c r="Q150" s="10">
        <v>148</v>
      </c>
      <c r="R150" s="42">
        <v>25.185839999999999</v>
      </c>
      <c r="S150" s="11">
        <f t="shared" si="22"/>
        <v>21.900730434782609</v>
      </c>
      <c r="T150" s="12">
        <f t="shared" si="23"/>
        <v>5.5023623843738507</v>
      </c>
      <c r="U150" s="12">
        <f t="shared" si="26"/>
        <v>421.29283274451302</v>
      </c>
      <c r="V150" s="7">
        <f>U150*100/U229</f>
        <v>42.414591513454205</v>
      </c>
    </row>
    <row r="151" spans="1:22" ht="24">
      <c r="A151" s="10">
        <v>149</v>
      </c>
      <c r="B151" s="38">
        <v>19.15277</v>
      </c>
      <c r="C151" s="11">
        <f t="shared" si="18"/>
        <v>16.654582608695655</v>
      </c>
      <c r="D151" s="12">
        <f t="shared" si="19"/>
        <v>2.4197731280269577</v>
      </c>
      <c r="E151" s="12">
        <f t="shared" si="24"/>
        <v>199.11931357093511</v>
      </c>
      <c r="F151" s="7">
        <f>E151*100/E229</f>
        <v>46.320660455686266</v>
      </c>
      <c r="I151" s="10">
        <v>149</v>
      </c>
      <c r="J151" s="39">
        <v>18.37978</v>
      </c>
      <c r="K151" s="11">
        <f t="shared" si="20"/>
        <v>15.982417391304349</v>
      </c>
      <c r="L151" s="12">
        <f t="shared" si="21"/>
        <v>2.13845834724567</v>
      </c>
      <c r="M151" s="12">
        <f t="shared" si="25"/>
        <v>182.46121817869013</v>
      </c>
      <c r="N151" s="7">
        <f>M151*100/M229</f>
        <v>47.501708453167332</v>
      </c>
      <c r="Q151" s="10">
        <v>149</v>
      </c>
      <c r="R151" s="42">
        <v>25.425439999999998</v>
      </c>
      <c r="S151" s="11">
        <f t="shared" si="22"/>
        <v>22.109078260869566</v>
      </c>
      <c r="T151" s="12">
        <f t="shared" si="23"/>
        <v>5.6608976312034081</v>
      </c>
      <c r="U151" s="12">
        <f t="shared" si="26"/>
        <v>426.95373037571642</v>
      </c>
      <c r="V151" s="7">
        <f>U151*100/U229</f>
        <v>42.984514953790971</v>
      </c>
    </row>
    <row r="152" spans="1:22" ht="24">
      <c r="A152" s="10">
        <v>150</v>
      </c>
      <c r="B152" s="38">
        <v>19.231750000000002</v>
      </c>
      <c r="C152" s="11">
        <f t="shared" si="18"/>
        <v>16.72326086956522</v>
      </c>
      <c r="D152" s="12">
        <f t="shared" si="19"/>
        <v>2.4498318909608221</v>
      </c>
      <c r="E152" s="12">
        <f t="shared" si="24"/>
        <v>201.56914546189591</v>
      </c>
      <c r="F152" s="7">
        <f>E152*100/E229</f>
        <v>46.890559121765584</v>
      </c>
      <c r="I152" s="10">
        <v>150</v>
      </c>
      <c r="J152" s="39">
        <v>18.431270000000001</v>
      </c>
      <c r="K152" s="11">
        <f t="shared" si="20"/>
        <v>16.027191304347827</v>
      </c>
      <c r="L152" s="12">
        <f t="shared" si="21"/>
        <v>2.1564810831462524</v>
      </c>
      <c r="M152" s="12">
        <f t="shared" si="25"/>
        <v>184.61769926183638</v>
      </c>
      <c r="N152" s="7">
        <f>M152*100/M229</f>
        <v>48.063123841702463</v>
      </c>
      <c r="Q152" s="10">
        <v>150</v>
      </c>
      <c r="R152" s="42">
        <v>25.50947</v>
      </c>
      <c r="S152" s="11">
        <f t="shared" si="22"/>
        <v>22.182147826086958</v>
      </c>
      <c r="T152" s="12">
        <f t="shared" si="23"/>
        <v>5.7172104123431264</v>
      </c>
      <c r="U152" s="12">
        <f t="shared" si="26"/>
        <v>432.67094078805957</v>
      </c>
      <c r="V152" s="7">
        <f>U152*100/U229</f>
        <v>43.560107808424362</v>
      </c>
    </row>
    <row r="153" spans="1:22" ht="24">
      <c r="A153" s="10">
        <v>151</v>
      </c>
      <c r="B153" s="38">
        <v>19.231750000000002</v>
      </c>
      <c r="C153" s="11">
        <f t="shared" si="18"/>
        <v>16.72326086956522</v>
      </c>
      <c r="D153" s="12">
        <f t="shared" si="19"/>
        <v>2.4498318909608221</v>
      </c>
      <c r="E153" s="12">
        <f t="shared" si="24"/>
        <v>204.01897735285672</v>
      </c>
      <c r="F153" s="7">
        <f>E153*100/E229</f>
        <v>47.460457787844916</v>
      </c>
      <c r="I153" s="10">
        <v>151</v>
      </c>
      <c r="J153" s="39">
        <v>18.459820000000001</v>
      </c>
      <c r="K153" s="11">
        <f t="shared" si="20"/>
        <v>16.05201739130435</v>
      </c>
      <c r="L153" s="12">
        <f t="shared" si="21"/>
        <v>2.1665177684347867</v>
      </c>
      <c r="M153" s="12">
        <f t="shared" si="25"/>
        <v>186.78421703027118</v>
      </c>
      <c r="N153" s="7">
        <f>M153*100/M229</f>
        <v>48.627152167404041</v>
      </c>
      <c r="Q153" s="10">
        <v>151</v>
      </c>
      <c r="R153" s="42">
        <v>25.565339999999999</v>
      </c>
      <c r="S153" s="11">
        <f t="shared" si="22"/>
        <v>22.230730434782611</v>
      </c>
      <c r="T153" s="12">
        <f t="shared" si="23"/>
        <v>5.7548576830413358</v>
      </c>
      <c r="U153" s="12">
        <f t="shared" si="26"/>
        <v>438.4257984711009</v>
      </c>
      <c r="V153" s="7">
        <f>U153*100/U229</f>
        <v>44.139490885639653</v>
      </c>
    </row>
    <row r="154" spans="1:22" ht="24">
      <c r="A154" s="10">
        <v>152</v>
      </c>
      <c r="B154" s="38">
        <v>19.259550000000001</v>
      </c>
      <c r="C154" s="11">
        <f t="shared" si="18"/>
        <v>16.747434782608696</v>
      </c>
      <c r="D154" s="12">
        <f t="shared" si="19"/>
        <v>2.4604711445978058</v>
      </c>
      <c r="E154" s="12">
        <f t="shared" si="24"/>
        <v>206.47944849745454</v>
      </c>
      <c r="F154" s="7">
        <f>E154*100/E229</f>
        <v>48.032831438627561</v>
      </c>
      <c r="I154" s="10">
        <v>152</v>
      </c>
      <c r="J154" s="39">
        <v>18.459820000000001</v>
      </c>
      <c r="K154" s="11">
        <f t="shared" si="20"/>
        <v>16.05201739130435</v>
      </c>
      <c r="L154" s="12">
        <f t="shared" si="21"/>
        <v>2.1665177684347867</v>
      </c>
      <c r="M154" s="12">
        <f t="shared" si="25"/>
        <v>188.95073479870598</v>
      </c>
      <c r="N154" s="7">
        <f>M154*100/M229</f>
        <v>49.191180493105612</v>
      </c>
      <c r="Q154" s="10">
        <v>152</v>
      </c>
      <c r="R154" s="42">
        <v>25.645430000000001</v>
      </c>
      <c r="S154" s="11">
        <f t="shared" si="22"/>
        <v>22.300373913043479</v>
      </c>
      <c r="T154" s="12">
        <f t="shared" si="23"/>
        <v>5.8091130109076845</v>
      </c>
      <c r="U154" s="12">
        <f t="shared" si="26"/>
        <v>444.23491148200861</v>
      </c>
      <c r="V154" s="7">
        <f>U154*100/U229</f>
        <v>44.724336238474223</v>
      </c>
    </row>
    <row r="155" spans="1:22" ht="24">
      <c r="A155" s="10">
        <v>153</v>
      </c>
      <c r="B155" s="38">
        <v>19.26418</v>
      </c>
      <c r="C155" s="11">
        <f t="shared" si="18"/>
        <v>16.751460869565218</v>
      </c>
      <c r="D155" s="12">
        <f t="shared" si="19"/>
        <v>2.4622460646120965</v>
      </c>
      <c r="E155" s="12">
        <f t="shared" si="24"/>
        <v>208.94169456206663</v>
      </c>
      <c r="F155" s="7">
        <f>E155*100/E229</f>
        <v>48.605617984904072</v>
      </c>
      <c r="I155" s="10">
        <v>153</v>
      </c>
      <c r="J155" s="39">
        <v>18.56221</v>
      </c>
      <c r="K155" s="28">
        <f t="shared" si="20"/>
        <v>16.141052173913046</v>
      </c>
      <c r="L155" s="12">
        <f t="shared" si="21"/>
        <v>2.2027687891816763</v>
      </c>
      <c r="M155" s="12">
        <f t="shared" si="25"/>
        <v>191.15350358788766</v>
      </c>
      <c r="N155" s="27">
        <f>M155*100/M229</f>
        <v>49.764646360854954</v>
      </c>
      <c r="Q155" s="10">
        <v>153</v>
      </c>
      <c r="R155" s="42">
        <v>25.707940000000001</v>
      </c>
      <c r="S155" s="11">
        <f t="shared" si="22"/>
        <v>22.35473043478261</v>
      </c>
      <c r="T155" s="12">
        <f t="shared" si="23"/>
        <v>5.8516952744960689</v>
      </c>
      <c r="U155" s="12">
        <f t="shared" si="26"/>
        <v>450.08660675650469</v>
      </c>
      <c r="V155" s="7">
        <f>U155*100/U229</f>
        <v>45.3134686552592</v>
      </c>
    </row>
    <row r="156" spans="1:22" ht="24">
      <c r="A156" s="10">
        <v>154</v>
      </c>
      <c r="B156" s="38">
        <v>19.301169999999999</v>
      </c>
      <c r="C156" s="11">
        <f t="shared" si="18"/>
        <v>16.783626086956524</v>
      </c>
      <c r="D156" s="12">
        <f t="shared" si="19"/>
        <v>2.4764569177602187</v>
      </c>
      <c r="E156" s="12">
        <f t="shared" si="24"/>
        <v>211.41815147982686</v>
      </c>
      <c r="F156" s="7">
        <f>E156*100/E229</f>
        <v>49.18171036872922</v>
      </c>
      <c r="I156" s="10">
        <v>154</v>
      </c>
      <c r="J156" s="39">
        <v>18.635819999999999</v>
      </c>
      <c r="K156" s="11">
        <f t="shared" si="20"/>
        <v>16.205060869565219</v>
      </c>
      <c r="L156" s="12">
        <f t="shared" si="21"/>
        <v>2.2290786407572494</v>
      </c>
      <c r="M156" s="12">
        <f t="shared" si="25"/>
        <v>193.38258222864491</v>
      </c>
      <c r="N156" s="7">
        <f>M156*100/M229</f>
        <v>50.344961700023283</v>
      </c>
      <c r="Q156" s="10">
        <v>154</v>
      </c>
      <c r="R156" s="42">
        <v>25.763369999999998</v>
      </c>
      <c r="S156" s="11">
        <f t="shared" si="22"/>
        <v>22.402930434782608</v>
      </c>
      <c r="T156" s="12">
        <f t="shared" si="23"/>
        <v>5.8896282248420748</v>
      </c>
      <c r="U156" s="12">
        <f t="shared" si="26"/>
        <v>455.97623498134675</v>
      </c>
      <c r="V156" s="7">
        <f>U156*100/U229</f>
        <v>45.906420056059019</v>
      </c>
    </row>
    <row r="157" spans="1:22" ht="24">
      <c r="A157" s="10">
        <v>155</v>
      </c>
      <c r="B157" s="38">
        <v>19.374949999999998</v>
      </c>
      <c r="C157" s="28">
        <f t="shared" si="18"/>
        <v>16.847782608695653</v>
      </c>
      <c r="D157" s="12">
        <f t="shared" si="19"/>
        <v>2.5049648756454328</v>
      </c>
      <c r="E157" s="12">
        <f t="shared" si="24"/>
        <v>213.9231163554723</v>
      </c>
      <c r="F157" s="27">
        <f>E157*100/E229</f>
        <v>49.764434492157143</v>
      </c>
      <c r="I157" s="10">
        <v>155</v>
      </c>
      <c r="J157" s="39">
        <v>18.635819999999999</v>
      </c>
      <c r="K157" s="11">
        <f t="shared" si="20"/>
        <v>16.205060869565219</v>
      </c>
      <c r="L157" s="12">
        <f t="shared" si="21"/>
        <v>2.2290786407572494</v>
      </c>
      <c r="M157" s="12">
        <f t="shared" si="25"/>
        <v>195.61166086940216</v>
      </c>
      <c r="N157" s="7">
        <f>M157*100/M229</f>
        <v>50.925277039191613</v>
      </c>
      <c r="Q157" s="10">
        <v>155</v>
      </c>
      <c r="R157" s="42">
        <v>25.791049999999998</v>
      </c>
      <c r="S157" s="11">
        <f t="shared" si="22"/>
        <v>22.427</v>
      </c>
      <c r="T157" s="12">
        <f t="shared" si="23"/>
        <v>5.908631964443475</v>
      </c>
      <c r="U157" s="12">
        <f t="shared" si="26"/>
        <v>461.88486694579024</v>
      </c>
      <c r="V157" s="7">
        <f>U157*100/U229</f>
        <v>46.501284700545369</v>
      </c>
    </row>
    <row r="158" spans="1:22" ht="24">
      <c r="A158" s="10">
        <v>156</v>
      </c>
      <c r="B158" s="38">
        <v>19.374949999999998</v>
      </c>
      <c r="C158" s="11">
        <f t="shared" si="18"/>
        <v>16.847782608695653</v>
      </c>
      <c r="D158" s="12">
        <f t="shared" si="19"/>
        <v>2.5049648756454328</v>
      </c>
      <c r="E158" s="12">
        <f t="shared" si="24"/>
        <v>216.42808123111774</v>
      </c>
      <c r="F158" s="7">
        <f>E158*100/E229</f>
        <v>50.347158615585073</v>
      </c>
      <c r="I158" s="10">
        <v>156</v>
      </c>
      <c r="J158" s="39">
        <v>18.686599999999999</v>
      </c>
      <c r="K158" s="11">
        <f t="shared" si="20"/>
        <v>16.249217391304349</v>
      </c>
      <c r="L158" s="12">
        <f t="shared" si="21"/>
        <v>2.2473501191594392</v>
      </c>
      <c r="M158" s="12">
        <f t="shared" si="25"/>
        <v>197.85901098856161</v>
      </c>
      <c r="N158" s="7">
        <f>M158*100/M229</f>
        <v>51.510349150504368</v>
      </c>
      <c r="Q158" s="10">
        <v>156</v>
      </c>
      <c r="R158" s="42">
        <v>25.791049999999998</v>
      </c>
      <c r="S158" s="11">
        <f t="shared" si="22"/>
        <v>22.427</v>
      </c>
      <c r="T158" s="12">
        <f t="shared" si="23"/>
        <v>5.908631964443475</v>
      </c>
      <c r="U158" s="12">
        <f t="shared" si="26"/>
        <v>467.79349891023372</v>
      </c>
      <c r="V158" s="7">
        <f>U158*100/U229</f>
        <v>47.096149345031712</v>
      </c>
    </row>
    <row r="159" spans="1:22" ht="24">
      <c r="A159" s="10">
        <v>157</v>
      </c>
      <c r="B159" s="38">
        <v>19.425509999999999</v>
      </c>
      <c r="C159" s="11">
        <f t="shared" si="18"/>
        <v>16.891747826086956</v>
      </c>
      <c r="D159" s="12">
        <f t="shared" si="19"/>
        <v>2.524626626684225</v>
      </c>
      <c r="E159" s="12">
        <f t="shared" si="24"/>
        <v>218.95270785780198</v>
      </c>
      <c r="F159" s="7">
        <f>E159*100/E229</f>
        <v>50.93445660619593</v>
      </c>
      <c r="I159" s="10">
        <v>157</v>
      </c>
      <c r="J159" s="39">
        <v>18.74849</v>
      </c>
      <c r="K159" s="11">
        <f t="shared" si="20"/>
        <v>16.303034782608698</v>
      </c>
      <c r="L159" s="12">
        <f t="shared" si="21"/>
        <v>2.2697538204870793</v>
      </c>
      <c r="M159" s="12">
        <f t="shared" si="25"/>
        <v>200.12876480904868</v>
      </c>
      <c r="N159" s="7">
        <f>M159*100/M229</f>
        <v>52.101253811327418</v>
      </c>
      <c r="Q159" s="10">
        <v>157</v>
      </c>
      <c r="R159" s="42">
        <v>25.81523</v>
      </c>
      <c r="S159" s="11">
        <f t="shared" si="22"/>
        <v>22.448026086956524</v>
      </c>
      <c r="T159" s="12">
        <f t="shared" si="23"/>
        <v>5.9252661893774539</v>
      </c>
      <c r="U159" s="12">
        <f t="shared" si="26"/>
        <v>473.71876509961118</v>
      </c>
      <c r="V159" s="7">
        <f>U159*100/U229</f>
        <v>47.692688677053376</v>
      </c>
    </row>
    <row r="160" spans="1:22" ht="24">
      <c r="A160" s="10">
        <v>158</v>
      </c>
      <c r="B160" s="38">
        <v>19.46677</v>
      </c>
      <c r="C160" s="11">
        <f t="shared" si="18"/>
        <v>16.927626086956522</v>
      </c>
      <c r="D160" s="12">
        <f t="shared" si="19"/>
        <v>2.5407478252334657</v>
      </c>
      <c r="E160" s="12">
        <f t="shared" si="24"/>
        <v>221.49345568303545</v>
      </c>
      <c r="F160" s="7">
        <f>E160*100/E229</f>
        <v>51.525504833540474</v>
      </c>
      <c r="I160" s="10">
        <v>158</v>
      </c>
      <c r="J160" s="39">
        <v>18.821370000000002</v>
      </c>
      <c r="K160" s="11">
        <f t="shared" si="20"/>
        <v>16.366408695652176</v>
      </c>
      <c r="L160" s="12">
        <f t="shared" si="21"/>
        <v>2.2963261234204873</v>
      </c>
      <c r="M160" s="12">
        <f t="shared" si="25"/>
        <v>202.42509093246917</v>
      </c>
      <c r="N160" s="7">
        <f>M160*100/M229</f>
        <v>52.699076269803435</v>
      </c>
      <c r="Q160" s="10">
        <v>158</v>
      </c>
      <c r="R160" s="42">
        <v>25.846299999999999</v>
      </c>
      <c r="S160" s="11">
        <f t="shared" si="22"/>
        <v>22.475043478260872</v>
      </c>
      <c r="T160" s="12">
        <f t="shared" si="23"/>
        <v>5.9466860660709049</v>
      </c>
      <c r="U160" s="12">
        <f t="shared" si="26"/>
        <v>479.6654511656821</v>
      </c>
      <c r="V160" s="7">
        <f>U160*100/U229</f>
        <v>48.291384502728874</v>
      </c>
    </row>
    <row r="161" spans="1:22" ht="24">
      <c r="A161" s="10">
        <v>159</v>
      </c>
      <c r="B161" s="38">
        <v>19.498809999999999</v>
      </c>
      <c r="C161" s="11">
        <f t="shared" si="18"/>
        <v>16.955486956521739</v>
      </c>
      <c r="D161" s="12">
        <f t="shared" si="19"/>
        <v>2.5533137955121945</v>
      </c>
      <c r="E161" s="12">
        <f t="shared" si="24"/>
        <v>224.04676947854765</v>
      </c>
      <c r="F161" s="7">
        <f>E161*100/E229</f>
        <v>52.119476253176806</v>
      </c>
      <c r="I161" s="10">
        <v>159</v>
      </c>
      <c r="J161" s="39">
        <v>18.821370000000002</v>
      </c>
      <c r="K161" s="11">
        <f t="shared" si="20"/>
        <v>16.366408695652176</v>
      </c>
      <c r="L161" s="12">
        <f t="shared" si="21"/>
        <v>2.2963261234204873</v>
      </c>
      <c r="M161" s="12">
        <f t="shared" si="25"/>
        <v>204.72141705588967</v>
      </c>
      <c r="N161" s="7">
        <f>M161*100/M229</f>
        <v>53.296898728279452</v>
      </c>
      <c r="Q161" s="10">
        <v>159</v>
      </c>
      <c r="R161" s="42">
        <v>25.92897</v>
      </c>
      <c r="S161" s="11">
        <f t="shared" si="22"/>
        <v>22.54693043478261</v>
      </c>
      <c r="T161" s="12">
        <f t="shared" si="23"/>
        <v>6.0039306211364387</v>
      </c>
      <c r="U161" s="12">
        <f t="shared" si="26"/>
        <v>485.66938178681852</v>
      </c>
      <c r="V161" s="7">
        <f>U161*100/U229</f>
        <v>48.895843551110197</v>
      </c>
    </row>
    <row r="162" spans="1:22" ht="24">
      <c r="A162" s="10">
        <v>160</v>
      </c>
      <c r="B162" s="38">
        <v>19.498809999999999</v>
      </c>
      <c r="C162" s="11">
        <f t="shared" si="18"/>
        <v>16.955486956521739</v>
      </c>
      <c r="D162" s="12">
        <f t="shared" si="19"/>
        <v>2.5533137955121945</v>
      </c>
      <c r="E162" s="12">
        <f t="shared" si="24"/>
        <v>226.60008327405984</v>
      </c>
      <c r="F162" s="7">
        <f>E162*100/E229</f>
        <v>52.713447672813132</v>
      </c>
      <c r="I162" s="10">
        <v>160</v>
      </c>
      <c r="J162" s="39">
        <v>18.866070000000001</v>
      </c>
      <c r="K162" s="11">
        <f t="shared" si="20"/>
        <v>16.405278260869569</v>
      </c>
      <c r="L162" s="12">
        <f t="shared" si="21"/>
        <v>2.3127260587573737</v>
      </c>
      <c r="M162" s="12">
        <f t="shared" si="25"/>
        <v>207.03414311464704</v>
      </c>
      <c r="N162" s="7">
        <f>M162*100/M229</f>
        <v>53.898990723892169</v>
      </c>
      <c r="Q162" s="10">
        <v>160</v>
      </c>
      <c r="R162" s="42">
        <v>26.049050000000001</v>
      </c>
      <c r="S162" s="11">
        <f t="shared" si="22"/>
        <v>22.651347826086958</v>
      </c>
      <c r="T162" s="12">
        <f t="shared" si="23"/>
        <v>6.0877321705456113</v>
      </c>
      <c r="U162" s="12">
        <f t="shared" si="26"/>
        <v>491.75711395736414</v>
      </c>
      <c r="V162" s="7">
        <f>U162*100/U229</f>
        <v>49.508739506578763</v>
      </c>
    </row>
    <row r="163" spans="1:22" ht="24">
      <c r="A163" s="10">
        <v>161</v>
      </c>
      <c r="B163" s="38">
        <v>19.644600000000001</v>
      </c>
      <c r="C163" s="11">
        <f t="shared" si="18"/>
        <v>17.082260869565218</v>
      </c>
      <c r="D163" s="12">
        <f t="shared" si="19"/>
        <v>2.611015439970565</v>
      </c>
      <c r="E163" s="12">
        <f t="shared" si="24"/>
        <v>229.21109871403041</v>
      </c>
      <c r="F163" s="7">
        <f>E163*100/E229</f>
        <v>53.320842091116738</v>
      </c>
      <c r="I163" s="10">
        <v>161</v>
      </c>
      <c r="J163" s="39">
        <v>18.866070000000001</v>
      </c>
      <c r="K163" s="11">
        <f t="shared" si="20"/>
        <v>16.405278260869569</v>
      </c>
      <c r="L163" s="12">
        <f t="shared" si="21"/>
        <v>2.3127260587573737</v>
      </c>
      <c r="M163" s="12">
        <f t="shared" si="25"/>
        <v>209.3468691734044</v>
      </c>
      <c r="N163" s="7">
        <f>M163*100/M229</f>
        <v>54.501082719504879</v>
      </c>
      <c r="Q163" s="10">
        <v>161</v>
      </c>
      <c r="R163" s="42">
        <v>26.086670000000002</v>
      </c>
      <c r="S163" s="28">
        <f t="shared" si="22"/>
        <v>22.684060869565222</v>
      </c>
      <c r="T163" s="12">
        <f t="shared" si="23"/>
        <v>6.1141459623570427</v>
      </c>
      <c r="U163" s="12">
        <f t="shared" si="26"/>
        <v>497.87125991972118</v>
      </c>
      <c r="V163" s="27">
        <f>U163*100/U229</f>
        <v>50.124294729195803</v>
      </c>
    </row>
    <row r="164" spans="1:22" ht="24">
      <c r="A164" s="10">
        <v>162</v>
      </c>
      <c r="B164" s="38">
        <v>19.649139999999999</v>
      </c>
      <c r="C164" s="11">
        <f t="shared" si="18"/>
        <v>17.086208695652175</v>
      </c>
      <c r="D164" s="12">
        <f t="shared" si="19"/>
        <v>2.6128261283811915</v>
      </c>
      <c r="E164" s="12">
        <f t="shared" si="24"/>
        <v>231.8239248424116</v>
      </c>
      <c r="F164" s="7">
        <f>E164*100/E229</f>
        <v>53.928657725632654</v>
      </c>
      <c r="I164" s="10">
        <v>162</v>
      </c>
      <c r="J164" s="39">
        <v>18.882809999999999</v>
      </c>
      <c r="K164" s="11">
        <f t="shared" si="20"/>
        <v>16.419834782608696</v>
      </c>
      <c r="L164" s="12">
        <f t="shared" si="21"/>
        <v>2.3188878184423034</v>
      </c>
      <c r="M164" s="12">
        <f t="shared" si="25"/>
        <v>211.66575699184671</v>
      </c>
      <c r="N164" s="7">
        <f>M164*100/M229</f>
        <v>55.104778859357317</v>
      </c>
      <c r="Q164" s="10">
        <v>162</v>
      </c>
      <c r="R164" s="42">
        <v>26.182200000000002</v>
      </c>
      <c r="S164" s="11">
        <f t="shared" si="22"/>
        <v>22.767130434782612</v>
      </c>
      <c r="T164" s="12">
        <f t="shared" si="23"/>
        <v>6.181562681940667</v>
      </c>
      <c r="U164" s="12">
        <f t="shared" si="26"/>
        <v>504.05282260166183</v>
      </c>
      <c r="V164" s="7">
        <f>U164*100/U229</f>
        <v>50.746637279771129</v>
      </c>
    </row>
    <row r="165" spans="1:22" ht="24">
      <c r="A165" s="10">
        <v>163</v>
      </c>
      <c r="B165" s="38">
        <v>19.649139999999999</v>
      </c>
      <c r="C165" s="11">
        <f t="shared" si="18"/>
        <v>17.086208695652175</v>
      </c>
      <c r="D165" s="12">
        <f t="shared" si="19"/>
        <v>2.6128261283811915</v>
      </c>
      <c r="E165" s="12">
        <f t="shared" si="24"/>
        <v>234.43675097079279</v>
      </c>
      <c r="F165" s="7">
        <f>E165*100/E229</f>
        <v>54.536473360148555</v>
      </c>
      <c r="I165" s="10">
        <v>163</v>
      </c>
      <c r="J165" s="39">
        <v>18.921810000000001</v>
      </c>
      <c r="K165" s="11">
        <f t="shared" si="20"/>
        <v>16.453747826086957</v>
      </c>
      <c r="L165" s="12">
        <f t="shared" si="21"/>
        <v>2.3332856022450428</v>
      </c>
      <c r="M165" s="12">
        <f t="shared" si="25"/>
        <v>213.99904259409175</v>
      </c>
      <c r="N165" s="7">
        <f>M165*100/M229</f>
        <v>55.7122232989054</v>
      </c>
      <c r="Q165" s="10">
        <v>163</v>
      </c>
      <c r="R165" s="42">
        <v>26.182200000000002</v>
      </c>
      <c r="S165" s="11">
        <f t="shared" si="22"/>
        <v>22.767130434782612</v>
      </c>
      <c r="T165" s="12">
        <f t="shared" si="23"/>
        <v>6.181562681940667</v>
      </c>
      <c r="U165" s="12">
        <f t="shared" si="26"/>
        <v>510.23438528360248</v>
      </c>
      <c r="V165" s="7">
        <f>U165*100/U229</f>
        <v>51.368979830346454</v>
      </c>
    </row>
    <row r="166" spans="1:22" ht="24">
      <c r="A166" s="10">
        <v>164</v>
      </c>
      <c r="B166" s="38">
        <v>19.70804</v>
      </c>
      <c r="C166" s="11">
        <f t="shared" si="18"/>
        <v>17.137426086956523</v>
      </c>
      <c r="D166" s="12">
        <f t="shared" si="19"/>
        <v>2.6363931498713091</v>
      </c>
      <c r="E166" s="12">
        <f t="shared" si="24"/>
        <v>237.0731441206641</v>
      </c>
      <c r="F166" s="7">
        <f>E166*100/E229</f>
        <v>55.149771335783562</v>
      </c>
      <c r="I166" s="10">
        <v>164</v>
      </c>
      <c r="J166" s="39">
        <v>18.921810000000001</v>
      </c>
      <c r="K166" s="11">
        <f t="shared" si="20"/>
        <v>16.453747826086957</v>
      </c>
      <c r="L166" s="12">
        <f t="shared" si="21"/>
        <v>2.3332856022450428</v>
      </c>
      <c r="M166" s="12">
        <f t="shared" si="25"/>
        <v>216.33232819633679</v>
      </c>
      <c r="N166" s="7">
        <f>M166*100/M229</f>
        <v>56.319667738453496</v>
      </c>
      <c r="Q166" s="10">
        <v>164</v>
      </c>
      <c r="R166" s="42">
        <v>26.195820000000001</v>
      </c>
      <c r="S166" s="11">
        <f t="shared" si="22"/>
        <v>22.77897391304348</v>
      </c>
      <c r="T166" s="12">
        <f t="shared" si="23"/>
        <v>6.1912146617426114</v>
      </c>
      <c r="U166" s="12">
        <f t="shared" si="26"/>
        <v>516.42559994534508</v>
      </c>
      <c r="V166" s="7">
        <f>U166*100/U229</f>
        <v>51.992294115422766</v>
      </c>
    </row>
    <row r="167" spans="1:22" ht="24">
      <c r="A167" s="10">
        <v>165</v>
      </c>
      <c r="B167" s="38">
        <v>19.771280000000001</v>
      </c>
      <c r="C167" s="11">
        <f t="shared" si="18"/>
        <v>17.19241739130435</v>
      </c>
      <c r="D167" s="12">
        <f t="shared" si="19"/>
        <v>2.6618539878258565</v>
      </c>
      <c r="E167" s="12">
        <f t="shared" si="24"/>
        <v>239.73499810848995</v>
      </c>
      <c r="F167" s="7">
        <f>E167*100/E229</f>
        <v>55.768992206634806</v>
      </c>
      <c r="I167" s="10">
        <v>165</v>
      </c>
      <c r="J167" s="39">
        <v>18.921810000000001</v>
      </c>
      <c r="K167" s="11">
        <f t="shared" si="20"/>
        <v>16.453747826086957</v>
      </c>
      <c r="L167" s="12">
        <f t="shared" si="21"/>
        <v>2.3332856022450428</v>
      </c>
      <c r="M167" s="12">
        <f t="shared" si="25"/>
        <v>218.66561379858183</v>
      </c>
      <c r="N167" s="7">
        <f>M167*100/M229</f>
        <v>56.927112178001593</v>
      </c>
      <c r="Q167" s="10">
        <v>165</v>
      </c>
      <c r="R167" s="42">
        <v>26.348549999999999</v>
      </c>
      <c r="S167" s="11">
        <f t="shared" si="22"/>
        <v>22.911782608695653</v>
      </c>
      <c r="T167" s="12">
        <f t="shared" si="23"/>
        <v>6.3001375342850201</v>
      </c>
      <c r="U167" s="12">
        <f t="shared" si="26"/>
        <v>522.72573747963008</v>
      </c>
      <c r="V167" s="7">
        <f>U167*100/U229</f>
        <v>52.626574452580392</v>
      </c>
    </row>
    <row r="168" spans="1:22" ht="24">
      <c r="A168" s="10">
        <v>166</v>
      </c>
      <c r="B168" s="38">
        <v>19.85229</v>
      </c>
      <c r="C168" s="11">
        <f t="shared" si="18"/>
        <v>17.26286086956522</v>
      </c>
      <c r="D168" s="12">
        <f t="shared" si="19"/>
        <v>2.6947079364746895</v>
      </c>
      <c r="E168" s="12">
        <f t="shared" si="24"/>
        <v>242.42970604496463</v>
      </c>
      <c r="F168" s="7">
        <f>E168*100/E229</f>
        <v>56.395855814760992</v>
      </c>
      <c r="I168" s="10">
        <v>166</v>
      </c>
      <c r="J168" s="39">
        <v>18.971830000000001</v>
      </c>
      <c r="K168" s="11">
        <f t="shared" si="20"/>
        <v>16.49724347826087</v>
      </c>
      <c r="L168" s="12">
        <f t="shared" si="21"/>
        <v>2.3518387550795339</v>
      </c>
      <c r="M168" s="12">
        <f t="shared" si="25"/>
        <v>221.01745255366137</v>
      </c>
      <c r="N168" s="7">
        <f>M168*100/M229</f>
        <v>57.539386720437463</v>
      </c>
      <c r="Q168" s="10">
        <v>166</v>
      </c>
      <c r="R168" s="42">
        <v>26.456620000000001</v>
      </c>
      <c r="S168" s="11">
        <f t="shared" si="22"/>
        <v>23.005756521739134</v>
      </c>
      <c r="T168" s="12">
        <f t="shared" si="23"/>
        <v>6.3779769882615787</v>
      </c>
      <c r="U168" s="12">
        <f t="shared" si="26"/>
        <v>529.10371446789168</v>
      </c>
      <c r="V168" s="7">
        <f>U168*100/U229</f>
        <v>53.268691449627383</v>
      </c>
    </row>
    <row r="169" spans="1:22" ht="24">
      <c r="A169" s="10">
        <v>167</v>
      </c>
      <c r="B169" s="38">
        <v>19.85229</v>
      </c>
      <c r="C169" s="11">
        <f t="shared" si="18"/>
        <v>17.26286086956522</v>
      </c>
      <c r="D169" s="12">
        <f t="shared" si="19"/>
        <v>2.6947079364746895</v>
      </c>
      <c r="E169" s="12">
        <f t="shared" si="24"/>
        <v>245.12441398143932</v>
      </c>
      <c r="F169" s="7">
        <f>E169*100/E229</f>
        <v>57.022719422887185</v>
      </c>
      <c r="I169" s="10">
        <v>167</v>
      </c>
      <c r="J169" s="39">
        <v>18.971830000000001</v>
      </c>
      <c r="K169" s="11">
        <f t="shared" si="20"/>
        <v>16.49724347826087</v>
      </c>
      <c r="L169" s="12">
        <f t="shared" si="21"/>
        <v>2.3518387550795339</v>
      </c>
      <c r="M169" s="12">
        <f t="shared" si="25"/>
        <v>223.36929130874091</v>
      </c>
      <c r="N169" s="7">
        <f>M169*100/M229</f>
        <v>58.151661262873326</v>
      </c>
      <c r="Q169" s="10">
        <v>167</v>
      </c>
      <c r="R169" s="42">
        <v>26.617899999999999</v>
      </c>
      <c r="S169" s="11">
        <f t="shared" si="22"/>
        <v>23.146000000000001</v>
      </c>
      <c r="T169" s="12">
        <f t="shared" si="23"/>
        <v>6.4953302417855241</v>
      </c>
      <c r="U169" s="12">
        <f t="shared" si="26"/>
        <v>535.59904470967717</v>
      </c>
      <c r="V169" s="7">
        <f>U169*100/U229</f>
        <v>53.922623246082573</v>
      </c>
    </row>
    <row r="170" spans="1:22" ht="24">
      <c r="A170" s="10">
        <v>168</v>
      </c>
      <c r="B170" s="38">
        <v>19.865760000000002</v>
      </c>
      <c r="C170" s="14">
        <f t="shared" si="18"/>
        <v>17.274573913043483</v>
      </c>
      <c r="D170" s="15">
        <f t="shared" si="19"/>
        <v>2.7001968271587291</v>
      </c>
      <c r="E170" s="15">
        <f t="shared" si="24"/>
        <v>247.82461080859804</v>
      </c>
      <c r="F170" s="16">
        <f>E170*100/E229</f>
        <v>57.650859898822404</v>
      </c>
      <c r="I170" s="10">
        <v>168</v>
      </c>
      <c r="J170" s="39">
        <v>18.971830000000001</v>
      </c>
      <c r="K170" s="14">
        <f t="shared" si="20"/>
        <v>16.49724347826087</v>
      </c>
      <c r="L170" s="15">
        <f t="shared" si="21"/>
        <v>2.3518387550795339</v>
      </c>
      <c r="M170" s="15">
        <f t="shared" si="25"/>
        <v>225.72113006382045</v>
      </c>
      <c r="N170" s="16">
        <f>M170*100/M229</f>
        <v>58.763935805309195</v>
      </c>
      <c r="Q170" s="10">
        <v>168</v>
      </c>
      <c r="R170" s="42">
        <v>26.74156</v>
      </c>
      <c r="S170" s="14">
        <f t="shared" si="22"/>
        <v>23.253530434782611</v>
      </c>
      <c r="T170" s="15">
        <f t="shared" si="23"/>
        <v>6.5862784199993616</v>
      </c>
      <c r="U170" s="15">
        <f t="shared" si="26"/>
        <v>542.18532312967659</v>
      </c>
      <c r="V170" s="16">
        <f>U170*100/U229</f>
        <v>54.585711452350651</v>
      </c>
    </row>
    <row r="171" spans="1:22" ht="24">
      <c r="A171" s="10">
        <v>169</v>
      </c>
      <c r="B171" s="38">
        <v>19.87922</v>
      </c>
      <c r="C171" s="11">
        <f t="shared" si="18"/>
        <v>17.286278260869565</v>
      </c>
      <c r="D171" s="12">
        <f t="shared" si="19"/>
        <v>2.7056890831945424</v>
      </c>
      <c r="E171" s="12">
        <f t="shared" si="24"/>
        <v>250.53029989179259</v>
      </c>
      <c r="F171" s="7">
        <f>E171*100/E229</f>
        <v>58.280278025440566</v>
      </c>
      <c r="I171" s="10">
        <v>169</v>
      </c>
      <c r="J171" s="39">
        <v>19.016179999999999</v>
      </c>
      <c r="K171" s="11">
        <f t="shared" si="20"/>
        <v>16.535808695652175</v>
      </c>
      <c r="L171" s="12">
        <f t="shared" si="21"/>
        <v>2.368370855762969</v>
      </c>
      <c r="M171" s="12">
        <f t="shared" si="25"/>
        <v>228.08950091958343</v>
      </c>
      <c r="N171" s="7">
        <f>M171*100/M229</f>
        <v>59.380514292630565</v>
      </c>
      <c r="Q171" s="10">
        <v>169</v>
      </c>
      <c r="R171" s="42">
        <v>27.026789999999998</v>
      </c>
      <c r="S171" s="11">
        <f t="shared" si="22"/>
        <v>23.501556521739129</v>
      </c>
      <c r="T171" s="12">
        <f t="shared" si="23"/>
        <v>6.7992853961998154</v>
      </c>
      <c r="U171" s="12">
        <f t="shared" si="26"/>
        <v>548.98460852587641</v>
      </c>
      <c r="V171" s="7">
        <f>U171*100/U229</f>
        <v>55.270244608978302</v>
      </c>
    </row>
    <row r="172" spans="1:22" ht="24">
      <c r="A172" s="10">
        <v>170</v>
      </c>
      <c r="B172" s="38">
        <v>20.008880000000001</v>
      </c>
      <c r="C172" s="14">
        <f t="shared" si="18"/>
        <v>17.399026086956525</v>
      </c>
      <c r="D172" s="12">
        <f t="shared" si="19"/>
        <v>2.7589778143567583</v>
      </c>
      <c r="E172" s="12">
        <f t="shared" si="24"/>
        <v>253.28927770614936</v>
      </c>
      <c r="F172" s="16">
        <f>E172*100/E229</f>
        <v>58.922092585021517</v>
      </c>
      <c r="I172" s="10">
        <v>170</v>
      </c>
      <c r="J172" s="39">
        <v>19.078140000000001</v>
      </c>
      <c r="K172" s="14">
        <f t="shared" si="20"/>
        <v>16.589686956521742</v>
      </c>
      <c r="L172" s="12">
        <f t="shared" si="21"/>
        <v>2.391596799843442</v>
      </c>
      <c r="M172" s="12">
        <f t="shared" si="25"/>
        <v>230.48109771942688</v>
      </c>
      <c r="N172" s="16">
        <f>M172*100/M229</f>
        <v>60.003139391036044</v>
      </c>
      <c r="Q172" s="10">
        <v>170</v>
      </c>
      <c r="R172" s="42">
        <v>27.030090000000001</v>
      </c>
      <c r="S172" s="14">
        <f t="shared" si="22"/>
        <v>23.504426086956524</v>
      </c>
      <c r="T172" s="12">
        <f t="shared" si="23"/>
        <v>6.8017763004003227</v>
      </c>
      <c r="U172" s="12">
        <f t="shared" si="26"/>
        <v>555.78638482627673</v>
      </c>
      <c r="V172" s="16">
        <f>U172*100/U229</f>
        <v>55.955028542917965</v>
      </c>
    </row>
    <row r="173" spans="1:22" ht="24">
      <c r="A173" s="10">
        <v>171</v>
      </c>
      <c r="B173" s="38">
        <v>20.008880000000001</v>
      </c>
      <c r="C173" s="14">
        <f t="shared" si="18"/>
        <v>17.399026086956525</v>
      </c>
      <c r="D173" s="12">
        <f t="shared" si="19"/>
        <v>2.7589778143567583</v>
      </c>
      <c r="E173" s="12">
        <f t="shared" si="24"/>
        <v>256.04825552050613</v>
      </c>
      <c r="F173" s="7">
        <f>E173*100/E229</f>
        <v>59.563907144602467</v>
      </c>
      <c r="I173" s="10">
        <v>171</v>
      </c>
      <c r="J173" s="39">
        <v>19.165109999999999</v>
      </c>
      <c r="K173" s="14">
        <f t="shared" si="20"/>
        <v>16.66531304347826</v>
      </c>
      <c r="L173" s="12">
        <f t="shared" si="21"/>
        <v>2.424453272433376</v>
      </c>
      <c r="M173" s="12">
        <f t="shared" si="25"/>
        <v>232.90555099186025</v>
      </c>
      <c r="N173" s="7">
        <f>M173*100/M229</f>
        <v>60.634318299381775</v>
      </c>
      <c r="Q173" s="10">
        <v>171</v>
      </c>
      <c r="R173" s="42">
        <v>27.03999</v>
      </c>
      <c r="S173" s="14">
        <f t="shared" si="22"/>
        <v>23.513034782608695</v>
      </c>
      <c r="T173" s="12">
        <f t="shared" si="23"/>
        <v>6.8092526630037122</v>
      </c>
      <c r="U173" s="12">
        <f t="shared" si="26"/>
        <v>562.59563748928042</v>
      </c>
      <c r="V173" s="7">
        <f>U173*100/U229</f>
        <v>56.640565176265703</v>
      </c>
    </row>
    <row r="174" spans="1:22" ht="24">
      <c r="A174" s="10">
        <v>172</v>
      </c>
      <c r="B174" s="38">
        <v>20.026689999999999</v>
      </c>
      <c r="C174" s="11">
        <f t="shared" si="18"/>
        <v>17.414513043478262</v>
      </c>
      <c r="D174" s="12">
        <f t="shared" si="19"/>
        <v>2.7663517121383494</v>
      </c>
      <c r="E174" s="12">
        <f t="shared" si="24"/>
        <v>258.81460723264451</v>
      </c>
      <c r="F174" s="7">
        <f>E174*100/E229</f>
        <v>60.207437076787173</v>
      </c>
      <c r="I174" s="10">
        <v>172</v>
      </c>
      <c r="J174" s="39">
        <v>19.263760000000001</v>
      </c>
      <c r="K174" s="11">
        <f t="shared" si="20"/>
        <v>16.751095652173916</v>
      </c>
      <c r="L174" s="12">
        <f t="shared" si="21"/>
        <v>2.4620850215569381</v>
      </c>
      <c r="M174" s="12">
        <f t="shared" si="25"/>
        <v>235.36763601341718</v>
      </c>
      <c r="N174" s="7">
        <f>M174*100/M229</f>
        <v>61.275294206746217</v>
      </c>
      <c r="Q174" s="10">
        <v>172</v>
      </c>
      <c r="R174" s="42">
        <v>27.237120000000001</v>
      </c>
      <c r="S174" s="11">
        <f t="shared" si="22"/>
        <v>23.684452173913048</v>
      </c>
      <c r="T174" s="12">
        <f t="shared" si="23"/>
        <v>6.9592657662462587</v>
      </c>
      <c r="U174" s="12">
        <f t="shared" si="26"/>
        <v>569.55490325552671</v>
      </c>
      <c r="V174" s="7">
        <f>U174*100/U229</f>
        <v>57.341204711920717</v>
      </c>
    </row>
    <row r="175" spans="1:22" ht="24">
      <c r="A175" s="10">
        <v>173</v>
      </c>
      <c r="B175" s="38">
        <v>20.03115</v>
      </c>
      <c r="C175" s="11">
        <f t="shared" si="18"/>
        <v>17.418391304347828</v>
      </c>
      <c r="D175" s="12">
        <f t="shared" si="19"/>
        <v>2.7682003466153495</v>
      </c>
      <c r="E175" s="12">
        <f t="shared" si="24"/>
        <v>261.58280757925985</v>
      </c>
      <c r="F175" s="7">
        <f>E175*100/E229</f>
        <v>60.851397052488892</v>
      </c>
      <c r="I175" s="10">
        <v>173</v>
      </c>
      <c r="J175" s="39">
        <v>19.27469</v>
      </c>
      <c r="K175" s="11">
        <f t="shared" si="20"/>
        <v>16.7606</v>
      </c>
      <c r="L175" s="12">
        <f t="shared" si="21"/>
        <v>2.466278262266246</v>
      </c>
      <c r="M175" s="12">
        <f t="shared" si="25"/>
        <v>237.83391427568344</v>
      </c>
      <c r="N175" s="7">
        <f>M175*100/M229</f>
        <v>61.917361776764444</v>
      </c>
      <c r="Q175" s="10">
        <v>173</v>
      </c>
      <c r="R175" s="42">
        <v>27.27994</v>
      </c>
      <c r="S175" s="11">
        <f t="shared" si="22"/>
        <v>23.72168695652174</v>
      </c>
      <c r="T175" s="12">
        <f t="shared" si="23"/>
        <v>6.9921397805119661</v>
      </c>
      <c r="U175" s="12">
        <f t="shared" si="26"/>
        <v>576.54704303603864</v>
      </c>
      <c r="V175" s="7">
        <f>U175*100/U229</f>
        <v>58.045153911966182</v>
      </c>
    </row>
    <row r="176" spans="1:22" ht="24">
      <c r="A176" s="10">
        <v>174</v>
      </c>
      <c r="B176" s="38">
        <v>20.03115</v>
      </c>
      <c r="C176" s="11">
        <f t="shared" si="18"/>
        <v>17.418391304347828</v>
      </c>
      <c r="D176" s="12">
        <f t="shared" si="19"/>
        <v>2.7682003466153495</v>
      </c>
      <c r="E176" s="12">
        <f t="shared" si="24"/>
        <v>264.35100792587519</v>
      </c>
      <c r="F176" s="7">
        <f>E176*100/E229</f>
        <v>61.495357028190604</v>
      </c>
      <c r="I176" s="10">
        <v>174</v>
      </c>
      <c r="J176" s="39">
        <v>19.27469</v>
      </c>
      <c r="K176" s="11">
        <f t="shared" si="20"/>
        <v>16.7606</v>
      </c>
      <c r="L176" s="12">
        <f t="shared" si="21"/>
        <v>2.466278262266246</v>
      </c>
      <c r="M176" s="12">
        <f t="shared" si="25"/>
        <v>240.3001925379497</v>
      </c>
      <c r="N176" s="7">
        <f>M176*100/M229</f>
        <v>62.559429346782665</v>
      </c>
      <c r="Q176" s="10">
        <v>174</v>
      </c>
      <c r="R176" s="42">
        <v>27.384039999999999</v>
      </c>
      <c r="S176" s="11">
        <f t="shared" si="22"/>
        <v>23.812208695652174</v>
      </c>
      <c r="T176" s="12">
        <f t="shared" si="23"/>
        <v>7.0724914463479056</v>
      </c>
      <c r="U176" s="12">
        <f t="shared" si="26"/>
        <v>583.6195344823866</v>
      </c>
      <c r="V176" s="7">
        <f>U176*100/U229</f>
        <v>58.7571926944089</v>
      </c>
    </row>
    <row r="177" spans="1:22" ht="24">
      <c r="A177" s="10">
        <v>175</v>
      </c>
      <c r="B177" s="38">
        <v>20.062280000000001</v>
      </c>
      <c r="C177" s="11">
        <f t="shared" si="18"/>
        <v>17.44546086956522</v>
      </c>
      <c r="D177" s="12">
        <f t="shared" si="19"/>
        <v>2.7811264243791749</v>
      </c>
      <c r="E177" s="12">
        <f t="shared" si="24"/>
        <v>267.13213435025438</v>
      </c>
      <c r="F177" s="7">
        <f>E177*100/E229</f>
        <v>62.142323967146595</v>
      </c>
      <c r="I177" s="10">
        <v>175</v>
      </c>
      <c r="J177" s="39">
        <v>19.323799999999999</v>
      </c>
      <c r="K177" s="11">
        <f t="shared" si="20"/>
        <v>16.803304347826089</v>
      </c>
      <c r="L177" s="12">
        <f t="shared" si="21"/>
        <v>2.4851778326207894</v>
      </c>
      <c r="M177" s="12">
        <f t="shared" si="25"/>
        <v>242.78537037057049</v>
      </c>
      <c r="N177" s="7">
        <f>M177*100/M229</f>
        <v>63.206417205560506</v>
      </c>
      <c r="Q177" s="10">
        <v>175</v>
      </c>
      <c r="R177" s="42">
        <v>27.40682</v>
      </c>
      <c r="S177" s="11">
        <f t="shared" si="22"/>
        <v>23.832017391304351</v>
      </c>
      <c r="T177" s="12">
        <f t="shared" si="23"/>
        <v>7.0901563434458232</v>
      </c>
      <c r="U177" s="12">
        <f t="shared" si="26"/>
        <v>590.70969082583247</v>
      </c>
      <c r="V177" s="7">
        <f>U177*100/U229</f>
        <v>59.471009929595887</v>
      </c>
    </row>
    <row r="178" spans="1:22" ht="24">
      <c r="A178" s="10">
        <v>176</v>
      </c>
      <c r="B178" s="38">
        <v>20.22165</v>
      </c>
      <c r="C178" s="11">
        <f t="shared" si="18"/>
        <v>17.58404347826087</v>
      </c>
      <c r="D178" s="12">
        <f t="shared" si="19"/>
        <v>2.847932142447597</v>
      </c>
      <c r="E178" s="12">
        <f t="shared" si="24"/>
        <v>269.98006649270195</v>
      </c>
      <c r="F178" s="7">
        <f>E178*100/E229</f>
        <v>62.804831764132111</v>
      </c>
      <c r="I178" s="10">
        <v>176</v>
      </c>
      <c r="J178" s="39">
        <v>19.323799999999999</v>
      </c>
      <c r="K178" s="11">
        <f t="shared" si="20"/>
        <v>16.803304347826089</v>
      </c>
      <c r="L178" s="12">
        <f t="shared" si="21"/>
        <v>2.4851778326207894</v>
      </c>
      <c r="M178" s="12">
        <f t="shared" si="25"/>
        <v>245.27054820319128</v>
      </c>
      <c r="N178" s="7">
        <f>M178*100/M229</f>
        <v>63.85340506433834</v>
      </c>
      <c r="Q178" s="10">
        <v>176</v>
      </c>
      <c r="R178" s="42">
        <v>27.449090000000002</v>
      </c>
      <c r="S178" s="11">
        <f t="shared" si="22"/>
        <v>23.86877391304348</v>
      </c>
      <c r="T178" s="12">
        <f t="shared" si="23"/>
        <v>7.1230127689668343</v>
      </c>
      <c r="U178" s="12">
        <f t="shared" si="26"/>
        <v>597.83270359479934</v>
      </c>
      <c r="V178" s="7">
        <f>U178*100/U229</f>
        <v>60.188135058387395</v>
      </c>
    </row>
    <row r="179" spans="1:22" ht="24">
      <c r="A179" s="10">
        <v>177</v>
      </c>
      <c r="B179" s="38">
        <v>20.27009</v>
      </c>
      <c r="C179" s="14">
        <f t="shared" si="18"/>
        <v>17.626165217391307</v>
      </c>
      <c r="D179" s="15">
        <f t="shared" si="19"/>
        <v>2.8684474651866667</v>
      </c>
      <c r="E179" s="15">
        <f t="shared" si="24"/>
        <v>272.8485139578886</v>
      </c>
      <c r="F179" s="16">
        <f>E179*100/E229</f>
        <v>63.472111992689911</v>
      </c>
      <c r="I179" s="10">
        <v>177</v>
      </c>
      <c r="J179" s="39">
        <v>19.361910000000002</v>
      </c>
      <c r="K179" s="14">
        <f t="shared" si="20"/>
        <v>16.836443478260872</v>
      </c>
      <c r="L179" s="15">
        <f t="shared" si="21"/>
        <v>2.4999104993871106</v>
      </c>
      <c r="M179" s="15">
        <f t="shared" si="25"/>
        <v>247.7704587025784</v>
      </c>
      <c r="N179" s="16">
        <f>M179*100/M229</f>
        <v>64.504228405792759</v>
      </c>
      <c r="Q179" s="10">
        <v>177</v>
      </c>
      <c r="R179" s="42">
        <v>27.46208</v>
      </c>
      <c r="S179" s="14">
        <f t="shared" si="22"/>
        <v>23.880069565217394</v>
      </c>
      <c r="T179" s="15">
        <f t="shared" si="23"/>
        <v>7.1331302334079352</v>
      </c>
      <c r="U179" s="15">
        <f t="shared" si="26"/>
        <v>604.96583382820722</v>
      </c>
      <c r="V179" s="16">
        <f>U179*100/U229</f>
        <v>60.906278785379648</v>
      </c>
    </row>
    <row r="180" spans="1:22" ht="24">
      <c r="A180" s="10">
        <v>178</v>
      </c>
      <c r="B180" s="38">
        <v>20.287680000000002</v>
      </c>
      <c r="C180" s="11">
        <f t="shared" si="18"/>
        <v>17.641460869565222</v>
      </c>
      <c r="D180" s="12">
        <f t="shared" si="19"/>
        <v>2.8759215003286887</v>
      </c>
      <c r="E180" s="12">
        <f t="shared" si="24"/>
        <v>275.72443545821727</v>
      </c>
      <c r="F180" s="7">
        <f>E180*100/E229</f>
        <v>64.141130888571524</v>
      </c>
      <c r="I180" s="10">
        <v>178</v>
      </c>
      <c r="J180" s="39">
        <v>19.470379999999999</v>
      </c>
      <c r="K180" s="11">
        <f t="shared" si="20"/>
        <v>16.930765217391304</v>
      </c>
      <c r="L180" s="12">
        <f t="shared" si="21"/>
        <v>2.542161588379654</v>
      </c>
      <c r="M180" s="12">
        <f t="shared" si="25"/>
        <v>250.31262029095805</v>
      </c>
      <c r="N180" s="7">
        <f>M180*100/M229</f>
        <v>65.166051339002536</v>
      </c>
      <c r="Q180" s="10">
        <v>178</v>
      </c>
      <c r="R180" s="42">
        <v>27.497769999999999</v>
      </c>
      <c r="S180" s="11">
        <f t="shared" si="22"/>
        <v>23.91110434782609</v>
      </c>
      <c r="T180" s="12">
        <f t="shared" si="23"/>
        <v>7.1609772593403642</v>
      </c>
      <c r="U180" s="12">
        <f t="shared" si="26"/>
        <v>612.12681108754759</v>
      </c>
      <c r="V180" s="7">
        <f>U180*100/U229</f>
        <v>61.627226073548321</v>
      </c>
    </row>
    <row r="181" spans="1:22" ht="24">
      <c r="A181" s="10">
        <v>179</v>
      </c>
      <c r="B181" s="38">
        <v>20.305250000000001</v>
      </c>
      <c r="C181" s="11">
        <f t="shared" si="18"/>
        <v>17.656739130434786</v>
      </c>
      <c r="D181" s="12">
        <f t="shared" si="19"/>
        <v>2.8833999869501983</v>
      </c>
      <c r="E181" s="12">
        <f t="shared" si="24"/>
        <v>278.6078354451675</v>
      </c>
      <c r="F181" s="7">
        <f>E181*100/E229</f>
        <v>64.811889487314232</v>
      </c>
      <c r="I181" s="10">
        <v>179</v>
      </c>
      <c r="J181" s="39">
        <v>19.470379999999999</v>
      </c>
      <c r="K181" s="11">
        <f t="shared" si="20"/>
        <v>16.930765217391304</v>
      </c>
      <c r="L181" s="12">
        <f t="shared" si="21"/>
        <v>2.542161588379654</v>
      </c>
      <c r="M181" s="12">
        <f t="shared" si="25"/>
        <v>252.85478187933771</v>
      </c>
      <c r="N181" s="7">
        <f>M181*100/M229</f>
        <v>65.827874272212327</v>
      </c>
      <c r="Q181" s="10">
        <v>179</v>
      </c>
      <c r="R181" s="42">
        <v>27.501010000000001</v>
      </c>
      <c r="S181" s="11">
        <f t="shared" si="22"/>
        <v>23.913921739130437</v>
      </c>
      <c r="T181" s="12">
        <f t="shared" si="23"/>
        <v>7.1635088428341165</v>
      </c>
      <c r="U181" s="12">
        <f t="shared" si="26"/>
        <v>619.29031993038166</v>
      </c>
      <c r="V181" s="7">
        <f>U181*100/U229</f>
        <v>62.348428234507182</v>
      </c>
    </row>
    <row r="182" spans="1:22" ht="24">
      <c r="A182" s="10">
        <v>180</v>
      </c>
      <c r="B182" s="38">
        <v>20.314039999999999</v>
      </c>
      <c r="C182" s="14">
        <f t="shared" si="18"/>
        <v>17.664382608695654</v>
      </c>
      <c r="D182" s="15">
        <f t="shared" si="19"/>
        <v>2.8871462189608361</v>
      </c>
      <c r="E182" s="15">
        <f t="shared" si="24"/>
        <v>281.49498166412832</v>
      </c>
      <c r="F182" s="16">
        <f>E182*100/E229</f>
        <v>65.483519563252401</v>
      </c>
      <c r="I182" s="10">
        <v>180</v>
      </c>
      <c r="J182" s="39">
        <v>19.470379999999999</v>
      </c>
      <c r="K182" s="14">
        <f t="shared" si="20"/>
        <v>16.930765217391304</v>
      </c>
      <c r="L182" s="15">
        <f t="shared" si="21"/>
        <v>2.542161588379654</v>
      </c>
      <c r="M182" s="15">
        <f t="shared" si="25"/>
        <v>255.39694346771736</v>
      </c>
      <c r="N182" s="16">
        <f>M182*100/M229</f>
        <v>66.489697205422118</v>
      </c>
      <c r="Q182" s="10">
        <v>180</v>
      </c>
      <c r="R182" s="42">
        <v>27.501010000000001</v>
      </c>
      <c r="S182" s="14">
        <f t="shared" si="22"/>
        <v>23.913921739130437</v>
      </c>
      <c r="T182" s="15">
        <f t="shared" si="23"/>
        <v>7.1635088428341165</v>
      </c>
      <c r="U182" s="15">
        <f t="shared" si="26"/>
        <v>626.45382877321572</v>
      </c>
      <c r="V182" s="16">
        <f>U182*100/U229</f>
        <v>63.069630395466049</v>
      </c>
    </row>
    <row r="183" spans="1:22" ht="24">
      <c r="A183" s="10">
        <v>181</v>
      </c>
      <c r="B183" s="38">
        <v>20.340350000000001</v>
      </c>
      <c r="C183" s="11">
        <f t="shared" si="18"/>
        <v>17.687260869565218</v>
      </c>
      <c r="D183" s="12">
        <f t="shared" si="19"/>
        <v>2.8983787322117958</v>
      </c>
      <c r="E183" s="12">
        <f t="shared" si="24"/>
        <v>284.39336039634009</v>
      </c>
      <c r="F183" s="7">
        <f>E183*100/E229</f>
        <v>66.157762632491057</v>
      </c>
      <c r="I183" s="10">
        <v>181</v>
      </c>
      <c r="J183" s="39">
        <v>19.52439</v>
      </c>
      <c r="K183" s="11">
        <f t="shared" si="20"/>
        <v>16.977730434782611</v>
      </c>
      <c r="L183" s="12">
        <f t="shared" si="21"/>
        <v>2.5633758692261144</v>
      </c>
      <c r="M183" s="12">
        <f t="shared" si="25"/>
        <v>257.96031933694348</v>
      </c>
      <c r="N183" s="7">
        <f>M183*100/M229</f>
        <v>67.1570430360118</v>
      </c>
      <c r="Q183" s="10">
        <v>181</v>
      </c>
      <c r="R183" s="42">
        <v>27.510739999999998</v>
      </c>
      <c r="S183" s="11">
        <f t="shared" si="22"/>
        <v>23.922382608695653</v>
      </c>
      <c r="T183" s="12">
        <f t="shared" si="23"/>
        <v>7.1711149930631777</v>
      </c>
      <c r="U183" s="12">
        <f t="shared" si="26"/>
        <v>633.62494376627888</v>
      </c>
      <c r="V183" s="7">
        <f>U183*100/U229</f>
        <v>63.791598322490422</v>
      </c>
    </row>
    <row r="184" spans="1:22" ht="24">
      <c r="A184" s="10">
        <v>182</v>
      </c>
      <c r="B184" s="38">
        <v>20.48451</v>
      </c>
      <c r="C184" s="19">
        <f t="shared" si="18"/>
        <v>17.81261739130435</v>
      </c>
      <c r="D184" s="20">
        <f t="shared" si="19"/>
        <v>2.9604423545685803</v>
      </c>
      <c r="E184" s="20">
        <f t="shared" si="24"/>
        <v>287.35380275090864</v>
      </c>
      <c r="F184" s="21">
        <f>E184*100/E229</f>
        <v>66.846443417118977</v>
      </c>
      <c r="I184" s="10">
        <v>182</v>
      </c>
      <c r="J184" s="39">
        <v>19.540559999999999</v>
      </c>
      <c r="K184" s="19">
        <f t="shared" si="20"/>
        <v>16.991791304347828</v>
      </c>
      <c r="L184" s="20">
        <f t="shared" si="21"/>
        <v>2.5697500697698454</v>
      </c>
      <c r="M184" s="20">
        <f t="shared" si="25"/>
        <v>260.53006940671332</v>
      </c>
      <c r="N184" s="21">
        <f>M184*100/M229</f>
        <v>67.826048317409018</v>
      </c>
      <c r="Q184" s="10">
        <v>182</v>
      </c>
      <c r="R184" s="42">
        <v>27.71096</v>
      </c>
      <c r="S184" s="19">
        <f t="shared" si="22"/>
        <v>24.096486956521741</v>
      </c>
      <c r="T184" s="20">
        <f t="shared" si="23"/>
        <v>7.3288289170891261</v>
      </c>
      <c r="U184" s="20">
        <f t="shared" si="26"/>
        <v>640.95377268336802</v>
      </c>
      <c r="V184" s="21">
        <f>U184*100/U229</f>
        <v>64.529444449055873</v>
      </c>
    </row>
    <row r="185" spans="1:22" ht="24">
      <c r="A185" s="10">
        <v>183</v>
      </c>
      <c r="B185" s="38">
        <v>20.549689999999998</v>
      </c>
      <c r="C185" s="11">
        <f t="shared" si="18"/>
        <v>17.869295652173914</v>
      </c>
      <c r="D185" s="12">
        <f t="shared" si="19"/>
        <v>2.9887920107267476</v>
      </c>
      <c r="E185" s="12">
        <f t="shared" si="24"/>
        <v>290.34259476163538</v>
      </c>
      <c r="F185" s="7">
        <f>E185*100/E229</f>
        <v>67.541719115988954</v>
      </c>
      <c r="I185" s="10">
        <v>183</v>
      </c>
      <c r="J185" s="39">
        <v>19.540559999999999</v>
      </c>
      <c r="K185" s="11">
        <f t="shared" si="20"/>
        <v>16.991791304347828</v>
      </c>
      <c r="L185" s="12">
        <f t="shared" si="21"/>
        <v>2.5697500697698454</v>
      </c>
      <c r="M185" s="12">
        <f t="shared" si="25"/>
        <v>263.09981947648316</v>
      </c>
      <c r="N185" s="7">
        <f>M185*100/M229</f>
        <v>68.495053598806237</v>
      </c>
      <c r="Q185" s="10">
        <v>183</v>
      </c>
      <c r="R185" s="42">
        <v>27.874580000000002</v>
      </c>
      <c r="S185" s="11">
        <f t="shared" si="22"/>
        <v>24.238765217391308</v>
      </c>
      <c r="T185" s="12">
        <f t="shared" si="23"/>
        <v>7.4594166654166871</v>
      </c>
      <c r="U185" s="12">
        <f t="shared" si="26"/>
        <v>648.41318934878473</v>
      </c>
      <c r="V185" s="7">
        <f>U185*100/U229</f>
        <v>65.280437787184113</v>
      </c>
    </row>
    <row r="186" spans="1:22" ht="24">
      <c r="A186" s="10">
        <v>184</v>
      </c>
      <c r="B186" s="38">
        <v>20.593039999999998</v>
      </c>
      <c r="C186" s="11">
        <f t="shared" si="18"/>
        <v>17.906991304347827</v>
      </c>
      <c r="D186" s="12">
        <f t="shared" si="19"/>
        <v>3.0077466972596754</v>
      </c>
      <c r="E186" s="12">
        <f t="shared" si="24"/>
        <v>293.35034145889506</v>
      </c>
      <c r="F186" s="7">
        <f>E186*100/E229</f>
        <v>68.241404199278705</v>
      </c>
      <c r="I186" s="10">
        <v>184</v>
      </c>
      <c r="J186" s="39">
        <v>19.567489999999999</v>
      </c>
      <c r="K186" s="11">
        <f t="shared" si="20"/>
        <v>17.015208695652174</v>
      </c>
      <c r="L186" s="12">
        <f t="shared" si="21"/>
        <v>2.5803892919482165</v>
      </c>
      <c r="M186" s="12">
        <f t="shared" si="25"/>
        <v>265.68020876843138</v>
      </c>
      <c r="N186" s="7">
        <f>M186*100/M229</f>
        <v>69.166828681014437</v>
      </c>
      <c r="Q186" s="10">
        <v>184</v>
      </c>
      <c r="R186" s="42">
        <v>27.912939999999999</v>
      </c>
      <c r="S186" s="11">
        <f t="shared" si="22"/>
        <v>24.272121739130437</v>
      </c>
      <c r="T186" s="12">
        <f t="shared" si="23"/>
        <v>7.4902552126511281</v>
      </c>
      <c r="U186" s="12">
        <f t="shared" si="26"/>
        <v>655.90344456143589</v>
      </c>
      <c r="V186" s="7">
        <f>U186*100/U229</f>
        <v>66.034535864539208</v>
      </c>
    </row>
    <row r="187" spans="1:22" ht="24">
      <c r="A187" s="10">
        <v>185</v>
      </c>
      <c r="B187" s="38">
        <v>20.623329999999999</v>
      </c>
      <c r="C187" s="14">
        <f t="shared" si="18"/>
        <v>17.933330434782608</v>
      </c>
      <c r="D187" s="12">
        <f t="shared" si="19"/>
        <v>3.0210383799324494</v>
      </c>
      <c r="E187" s="12">
        <f t="shared" si="24"/>
        <v>296.37137983882752</v>
      </c>
      <c r="F187" s="16">
        <f>E187*100/E229</f>
        <v>68.944181295638046</v>
      </c>
      <c r="I187" s="10">
        <v>185</v>
      </c>
      <c r="J187" s="39">
        <v>19.733609999999999</v>
      </c>
      <c r="K187" s="14">
        <f t="shared" si="20"/>
        <v>17.159660869565219</v>
      </c>
      <c r="L187" s="12">
        <f t="shared" si="21"/>
        <v>2.6466681555703597</v>
      </c>
      <c r="M187" s="12">
        <f t="shared" si="25"/>
        <v>268.32687692400174</v>
      </c>
      <c r="N187" s="16">
        <f>M187*100/M229</f>
        <v>69.855858713550234</v>
      </c>
      <c r="Q187" s="10">
        <v>185</v>
      </c>
      <c r="R187" s="42">
        <v>27.951239999999999</v>
      </c>
      <c r="S187" s="14">
        <f t="shared" si="22"/>
        <v>24.305426086956523</v>
      </c>
      <c r="T187" s="12">
        <f t="shared" si="23"/>
        <v>7.5211302030715812</v>
      </c>
      <c r="U187" s="12">
        <f t="shared" si="26"/>
        <v>663.4245747645075</v>
      </c>
      <c r="V187" s="16">
        <f>U187*100/U229</f>
        <v>66.791742350119847</v>
      </c>
    </row>
    <row r="188" spans="1:22" ht="24">
      <c r="A188" s="10">
        <v>186</v>
      </c>
      <c r="B188" s="38">
        <v>20.69239</v>
      </c>
      <c r="C188" s="11">
        <f t="shared" si="18"/>
        <v>17.993382608695654</v>
      </c>
      <c r="D188" s="12">
        <f t="shared" si="19"/>
        <v>3.0514891838175142</v>
      </c>
      <c r="E188" s="12">
        <f t="shared" si="24"/>
        <v>299.42286902264505</v>
      </c>
      <c r="F188" s="7">
        <f>E188*100/E229</f>
        <v>69.654042091323518</v>
      </c>
      <c r="I188" s="10">
        <v>186</v>
      </c>
      <c r="J188" s="39">
        <v>19.733609999999999</v>
      </c>
      <c r="K188" s="11">
        <f t="shared" si="20"/>
        <v>17.159660869565219</v>
      </c>
      <c r="L188" s="12">
        <f t="shared" si="21"/>
        <v>2.6466681555703597</v>
      </c>
      <c r="M188" s="12">
        <f t="shared" si="25"/>
        <v>270.97354507957209</v>
      </c>
      <c r="N188" s="7">
        <f>M188*100/M229</f>
        <v>70.544888746086045</v>
      </c>
      <c r="Q188" s="10">
        <v>186</v>
      </c>
      <c r="R188" s="42">
        <v>28.075379999999999</v>
      </c>
      <c r="S188" s="11">
        <f t="shared" si="22"/>
        <v>24.413373913043479</v>
      </c>
      <c r="T188" s="12">
        <f t="shared" si="23"/>
        <v>7.6217868433489828</v>
      </c>
      <c r="U188" s="12">
        <f t="shared" si="26"/>
        <v>671.04636160785651</v>
      </c>
      <c r="V188" s="7">
        <f>U188*100/U229</f>
        <v>67.559082666491463</v>
      </c>
    </row>
    <row r="189" spans="1:22" ht="24">
      <c r="A189" s="10">
        <v>187</v>
      </c>
      <c r="B189" s="38">
        <v>20.795549999999999</v>
      </c>
      <c r="C189" s="11">
        <f t="shared" si="18"/>
        <v>18.08308695652174</v>
      </c>
      <c r="D189" s="12">
        <f t="shared" si="19"/>
        <v>3.0973558425394736</v>
      </c>
      <c r="E189" s="12">
        <f t="shared" si="24"/>
        <v>302.5202248651845</v>
      </c>
      <c r="F189" s="7">
        <f>E189*100/E229</f>
        <v>70.374572740609821</v>
      </c>
      <c r="I189" s="10">
        <v>187</v>
      </c>
      <c r="J189" s="39">
        <v>19.813490000000002</v>
      </c>
      <c r="K189" s="11">
        <f t="shared" si="20"/>
        <v>17.229121739130438</v>
      </c>
      <c r="L189" s="12">
        <f t="shared" si="21"/>
        <v>2.6789389059274744</v>
      </c>
      <c r="M189" s="12">
        <f t="shared" si="25"/>
        <v>273.65248398549954</v>
      </c>
      <c r="N189" s="7">
        <f>M189*100/M229</f>
        <v>71.242320102422752</v>
      </c>
      <c r="Q189" s="10">
        <v>187</v>
      </c>
      <c r="R189" s="42">
        <v>28.11347</v>
      </c>
      <c r="S189" s="11">
        <f t="shared" si="22"/>
        <v>24.446495652173915</v>
      </c>
      <c r="T189" s="12">
        <f t="shared" si="23"/>
        <v>7.652850491552269</v>
      </c>
      <c r="U189" s="12">
        <f t="shared" si="26"/>
        <v>678.69921209940878</v>
      </c>
      <c r="V189" s="7">
        <f>U189*100/U229</f>
        <v>68.329550384629854</v>
      </c>
    </row>
    <row r="190" spans="1:22" ht="24">
      <c r="A190" s="10">
        <v>188</v>
      </c>
      <c r="B190" s="38">
        <v>20.795549999999999</v>
      </c>
      <c r="C190" s="11">
        <f t="shared" si="18"/>
        <v>18.08308695652174</v>
      </c>
      <c r="D190" s="12">
        <f t="shared" si="19"/>
        <v>3.0973558425394736</v>
      </c>
      <c r="E190" s="12">
        <f t="shared" si="24"/>
        <v>305.61758070772396</v>
      </c>
      <c r="F190" s="7">
        <f>E190*100/E229</f>
        <v>71.09510338989611</v>
      </c>
      <c r="I190" s="10">
        <v>188</v>
      </c>
      <c r="J190" s="39">
        <v>19.818809999999999</v>
      </c>
      <c r="K190" s="11">
        <f t="shared" si="20"/>
        <v>17.233747826086958</v>
      </c>
      <c r="L190" s="12">
        <f t="shared" si="21"/>
        <v>2.681097402289498</v>
      </c>
      <c r="M190" s="12">
        <f t="shared" si="25"/>
        <v>276.33358138778902</v>
      </c>
      <c r="N190" s="7">
        <f>M190*100/M229</f>
        <v>71.940313398802999</v>
      </c>
      <c r="Q190" s="10">
        <v>188</v>
      </c>
      <c r="R190" s="42">
        <v>28.12932</v>
      </c>
      <c r="S190" s="11">
        <f t="shared" si="22"/>
        <v>24.460278260869568</v>
      </c>
      <c r="T190" s="12">
        <f t="shared" si="23"/>
        <v>7.6658015160070576</v>
      </c>
      <c r="U190" s="12">
        <f t="shared" si="26"/>
        <v>686.36501361541582</v>
      </c>
      <c r="V190" s="7">
        <f>U190*100/U229</f>
        <v>69.101321975915951</v>
      </c>
    </row>
    <row r="191" spans="1:22" ht="24">
      <c r="A191" s="10">
        <v>189</v>
      </c>
      <c r="B191" s="38">
        <v>20.93657</v>
      </c>
      <c r="C191" s="14">
        <f t="shared" si="18"/>
        <v>18.205713043478262</v>
      </c>
      <c r="D191" s="15">
        <f t="shared" si="19"/>
        <v>3.1607960202938723</v>
      </c>
      <c r="E191" s="15">
        <f t="shared" si="24"/>
        <v>308.7783767280178</v>
      </c>
      <c r="F191" s="16">
        <f>E191*100/E229</f>
        <v>71.830391979435959</v>
      </c>
      <c r="I191" s="10">
        <v>189</v>
      </c>
      <c r="J191" s="39">
        <v>19.818809999999999</v>
      </c>
      <c r="K191" s="14">
        <f t="shared" si="20"/>
        <v>17.233747826086958</v>
      </c>
      <c r="L191" s="15">
        <f t="shared" si="21"/>
        <v>2.681097402289498</v>
      </c>
      <c r="M191" s="15">
        <f t="shared" si="25"/>
        <v>279.01467879007851</v>
      </c>
      <c r="N191" s="16">
        <f>M191*100/M229</f>
        <v>72.638306695183246</v>
      </c>
      <c r="Q191" s="10">
        <v>189</v>
      </c>
      <c r="R191" s="42">
        <v>28.18948</v>
      </c>
      <c r="S191" s="14">
        <f t="shared" si="22"/>
        <v>24.512591304347829</v>
      </c>
      <c r="T191" s="15">
        <f t="shared" si="23"/>
        <v>7.7150911860314588</v>
      </c>
      <c r="U191" s="15">
        <f t="shared" si="26"/>
        <v>694.08010480144731</v>
      </c>
      <c r="V191" s="16">
        <f>U191*100/U229</f>
        <v>69.87805591419071</v>
      </c>
    </row>
    <row r="192" spans="1:22" ht="24">
      <c r="A192" s="10">
        <v>190</v>
      </c>
      <c r="B192" s="38">
        <v>20.966360000000002</v>
      </c>
      <c r="C192" s="11">
        <f t="shared" si="18"/>
        <v>18.231617391304351</v>
      </c>
      <c r="D192" s="12">
        <f t="shared" si="19"/>
        <v>3.1743074246707046</v>
      </c>
      <c r="E192" s="12">
        <f t="shared" si="24"/>
        <v>311.95268415268851</v>
      </c>
      <c r="F192" s="7">
        <f>E192*100/E229</f>
        <v>72.568823695391799</v>
      </c>
      <c r="I192" s="10">
        <v>190</v>
      </c>
      <c r="J192" s="39">
        <v>19.866569999999999</v>
      </c>
      <c r="K192" s="11">
        <f t="shared" si="20"/>
        <v>17.275278260869566</v>
      </c>
      <c r="L192" s="12">
        <f t="shared" si="21"/>
        <v>2.700527131452608</v>
      </c>
      <c r="M192" s="12">
        <f t="shared" si="25"/>
        <v>281.71520592153109</v>
      </c>
      <c r="N192" s="7">
        <f>M192*100/M229</f>
        <v>73.341358301155211</v>
      </c>
      <c r="Q192" s="10">
        <v>190</v>
      </c>
      <c r="R192" s="42">
        <v>28.29682</v>
      </c>
      <c r="S192" s="11">
        <f t="shared" si="22"/>
        <v>24.605930434782611</v>
      </c>
      <c r="T192" s="12">
        <f t="shared" si="23"/>
        <v>7.8035598569750855</v>
      </c>
      <c r="U192" s="12">
        <f t="shared" si="26"/>
        <v>701.88366465842239</v>
      </c>
      <c r="V192" s="7">
        <f>U192*100/U229</f>
        <v>70.663696632377594</v>
      </c>
    </row>
    <row r="193" spans="1:22" ht="24">
      <c r="A193" s="10">
        <v>191</v>
      </c>
      <c r="B193" s="38">
        <v>20.966360000000002</v>
      </c>
      <c r="C193" s="11">
        <f t="shared" si="18"/>
        <v>18.231617391304351</v>
      </c>
      <c r="D193" s="12">
        <f t="shared" si="19"/>
        <v>3.1743074246707046</v>
      </c>
      <c r="E193" s="12">
        <f t="shared" si="24"/>
        <v>315.12699157735921</v>
      </c>
      <c r="F193" s="7">
        <f>E193*100/E229</f>
        <v>73.30725541134764</v>
      </c>
      <c r="I193" s="10">
        <v>191</v>
      </c>
      <c r="J193" s="39">
        <v>19.924790000000002</v>
      </c>
      <c r="K193" s="11">
        <f t="shared" si="20"/>
        <v>17.325904347826089</v>
      </c>
      <c r="L193" s="12">
        <f t="shared" si="21"/>
        <v>2.7243388757064353</v>
      </c>
      <c r="M193" s="12">
        <f t="shared" si="25"/>
        <v>284.43954479723755</v>
      </c>
      <c r="N193" s="7">
        <f>M193*100/M229</f>
        <v>74.05060902464156</v>
      </c>
      <c r="Q193" s="10">
        <v>191</v>
      </c>
      <c r="R193" s="42">
        <v>28.328320000000001</v>
      </c>
      <c r="S193" s="11">
        <f t="shared" si="22"/>
        <v>24.633321739130437</v>
      </c>
      <c r="T193" s="12">
        <f t="shared" si="23"/>
        <v>7.8296496304826224</v>
      </c>
      <c r="U193" s="12">
        <f t="shared" si="26"/>
        <v>709.71331428890505</v>
      </c>
      <c r="V193" s="7">
        <f>U193*100/U229</f>
        <v>71.451963996450658</v>
      </c>
    </row>
    <row r="194" spans="1:22" ht="24">
      <c r="A194" s="10">
        <v>192</v>
      </c>
      <c r="B194" s="38">
        <v>20.966360000000002</v>
      </c>
      <c r="C194" s="14">
        <f t="shared" si="18"/>
        <v>18.231617391304351</v>
      </c>
      <c r="D194" s="12">
        <f t="shared" si="19"/>
        <v>3.1743074246707046</v>
      </c>
      <c r="E194" s="12">
        <f t="shared" si="24"/>
        <v>318.30129900202991</v>
      </c>
      <c r="F194" s="16">
        <f>E194*100/E229</f>
        <v>74.045687127303495</v>
      </c>
      <c r="I194" s="10">
        <v>192</v>
      </c>
      <c r="J194" s="39">
        <v>19.924790000000002</v>
      </c>
      <c r="K194" s="14">
        <f t="shared" si="20"/>
        <v>17.325904347826089</v>
      </c>
      <c r="L194" s="12">
        <f t="shared" si="21"/>
        <v>2.7243388757064353</v>
      </c>
      <c r="M194" s="12">
        <f t="shared" si="25"/>
        <v>287.163883672944</v>
      </c>
      <c r="N194" s="16">
        <f>M194*100/M229</f>
        <v>74.759859748127923</v>
      </c>
      <c r="Q194" s="10">
        <v>192</v>
      </c>
      <c r="R194" s="42">
        <v>28.391200000000001</v>
      </c>
      <c r="S194" s="14">
        <f t="shared" si="22"/>
        <v>24.688000000000002</v>
      </c>
      <c r="T194" s="12">
        <f t="shared" si="23"/>
        <v>7.8819035578758099</v>
      </c>
      <c r="U194" s="12">
        <f t="shared" si="26"/>
        <v>717.59521784678088</v>
      </c>
      <c r="V194" s="16">
        <f>U194*100/U229</f>
        <v>72.245492140705792</v>
      </c>
    </row>
    <row r="195" spans="1:22" ht="24">
      <c r="A195" s="10">
        <v>193</v>
      </c>
      <c r="B195" s="38">
        <v>21.1189</v>
      </c>
      <c r="C195" s="14">
        <f t="shared" ref="C195:C229" si="27">B195/1.15</f>
        <v>18.364260869565218</v>
      </c>
      <c r="D195" s="12">
        <f t="shared" ref="D195:D229" si="28">((4/3)*(22/7)*((C195/2)^3))/10^3</f>
        <v>3.2440963974086645</v>
      </c>
      <c r="E195" s="12">
        <f t="shared" si="24"/>
        <v>321.54539539943858</v>
      </c>
      <c r="F195" s="16">
        <f>E195*100/E229</f>
        <v>74.800353688849</v>
      </c>
      <c r="I195" s="10">
        <v>193</v>
      </c>
      <c r="J195" s="39">
        <v>19.993379999999998</v>
      </c>
      <c r="K195" s="14">
        <f t="shared" ref="K195:K229" si="29">J195/1.15</f>
        <v>17.385547826086956</v>
      </c>
      <c r="L195" s="12">
        <f t="shared" ref="L195:L229" si="30">((4/3)*(22/7)*((K195/2)^3))/10^3</f>
        <v>2.752571003406175</v>
      </c>
      <c r="M195" s="12">
        <f t="shared" si="25"/>
        <v>289.91645467635016</v>
      </c>
      <c r="N195" s="16">
        <f>M195*100/M229</f>
        <v>75.476460385817361</v>
      </c>
      <c r="Q195" s="10">
        <v>193</v>
      </c>
      <c r="R195" s="42">
        <v>28.4069</v>
      </c>
      <c r="S195" s="14">
        <f t="shared" ref="S195:S229" si="31">R195/1.15</f>
        <v>24.701652173913047</v>
      </c>
      <c r="T195" s="12">
        <f t="shared" ref="T195:T229" si="32">((4/3)*(22/7)*((S195/2)^3))/10^3</f>
        <v>7.8949865901350851</v>
      </c>
      <c r="U195" s="12">
        <f t="shared" si="26"/>
        <v>725.49020443691597</v>
      </c>
      <c r="V195" s="16">
        <f>U195*100/U229</f>
        <v>73.040337448287502</v>
      </c>
    </row>
    <row r="196" spans="1:22" ht="24">
      <c r="A196" s="10">
        <v>194</v>
      </c>
      <c r="B196" s="38">
        <v>21.1189</v>
      </c>
      <c r="C196" s="11">
        <f t="shared" si="27"/>
        <v>18.364260869565218</v>
      </c>
      <c r="D196" s="12">
        <f t="shared" si="28"/>
        <v>3.2440963974086645</v>
      </c>
      <c r="E196" s="12">
        <f t="shared" ref="E196:E226" si="33">+E195+D196</f>
        <v>324.78949179684724</v>
      </c>
      <c r="F196" s="7">
        <f>E196*100/E229</f>
        <v>75.555020250394534</v>
      </c>
      <c r="I196" s="10">
        <v>194</v>
      </c>
      <c r="J196" s="39">
        <v>20.119389999999999</v>
      </c>
      <c r="K196" s="11">
        <f t="shared" si="29"/>
        <v>17.495121739130436</v>
      </c>
      <c r="L196" s="12">
        <f t="shared" si="30"/>
        <v>2.8049446579916797</v>
      </c>
      <c r="M196" s="12">
        <f t="shared" ref="M196:M226" si="34">+M195+L196</f>
        <v>292.72139933434181</v>
      </c>
      <c r="N196" s="7">
        <f>M196*100/M229</f>
        <v>76.206695910391701</v>
      </c>
      <c r="Q196" s="10">
        <v>194</v>
      </c>
      <c r="R196" s="42">
        <v>28.4069</v>
      </c>
      <c r="S196" s="11">
        <f t="shared" si="31"/>
        <v>24.701652173913047</v>
      </c>
      <c r="T196" s="12">
        <f t="shared" si="32"/>
        <v>7.8949865901350851</v>
      </c>
      <c r="U196" s="12">
        <f t="shared" ref="U196:U226" si="35">+U195+T196</f>
        <v>733.38519102705106</v>
      </c>
      <c r="V196" s="7">
        <f>U196*100/U229</f>
        <v>73.835182755869198</v>
      </c>
    </row>
    <row r="197" spans="1:22" ht="24">
      <c r="A197" s="10">
        <v>195</v>
      </c>
      <c r="B197" s="38">
        <v>21.13157</v>
      </c>
      <c r="C197" s="14">
        <f t="shared" si="27"/>
        <v>18.375278260869568</v>
      </c>
      <c r="D197" s="12">
        <f t="shared" si="28"/>
        <v>3.2499386569912123</v>
      </c>
      <c r="E197" s="12">
        <f t="shared" si="33"/>
        <v>328.03943045383846</v>
      </c>
      <c r="F197" s="16">
        <f>E197*100/E229</f>
        <v>76.311045883129893</v>
      </c>
      <c r="I197" s="10">
        <v>195</v>
      </c>
      <c r="J197" s="39">
        <v>20.192530000000001</v>
      </c>
      <c r="K197" s="14">
        <f t="shared" si="29"/>
        <v>17.558721739130437</v>
      </c>
      <c r="L197" s="12">
        <f t="shared" si="30"/>
        <v>2.8356464363604852</v>
      </c>
      <c r="M197" s="12">
        <f t="shared" si="34"/>
        <v>295.5570457707023</v>
      </c>
      <c r="N197" s="16">
        <f>M197*100/M229</f>
        <v>76.944924294707022</v>
      </c>
      <c r="Q197" s="10">
        <v>195</v>
      </c>
      <c r="R197" s="42">
        <v>28.4069</v>
      </c>
      <c r="S197" s="14">
        <f t="shared" si="31"/>
        <v>24.701652173913047</v>
      </c>
      <c r="T197" s="12">
        <f t="shared" si="32"/>
        <v>7.8949865901350851</v>
      </c>
      <c r="U197" s="12">
        <f t="shared" si="35"/>
        <v>741.28017761718615</v>
      </c>
      <c r="V197" s="16">
        <f>U197*100/U229</f>
        <v>74.630028063450894</v>
      </c>
    </row>
    <row r="198" spans="1:22" ht="24">
      <c r="A198" s="10">
        <v>196</v>
      </c>
      <c r="B198" s="38">
        <v>21.165299999999998</v>
      </c>
      <c r="C198" s="11">
        <f t="shared" si="27"/>
        <v>18.404608695652175</v>
      </c>
      <c r="D198" s="12">
        <f t="shared" si="28"/>
        <v>3.2655260694309858</v>
      </c>
      <c r="E198" s="12">
        <f t="shared" si="33"/>
        <v>331.30495652326942</v>
      </c>
      <c r="F198" s="7">
        <f>E198*100/E229</f>
        <v>77.07069757918407</v>
      </c>
      <c r="I198" s="10">
        <v>196</v>
      </c>
      <c r="J198" s="39">
        <v>20.192530000000001</v>
      </c>
      <c r="K198" s="11">
        <f t="shared" si="29"/>
        <v>17.558721739130437</v>
      </c>
      <c r="L198" s="12">
        <f t="shared" si="30"/>
        <v>2.8356464363604852</v>
      </c>
      <c r="M198" s="12">
        <f t="shared" si="34"/>
        <v>298.39269220706279</v>
      </c>
      <c r="N198" s="7">
        <f>M198*100/M229</f>
        <v>77.683152679022328</v>
      </c>
      <c r="Q198" s="10">
        <v>196</v>
      </c>
      <c r="R198" s="42">
        <v>28.49465</v>
      </c>
      <c r="S198" s="11">
        <f t="shared" si="31"/>
        <v>24.777956521739132</v>
      </c>
      <c r="T198" s="12">
        <f t="shared" si="32"/>
        <v>7.9683765745839246</v>
      </c>
      <c r="U198" s="12">
        <f t="shared" si="35"/>
        <v>749.24855419177004</v>
      </c>
      <c r="V198" s="7">
        <f>U198*100/U229</f>
        <v>75.432262070696197</v>
      </c>
    </row>
    <row r="199" spans="1:22" ht="24">
      <c r="A199" s="10">
        <v>197</v>
      </c>
      <c r="B199" s="38">
        <v>21.18214</v>
      </c>
      <c r="C199" s="14">
        <f t="shared" si="27"/>
        <v>18.419252173913044</v>
      </c>
      <c r="D199" s="15">
        <f t="shared" si="28"/>
        <v>3.2733268410888599</v>
      </c>
      <c r="E199" s="15">
        <f t="shared" si="33"/>
        <v>334.5782833643583</v>
      </c>
      <c r="F199" s="16">
        <f>E199*100/E229</f>
        <v>77.832163950513973</v>
      </c>
      <c r="I199" s="10">
        <v>197</v>
      </c>
      <c r="J199" s="39">
        <v>20.197749999999999</v>
      </c>
      <c r="K199" s="14">
        <f t="shared" si="29"/>
        <v>17.563260869565219</v>
      </c>
      <c r="L199" s="15">
        <f t="shared" si="30"/>
        <v>2.8378461460402167</v>
      </c>
      <c r="M199" s="15">
        <f t="shared" si="34"/>
        <v>301.23053835310299</v>
      </c>
      <c r="N199" s="16">
        <f>M199*100/M229</f>
        <v>78.421953732800958</v>
      </c>
      <c r="Q199" s="10">
        <v>197</v>
      </c>
      <c r="R199" s="42">
        <v>28.547799999999999</v>
      </c>
      <c r="S199" s="14">
        <f t="shared" si="31"/>
        <v>24.824173913043477</v>
      </c>
      <c r="T199" s="15">
        <f t="shared" si="32"/>
        <v>8.0130491373900146</v>
      </c>
      <c r="U199" s="15">
        <f t="shared" si="35"/>
        <v>757.26160332916004</v>
      </c>
      <c r="V199" s="16">
        <f>U199*100/U229</f>
        <v>76.23899358740762</v>
      </c>
    </row>
    <row r="200" spans="1:22" ht="24">
      <c r="A200" s="10">
        <v>198</v>
      </c>
      <c r="B200" s="38">
        <v>21.20318</v>
      </c>
      <c r="C200" s="14">
        <f t="shared" si="27"/>
        <v>18.437547826086959</v>
      </c>
      <c r="D200" s="12">
        <f t="shared" si="28"/>
        <v>3.2830906177471082</v>
      </c>
      <c r="E200" s="12">
        <f t="shared" si="33"/>
        <v>337.86137398210542</v>
      </c>
      <c r="F200" s="16">
        <f>E200*100/E229</f>
        <v>78.595901646384149</v>
      </c>
      <c r="I200" s="10">
        <v>198</v>
      </c>
      <c r="J200" s="39">
        <v>20.213380000000001</v>
      </c>
      <c r="K200" s="14">
        <f t="shared" si="29"/>
        <v>17.576852173913046</v>
      </c>
      <c r="L200" s="12">
        <f t="shared" si="30"/>
        <v>2.8444394351814668</v>
      </c>
      <c r="M200" s="12">
        <f t="shared" si="34"/>
        <v>304.07497778828446</v>
      </c>
      <c r="N200" s="16">
        <f>M200*100/M229</f>
        <v>79.162471274618298</v>
      </c>
      <c r="Q200" s="10">
        <v>198</v>
      </c>
      <c r="R200" s="42">
        <v>28.57902</v>
      </c>
      <c r="S200" s="14">
        <f t="shared" si="31"/>
        <v>24.851321739130437</v>
      </c>
      <c r="T200" s="12">
        <f t="shared" si="32"/>
        <v>8.0393672156271361</v>
      </c>
      <c r="U200" s="12">
        <f t="shared" si="35"/>
        <v>765.30097054478722</v>
      </c>
      <c r="V200" s="16">
        <f>U200*100/U229</f>
        <v>77.048374735090874</v>
      </c>
    </row>
    <row r="201" spans="1:22" ht="24">
      <c r="A201" s="10">
        <v>199</v>
      </c>
      <c r="B201" s="38">
        <v>21.207380000000001</v>
      </c>
      <c r="C201" s="11">
        <f t="shared" si="27"/>
        <v>18.441200000000002</v>
      </c>
      <c r="D201" s="12">
        <f t="shared" si="28"/>
        <v>3.2850419824213248</v>
      </c>
      <c r="E201" s="12">
        <f t="shared" si="33"/>
        <v>341.14641596452674</v>
      </c>
      <c r="F201" s="7">
        <f>E201*100/E229</f>
        <v>79.360093283656965</v>
      </c>
      <c r="I201" s="10">
        <v>199</v>
      </c>
      <c r="J201" s="39">
        <v>20.2758</v>
      </c>
      <c r="K201" s="11">
        <f t="shared" si="29"/>
        <v>17.631130434782609</v>
      </c>
      <c r="L201" s="12">
        <f t="shared" si="30"/>
        <v>2.8708722372487214</v>
      </c>
      <c r="M201" s="12">
        <f t="shared" si="34"/>
        <v>306.94585002553316</v>
      </c>
      <c r="N201" s="7">
        <f>M201*100/M229</f>
        <v>79.909870296620468</v>
      </c>
      <c r="Q201" s="10">
        <v>199</v>
      </c>
      <c r="R201" s="42">
        <v>28.57902</v>
      </c>
      <c r="S201" s="11">
        <f t="shared" si="31"/>
        <v>24.851321739130437</v>
      </c>
      <c r="T201" s="12">
        <f t="shared" si="32"/>
        <v>8.0393672156271361</v>
      </c>
      <c r="U201" s="12">
        <f t="shared" si="35"/>
        <v>773.3403377604144</v>
      </c>
      <c r="V201" s="7">
        <f>U201*100/U229</f>
        <v>77.857755882774129</v>
      </c>
    </row>
    <row r="202" spans="1:22" ht="24">
      <c r="A202" s="10">
        <v>200</v>
      </c>
      <c r="B202" s="38">
        <v>21.219989999999999</v>
      </c>
      <c r="C202" s="11">
        <f t="shared" si="27"/>
        <v>18.452165217391304</v>
      </c>
      <c r="D202" s="12">
        <f t="shared" si="28"/>
        <v>3.2909053680062934</v>
      </c>
      <c r="E202" s="12">
        <f t="shared" si="33"/>
        <v>344.43732133253303</v>
      </c>
      <c r="F202" s="7">
        <f>E202*100/E229</f>
        <v>80.125648906612184</v>
      </c>
      <c r="I202" s="10">
        <v>200</v>
      </c>
      <c r="J202" s="39">
        <v>20.317309999999999</v>
      </c>
      <c r="K202" s="11">
        <f t="shared" si="29"/>
        <v>17.667226086956521</v>
      </c>
      <c r="L202" s="12">
        <f t="shared" si="30"/>
        <v>2.8885406960741458</v>
      </c>
      <c r="M202" s="12">
        <f t="shared" si="34"/>
        <v>309.83439072160729</v>
      </c>
      <c r="N202" s="7">
        <f>M202*100/M229</f>
        <v>80.661869101460468</v>
      </c>
      <c r="Q202" s="10">
        <v>200</v>
      </c>
      <c r="R202" s="42">
        <v>28.597729999999999</v>
      </c>
      <c r="S202" s="11">
        <f t="shared" si="31"/>
        <v>24.867591304347826</v>
      </c>
      <c r="T202" s="12">
        <f t="shared" si="32"/>
        <v>8.055167098500732</v>
      </c>
      <c r="U202" s="12">
        <f t="shared" si="35"/>
        <v>781.39550485891516</v>
      </c>
      <c r="V202" s="7">
        <f>U202*100/U229</f>
        <v>78.668727718752933</v>
      </c>
    </row>
    <row r="203" spans="1:22" ht="24">
      <c r="A203" s="10">
        <v>201</v>
      </c>
      <c r="B203" s="38">
        <v>21.253579999999999</v>
      </c>
      <c r="C203" s="11">
        <f t="shared" si="27"/>
        <v>18.48137391304348</v>
      </c>
      <c r="D203" s="12">
        <f t="shared" si="28"/>
        <v>3.3065580498931211</v>
      </c>
      <c r="E203" s="12">
        <f t="shared" si="33"/>
        <v>347.74387938242614</v>
      </c>
      <c r="F203" s="7">
        <f>E203*100/E229</f>
        <v>80.894845776365116</v>
      </c>
      <c r="I203" s="10">
        <v>201</v>
      </c>
      <c r="J203" s="39">
        <v>20.322489999999998</v>
      </c>
      <c r="K203" s="11">
        <f t="shared" si="29"/>
        <v>17.67173043478261</v>
      </c>
      <c r="L203" s="12">
        <f t="shared" si="30"/>
        <v>2.8907506031824379</v>
      </c>
      <c r="M203" s="12">
        <f t="shared" si="34"/>
        <v>312.72514132478972</v>
      </c>
      <c r="N203" s="7">
        <f>M203*100/M229</f>
        <v>81.414443230548613</v>
      </c>
      <c r="Q203" s="10">
        <v>201</v>
      </c>
      <c r="R203" s="42">
        <v>28.67868</v>
      </c>
      <c r="S203" s="11">
        <f t="shared" si="31"/>
        <v>24.937982608695656</v>
      </c>
      <c r="T203" s="12">
        <f t="shared" si="32"/>
        <v>8.1237648457101468</v>
      </c>
      <c r="U203" s="12">
        <f t="shared" si="35"/>
        <v>789.51926970462534</v>
      </c>
      <c r="V203" s="7">
        <f>U203*100/U229</f>
        <v>79.486605785268978</v>
      </c>
    </row>
    <row r="204" spans="1:22" ht="24">
      <c r="A204" s="10">
        <v>202</v>
      </c>
      <c r="B204" s="38">
        <v>21.30387</v>
      </c>
      <c r="C204" s="11">
        <f t="shared" si="27"/>
        <v>18.525104347826087</v>
      </c>
      <c r="D204" s="12">
        <f t="shared" si="28"/>
        <v>3.3300854623255107</v>
      </c>
      <c r="E204" s="12">
        <f t="shared" si="33"/>
        <v>351.07396484475163</v>
      </c>
      <c r="F204" s="7">
        <f>E204*100/E229</f>
        <v>81.669515773074622</v>
      </c>
      <c r="I204" s="10">
        <v>202</v>
      </c>
      <c r="J204" s="39">
        <v>20.322489999999998</v>
      </c>
      <c r="K204" s="11">
        <f t="shared" si="29"/>
        <v>17.67173043478261</v>
      </c>
      <c r="L204" s="12">
        <f t="shared" si="30"/>
        <v>2.8907506031824379</v>
      </c>
      <c r="M204" s="12">
        <f t="shared" si="34"/>
        <v>315.61589192797214</v>
      </c>
      <c r="N204" s="7">
        <f>M204*100/M229</f>
        <v>82.167017359636745</v>
      </c>
      <c r="Q204" s="10">
        <v>202</v>
      </c>
      <c r="R204" s="42">
        <v>28.827529999999999</v>
      </c>
      <c r="S204" s="11">
        <f t="shared" si="31"/>
        <v>25.06741739130435</v>
      </c>
      <c r="T204" s="12">
        <f t="shared" si="32"/>
        <v>8.250916037028512</v>
      </c>
      <c r="U204" s="12">
        <f t="shared" si="35"/>
        <v>797.7701857416539</v>
      </c>
      <c r="V204" s="7">
        <f>U204*100/U229</f>
        <v>80.317285080339261</v>
      </c>
    </row>
    <row r="205" spans="1:22" ht="24">
      <c r="A205" s="10">
        <v>203</v>
      </c>
      <c r="B205" s="38">
        <v>21.354030000000002</v>
      </c>
      <c r="C205" s="11">
        <f t="shared" si="27"/>
        <v>18.568721739130439</v>
      </c>
      <c r="D205" s="12">
        <f t="shared" si="28"/>
        <v>3.3536629650857663</v>
      </c>
      <c r="E205" s="12">
        <f t="shared" si="33"/>
        <v>354.42762780983742</v>
      </c>
      <c r="F205" s="7">
        <f>E205*100/E229</f>
        <v>82.449670549136613</v>
      </c>
      <c r="I205" s="10">
        <v>203</v>
      </c>
      <c r="J205" s="39">
        <v>20.369070000000001</v>
      </c>
      <c r="K205" s="11">
        <f t="shared" si="29"/>
        <v>17.712234782608697</v>
      </c>
      <c r="L205" s="12">
        <f t="shared" si="30"/>
        <v>2.9106733624025822</v>
      </c>
      <c r="M205" s="12">
        <f t="shared" si="34"/>
        <v>318.52656529037472</v>
      </c>
      <c r="N205" s="7">
        <f>M205*100/M229</f>
        <v>82.924778153099396</v>
      </c>
      <c r="Q205" s="10">
        <v>203</v>
      </c>
      <c r="R205" s="42">
        <v>28.895499999999998</v>
      </c>
      <c r="S205" s="11">
        <f t="shared" si="31"/>
        <v>25.126521739130435</v>
      </c>
      <c r="T205" s="12">
        <f t="shared" si="32"/>
        <v>8.3094161686817998</v>
      </c>
      <c r="U205" s="12">
        <f t="shared" si="35"/>
        <v>806.07960191033567</v>
      </c>
      <c r="V205" s="7">
        <f>U205*100/U229</f>
        <v>81.153854006076628</v>
      </c>
    </row>
    <row r="206" spans="1:22" ht="24">
      <c r="A206" s="10">
        <v>204</v>
      </c>
      <c r="B206" s="38">
        <v>21.45401</v>
      </c>
      <c r="C206" s="11">
        <f t="shared" si="27"/>
        <v>18.655660869565217</v>
      </c>
      <c r="D206" s="12">
        <f t="shared" si="28"/>
        <v>3.4009896127098846</v>
      </c>
      <c r="E206" s="12">
        <f t="shared" si="33"/>
        <v>357.82861742254732</v>
      </c>
      <c r="F206" s="7">
        <f>E206*100/E229</f>
        <v>83.240834812604845</v>
      </c>
      <c r="I206" s="10">
        <v>204</v>
      </c>
      <c r="J206" s="39">
        <v>20.446470000000001</v>
      </c>
      <c r="K206" s="11">
        <f t="shared" si="29"/>
        <v>17.779539130434785</v>
      </c>
      <c r="L206" s="12">
        <f t="shared" si="30"/>
        <v>2.943980223619064</v>
      </c>
      <c r="M206" s="12">
        <f t="shared" si="34"/>
        <v>321.47054551399378</v>
      </c>
      <c r="N206" s="7">
        <f>M206*100/M229</f>
        <v>83.691210010072368</v>
      </c>
      <c r="Q206" s="10">
        <v>204</v>
      </c>
      <c r="R206" s="42">
        <v>28.99408</v>
      </c>
      <c r="S206" s="11">
        <f t="shared" si="31"/>
        <v>25.212243478260874</v>
      </c>
      <c r="T206" s="12">
        <f t="shared" si="32"/>
        <v>8.3947519489367455</v>
      </c>
      <c r="U206" s="12">
        <f t="shared" si="35"/>
        <v>814.47435385927247</v>
      </c>
      <c r="V206" s="7">
        <f>U206*100/U229</f>
        <v>81.999014300998766</v>
      </c>
    </row>
    <row r="207" spans="1:22" ht="24">
      <c r="A207" s="10">
        <v>205</v>
      </c>
      <c r="B207" s="38">
        <v>21.503830000000001</v>
      </c>
      <c r="C207" s="11">
        <f t="shared" si="27"/>
        <v>18.698982608695655</v>
      </c>
      <c r="D207" s="12">
        <f t="shared" si="28"/>
        <v>3.4247377703374884</v>
      </c>
      <c r="E207" s="12">
        <f t="shared" si="33"/>
        <v>361.25335519288484</v>
      </c>
      <c r="F207" s="7">
        <f>E207*100/E229</f>
        <v>84.037523554468436</v>
      </c>
      <c r="I207" s="10">
        <v>205</v>
      </c>
      <c r="J207" s="39">
        <v>20.487629999999999</v>
      </c>
      <c r="K207" s="11">
        <f t="shared" si="29"/>
        <v>17.815330434782609</v>
      </c>
      <c r="L207" s="12">
        <f t="shared" si="30"/>
        <v>2.9617952773931622</v>
      </c>
      <c r="M207" s="12">
        <f t="shared" si="34"/>
        <v>324.43234079138693</v>
      </c>
      <c r="N207" s="7">
        <f>M207*100/M229</f>
        <v>84.462279814215151</v>
      </c>
      <c r="Q207" s="10">
        <v>205</v>
      </c>
      <c r="R207" s="42">
        <v>29.05245</v>
      </c>
      <c r="S207" s="11">
        <f t="shared" si="31"/>
        <v>25.263000000000002</v>
      </c>
      <c r="T207" s="12">
        <f t="shared" si="32"/>
        <v>8.4455542633769998</v>
      </c>
      <c r="U207" s="12">
        <f t="shared" si="35"/>
        <v>822.91990812264942</v>
      </c>
      <c r="V207" s="7">
        <f>U207*100/U229</f>
        <v>82.84928923174526</v>
      </c>
    </row>
    <row r="208" spans="1:22" ht="24">
      <c r="A208" s="10">
        <v>206</v>
      </c>
      <c r="B208" s="38">
        <v>21.532830000000001</v>
      </c>
      <c r="C208" s="11">
        <f t="shared" si="27"/>
        <v>18.724200000000003</v>
      </c>
      <c r="D208" s="12">
        <f t="shared" si="28"/>
        <v>3.4386122375400658</v>
      </c>
      <c r="E208" s="12">
        <f t="shared" si="33"/>
        <v>364.69196743042488</v>
      </c>
      <c r="F208" s="7">
        <f>E208*100/E229</f>
        <v>84.837439881204446</v>
      </c>
      <c r="I208" s="10">
        <v>206</v>
      </c>
      <c r="J208" s="39">
        <v>20.49277</v>
      </c>
      <c r="K208" s="11">
        <f t="shared" si="29"/>
        <v>17.819800000000001</v>
      </c>
      <c r="L208" s="12">
        <f t="shared" si="30"/>
        <v>2.9640250297943957</v>
      </c>
      <c r="M208" s="12">
        <f t="shared" si="34"/>
        <v>327.39636582118135</v>
      </c>
      <c r="N208" s="7">
        <f>M208*100/M229</f>
        <v>85.233930109103028</v>
      </c>
      <c r="Q208" s="10">
        <v>206</v>
      </c>
      <c r="R208" s="42">
        <v>29.122959999999999</v>
      </c>
      <c r="S208" s="11">
        <f t="shared" si="31"/>
        <v>25.324313043478263</v>
      </c>
      <c r="T208" s="12">
        <f t="shared" si="32"/>
        <v>8.5071954464566346</v>
      </c>
      <c r="U208" s="12">
        <f t="shared" si="35"/>
        <v>831.42710356910607</v>
      </c>
      <c r="V208" s="7">
        <f>U208*100/U229</f>
        <v>83.705770025486657</v>
      </c>
    </row>
    <row r="209" spans="1:22" ht="24">
      <c r="A209" s="10">
        <v>207</v>
      </c>
      <c r="B209" s="38">
        <v>21.54111</v>
      </c>
      <c r="C209" s="11">
        <f t="shared" si="27"/>
        <v>18.731400000000001</v>
      </c>
      <c r="D209" s="12">
        <f t="shared" si="28"/>
        <v>3.4425805025936467</v>
      </c>
      <c r="E209" s="12">
        <f t="shared" si="33"/>
        <v>368.13454793301855</v>
      </c>
      <c r="F209" s="7">
        <f>E209*100/E229</f>
        <v>85.638279336163691</v>
      </c>
      <c r="I209" s="10">
        <v>207</v>
      </c>
      <c r="J209" s="39">
        <v>20.49277</v>
      </c>
      <c r="K209" s="11">
        <f t="shared" si="29"/>
        <v>17.819800000000001</v>
      </c>
      <c r="L209" s="12">
        <f t="shared" si="30"/>
        <v>2.9640250297943957</v>
      </c>
      <c r="M209" s="12">
        <f t="shared" si="34"/>
        <v>330.36039085097576</v>
      </c>
      <c r="N209" s="7">
        <f>M209*100/M229</f>
        <v>86.005580403990876</v>
      </c>
      <c r="Q209" s="10">
        <v>207</v>
      </c>
      <c r="R209" s="42">
        <v>29.150500000000001</v>
      </c>
      <c r="S209" s="11">
        <f t="shared" si="31"/>
        <v>25.34826086956522</v>
      </c>
      <c r="T209" s="12">
        <f t="shared" si="32"/>
        <v>8.5313526529367536</v>
      </c>
      <c r="U209" s="12">
        <f t="shared" si="35"/>
        <v>839.95845622204286</v>
      </c>
      <c r="V209" s="7">
        <f>U209*100/U229</f>
        <v>84.56468289963702</v>
      </c>
    </row>
    <row r="210" spans="1:22" ht="24">
      <c r="A210" s="10">
        <v>208</v>
      </c>
      <c r="B210" s="38">
        <v>21.553529999999999</v>
      </c>
      <c r="C210" s="11">
        <f t="shared" si="27"/>
        <v>18.7422</v>
      </c>
      <c r="D210" s="12">
        <f t="shared" si="28"/>
        <v>3.4485386227157111</v>
      </c>
      <c r="E210" s="12">
        <f t="shared" si="33"/>
        <v>371.58308655573427</v>
      </c>
      <c r="F210" s="7">
        <f>E210*100/E229</f>
        <v>86.440504814679258</v>
      </c>
      <c r="I210" s="10">
        <v>208</v>
      </c>
      <c r="J210" s="39">
        <v>20.508179999999999</v>
      </c>
      <c r="K210" s="11">
        <f t="shared" si="29"/>
        <v>17.833200000000001</v>
      </c>
      <c r="L210" s="12">
        <f t="shared" si="30"/>
        <v>2.970716655348288</v>
      </c>
      <c r="M210" s="12">
        <f t="shared" si="34"/>
        <v>333.33110750632403</v>
      </c>
      <c r="N210" s="7">
        <f>M210*100/M229</f>
        <v>86.778972787687053</v>
      </c>
      <c r="Q210" s="10">
        <v>208</v>
      </c>
      <c r="R210" s="42">
        <v>29.22382</v>
      </c>
      <c r="S210" s="11">
        <f t="shared" si="31"/>
        <v>25.412017391304349</v>
      </c>
      <c r="T210" s="12">
        <f t="shared" si="32"/>
        <v>8.5958894617019439</v>
      </c>
      <c r="U210" s="12">
        <f t="shared" si="35"/>
        <v>848.55434568374483</v>
      </c>
      <c r="V210" s="7">
        <f>U210*100/U229</f>
        <v>85.430093160328525</v>
      </c>
    </row>
    <row r="211" spans="1:22" ht="24">
      <c r="A211" s="10">
        <v>209</v>
      </c>
      <c r="B211" s="38">
        <v>21.574200000000001</v>
      </c>
      <c r="C211" s="11">
        <f t="shared" si="27"/>
        <v>18.760173913043481</v>
      </c>
      <c r="D211" s="12">
        <f t="shared" si="28"/>
        <v>3.4584696652626628</v>
      </c>
      <c r="E211" s="12">
        <f t="shared" si="33"/>
        <v>375.04155622099694</v>
      </c>
      <c r="F211" s="7">
        <f>E211*100/E229</f>
        <v>87.24504052840777</v>
      </c>
      <c r="I211" s="10">
        <v>209</v>
      </c>
      <c r="J211" s="39">
        <v>20.523579999999999</v>
      </c>
      <c r="K211" s="11">
        <f t="shared" si="29"/>
        <v>17.846591304347825</v>
      </c>
      <c r="L211" s="12">
        <f t="shared" si="30"/>
        <v>2.9774139925501562</v>
      </c>
      <c r="M211" s="12">
        <f t="shared" si="34"/>
        <v>336.3085214988742</v>
      </c>
      <c r="N211" s="7">
        <f>M211*100/M229</f>
        <v>87.554108747154274</v>
      </c>
      <c r="Q211" s="10">
        <v>209</v>
      </c>
      <c r="R211" s="42">
        <v>29.333449999999999</v>
      </c>
      <c r="S211" s="11">
        <f t="shared" si="31"/>
        <v>25.507347826086956</v>
      </c>
      <c r="T211" s="12">
        <f t="shared" si="32"/>
        <v>8.6929924726924099</v>
      </c>
      <c r="U211" s="12">
        <f t="shared" si="35"/>
        <v>857.24733815643719</v>
      </c>
      <c r="V211" s="7">
        <f>U211*100/U229</f>
        <v>86.305279482290899</v>
      </c>
    </row>
    <row r="212" spans="1:22" ht="24">
      <c r="A212" s="10">
        <v>210</v>
      </c>
      <c r="B212" s="38">
        <v>21.640229999999999</v>
      </c>
      <c r="C212" s="11">
        <f t="shared" si="27"/>
        <v>18.817591304347825</v>
      </c>
      <c r="D212" s="12">
        <f t="shared" si="28"/>
        <v>3.4903219321534373</v>
      </c>
      <c r="E212" s="12">
        <f t="shared" si="33"/>
        <v>378.53187815315039</v>
      </c>
      <c r="F212" s="7">
        <f>E212*100/E229</f>
        <v>88.056985960525381</v>
      </c>
      <c r="I212" s="10">
        <v>210</v>
      </c>
      <c r="J212" s="39">
        <v>20.615729999999999</v>
      </c>
      <c r="K212" s="11">
        <f t="shared" si="29"/>
        <v>17.926721739130436</v>
      </c>
      <c r="L212" s="12">
        <f t="shared" si="30"/>
        <v>3.0176997195411079</v>
      </c>
      <c r="M212" s="12">
        <f t="shared" si="34"/>
        <v>339.3262212184153</v>
      </c>
      <c r="N212" s="7">
        <f>M212*100/M229</f>
        <v>88.339732638673311</v>
      </c>
      <c r="Q212" s="10">
        <v>210</v>
      </c>
      <c r="R212" s="42">
        <v>29.379010000000001</v>
      </c>
      <c r="S212" s="11">
        <f t="shared" si="31"/>
        <v>25.546965217391307</v>
      </c>
      <c r="T212" s="12">
        <f t="shared" si="32"/>
        <v>8.7335606494659643</v>
      </c>
      <c r="U212" s="12">
        <f t="shared" si="35"/>
        <v>865.98089880590317</v>
      </c>
      <c r="V212" s="7">
        <f>U212*100/U229</f>
        <v>87.184550095540843</v>
      </c>
    </row>
    <row r="213" spans="1:22" ht="24">
      <c r="A213" s="10">
        <v>211</v>
      </c>
      <c r="B213" s="38">
        <v>21.669049999999999</v>
      </c>
      <c r="C213" s="11">
        <f t="shared" si="27"/>
        <v>18.842652173913045</v>
      </c>
      <c r="D213" s="12">
        <f t="shared" si="28"/>
        <v>3.5042855225528018</v>
      </c>
      <c r="E213" s="12">
        <f t="shared" si="33"/>
        <v>382.03616367570316</v>
      </c>
      <c r="F213" s="7">
        <f>E213*100/E229</f>
        <v>88.872179710036363</v>
      </c>
      <c r="I213" s="10">
        <v>211</v>
      </c>
      <c r="J213" s="39">
        <v>20.697299999999998</v>
      </c>
      <c r="K213" s="11">
        <f t="shared" si="29"/>
        <v>17.997652173913043</v>
      </c>
      <c r="L213" s="12">
        <f t="shared" si="30"/>
        <v>3.05366191988736</v>
      </c>
      <c r="M213" s="12">
        <f t="shared" si="34"/>
        <v>342.37988313830266</v>
      </c>
      <c r="N213" s="7">
        <f>M213*100/M229</f>
        <v>89.134718881124968</v>
      </c>
      <c r="Q213" s="10">
        <v>211</v>
      </c>
      <c r="R213" s="42">
        <v>29.379010000000001</v>
      </c>
      <c r="S213" s="11">
        <f t="shared" si="31"/>
        <v>25.546965217391307</v>
      </c>
      <c r="T213" s="12">
        <f t="shared" si="32"/>
        <v>8.7335606494659643</v>
      </c>
      <c r="U213" s="12">
        <f t="shared" si="35"/>
        <v>874.71445945536914</v>
      </c>
      <c r="V213" s="7">
        <f>U213*100/U229</f>
        <v>88.0638207087908</v>
      </c>
    </row>
    <row r="214" spans="1:22" ht="24">
      <c r="A214" s="10">
        <v>212</v>
      </c>
      <c r="B214" s="38">
        <v>21.902349999999998</v>
      </c>
      <c r="C214" s="28">
        <f t="shared" si="27"/>
        <v>19.045521739130436</v>
      </c>
      <c r="D214" s="12">
        <f t="shared" si="28"/>
        <v>3.6186952763487032</v>
      </c>
      <c r="E214" s="12">
        <f t="shared" si="33"/>
        <v>385.65485895205188</v>
      </c>
      <c r="F214" s="27">
        <f>E214*100/E229</f>
        <v>89.713988333129222</v>
      </c>
      <c r="I214" s="10">
        <v>212</v>
      </c>
      <c r="J214" s="39">
        <v>20.77854</v>
      </c>
      <c r="K214" s="28">
        <f t="shared" si="29"/>
        <v>18.068295652173916</v>
      </c>
      <c r="L214" s="12">
        <f t="shared" si="30"/>
        <v>3.0897614861425224</v>
      </c>
      <c r="M214" s="12">
        <f t="shared" si="34"/>
        <v>345.46964462444521</v>
      </c>
      <c r="N214" s="27">
        <f>M214*100/M229</f>
        <v>89.939103236165465</v>
      </c>
      <c r="Q214" s="10">
        <v>212</v>
      </c>
      <c r="R214" s="42">
        <v>29.406320000000001</v>
      </c>
      <c r="S214" s="11">
        <f t="shared" si="31"/>
        <v>25.570713043478264</v>
      </c>
      <c r="T214" s="12">
        <f t="shared" si="32"/>
        <v>8.757938801723423</v>
      </c>
      <c r="U214" s="12">
        <f t="shared" si="35"/>
        <v>883.47239825709255</v>
      </c>
      <c r="V214" s="7">
        <f>U214*100/U229</f>
        <v>88.945545646656527</v>
      </c>
    </row>
    <row r="215" spans="1:22" ht="24">
      <c r="A215" s="10">
        <v>213</v>
      </c>
      <c r="B215" s="38">
        <v>21.926760000000002</v>
      </c>
      <c r="C215" s="11">
        <f t="shared" si="27"/>
        <v>19.06674782608696</v>
      </c>
      <c r="D215" s="12">
        <f t="shared" si="28"/>
        <v>3.6308077894797735</v>
      </c>
      <c r="E215" s="12">
        <f t="shared" si="33"/>
        <v>389.28566674153166</v>
      </c>
      <c r="F215" s="7">
        <f>E215*100/E229</f>
        <v>90.558614661837623</v>
      </c>
      <c r="I215" s="10">
        <v>213</v>
      </c>
      <c r="J215" s="39">
        <v>20.77854</v>
      </c>
      <c r="K215" s="11">
        <f t="shared" si="29"/>
        <v>18.068295652173916</v>
      </c>
      <c r="L215" s="12">
        <f t="shared" si="30"/>
        <v>3.0897614861425224</v>
      </c>
      <c r="M215" s="12">
        <f t="shared" si="34"/>
        <v>348.55940611058776</v>
      </c>
      <c r="N215" s="7">
        <f>M215*100/M229</f>
        <v>90.743487591205948</v>
      </c>
      <c r="Q215" s="10">
        <v>213</v>
      </c>
      <c r="R215" s="42">
        <v>29.40935</v>
      </c>
      <c r="S215" s="28">
        <f t="shared" si="31"/>
        <v>25.573347826086959</v>
      </c>
      <c r="T215" s="12">
        <f t="shared" si="32"/>
        <v>8.760646310411877</v>
      </c>
      <c r="U215" s="12">
        <f t="shared" si="35"/>
        <v>892.23304456750441</v>
      </c>
      <c r="V215" s="27">
        <f>U215*100/U229</f>
        <v>89.827543168972099</v>
      </c>
    </row>
    <row r="216" spans="1:22" ht="24">
      <c r="A216" s="10">
        <v>214</v>
      </c>
      <c r="B216" s="38">
        <v>21.926760000000002</v>
      </c>
      <c r="C216" s="11">
        <f t="shared" si="27"/>
        <v>19.06674782608696</v>
      </c>
      <c r="D216" s="12">
        <f t="shared" si="28"/>
        <v>3.6308077894797735</v>
      </c>
      <c r="E216" s="12">
        <f t="shared" si="33"/>
        <v>392.91647453101143</v>
      </c>
      <c r="F216" s="7">
        <f>E216*100/E229</f>
        <v>91.40324099054601</v>
      </c>
      <c r="I216" s="10">
        <v>214</v>
      </c>
      <c r="J216" s="39">
        <v>20.77854</v>
      </c>
      <c r="K216" s="11">
        <f t="shared" si="29"/>
        <v>18.068295652173916</v>
      </c>
      <c r="L216" s="12">
        <f t="shared" si="30"/>
        <v>3.0897614861425224</v>
      </c>
      <c r="M216" s="12">
        <f t="shared" si="34"/>
        <v>351.64916759673031</v>
      </c>
      <c r="N216" s="7">
        <f>M216*100/M229</f>
        <v>91.547871946246445</v>
      </c>
      <c r="Q216" s="10">
        <v>214</v>
      </c>
      <c r="R216" s="42">
        <v>29.500160000000001</v>
      </c>
      <c r="S216" s="11">
        <f t="shared" si="31"/>
        <v>25.652313043478262</v>
      </c>
      <c r="T216" s="12">
        <f t="shared" si="32"/>
        <v>8.8420503530602819</v>
      </c>
      <c r="U216" s="12">
        <f t="shared" si="35"/>
        <v>901.07509492056465</v>
      </c>
      <c r="V216" s="7">
        <f>U216*100/U229</f>
        <v>90.717736224057546</v>
      </c>
    </row>
    <row r="217" spans="1:22" ht="24">
      <c r="A217" s="10">
        <v>215</v>
      </c>
      <c r="B217" s="38">
        <v>21.94708</v>
      </c>
      <c r="C217" s="11">
        <f t="shared" si="27"/>
        <v>19.084417391304349</v>
      </c>
      <c r="D217" s="12">
        <f t="shared" si="28"/>
        <v>3.640911389885177</v>
      </c>
      <c r="E217" s="12">
        <f t="shared" si="33"/>
        <v>396.55738592089659</v>
      </c>
      <c r="F217" s="7">
        <f>E217*100/E229</f>
        <v>92.250217696198575</v>
      </c>
      <c r="I217" s="10">
        <v>215</v>
      </c>
      <c r="J217" s="39">
        <v>20.77854</v>
      </c>
      <c r="K217" s="11">
        <f t="shared" si="29"/>
        <v>18.068295652173916</v>
      </c>
      <c r="L217" s="12">
        <f t="shared" si="30"/>
        <v>3.0897614861425224</v>
      </c>
      <c r="M217" s="12">
        <f t="shared" si="34"/>
        <v>354.73892908287286</v>
      </c>
      <c r="N217" s="7">
        <f>M217*100/M229</f>
        <v>92.352256301286943</v>
      </c>
      <c r="Q217" s="10">
        <v>215</v>
      </c>
      <c r="R217" s="42">
        <v>29.563569999999999</v>
      </c>
      <c r="S217" s="11">
        <f t="shared" si="31"/>
        <v>25.707452173913044</v>
      </c>
      <c r="T217" s="12">
        <f t="shared" si="32"/>
        <v>8.899190426341713</v>
      </c>
      <c r="U217" s="12">
        <f t="shared" si="35"/>
        <v>909.97428534690641</v>
      </c>
      <c r="V217" s="7">
        <f>U217*100/U229</f>
        <v>91.613681982913192</v>
      </c>
    </row>
    <row r="218" spans="1:22" ht="24">
      <c r="A218" s="10">
        <v>216</v>
      </c>
      <c r="B218" s="38">
        <v>21.94708</v>
      </c>
      <c r="C218" s="11">
        <f t="shared" si="27"/>
        <v>19.084417391304349</v>
      </c>
      <c r="D218" s="12">
        <f t="shared" si="28"/>
        <v>3.640911389885177</v>
      </c>
      <c r="E218" s="12">
        <f t="shared" si="33"/>
        <v>400.19829731078175</v>
      </c>
      <c r="F218" s="7">
        <f>E218*100/E229</f>
        <v>93.097194401851155</v>
      </c>
      <c r="I218" s="10">
        <v>216</v>
      </c>
      <c r="J218" s="39">
        <v>20.81399</v>
      </c>
      <c r="K218" s="11">
        <f t="shared" si="29"/>
        <v>18.099121739130435</v>
      </c>
      <c r="L218" s="12">
        <f t="shared" si="30"/>
        <v>3.1056026889657344</v>
      </c>
      <c r="M218" s="12">
        <f t="shared" si="34"/>
        <v>357.8445317718386</v>
      </c>
      <c r="N218" s="7">
        <f>M218*100/M229</f>
        <v>93.160764733792035</v>
      </c>
      <c r="Q218" s="10">
        <v>216</v>
      </c>
      <c r="R218" s="42">
        <v>29.572620000000001</v>
      </c>
      <c r="S218" s="11">
        <f t="shared" si="31"/>
        <v>25.715321739130438</v>
      </c>
      <c r="T218" s="12">
        <f t="shared" si="32"/>
        <v>8.907365588888041</v>
      </c>
      <c r="U218" s="12">
        <f t="shared" si="35"/>
        <v>918.88165093579448</v>
      </c>
      <c r="V218" s="7">
        <f>U218*100/U229</f>
        <v>92.510450794413003</v>
      </c>
    </row>
    <row r="219" spans="1:22" ht="24">
      <c r="A219" s="10">
        <v>217</v>
      </c>
      <c r="B219" s="38">
        <v>21.99578</v>
      </c>
      <c r="C219" s="11">
        <f t="shared" si="27"/>
        <v>19.126765217391306</v>
      </c>
      <c r="D219" s="12">
        <f t="shared" si="28"/>
        <v>3.6652024747054832</v>
      </c>
      <c r="E219" s="12">
        <f t="shared" si="33"/>
        <v>403.86349978548725</v>
      </c>
      <c r="F219" s="7">
        <f>E219*100/E229</f>
        <v>93.94982188578274</v>
      </c>
      <c r="I219" s="10">
        <v>217</v>
      </c>
      <c r="J219" s="39">
        <v>20.899819999999998</v>
      </c>
      <c r="K219" s="11">
        <f t="shared" si="29"/>
        <v>18.173756521739129</v>
      </c>
      <c r="L219" s="12">
        <f t="shared" si="30"/>
        <v>3.1441807659577603</v>
      </c>
      <c r="M219" s="12">
        <f t="shared" si="34"/>
        <v>360.98871253779635</v>
      </c>
      <c r="N219" s="7">
        <f>M219*100/M229</f>
        <v>93.979316531041988</v>
      </c>
      <c r="Q219" s="10">
        <v>217</v>
      </c>
      <c r="R219" s="42">
        <v>29.572620000000001</v>
      </c>
      <c r="S219" s="11">
        <f t="shared" si="31"/>
        <v>25.715321739130438</v>
      </c>
      <c r="T219" s="12">
        <f t="shared" si="32"/>
        <v>8.907365588888041</v>
      </c>
      <c r="U219" s="12">
        <f t="shared" si="35"/>
        <v>927.78901652468255</v>
      </c>
      <c r="V219" s="7">
        <f>U219*100/U229</f>
        <v>93.407219605912815</v>
      </c>
    </row>
    <row r="220" spans="1:22" ht="24">
      <c r="A220" s="10">
        <v>218</v>
      </c>
      <c r="B220" s="38">
        <v>22.032240000000002</v>
      </c>
      <c r="C220" s="14">
        <f t="shared" si="27"/>
        <v>19.158469565217395</v>
      </c>
      <c r="D220" s="12">
        <f t="shared" si="28"/>
        <v>3.6834589194283276</v>
      </c>
      <c r="E220" s="12">
        <f t="shared" si="33"/>
        <v>407.5469587049156</v>
      </c>
      <c r="F220" s="16">
        <f>E220*100/E229</f>
        <v>94.806696323774048</v>
      </c>
      <c r="I220" s="10">
        <v>218</v>
      </c>
      <c r="J220" s="39">
        <v>21.140280000000001</v>
      </c>
      <c r="K220" s="14">
        <f t="shared" si="29"/>
        <v>18.382852173913044</v>
      </c>
      <c r="L220" s="12">
        <f t="shared" si="30"/>
        <v>3.2539589879258934</v>
      </c>
      <c r="M220" s="12">
        <f t="shared" si="34"/>
        <v>364.24267152572224</v>
      </c>
      <c r="N220" s="16">
        <f>M220*100/M229</f>
        <v>94.826447843141665</v>
      </c>
      <c r="Q220" s="10">
        <v>218</v>
      </c>
      <c r="R220" s="42">
        <v>29.668939999999999</v>
      </c>
      <c r="S220" s="14">
        <f t="shared" si="31"/>
        <v>25.799078260869567</v>
      </c>
      <c r="T220" s="12">
        <f t="shared" si="32"/>
        <v>8.9946850329045525</v>
      </c>
      <c r="U220" s="12">
        <f t="shared" si="35"/>
        <v>936.78370155758705</v>
      </c>
      <c r="V220" s="16">
        <f>U220*100/U229</f>
        <v>94.312779496351752</v>
      </c>
    </row>
    <row r="221" spans="1:22" ht="24">
      <c r="A221" s="10">
        <v>219</v>
      </c>
      <c r="B221" s="38">
        <v>22.044370000000001</v>
      </c>
      <c r="C221" s="11">
        <f t="shared" si="27"/>
        <v>19.169017391304351</v>
      </c>
      <c r="D221" s="12">
        <f t="shared" si="28"/>
        <v>3.6895461298457208</v>
      </c>
      <c r="E221" s="12">
        <f t="shared" si="33"/>
        <v>411.23650483476132</v>
      </c>
      <c r="F221" s="7">
        <f>E221*100/E229</f>
        <v>95.664986815295308</v>
      </c>
      <c r="I221" s="10">
        <v>219</v>
      </c>
      <c r="J221" s="39">
        <v>21.15522</v>
      </c>
      <c r="K221" s="11">
        <f t="shared" si="29"/>
        <v>18.395843478260872</v>
      </c>
      <c r="L221" s="12">
        <f t="shared" si="30"/>
        <v>3.2608626587431391</v>
      </c>
      <c r="M221" s="12">
        <f t="shared" si="34"/>
        <v>367.50353418446537</v>
      </c>
      <c r="N221" s="7">
        <f>M221*100/M229</f>
        <v>95.675376447628679</v>
      </c>
      <c r="Q221" s="10">
        <v>219</v>
      </c>
      <c r="R221" s="42">
        <v>29.860669999999999</v>
      </c>
      <c r="S221" s="11">
        <f t="shared" si="31"/>
        <v>25.965800000000002</v>
      </c>
      <c r="T221" s="12">
        <f t="shared" si="32"/>
        <v>9.1701937862429244</v>
      </c>
      <c r="U221" s="12">
        <f t="shared" si="35"/>
        <v>945.95389534383003</v>
      </c>
      <c r="V221" s="7">
        <f>U221*100/U229</f>
        <v>95.236009120290277</v>
      </c>
    </row>
    <row r="222" spans="1:22" ht="24">
      <c r="A222" s="10">
        <v>220</v>
      </c>
      <c r="B222" s="38">
        <v>22.044370000000001</v>
      </c>
      <c r="C222" s="14">
        <f t="shared" si="27"/>
        <v>19.169017391304351</v>
      </c>
      <c r="D222" s="12">
        <f t="shared" si="28"/>
        <v>3.6895461298457208</v>
      </c>
      <c r="E222" s="12">
        <f t="shared" si="33"/>
        <v>414.92605096460704</v>
      </c>
      <c r="F222" s="16">
        <f>E222*100/E229</f>
        <v>96.523277306816595</v>
      </c>
      <c r="I222" s="10">
        <v>220</v>
      </c>
      <c r="J222" s="39">
        <v>21.234719999999999</v>
      </c>
      <c r="K222" s="14">
        <f t="shared" si="29"/>
        <v>18.46497391304348</v>
      </c>
      <c r="L222" s="12">
        <f t="shared" si="30"/>
        <v>3.2977633391644052</v>
      </c>
      <c r="M222" s="12">
        <f t="shared" si="34"/>
        <v>370.80129752362978</v>
      </c>
      <c r="N222" s="16">
        <f>M222*100/M229</f>
        <v>96.533911725690444</v>
      </c>
      <c r="Q222" s="10">
        <v>220</v>
      </c>
      <c r="R222" s="42">
        <v>29.911390000000001</v>
      </c>
      <c r="S222" s="14">
        <f t="shared" si="31"/>
        <v>26.00990434782609</v>
      </c>
      <c r="T222" s="12">
        <f t="shared" si="32"/>
        <v>9.2170014461166936</v>
      </c>
      <c r="U222" s="12">
        <f t="shared" si="35"/>
        <v>955.17089678994671</v>
      </c>
      <c r="V222" s="16">
        <f>U222*100/U229</f>
        <v>96.163951209333675</v>
      </c>
    </row>
    <row r="223" spans="1:22" ht="24">
      <c r="A223" s="10">
        <v>221</v>
      </c>
      <c r="B223" s="38">
        <v>22.125119999999999</v>
      </c>
      <c r="C223" s="11">
        <f t="shared" si="27"/>
        <v>19.239234782608698</v>
      </c>
      <c r="D223" s="12">
        <f t="shared" si="28"/>
        <v>3.7302399926973062</v>
      </c>
      <c r="E223" s="12">
        <f t="shared" si="33"/>
        <v>418.65629095730435</v>
      </c>
      <c r="F223" s="7">
        <f>E223*100/E229</f>
        <v>97.391034316527254</v>
      </c>
      <c r="I223" s="10">
        <v>221</v>
      </c>
      <c r="J223" s="39">
        <v>21.259499999999999</v>
      </c>
      <c r="K223" s="11">
        <f t="shared" si="29"/>
        <v>18.486521739130435</v>
      </c>
      <c r="L223" s="12">
        <f t="shared" si="30"/>
        <v>3.309321858610327</v>
      </c>
      <c r="M223" s="12">
        <f t="shared" si="34"/>
        <v>374.11061938224009</v>
      </c>
      <c r="N223" s="7">
        <f>M223*100/M229</f>
        <v>97.39545613317901</v>
      </c>
      <c r="Q223" s="10">
        <v>221</v>
      </c>
      <c r="R223" s="42">
        <v>30.009599999999999</v>
      </c>
      <c r="S223" s="11">
        <f t="shared" si="31"/>
        <v>26.095304347826087</v>
      </c>
      <c r="T223" s="12">
        <f t="shared" si="32"/>
        <v>9.3080881932199748</v>
      </c>
      <c r="U223" s="12">
        <f t="shared" si="35"/>
        <v>964.4789849831667</v>
      </c>
      <c r="V223" s="7">
        <f>U223*100/U229</f>
        <v>97.101063658920609</v>
      </c>
    </row>
    <row r="224" spans="1:22" ht="24">
      <c r="A224" s="10">
        <v>222</v>
      </c>
      <c r="B224" s="38">
        <v>22.125119999999999</v>
      </c>
      <c r="C224" s="11">
        <f t="shared" si="27"/>
        <v>19.239234782608698</v>
      </c>
      <c r="D224" s="12">
        <f t="shared" si="28"/>
        <v>3.7302399926973062</v>
      </c>
      <c r="E224" s="12">
        <f t="shared" si="33"/>
        <v>422.38653095000166</v>
      </c>
      <c r="F224" s="7">
        <f>E224*100/E229</f>
        <v>98.258791326237912</v>
      </c>
      <c r="I224" s="10">
        <v>222</v>
      </c>
      <c r="J224" s="39">
        <v>21.259499999999999</v>
      </c>
      <c r="K224" s="11">
        <f t="shared" si="29"/>
        <v>18.486521739130435</v>
      </c>
      <c r="L224" s="12">
        <f t="shared" si="30"/>
        <v>3.309321858610327</v>
      </c>
      <c r="M224" s="12">
        <f t="shared" si="34"/>
        <v>377.41994124085039</v>
      </c>
      <c r="N224" s="7">
        <f>M224*100/M229</f>
        <v>98.257000540667562</v>
      </c>
      <c r="Q224" s="10">
        <v>222</v>
      </c>
      <c r="R224" s="42">
        <v>30.222770000000001</v>
      </c>
      <c r="S224" s="11">
        <f t="shared" si="31"/>
        <v>26.280669565217394</v>
      </c>
      <c r="T224" s="12">
        <f t="shared" si="32"/>
        <v>9.5078575793650764</v>
      </c>
      <c r="U224" s="12">
        <f t="shared" si="35"/>
        <v>973.98684256253182</v>
      </c>
      <c r="V224" s="7">
        <f>U224*100/U229</f>
        <v>98.058288335091234</v>
      </c>
    </row>
    <row r="225" spans="1:22" ht="24">
      <c r="A225" s="10">
        <v>223</v>
      </c>
      <c r="B225" s="38">
        <v>22.14124</v>
      </c>
      <c r="C225" s="11">
        <f t="shared" si="27"/>
        <v>19.253252173913044</v>
      </c>
      <c r="D225" s="12">
        <f t="shared" si="28"/>
        <v>3.7383993098163026</v>
      </c>
      <c r="E225" s="12">
        <f t="shared" si="33"/>
        <v>426.12493025981797</v>
      </c>
      <c r="F225" s="7">
        <f>E225*100/E229</f>
        <v>99.128446418816779</v>
      </c>
      <c r="I225" s="10">
        <v>223</v>
      </c>
      <c r="J225" s="39">
        <v>21.333670000000001</v>
      </c>
      <c r="K225" s="11">
        <f t="shared" si="29"/>
        <v>18.551017391304349</v>
      </c>
      <c r="L225" s="12">
        <f t="shared" si="30"/>
        <v>3.3440794583834261</v>
      </c>
      <c r="M225" s="12">
        <f t="shared" si="34"/>
        <v>380.76402069923381</v>
      </c>
      <c r="N225" s="7">
        <f>M225*100/M229</f>
        <v>99.127593694993593</v>
      </c>
      <c r="Q225" s="10">
        <v>223</v>
      </c>
      <c r="R225" s="42">
        <v>30.32292</v>
      </c>
      <c r="S225" s="11">
        <f t="shared" si="31"/>
        <v>26.367756521739132</v>
      </c>
      <c r="T225" s="12">
        <f t="shared" si="32"/>
        <v>9.6026904611995008</v>
      </c>
      <c r="U225" s="12">
        <f t="shared" si="35"/>
        <v>983.58953302373129</v>
      </c>
      <c r="V225" s="7">
        <f>U225*100/U229</f>
        <v>99.025060522238604</v>
      </c>
    </row>
    <row r="226" spans="1:22" ht="24">
      <c r="A226" s="10">
        <v>224</v>
      </c>
      <c r="B226" s="38">
        <v>22.157340000000001</v>
      </c>
      <c r="C226" s="11">
        <f t="shared" si="27"/>
        <v>19.267252173913047</v>
      </c>
      <c r="D226" s="12">
        <f t="shared" si="28"/>
        <v>3.7465603710792981</v>
      </c>
      <c r="E226" s="12">
        <f t="shared" si="33"/>
        <v>429.87149063089726</v>
      </c>
      <c r="F226" s="7">
        <f>E226*100/E229</f>
        <v>100</v>
      </c>
      <c r="I226" s="10">
        <v>224</v>
      </c>
      <c r="J226" s="39">
        <v>21.348469999999999</v>
      </c>
      <c r="K226" s="11">
        <f t="shared" si="29"/>
        <v>18.563886956521738</v>
      </c>
      <c r="L226" s="12">
        <f t="shared" si="30"/>
        <v>3.3510440432932693</v>
      </c>
      <c r="M226" s="12">
        <f t="shared" si="34"/>
        <v>384.11506474252707</v>
      </c>
      <c r="N226" s="7">
        <f>M226*100/M229</f>
        <v>100.00000000000001</v>
      </c>
      <c r="Q226" s="10">
        <v>224</v>
      </c>
      <c r="R226" s="42">
        <v>30.408069999999999</v>
      </c>
      <c r="S226" s="11">
        <f t="shared" si="31"/>
        <v>26.441800000000001</v>
      </c>
      <c r="T226" s="12">
        <f t="shared" si="32"/>
        <v>9.6838139820413787</v>
      </c>
      <c r="U226" s="12">
        <f t="shared" si="35"/>
        <v>993.27334700577262</v>
      </c>
      <c r="V226" s="7">
        <f>U226*100/U229</f>
        <v>100</v>
      </c>
    </row>
    <row r="227" spans="1:22" ht="24">
      <c r="A227" s="5"/>
      <c r="B227" s="38">
        <v>22.169409999999999</v>
      </c>
      <c r="C227" s="5">
        <f t="shared" si="27"/>
        <v>19.277747826086959</v>
      </c>
      <c r="D227" s="5">
        <f t="shared" si="28"/>
        <v>3.7526864162434128</v>
      </c>
      <c r="E227" s="5"/>
      <c r="F227" s="9"/>
      <c r="I227" s="5"/>
      <c r="J227" s="39">
        <v>21.353400000000001</v>
      </c>
      <c r="K227" s="5">
        <f t="shared" si="29"/>
        <v>18.568173913043481</v>
      </c>
      <c r="L227" s="5">
        <f t="shared" si="30"/>
        <v>3.3533661482317232</v>
      </c>
      <c r="M227" s="5"/>
      <c r="N227" s="9"/>
      <c r="Q227" s="5"/>
      <c r="R227" s="42">
        <v>30.452030000000001</v>
      </c>
      <c r="S227" s="5">
        <f t="shared" si="31"/>
        <v>26.480026086956524</v>
      </c>
      <c r="T227" s="5">
        <f t="shared" si="32"/>
        <v>9.7258734926699759</v>
      </c>
      <c r="U227" s="5"/>
      <c r="V227" s="9"/>
    </row>
    <row r="228" spans="1:22" ht="24">
      <c r="A228" s="5"/>
      <c r="B228" s="38">
        <v>22.21762</v>
      </c>
      <c r="C228" s="5">
        <f t="shared" si="27"/>
        <v>19.319669565217392</v>
      </c>
      <c r="D228" s="5">
        <f t="shared" si="28"/>
        <v>3.7772216730749029</v>
      </c>
      <c r="E228" s="5"/>
      <c r="F228" s="9"/>
      <c r="I228" s="5"/>
      <c r="J228" s="39">
        <v>21.510629999999999</v>
      </c>
      <c r="K228" s="5">
        <f t="shared" si="29"/>
        <v>18.704895652173914</v>
      </c>
      <c r="L228" s="5">
        <f t="shared" si="30"/>
        <v>3.427987737698404</v>
      </c>
      <c r="M228" s="5"/>
      <c r="N228" s="9"/>
      <c r="Q228" s="5"/>
      <c r="R228" s="42">
        <v>30.457879999999999</v>
      </c>
      <c r="S228" s="5">
        <f t="shared" si="31"/>
        <v>26.485113043478261</v>
      </c>
      <c r="T228" s="5">
        <f t="shared" si="32"/>
        <v>9.7314797485482654</v>
      </c>
      <c r="U228" s="5"/>
      <c r="V228" s="9"/>
    </row>
    <row r="229" spans="1:22" ht="24">
      <c r="A229" s="5"/>
      <c r="B229" s="38">
        <v>22.301739999999999</v>
      </c>
      <c r="C229" s="5">
        <f t="shared" si="27"/>
        <v>19.392817391304348</v>
      </c>
      <c r="D229" s="5">
        <f t="shared" si="28"/>
        <v>3.8202880897938227</v>
      </c>
      <c r="E229" s="5">
        <f>E226</f>
        <v>429.87149063089726</v>
      </c>
      <c r="F229" s="9"/>
      <c r="I229" s="5"/>
      <c r="J229" s="39">
        <v>21.549759999999999</v>
      </c>
      <c r="K229" s="5">
        <f t="shared" si="29"/>
        <v>18.738921739130436</v>
      </c>
      <c r="L229" s="5">
        <f t="shared" si="30"/>
        <v>3.4467293529543097</v>
      </c>
      <c r="M229" s="5">
        <f>M226</f>
        <v>384.11506474252707</v>
      </c>
      <c r="N229" s="9"/>
      <c r="Q229" s="5"/>
      <c r="R229" s="42">
        <v>30.665030000000002</v>
      </c>
      <c r="S229" s="5">
        <f t="shared" si="31"/>
        <v>26.665243478260873</v>
      </c>
      <c r="T229" s="5">
        <f t="shared" si="32"/>
        <v>9.9313903279546505</v>
      </c>
      <c r="U229" s="5">
        <f>U226</f>
        <v>993.27334700577262</v>
      </c>
      <c r="V229" s="9"/>
    </row>
    <row r="230" spans="1:22" ht="24">
      <c r="B230" s="38">
        <v>22.38156</v>
      </c>
      <c r="J230" s="39">
        <v>21.569299999999998</v>
      </c>
      <c r="R230" s="42">
        <v>30.784020000000002</v>
      </c>
    </row>
    <row r="231" spans="1:22" ht="24">
      <c r="B231" s="38">
        <v>22.385549999999999</v>
      </c>
      <c r="J231" s="39">
        <v>21.574179999999998</v>
      </c>
      <c r="R231" s="42">
        <v>30.804290000000002</v>
      </c>
    </row>
    <row r="232" spans="1:22" ht="24">
      <c r="B232" s="38">
        <v>22.5364</v>
      </c>
      <c r="J232" s="39">
        <v>21.603439999999999</v>
      </c>
      <c r="R232" s="42">
        <v>30.82743</v>
      </c>
    </row>
    <row r="233" spans="1:22" ht="24">
      <c r="B233" s="38">
        <v>22.607500000000002</v>
      </c>
      <c r="J233" s="39">
        <v>21.647269999999999</v>
      </c>
      <c r="R233" s="42">
        <v>30.87368</v>
      </c>
    </row>
    <row r="234" spans="1:22" ht="24">
      <c r="B234" s="38">
        <v>22.635100000000001</v>
      </c>
      <c r="J234" s="39">
        <v>21.647269999999999</v>
      </c>
      <c r="R234" s="42">
        <v>30.97748</v>
      </c>
    </row>
    <row r="235" spans="1:22" ht="24">
      <c r="B235" s="38">
        <v>22.662649999999999</v>
      </c>
      <c r="J235" s="39">
        <v>21.691009999999999</v>
      </c>
      <c r="R235" s="42">
        <v>30.98611</v>
      </c>
    </row>
    <row r="236" spans="1:22" ht="24">
      <c r="B236" s="38">
        <v>22.662649999999999</v>
      </c>
      <c r="J236" s="39">
        <v>21.691009999999999</v>
      </c>
      <c r="R236" s="41">
        <v>21.691009999999999</v>
      </c>
    </row>
    <row r="237" spans="1:22" ht="24">
      <c r="B237" s="38">
        <v>22.70196</v>
      </c>
      <c r="J237" s="39">
        <v>21.768540000000002</v>
      </c>
      <c r="R237" s="40">
        <v>21.768540000000002</v>
      </c>
    </row>
    <row r="238" spans="1:22" ht="24">
      <c r="B238" s="38">
        <v>22.725519999999999</v>
      </c>
      <c r="J238" s="39">
        <v>21.807210000000001</v>
      </c>
      <c r="R238" s="40">
        <v>21.807210000000001</v>
      </c>
    </row>
    <row r="239" spans="1:22" ht="24">
      <c r="B239" s="38">
        <v>22.741209999999999</v>
      </c>
      <c r="J239" s="39">
        <v>21.91799</v>
      </c>
      <c r="R239" s="40">
        <v>21.91799</v>
      </c>
    </row>
    <row r="240" spans="1:22" ht="24">
      <c r="B240" s="38">
        <v>22.77647</v>
      </c>
      <c r="J240" s="39">
        <v>21.937200000000001</v>
      </c>
      <c r="R240" s="40">
        <v>21.937200000000001</v>
      </c>
    </row>
    <row r="241" spans="2:18" ht="24">
      <c r="B241" s="38">
        <v>22.77647</v>
      </c>
      <c r="J241" s="39">
        <v>22.033000000000001</v>
      </c>
      <c r="R241" s="40">
        <v>22.033000000000001</v>
      </c>
    </row>
    <row r="242" spans="2:18" ht="24">
      <c r="B242" s="38">
        <v>22.839020000000001</v>
      </c>
      <c r="J242" s="39">
        <v>22.037780000000001</v>
      </c>
      <c r="R242" s="40">
        <v>22.037780000000001</v>
      </c>
    </row>
    <row r="243" spans="2:18" ht="24">
      <c r="B243" s="38">
        <v>22.85463</v>
      </c>
      <c r="J243" s="39">
        <v>22.2423</v>
      </c>
      <c r="R243" s="40">
        <v>22.2423</v>
      </c>
    </row>
    <row r="244" spans="2:18" ht="24">
      <c r="B244" s="38">
        <v>22.99465</v>
      </c>
      <c r="J244" s="39">
        <v>22.350919999999999</v>
      </c>
      <c r="R244" s="40">
        <v>22.350919999999999</v>
      </c>
    </row>
    <row r="245" spans="2:18" ht="24">
      <c r="B245" s="38">
        <v>23.045010000000001</v>
      </c>
      <c r="J245" s="39">
        <v>22.412089999999999</v>
      </c>
      <c r="R245" s="40">
        <v>22.412089999999999</v>
      </c>
    </row>
    <row r="246" spans="2:18" ht="24">
      <c r="B246" s="38">
        <v>23.05275</v>
      </c>
      <c r="J246" s="39">
        <v>22.416789999999999</v>
      </c>
      <c r="R246" s="40">
        <v>22.416789999999999</v>
      </c>
    </row>
    <row r="247" spans="2:18" ht="24">
      <c r="B247" s="38">
        <v>23.068210000000001</v>
      </c>
      <c r="J247" s="39">
        <v>22.430869999999999</v>
      </c>
      <c r="R247" s="40">
        <v>22.430869999999999</v>
      </c>
    </row>
    <row r="248" spans="2:18" ht="24">
      <c r="B248" s="38">
        <v>23.102969999999999</v>
      </c>
      <c r="J248" s="39">
        <v>22.56194</v>
      </c>
      <c r="R248" s="40">
        <v>22.56194</v>
      </c>
    </row>
    <row r="249" spans="2:18" ht="24">
      <c r="B249" s="38">
        <v>23.13383</v>
      </c>
      <c r="J249" s="39">
        <v>22.64115</v>
      </c>
      <c r="R249" s="40">
        <v>22.64115</v>
      </c>
    </row>
    <row r="250" spans="2:18" ht="24">
      <c r="B250" s="38">
        <v>23.149239999999999</v>
      </c>
      <c r="J250" s="39">
        <v>22.673680000000001</v>
      </c>
      <c r="R250" s="40">
        <v>22.673680000000001</v>
      </c>
    </row>
    <row r="251" spans="2:18" ht="24">
      <c r="B251" s="38">
        <v>23.191569999999999</v>
      </c>
      <c r="J251" s="39">
        <v>22.715440000000001</v>
      </c>
      <c r="R251" s="40">
        <v>22.715440000000001</v>
      </c>
    </row>
    <row r="252" spans="2:18" ht="24">
      <c r="B252" s="38">
        <v>23.229990000000001</v>
      </c>
      <c r="J252" s="39">
        <v>22.715440000000001</v>
      </c>
      <c r="R252" s="40">
        <v>22.715440000000001</v>
      </c>
    </row>
    <row r="253" spans="2:18" ht="24">
      <c r="B253" s="38">
        <v>23.25684</v>
      </c>
      <c r="J253" s="39">
        <v>22.784870000000002</v>
      </c>
      <c r="R253" s="40">
        <v>22.784870000000002</v>
      </c>
    </row>
    <row r="254" spans="2:18" ht="24">
      <c r="B254" s="38">
        <v>23.287489999999998</v>
      </c>
      <c r="J254" s="39">
        <v>22.826429999999998</v>
      </c>
      <c r="R254" s="40">
        <v>22.826429999999998</v>
      </c>
    </row>
    <row r="255" spans="2:18" ht="24">
      <c r="B255" s="38">
        <v>23.291319999999999</v>
      </c>
      <c r="J255" s="39">
        <v>22.840260000000001</v>
      </c>
      <c r="R255" s="40">
        <v>22.840260000000001</v>
      </c>
    </row>
    <row r="256" spans="2:18" ht="24">
      <c r="B256" s="38">
        <v>23.291319999999999</v>
      </c>
      <c r="J256" s="39">
        <v>22.889720000000001</v>
      </c>
      <c r="R256" s="40">
        <v>22.889720000000001</v>
      </c>
    </row>
    <row r="257" spans="2:18" ht="24">
      <c r="B257" s="38">
        <v>23.321929999999998</v>
      </c>
      <c r="J257" s="39">
        <v>22.913910000000001</v>
      </c>
      <c r="R257" s="40">
        <v>22.913910000000001</v>
      </c>
    </row>
    <row r="258" spans="2:18" ht="24">
      <c r="B258" s="38">
        <v>23.37921</v>
      </c>
      <c r="J258" s="39">
        <v>22.936879999999999</v>
      </c>
      <c r="R258" s="40">
        <v>22.936879999999999</v>
      </c>
    </row>
    <row r="259" spans="2:18" ht="24">
      <c r="B259" s="38">
        <v>23.504729999999999</v>
      </c>
      <c r="J259" s="39">
        <v>22.946059999999999</v>
      </c>
      <c r="R259" s="40">
        <v>22.946059999999999</v>
      </c>
    </row>
    <row r="260" spans="2:18" ht="24">
      <c r="B260" s="38">
        <v>23.557780000000001</v>
      </c>
      <c r="J260" s="39">
        <v>22.946059999999999</v>
      </c>
      <c r="R260" s="40">
        <v>22.946059999999999</v>
      </c>
    </row>
    <row r="261" spans="2:18" ht="24">
      <c r="B261" s="38">
        <v>23.625810000000001</v>
      </c>
      <c r="J261" s="39">
        <v>22.946059999999999</v>
      </c>
      <c r="R261" s="40">
        <v>22.946059999999999</v>
      </c>
    </row>
    <row r="262" spans="2:18" ht="24">
      <c r="B262" s="38">
        <v>23.625810000000001</v>
      </c>
      <c r="J262" s="39">
        <v>22.964410000000001</v>
      </c>
      <c r="R262" s="40">
        <v>22.964410000000001</v>
      </c>
    </row>
    <row r="263" spans="2:18" ht="24">
      <c r="B263" s="38">
        <v>23.667290000000001</v>
      </c>
      <c r="J263" s="39">
        <v>22.98733</v>
      </c>
      <c r="R263" s="40">
        <v>22.98733</v>
      </c>
    </row>
    <row r="264" spans="2:18" ht="24">
      <c r="B264" s="38">
        <v>23.686119999999999</v>
      </c>
      <c r="J264" s="39">
        <v>23.001059999999999</v>
      </c>
      <c r="R264" s="40">
        <v>23.001059999999999</v>
      </c>
    </row>
    <row r="265" spans="2:18" ht="24">
      <c r="B265" s="38">
        <v>23.798780000000001</v>
      </c>
      <c r="J265" s="39">
        <v>23.046800000000001</v>
      </c>
      <c r="R265" s="40">
        <v>23.046800000000001</v>
      </c>
    </row>
    <row r="266" spans="2:18" ht="24">
      <c r="B266" s="38">
        <v>23.802530000000001</v>
      </c>
      <c r="J266" s="39">
        <v>23.060510000000001</v>
      </c>
      <c r="R266" s="40">
        <v>23.060510000000001</v>
      </c>
    </row>
    <row r="267" spans="2:18" ht="24">
      <c r="B267" s="38">
        <v>23.83248</v>
      </c>
      <c r="J267" s="39">
        <v>23.060510000000001</v>
      </c>
      <c r="R267" s="40">
        <v>23.060510000000001</v>
      </c>
    </row>
    <row r="268" spans="2:18" ht="24">
      <c r="B268" s="38">
        <v>23.83248</v>
      </c>
      <c r="J268" s="39">
        <v>23.078759999999999</v>
      </c>
      <c r="R268" s="40">
        <v>23.078759999999999</v>
      </c>
    </row>
    <row r="269" spans="2:18" ht="24">
      <c r="B269" s="38">
        <v>23.866129999999998</v>
      </c>
      <c r="J269" s="39">
        <v>23.169840000000001</v>
      </c>
      <c r="R269" s="40">
        <v>23.169840000000001</v>
      </c>
    </row>
    <row r="270" spans="2:18" ht="24">
      <c r="B270" s="38">
        <v>23.888529999999999</v>
      </c>
      <c r="J270" s="39">
        <v>23.169840000000001</v>
      </c>
      <c r="R270" s="40">
        <v>23.169840000000001</v>
      </c>
    </row>
    <row r="271" spans="2:18" ht="24">
      <c r="B271" s="38">
        <v>24.011389999999999</v>
      </c>
      <c r="J271" s="39">
        <v>23.224309999999999</v>
      </c>
      <c r="R271" s="40">
        <v>23.224309999999999</v>
      </c>
    </row>
    <row r="272" spans="2:18" ht="24">
      <c r="B272" s="38">
        <v>24.011389999999999</v>
      </c>
      <c r="J272" s="39">
        <v>23.224309999999999</v>
      </c>
      <c r="R272" s="40">
        <v>23.224309999999999</v>
      </c>
    </row>
    <row r="273" spans="2:18" ht="24">
      <c r="B273" s="38">
        <v>24.074439999999999</v>
      </c>
      <c r="J273" s="39">
        <v>23.400480000000002</v>
      </c>
      <c r="R273" s="40">
        <v>23.400480000000002</v>
      </c>
    </row>
    <row r="274" spans="2:18" ht="24">
      <c r="B274" s="38">
        <v>24.074439999999999</v>
      </c>
      <c r="J274" s="39">
        <v>23.404979999999998</v>
      </c>
      <c r="R274" s="40">
        <v>23.404979999999998</v>
      </c>
    </row>
    <row r="275" spans="2:18" ht="24">
      <c r="B275" s="38">
        <v>24.104050000000001</v>
      </c>
      <c r="J275" s="39">
        <v>23.422969999999999</v>
      </c>
      <c r="R275" s="40">
        <v>23.422969999999999</v>
      </c>
    </row>
    <row r="276" spans="2:18" ht="24">
      <c r="B276" s="38">
        <v>24.129930000000002</v>
      </c>
      <c r="J276" s="39">
        <v>23.445440000000001</v>
      </c>
      <c r="R276" s="40">
        <v>23.445440000000001</v>
      </c>
    </row>
    <row r="277" spans="2:18" ht="24">
      <c r="B277" s="38">
        <v>24.163170000000001</v>
      </c>
      <c r="J277" s="39">
        <v>23.454419999999999</v>
      </c>
      <c r="R277" s="40">
        <v>23.454419999999999</v>
      </c>
    </row>
    <row r="278" spans="2:18" ht="24">
      <c r="B278" s="38">
        <v>24.188980000000001</v>
      </c>
      <c r="J278" s="39">
        <v>23.508240000000001</v>
      </c>
      <c r="R278" s="40">
        <v>23.508240000000001</v>
      </c>
    </row>
    <row r="279" spans="2:18" ht="24">
      <c r="B279" s="38">
        <v>24.200040000000001</v>
      </c>
      <c r="J279" s="39">
        <v>23.54852</v>
      </c>
      <c r="R279" s="40">
        <v>23.54852</v>
      </c>
    </row>
    <row r="280" spans="2:18" ht="24">
      <c r="B280" s="38">
        <v>24.251570000000001</v>
      </c>
      <c r="J280" s="39">
        <v>23.602119999999999</v>
      </c>
      <c r="R280" s="40">
        <v>23.602119999999999</v>
      </c>
    </row>
    <row r="281" spans="2:18" ht="24">
      <c r="B281" s="38">
        <v>24.31766</v>
      </c>
      <c r="J281" s="39">
        <v>23.624410000000001</v>
      </c>
      <c r="R281" s="40">
        <v>23.624410000000001</v>
      </c>
    </row>
    <row r="282" spans="2:18" ht="24">
      <c r="B282" s="38">
        <v>24.46753</v>
      </c>
      <c r="J282" s="39">
        <v>23.6556</v>
      </c>
      <c r="R282" s="40">
        <v>23.6556</v>
      </c>
    </row>
    <row r="283" spans="2:18" ht="24">
      <c r="B283" s="38">
        <v>24.551210000000001</v>
      </c>
      <c r="J283" s="39">
        <v>23.797619999999998</v>
      </c>
      <c r="R283" s="40">
        <v>23.797619999999998</v>
      </c>
    </row>
    <row r="284" spans="2:18" ht="24">
      <c r="B284" s="38">
        <v>24.551210000000001</v>
      </c>
      <c r="J284" s="39">
        <v>23.863900000000001</v>
      </c>
      <c r="R284" s="40">
        <v>23.863900000000001</v>
      </c>
    </row>
    <row r="285" spans="2:18" ht="24">
      <c r="B285" s="38">
        <v>24.56936</v>
      </c>
      <c r="J285" s="39">
        <v>23.863900000000001</v>
      </c>
      <c r="R285" s="40">
        <v>23.863900000000001</v>
      </c>
    </row>
    <row r="286" spans="2:18" ht="24">
      <c r="B286" s="38">
        <v>24.572990000000001</v>
      </c>
      <c r="J286" s="39">
        <v>23.881550000000001</v>
      </c>
      <c r="R286" s="40">
        <v>23.881550000000001</v>
      </c>
    </row>
    <row r="287" spans="2:18" ht="24">
      <c r="B287" s="38">
        <v>24.598379999999999</v>
      </c>
      <c r="J287" s="39">
        <v>23.956389999999999</v>
      </c>
      <c r="R287" s="40">
        <v>23.956389999999999</v>
      </c>
    </row>
    <row r="288" spans="2:18" ht="24">
      <c r="B288" s="38">
        <v>24.598379999999999</v>
      </c>
      <c r="J288" s="39">
        <v>24.092269999999999</v>
      </c>
      <c r="R288" s="40">
        <v>24.092269999999999</v>
      </c>
    </row>
    <row r="289" spans="2:18" ht="24">
      <c r="B289" s="38">
        <v>24.623740000000002</v>
      </c>
      <c r="J289" s="39">
        <v>24.231729999999999</v>
      </c>
      <c r="R289" s="40">
        <v>24.231729999999999</v>
      </c>
    </row>
    <row r="290" spans="2:18" ht="24">
      <c r="B290" s="38">
        <v>24.714099999999998</v>
      </c>
      <c r="J290" s="39">
        <v>24.236080000000001</v>
      </c>
      <c r="R290" s="40">
        <v>24.236080000000001</v>
      </c>
    </row>
    <row r="291" spans="2:18" ht="24">
      <c r="B291" s="38">
        <v>24.714099999999998</v>
      </c>
      <c r="J291" s="39">
        <v>24.478190000000001</v>
      </c>
      <c r="R291" s="40">
        <v>24.478190000000001</v>
      </c>
    </row>
    <row r="292" spans="2:18" ht="24">
      <c r="B292" s="38">
        <v>24.714099999999998</v>
      </c>
      <c r="J292" s="39">
        <v>24.628299999999999</v>
      </c>
      <c r="R292" s="40">
        <v>24.628299999999999</v>
      </c>
    </row>
    <row r="293" spans="2:18" ht="24">
      <c r="B293" s="38">
        <v>24.786149999999999</v>
      </c>
      <c r="J293" s="39">
        <v>24.64967</v>
      </c>
      <c r="R293" s="40">
        <v>24.64967</v>
      </c>
    </row>
    <row r="294" spans="2:18" ht="24">
      <c r="B294" s="38">
        <v>24.786149999999999</v>
      </c>
      <c r="J294" s="39">
        <v>24.75198</v>
      </c>
      <c r="R294" s="40">
        <v>24.75198</v>
      </c>
    </row>
    <row r="295" spans="2:18" ht="24">
      <c r="B295" s="38">
        <v>24.890260000000001</v>
      </c>
      <c r="J295" s="39">
        <v>24.819959999999998</v>
      </c>
      <c r="R295" s="40">
        <v>24.819959999999998</v>
      </c>
    </row>
    <row r="296" spans="2:18" ht="24">
      <c r="B296" s="38">
        <v>24.915320000000001</v>
      </c>
      <c r="J296" s="39">
        <v>24.875050000000002</v>
      </c>
      <c r="R296" s="40">
        <v>24.875050000000002</v>
      </c>
    </row>
    <row r="297" spans="2:18" ht="24">
      <c r="B297" s="38">
        <v>24.918900000000001</v>
      </c>
      <c r="J297" s="39">
        <v>24.875050000000002</v>
      </c>
      <c r="R297" s="40">
        <v>24.875050000000002</v>
      </c>
    </row>
    <row r="298" spans="2:18" ht="24">
      <c r="B298" s="38">
        <v>24.92963</v>
      </c>
      <c r="J298" s="39">
        <v>24.88775</v>
      </c>
      <c r="R298" s="40">
        <v>24.88775</v>
      </c>
    </row>
    <row r="299" spans="2:18" ht="24">
      <c r="B299" s="38">
        <v>24.92963</v>
      </c>
      <c r="J299" s="39">
        <v>24.989090000000001</v>
      </c>
      <c r="R299" s="40">
        <v>24.989090000000001</v>
      </c>
    </row>
    <row r="300" spans="2:18" ht="24">
      <c r="B300" s="38">
        <v>24.947510000000001</v>
      </c>
      <c r="J300" s="39">
        <v>25.03961</v>
      </c>
      <c r="R300" s="40">
        <v>25.03961</v>
      </c>
    </row>
    <row r="301" spans="2:18" ht="24">
      <c r="B301" s="38">
        <v>24.972519999999999</v>
      </c>
      <c r="J301" s="39">
        <v>25.07743</v>
      </c>
      <c r="R301" s="40">
        <v>25.07743</v>
      </c>
    </row>
    <row r="302" spans="2:18" ht="24">
      <c r="B302" s="38">
        <v>24.972519999999999</v>
      </c>
      <c r="J302" s="39">
        <v>25.27402</v>
      </c>
      <c r="R302" s="40">
        <v>25.27402</v>
      </c>
    </row>
    <row r="303" spans="2:18" ht="24">
      <c r="B303" s="38">
        <v>24.986799999999999</v>
      </c>
      <c r="J303" s="39">
        <v>25.30733</v>
      </c>
      <c r="R303" s="40">
        <v>25.30733</v>
      </c>
    </row>
    <row r="304" spans="2:18" ht="24">
      <c r="B304" s="38">
        <v>25.090070000000001</v>
      </c>
      <c r="J304" s="39">
        <v>25.30733</v>
      </c>
      <c r="R304" s="40">
        <v>25.30733</v>
      </c>
    </row>
    <row r="305" spans="2:18" ht="24">
      <c r="B305" s="38">
        <v>25.143319999999999</v>
      </c>
      <c r="J305" s="39">
        <v>25.344750000000001</v>
      </c>
      <c r="R305" s="40">
        <v>25.344750000000001</v>
      </c>
    </row>
    <row r="306" spans="2:18" ht="24">
      <c r="B306" s="38">
        <v>25.20354</v>
      </c>
      <c r="J306" s="39">
        <v>25.407</v>
      </c>
      <c r="R306" s="40">
        <v>25.407</v>
      </c>
    </row>
    <row r="307" spans="2:18" ht="24">
      <c r="B307" s="38">
        <v>25.242419999999999</v>
      </c>
      <c r="J307" s="39">
        <v>25.407</v>
      </c>
      <c r="R307" s="40">
        <v>25.407</v>
      </c>
    </row>
    <row r="308" spans="2:18" ht="24">
      <c r="B308" s="38">
        <v>25.407900000000001</v>
      </c>
      <c r="J308" s="39">
        <v>25.444269999999999</v>
      </c>
      <c r="R308" s="40">
        <v>25.444269999999999</v>
      </c>
    </row>
    <row r="309" spans="2:18" ht="24">
      <c r="B309" s="38">
        <v>25.425439999999998</v>
      </c>
      <c r="J309" s="39">
        <v>25.50628</v>
      </c>
      <c r="R309" s="40">
        <v>25.50628</v>
      </c>
    </row>
    <row r="310" spans="2:18" ht="24">
      <c r="B310" s="38">
        <v>25.425439999999998</v>
      </c>
      <c r="J310" s="39">
        <v>25.56185</v>
      </c>
      <c r="R310" s="40">
        <v>25.56185</v>
      </c>
    </row>
    <row r="311" spans="2:18" ht="24">
      <c r="B311" s="38">
        <v>25.50947</v>
      </c>
      <c r="J311" s="39">
        <v>25.63805</v>
      </c>
      <c r="R311" s="40">
        <v>25.63805</v>
      </c>
    </row>
    <row r="312" spans="2:18" ht="24">
      <c r="B312" s="38">
        <v>25.50947</v>
      </c>
      <c r="J312" s="39">
        <v>25.63805</v>
      </c>
      <c r="R312" s="40">
        <v>25.63805</v>
      </c>
    </row>
    <row r="313" spans="2:18" ht="24">
      <c r="B313" s="38">
        <v>25.512969999999999</v>
      </c>
      <c r="J313" s="39">
        <v>25.674990000000001</v>
      </c>
      <c r="R313" s="40">
        <v>25.674990000000001</v>
      </c>
    </row>
    <row r="314" spans="2:18" ht="24">
      <c r="B314" s="38">
        <v>25.52345</v>
      </c>
      <c r="J314" s="39">
        <v>25.715969999999999</v>
      </c>
      <c r="R314" s="40">
        <v>25.715969999999999</v>
      </c>
    </row>
    <row r="315" spans="2:18" ht="24">
      <c r="B315" s="38">
        <v>25.56185</v>
      </c>
      <c r="J315" s="39">
        <v>25.715969999999999</v>
      </c>
      <c r="R315" s="40">
        <v>25.715969999999999</v>
      </c>
    </row>
    <row r="316" spans="2:18" ht="24">
      <c r="B316" s="38">
        <v>25.645430000000001</v>
      </c>
      <c r="J316" s="39">
        <v>25.72007</v>
      </c>
      <c r="R316" s="40">
        <v>25.72007</v>
      </c>
    </row>
    <row r="317" spans="2:18" ht="24">
      <c r="B317" s="38">
        <v>25.68017</v>
      </c>
      <c r="J317" s="39">
        <v>25.736440000000002</v>
      </c>
      <c r="R317" s="40">
        <v>25.736440000000002</v>
      </c>
    </row>
    <row r="318" spans="2:18" ht="24">
      <c r="B318" s="38">
        <v>25.801410000000001</v>
      </c>
      <c r="J318" s="39">
        <v>25.936150000000001</v>
      </c>
      <c r="R318" s="40">
        <v>25.936150000000001</v>
      </c>
    </row>
    <row r="319" spans="2:18" ht="24">
      <c r="B319" s="38">
        <v>26.062740000000002</v>
      </c>
      <c r="J319" s="39">
        <v>26.021650000000001</v>
      </c>
      <c r="R319" s="40">
        <v>26.021650000000001</v>
      </c>
    </row>
    <row r="320" spans="2:18" ht="24">
      <c r="B320" s="38">
        <v>26.14472</v>
      </c>
      <c r="J320" s="39">
        <v>26.045549999999999</v>
      </c>
      <c r="R320" s="40">
        <v>26.045549999999999</v>
      </c>
    </row>
    <row r="321" spans="2:18" ht="24">
      <c r="B321" s="38">
        <v>26.195820000000001</v>
      </c>
      <c r="J321" s="39">
        <v>26.045549999999999</v>
      </c>
      <c r="R321" s="40">
        <v>26.045549999999999</v>
      </c>
    </row>
    <row r="322" spans="2:18" ht="24">
      <c r="B322" s="38">
        <v>26.195820000000001</v>
      </c>
      <c r="J322" s="39">
        <v>26.077870000000001</v>
      </c>
      <c r="R322" s="40">
        <v>26.077870000000001</v>
      </c>
    </row>
    <row r="323" spans="2:18" ht="24">
      <c r="B323" s="38">
        <v>26.236640000000001</v>
      </c>
      <c r="J323" s="39">
        <v>26.089980000000001</v>
      </c>
      <c r="R323" s="40">
        <v>26.089980000000001</v>
      </c>
    </row>
    <row r="324" spans="2:18" ht="24">
      <c r="B324" s="38">
        <v>26.253620000000002</v>
      </c>
      <c r="J324" s="39">
        <v>26.222840000000001</v>
      </c>
      <c r="R324" s="40">
        <v>26.222840000000001</v>
      </c>
    </row>
    <row r="325" spans="2:18" ht="24">
      <c r="B325" s="38">
        <v>26.28417</v>
      </c>
      <c r="J325" s="39">
        <v>26.30303</v>
      </c>
      <c r="R325" s="40">
        <v>26.30303</v>
      </c>
    </row>
    <row r="326" spans="2:18" ht="24">
      <c r="B326" s="38">
        <v>26.453250000000001</v>
      </c>
      <c r="J326" s="39">
        <v>26.482579999999999</v>
      </c>
      <c r="R326" s="40">
        <v>26.482579999999999</v>
      </c>
    </row>
    <row r="327" spans="2:18" ht="24">
      <c r="B327" s="38">
        <v>26.456620000000001</v>
      </c>
      <c r="J327" s="39">
        <v>26.482579999999999</v>
      </c>
      <c r="R327" s="40">
        <v>26.482579999999999</v>
      </c>
    </row>
    <row r="328" spans="2:18" ht="24">
      <c r="B328" s="38">
        <v>26.470099999999999</v>
      </c>
      <c r="J328" s="39">
        <v>26.60952</v>
      </c>
      <c r="R328" s="40">
        <v>26.60952</v>
      </c>
    </row>
    <row r="329" spans="2:18" ht="24">
      <c r="B329" s="38">
        <v>26.591090000000001</v>
      </c>
      <c r="J329" s="39">
        <v>26.60952</v>
      </c>
      <c r="R329" s="40">
        <v>26.60952</v>
      </c>
    </row>
    <row r="330" spans="2:18" ht="24">
      <c r="B330" s="38">
        <v>26.617899999999999</v>
      </c>
      <c r="J330" s="39">
        <v>26.617429999999999</v>
      </c>
      <c r="R330" s="40">
        <v>26.617429999999999</v>
      </c>
    </row>
    <row r="331" spans="2:18" ht="24">
      <c r="B331" s="38">
        <v>26.6313</v>
      </c>
      <c r="J331" s="39">
        <v>26.617429999999999</v>
      </c>
      <c r="R331" s="40">
        <v>26.617429999999999</v>
      </c>
    </row>
    <row r="332" spans="2:18" ht="24">
      <c r="B332" s="38">
        <v>26.634650000000001</v>
      </c>
      <c r="J332" s="39">
        <v>26.617429999999999</v>
      </c>
      <c r="R332" s="40">
        <v>26.617429999999999</v>
      </c>
    </row>
    <row r="333" spans="2:18" ht="24">
      <c r="B333" s="38">
        <v>26.658069999999999</v>
      </c>
      <c r="J333" s="39">
        <v>26.621390000000002</v>
      </c>
      <c r="R333" s="40">
        <v>26.621390000000002</v>
      </c>
    </row>
    <row r="334" spans="2:18" ht="24">
      <c r="B334" s="38">
        <v>26.724879999999999</v>
      </c>
      <c r="J334" s="39">
        <v>26.641159999999999</v>
      </c>
      <c r="R334" s="40">
        <v>26.641159999999999</v>
      </c>
    </row>
    <row r="335" spans="2:18" ht="24">
      <c r="B335" s="38">
        <v>26.821459999999998</v>
      </c>
      <c r="J335" s="39">
        <v>26.653009999999998</v>
      </c>
      <c r="R335" s="40">
        <v>26.653009999999998</v>
      </c>
    </row>
    <row r="336" spans="2:18" ht="24">
      <c r="B336" s="38">
        <v>26.85801</v>
      </c>
      <c r="J336" s="39">
        <v>26.704319999999999</v>
      </c>
      <c r="R336" s="40">
        <v>26.704319999999999</v>
      </c>
    </row>
    <row r="337" spans="2:18" ht="24">
      <c r="B337" s="38">
        <v>26.897819999999999</v>
      </c>
      <c r="J337" s="39">
        <v>26.731909999999999</v>
      </c>
      <c r="R337" s="40">
        <v>26.731909999999999</v>
      </c>
    </row>
    <row r="338" spans="2:18" ht="24">
      <c r="B338" s="38">
        <v>26.937570000000001</v>
      </c>
      <c r="J338" s="39">
        <v>26.731909999999999</v>
      </c>
      <c r="R338" s="40">
        <v>26.731909999999999</v>
      </c>
    </row>
    <row r="339" spans="2:18" ht="24">
      <c r="B339" s="38">
        <v>27.030090000000001</v>
      </c>
      <c r="J339" s="39">
        <v>26.735849999999999</v>
      </c>
      <c r="R339" s="40">
        <v>26.735849999999999</v>
      </c>
    </row>
    <row r="340" spans="2:18" ht="24">
      <c r="B340" s="38">
        <v>27.164999999999999</v>
      </c>
      <c r="J340" s="39">
        <v>26.830210000000001</v>
      </c>
      <c r="R340" s="40">
        <v>26.830210000000001</v>
      </c>
    </row>
    <row r="341" spans="2:18" ht="24">
      <c r="B341" s="38">
        <v>27.214189999999999</v>
      </c>
      <c r="J341" s="39">
        <v>26.857669999999999</v>
      </c>
      <c r="R341" s="40">
        <v>26.857669999999999</v>
      </c>
    </row>
    <row r="342" spans="2:18" ht="24">
      <c r="B342" s="38">
        <v>27.292719999999999</v>
      </c>
      <c r="J342" s="39">
        <v>26.892939999999999</v>
      </c>
      <c r="R342" s="40">
        <v>26.892939999999999</v>
      </c>
    </row>
    <row r="343" spans="2:18" ht="24">
      <c r="B343" s="38">
        <v>27.348199999999999</v>
      </c>
      <c r="J343" s="39">
        <v>26.951609999999999</v>
      </c>
      <c r="R343" s="40">
        <v>26.951609999999999</v>
      </c>
    </row>
    <row r="344" spans="2:18" ht="24">
      <c r="B344" s="38">
        <v>27.371009999999998</v>
      </c>
      <c r="J344" s="39">
        <v>26.99456</v>
      </c>
      <c r="R344" s="40">
        <v>26.99456</v>
      </c>
    </row>
    <row r="345" spans="2:18" ht="24">
      <c r="B345" s="38">
        <v>27.384039999999999</v>
      </c>
      <c r="J345" s="39">
        <v>27.010149999999999</v>
      </c>
      <c r="R345" s="40">
        <v>27.010149999999999</v>
      </c>
    </row>
    <row r="346" spans="2:18" ht="24">
      <c r="B346" s="38">
        <v>27.400320000000001</v>
      </c>
      <c r="J346" s="39">
        <v>27.091899999999999</v>
      </c>
      <c r="R346" s="40">
        <v>27.091899999999999</v>
      </c>
    </row>
    <row r="347" spans="2:18" ht="24">
      <c r="B347" s="38">
        <v>27.556069999999998</v>
      </c>
      <c r="J347" s="39">
        <v>27.091899999999999</v>
      </c>
      <c r="R347" s="40">
        <v>27.091899999999999</v>
      </c>
    </row>
    <row r="348" spans="2:18" ht="24">
      <c r="B348" s="38">
        <v>27.578720000000001</v>
      </c>
      <c r="J348" s="39">
        <v>27.091899999999999</v>
      </c>
      <c r="R348" s="40">
        <v>27.091899999999999</v>
      </c>
    </row>
    <row r="349" spans="2:18" ht="24">
      <c r="B349" s="38">
        <v>27.633620000000001</v>
      </c>
      <c r="J349" s="39">
        <v>27.103560000000002</v>
      </c>
      <c r="R349" s="40">
        <v>27.103560000000002</v>
      </c>
    </row>
    <row r="350" spans="2:18" ht="24">
      <c r="B350" s="38">
        <v>27.6433</v>
      </c>
      <c r="J350" s="39">
        <v>27.154019999999999</v>
      </c>
      <c r="R350" s="40">
        <v>27.154019999999999</v>
      </c>
    </row>
    <row r="351" spans="2:18" ht="24">
      <c r="B351" s="38">
        <v>27.704519999999999</v>
      </c>
      <c r="J351" s="39">
        <v>27.169530000000002</v>
      </c>
      <c r="R351" s="40">
        <v>27.169530000000002</v>
      </c>
    </row>
    <row r="352" spans="2:18" ht="24">
      <c r="B352" s="38">
        <v>27.772030000000001</v>
      </c>
      <c r="J352" s="39">
        <v>27.243069999999999</v>
      </c>
      <c r="R352" s="40">
        <v>27.243069999999999</v>
      </c>
    </row>
    <row r="353" spans="2:18" ht="24">
      <c r="B353" s="38">
        <v>27.772030000000001</v>
      </c>
      <c r="J353" s="39">
        <v>27.266249999999999</v>
      </c>
      <c r="R353" s="40">
        <v>27.266249999999999</v>
      </c>
    </row>
    <row r="354" spans="2:18" ht="24">
      <c r="B354" s="38">
        <v>27.90016</v>
      </c>
      <c r="J354" s="39">
        <v>27.277840000000001</v>
      </c>
      <c r="R354" s="40">
        <v>27.277840000000001</v>
      </c>
    </row>
    <row r="355" spans="2:18" ht="24">
      <c r="B355" s="38">
        <v>28.027699999999999</v>
      </c>
      <c r="J355" s="39">
        <v>27.297129999999999</v>
      </c>
      <c r="R355" s="40">
        <v>27.297129999999999</v>
      </c>
    </row>
    <row r="356" spans="2:18" ht="24">
      <c r="B356" s="38">
        <v>28.12932</v>
      </c>
      <c r="J356" s="39">
        <v>27.308700000000002</v>
      </c>
      <c r="R356" s="40">
        <v>27.308700000000002</v>
      </c>
    </row>
    <row r="357" spans="2:18" ht="24">
      <c r="B357" s="38">
        <v>28.14517</v>
      </c>
      <c r="J357" s="39">
        <v>27.324120000000001</v>
      </c>
      <c r="R357" s="40">
        <v>27.324120000000001</v>
      </c>
    </row>
    <row r="358" spans="2:18" ht="24">
      <c r="B358" s="38">
        <v>28.23057</v>
      </c>
      <c r="J358" s="39">
        <v>27.358789999999999</v>
      </c>
      <c r="R358" s="40">
        <v>27.358789999999999</v>
      </c>
    </row>
    <row r="359" spans="2:18" ht="24">
      <c r="B359" s="38">
        <v>28.344049999999999</v>
      </c>
      <c r="J359" s="39">
        <v>27.370329999999999</v>
      </c>
      <c r="R359" s="40">
        <v>27.370329999999999</v>
      </c>
    </row>
    <row r="360" spans="2:18" ht="24">
      <c r="B360" s="38">
        <v>28.372350000000001</v>
      </c>
      <c r="J360" s="39">
        <v>27.381869999999999</v>
      </c>
      <c r="R360" s="40">
        <v>27.381869999999999</v>
      </c>
    </row>
    <row r="361" spans="2:18" ht="24">
      <c r="B361" s="38">
        <v>28.49465</v>
      </c>
      <c r="J361" s="39">
        <v>27.381869999999999</v>
      </c>
      <c r="R361" s="40">
        <v>27.381869999999999</v>
      </c>
    </row>
    <row r="362" spans="2:18" ht="24">
      <c r="B362" s="38">
        <v>28.582139999999999</v>
      </c>
      <c r="J362" s="39">
        <v>27.381869999999999</v>
      </c>
      <c r="R362" s="40">
        <v>27.381869999999999</v>
      </c>
    </row>
    <row r="363" spans="2:18" ht="24">
      <c r="B363" s="38">
        <v>28.60708</v>
      </c>
      <c r="J363" s="39">
        <v>27.535270000000001</v>
      </c>
      <c r="R363" s="40">
        <v>27.535270000000001</v>
      </c>
    </row>
    <row r="364" spans="2:18" ht="24">
      <c r="B364" s="38">
        <v>28.672460000000001</v>
      </c>
      <c r="J364" s="39">
        <v>27.539100000000001</v>
      </c>
      <c r="R364" s="40">
        <v>27.539100000000001</v>
      </c>
    </row>
    <row r="365" spans="2:18" ht="24">
      <c r="B365" s="38">
        <v>28.67868</v>
      </c>
      <c r="J365" s="39">
        <v>27.58494</v>
      </c>
      <c r="R365" s="40">
        <v>27.58494</v>
      </c>
    </row>
    <row r="366" spans="2:18" ht="24">
      <c r="B366" s="38">
        <v>28.70665</v>
      </c>
      <c r="J366" s="39">
        <v>27.600210000000001</v>
      </c>
      <c r="R366" s="40">
        <v>27.600210000000001</v>
      </c>
    </row>
    <row r="367" spans="2:18" ht="24">
      <c r="B367" s="38">
        <v>28.719069999999999</v>
      </c>
      <c r="J367" s="39">
        <v>27.63072</v>
      </c>
      <c r="R367" s="40">
        <v>27.63072</v>
      </c>
    </row>
    <row r="368" spans="2:18" ht="24">
      <c r="B368" s="38">
        <v>28.864629999999998</v>
      </c>
      <c r="J368" s="39">
        <v>27.63072</v>
      </c>
      <c r="R368" s="40">
        <v>27.63072</v>
      </c>
    </row>
    <row r="369" spans="2:18" ht="24">
      <c r="B369" s="38">
        <v>28.92942</v>
      </c>
      <c r="J369" s="39">
        <v>27.672609999999999</v>
      </c>
      <c r="R369" s="40">
        <v>27.672609999999999</v>
      </c>
    </row>
    <row r="370" spans="2:18" ht="24">
      <c r="B370" s="38">
        <v>28.94483</v>
      </c>
      <c r="J370" s="39">
        <v>27.72203</v>
      </c>
      <c r="R370" s="40">
        <v>27.72203</v>
      </c>
    </row>
    <row r="371" spans="2:18" ht="24">
      <c r="B371" s="38">
        <v>28.966390000000001</v>
      </c>
      <c r="J371" s="39">
        <v>27.737220000000001</v>
      </c>
      <c r="R371" s="40">
        <v>27.737220000000001</v>
      </c>
    </row>
    <row r="372" spans="2:18" ht="24">
      <c r="B372" s="38">
        <v>29.113769999999999</v>
      </c>
      <c r="J372" s="39">
        <v>27.78274</v>
      </c>
      <c r="R372" s="40">
        <v>27.78274</v>
      </c>
    </row>
    <row r="373" spans="2:18" ht="24">
      <c r="B373" s="38">
        <v>29.11683</v>
      </c>
      <c r="J373" s="39">
        <v>27.843319999999999</v>
      </c>
      <c r="R373" s="40">
        <v>27.843319999999999</v>
      </c>
    </row>
    <row r="374" spans="2:18" ht="24">
      <c r="B374" s="38">
        <v>29.14132</v>
      </c>
      <c r="J374" s="39">
        <v>27.915089999999999</v>
      </c>
      <c r="R374" s="40">
        <v>27.915089999999999</v>
      </c>
    </row>
    <row r="375" spans="2:18" ht="24">
      <c r="B375" s="38">
        <v>29.272590000000001</v>
      </c>
      <c r="J375" s="39">
        <v>27.915089999999999</v>
      </c>
      <c r="R375" s="40">
        <v>27.915089999999999</v>
      </c>
    </row>
    <row r="376" spans="2:18" ht="24">
      <c r="B376" s="38">
        <v>29.28782</v>
      </c>
      <c r="J376" s="39">
        <v>27.949020000000001</v>
      </c>
      <c r="R376" s="40">
        <v>27.949020000000001</v>
      </c>
    </row>
    <row r="377" spans="2:18" ht="24">
      <c r="B377" s="38">
        <v>29.360800000000001</v>
      </c>
      <c r="J377" s="39">
        <v>28.009239999999998</v>
      </c>
      <c r="R377" s="40">
        <v>28.009239999999998</v>
      </c>
    </row>
    <row r="378" spans="2:18" ht="24">
      <c r="B378" s="38">
        <v>29.385079999999999</v>
      </c>
      <c r="J378" s="39">
        <v>28.009239999999998</v>
      </c>
      <c r="R378" s="40">
        <v>28.009239999999998</v>
      </c>
    </row>
    <row r="379" spans="2:18" ht="24">
      <c r="B379" s="38">
        <v>29.563569999999999</v>
      </c>
      <c r="J379" s="39">
        <v>28.020510000000002</v>
      </c>
      <c r="R379" s="40">
        <v>28.020510000000002</v>
      </c>
    </row>
    <row r="380" spans="2:18" ht="24">
      <c r="B380" s="38">
        <v>29.572620000000001</v>
      </c>
      <c r="J380" s="39">
        <v>28.054320000000001</v>
      </c>
      <c r="R380" s="40">
        <v>28.054320000000001</v>
      </c>
    </row>
    <row r="381" spans="2:18" ht="24">
      <c r="B381" s="38">
        <v>29.57563</v>
      </c>
      <c r="J381" s="39">
        <v>28.095569999999999</v>
      </c>
      <c r="R381" s="40">
        <v>28.095569999999999</v>
      </c>
    </row>
    <row r="382" spans="2:18" ht="24">
      <c r="B382" s="38">
        <v>29.599740000000001</v>
      </c>
      <c r="J382" s="39">
        <v>28.177910000000001</v>
      </c>
      <c r="R382" s="40">
        <v>28.177910000000001</v>
      </c>
    </row>
    <row r="383" spans="2:18" ht="24">
      <c r="B383" s="38">
        <v>29.635870000000001</v>
      </c>
      <c r="J383" s="39">
        <v>28.207789999999999</v>
      </c>
      <c r="R383" s="40">
        <v>28.207789999999999</v>
      </c>
    </row>
    <row r="384" spans="2:18" ht="24">
      <c r="B384" s="38">
        <v>29.668939999999999</v>
      </c>
      <c r="J384" s="39">
        <v>28.382709999999999</v>
      </c>
      <c r="R384" s="40">
        <v>28.382709999999999</v>
      </c>
    </row>
    <row r="385" spans="2:18" ht="24">
      <c r="B385" s="38">
        <v>29.704989999999999</v>
      </c>
      <c r="J385" s="39">
        <v>28.556550000000001</v>
      </c>
      <c r="R385" s="40">
        <v>28.556550000000001</v>
      </c>
    </row>
    <row r="386" spans="2:18" ht="24">
      <c r="B386" s="38">
        <v>29.722989999999999</v>
      </c>
      <c r="J386" s="39">
        <v>28.62285</v>
      </c>
      <c r="R386" s="40">
        <v>28.62285</v>
      </c>
    </row>
    <row r="387" spans="2:18" ht="24">
      <c r="B387" s="38">
        <v>29.803879999999999</v>
      </c>
      <c r="J387" s="39">
        <v>28.73301</v>
      </c>
      <c r="R387" s="40">
        <v>28.73301</v>
      </c>
    </row>
    <row r="388" spans="2:18" ht="24">
      <c r="B388" s="38">
        <v>30.009599999999999</v>
      </c>
      <c r="J388" s="39">
        <v>28.73301</v>
      </c>
      <c r="R388" s="40">
        <v>28.73301</v>
      </c>
    </row>
    <row r="389" spans="2:18" ht="24">
      <c r="B389" s="38">
        <v>30.408069999999999</v>
      </c>
      <c r="J389" s="39">
        <v>28.74034</v>
      </c>
      <c r="R389" s="40">
        <v>28.74034</v>
      </c>
    </row>
    <row r="390" spans="2:18" ht="24">
      <c r="B390" s="38">
        <v>30.452030000000001</v>
      </c>
      <c r="J390" s="39">
        <v>28.747669999999999</v>
      </c>
      <c r="R390" s="40">
        <v>28.747669999999999</v>
      </c>
    </row>
    <row r="391" spans="2:18" ht="24">
      <c r="B391" s="38">
        <v>30.641760000000001</v>
      </c>
      <c r="J391" s="39">
        <v>28.751329999999999</v>
      </c>
      <c r="R391" s="40">
        <v>28.751329999999999</v>
      </c>
    </row>
    <row r="392" spans="2:18" ht="24">
      <c r="B392" s="38">
        <v>30.667940000000002</v>
      </c>
      <c r="J392" s="39">
        <v>28.82084</v>
      </c>
      <c r="R392" s="40">
        <v>28.82084</v>
      </c>
    </row>
    <row r="393" spans="2:18" ht="24">
      <c r="B393" s="38">
        <v>30.83033</v>
      </c>
      <c r="J393" s="39">
        <v>28.82084</v>
      </c>
      <c r="R393" s="40">
        <v>28.82084</v>
      </c>
    </row>
    <row r="394" spans="2:18" ht="24">
      <c r="B394" s="38">
        <v>30.93139</v>
      </c>
      <c r="J394" s="39">
        <v>28.828140000000001</v>
      </c>
      <c r="R394" s="40">
        <v>28.828140000000001</v>
      </c>
    </row>
    <row r="395" spans="2:18" ht="24">
      <c r="J395" s="39">
        <v>28.926600000000001</v>
      </c>
      <c r="R395" s="40">
        <v>28.926600000000001</v>
      </c>
    </row>
    <row r="396" spans="2:18" ht="24">
      <c r="J396" s="39">
        <v>28.97025</v>
      </c>
      <c r="R396" s="40">
        <v>28.97025</v>
      </c>
    </row>
    <row r="397" spans="2:18" ht="24">
      <c r="J397" s="39">
        <v>29.205570000000002</v>
      </c>
      <c r="R397" s="40">
        <v>29.205570000000002</v>
      </c>
    </row>
    <row r="398" spans="2:18" ht="24">
      <c r="J398" s="39">
        <v>29.230799999999999</v>
      </c>
      <c r="R398" s="40">
        <v>29.230799999999999</v>
      </c>
    </row>
    <row r="399" spans="2:18" ht="24">
      <c r="J399" s="39">
        <v>29.230799999999999</v>
      </c>
      <c r="R399" s="40">
        <v>29.230799999999999</v>
      </c>
    </row>
    <row r="400" spans="2:18" ht="24">
      <c r="J400" s="39">
        <v>29.234400000000001</v>
      </c>
      <c r="R400" s="40">
        <v>29.234400000000001</v>
      </c>
    </row>
    <row r="401" spans="10:18" ht="24">
      <c r="J401" s="39">
        <v>29.284780000000001</v>
      </c>
      <c r="R401" s="40">
        <v>29.284780000000001</v>
      </c>
    </row>
    <row r="402" spans="10:18" ht="24">
      <c r="J402" s="39">
        <v>29.349440000000001</v>
      </c>
      <c r="R402" s="40">
        <v>29.349440000000001</v>
      </c>
    </row>
    <row r="403" spans="10:18" ht="24">
      <c r="J403" s="39">
        <v>29.37454</v>
      </c>
      <c r="R403" s="40">
        <v>29.37454</v>
      </c>
    </row>
    <row r="404" spans="10:18" ht="24">
      <c r="J404" s="39">
        <v>29.464030000000001</v>
      </c>
      <c r="R404" s="40">
        <v>29.464030000000001</v>
      </c>
    </row>
    <row r="405" spans="10:18" ht="24">
      <c r="J405" s="39">
        <v>29.531860000000002</v>
      </c>
      <c r="R405" s="40">
        <v>29.531860000000002</v>
      </c>
    </row>
    <row r="406" spans="10:18" ht="24">
      <c r="J406" s="39">
        <v>29.556809999999999</v>
      </c>
      <c r="R406" s="40">
        <v>29.556809999999999</v>
      </c>
    </row>
    <row r="407" spans="10:18" ht="24">
      <c r="J407" s="39">
        <v>29.57461</v>
      </c>
      <c r="R407" s="40">
        <v>29.57461</v>
      </c>
    </row>
    <row r="408" spans="10:18" ht="24">
      <c r="J408" s="39">
        <v>29.663499999999999</v>
      </c>
      <c r="R408" s="40">
        <v>29.663499999999999</v>
      </c>
    </row>
    <row r="409" spans="10:18" ht="24">
      <c r="J409" s="39">
        <v>29.75919</v>
      </c>
      <c r="R409" s="40">
        <v>29.75919</v>
      </c>
    </row>
    <row r="410" spans="10:18" ht="24">
      <c r="J410" s="39">
        <v>29.776879999999998</v>
      </c>
      <c r="R410" s="40">
        <v>29.776879999999998</v>
      </c>
    </row>
    <row r="411" spans="10:18" ht="24">
      <c r="J411" s="39">
        <v>29.829879999999999</v>
      </c>
      <c r="R411" s="40">
        <v>29.829879999999999</v>
      </c>
    </row>
    <row r="412" spans="10:18" ht="24">
      <c r="J412" s="39">
        <v>29.844000000000001</v>
      </c>
      <c r="R412" s="40">
        <v>29.844000000000001</v>
      </c>
    </row>
    <row r="413" spans="10:18" ht="24">
      <c r="J413" s="39">
        <v>29.956689999999998</v>
      </c>
      <c r="R413" s="40">
        <v>29.956689999999998</v>
      </c>
    </row>
    <row r="414" spans="10:18" ht="24">
      <c r="J414" s="39">
        <v>30.065470000000001</v>
      </c>
      <c r="R414" s="40">
        <v>30.065470000000001</v>
      </c>
    </row>
    <row r="415" spans="10:18" ht="24">
      <c r="J415" s="39">
        <v>30.06897</v>
      </c>
      <c r="R415" s="40">
        <v>30.06897</v>
      </c>
    </row>
    <row r="416" spans="10:18" ht="24">
      <c r="J416" s="39">
        <v>30.194780000000002</v>
      </c>
      <c r="R416" s="40">
        <v>30.194780000000002</v>
      </c>
    </row>
    <row r="417" spans="10:18" ht="24">
      <c r="J417" s="39">
        <v>30.302700000000002</v>
      </c>
      <c r="R417" s="40">
        <v>30.302700000000002</v>
      </c>
    </row>
    <row r="418" spans="10:18" ht="24">
      <c r="J418" s="39">
        <v>30.320070000000001</v>
      </c>
      <c r="R418" s="40">
        <v>30.320070000000001</v>
      </c>
    </row>
    <row r="419" spans="10:18" ht="24">
      <c r="J419" s="39">
        <v>30.420629999999999</v>
      </c>
      <c r="R419" s="40">
        <v>30.420629999999999</v>
      </c>
    </row>
    <row r="420" spans="10:18" ht="24">
      <c r="J420" s="39">
        <v>30.431010000000001</v>
      </c>
      <c r="R420" s="40">
        <v>30.431010000000001</v>
      </c>
    </row>
    <row r="421" spans="10:18" ht="24">
      <c r="J421" s="39">
        <v>30.613859999999999</v>
      </c>
      <c r="R421" s="40">
        <v>30.613859999999999</v>
      </c>
    </row>
    <row r="422" spans="10:18" ht="24">
      <c r="J422" s="39">
        <v>30.613859999999999</v>
      </c>
      <c r="R422" s="40">
        <v>30.613859999999999</v>
      </c>
    </row>
    <row r="423" spans="10:18" ht="24">
      <c r="J423" s="39">
        <v>30.637930000000001</v>
      </c>
      <c r="R423" s="40">
        <v>30.637930000000001</v>
      </c>
    </row>
    <row r="424" spans="10:18" ht="24">
      <c r="J424" s="39">
        <v>30.675719999999998</v>
      </c>
      <c r="R424" s="40">
        <v>30.675719999999998</v>
      </c>
    </row>
    <row r="425" spans="10:18" ht="24">
      <c r="J425" s="39">
        <v>30.67915</v>
      </c>
      <c r="R425" s="40">
        <v>30.67915</v>
      </c>
    </row>
    <row r="426" spans="10:18" ht="24">
      <c r="J426" s="39">
        <v>30.78537</v>
      </c>
      <c r="R426" s="40">
        <v>30.78537</v>
      </c>
    </row>
    <row r="427" spans="10:18" ht="24">
      <c r="J427" s="39">
        <v>30.80247</v>
      </c>
      <c r="R427" s="40">
        <v>30.80247</v>
      </c>
    </row>
    <row r="428" spans="10:18" ht="24">
      <c r="J428" s="39">
        <v>30.829809999999998</v>
      </c>
      <c r="R428" s="40">
        <v>30.829809999999998</v>
      </c>
    </row>
    <row r="429" spans="10:18" ht="24">
      <c r="J429" s="39">
        <v>30.840050000000002</v>
      </c>
      <c r="R429" s="40">
        <v>30.840050000000002</v>
      </c>
    </row>
    <row r="430" spans="10:18" ht="24">
      <c r="J430" s="39">
        <v>30.840050000000002</v>
      </c>
      <c r="R430" s="40">
        <v>30.840050000000002</v>
      </c>
    </row>
    <row r="431" spans="10:18" ht="24">
      <c r="J431" s="39">
        <v>30.84347</v>
      </c>
      <c r="R431" s="40">
        <v>30.84347</v>
      </c>
    </row>
    <row r="432" spans="10:18" ht="24">
      <c r="J432" s="39">
        <v>30.87077</v>
      </c>
      <c r="R432" s="40">
        <v>30.87077</v>
      </c>
    </row>
    <row r="433" spans="10:18" ht="24">
      <c r="J433" s="39">
        <v>30.93891</v>
      </c>
      <c r="R433" s="40">
        <v>30.93891</v>
      </c>
    </row>
    <row r="434" spans="10:18" ht="24">
      <c r="J434" s="39">
        <v>30.99672</v>
      </c>
      <c r="R434" s="40">
        <v>30.99672</v>
      </c>
    </row>
    <row r="435" spans="10:18" ht="24">
      <c r="J435" s="39">
        <v>31.785060000000001</v>
      </c>
      <c r="R435" s="40">
        <v>31.785060000000001</v>
      </c>
    </row>
    <row r="436" spans="10:18" ht="24">
      <c r="J436" s="39">
        <v>32.229210000000002</v>
      </c>
      <c r="R436" s="40">
        <v>32.229210000000002</v>
      </c>
    </row>
  </sheetData>
  <sortState xmlns:xlrd2="http://schemas.microsoft.com/office/spreadsheetml/2017/richdata2" ref="R3:R235">
    <sortCondition ref="R3:R235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4FED-8AC4-4396-80B7-F39332F8D245}">
  <dimension ref="A1:M29"/>
  <sheetViews>
    <sheetView topLeftCell="A15" workbookViewId="0">
      <selection activeCell="D25" sqref="D25"/>
    </sheetView>
  </sheetViews>
  <sheetFormatPr defaultColWidth="8.75" defaultRowHeight="24"/>
  <cols>
    <col min="1" max="1" width="19.75" style="43" customWidth="1"/>
    <col min="2" max="2" width="14.75" style="43" customWidth="1"/>
    <col min="3" max="4" width="18.75" style="43" customWidth="1"/>
    <col min="5" max="5" width="8.75" style="43"/>
    <col min="6" max="6" width="27.125" style="43" customWidth="1"/>
    <col min="7" max="7" width="12.25" style="43" customWidth="1"/>
    <col min="8" max="8" width="13.25" style="43" customWidth="1"/>
    <col min="9" max="16384" width="8.75" style="43"/>
  </cols>
  <sheetData>
    <row r="1" spans="1:13">
      <c r="A1" s="108" t="s">
        <v>67</v>
      </c>
      <c r="B1" s="108" t="s">
        <v>22</v>
      </c>
      <c r="C1" s="108" t="s">
        <v>23</v>
      </c>
      <c r="E1" s="43" t="s">
        <v>148</v>
      </c>
      <c r="F1" s="43" t="s">
        <v>149</v>
      </c>
      <c r="G1" s="43" t="s">
        <v>150</v>
      </c>
      <c r="H1" s="43" t="s">
        <v>151</v>
      </c>
      <c r="I1" s="43" t="s">
        <v>152</v>
      </c>
      <c r="J1" s="43" t="s">
        <v>153</v>
      </c>
      <c r="K1" s="43" t="s">
        <v>154</v>
      </c>
      <c r="L1" s="43" t="s">
        <v>155</v>
      </c>
      <c r="M1" s="43" t="s">
        <v>156</v>
      </c>
    </row>
    <row r="2" spans="1:13">
      <c r="A2" s="43">
        <v>0</v>
      </c>
      <c r="B2" s="43">
        <v>16.931999999999999</v>
      </c>
      <c r="C2" s="43">
        <v>408</v>
      </c>
      <c r="E2" s="43">
        <v>16.931999999999999</v>
      </c>
      <c r="F2" s="43">
        <v>18.581</v>
      </c>
      <c r="G2" s="43">
        <v>21.100999999999999</v>
      </c>
      <c r="H2" s="43">
        <v>20.405999999999999</v>
      </c>
      <c r="I2" s="43">
        <v>19.495999999999999</v>
      </c>
      <c r="J2" s="43">
        <v>18.103000000000002</v>
      </c>
      <c r="K2" s="43">
        <v>15.981</v>
      </c>
      <c r="L2" s="43">
        <v>21.026</v>
      </c>
      <c r="M2" s="43">
        <v>25.140999999999998</v>
      </c>
    </row>
    <row r="3" spans="1:13">
      <c r="A3" s="43">
        <v>1</v>
      </c>
      <c r="B3" s="43">
        <v>18.581</v>
      </c>
      <c r="C3" s="43">
        <v>272.33300000000003</v>
      </c>
    </row>
    <row r="4" spans="1:13">
      <c r="A4" s="43">
        <v>3</v>
      </c>
      <c r="B4" s="43">
        <v>21.100999999999999</v>
      </c>
      <c r="C4" s="43">
        <v>283.5</v>
      </c>
    </row>
    <row r="5" spans="1:13">
      <c r="A5" s="43">
        <v>5</v>
      </c>
      <c r="B5" s="43">
        <v>20.405999999999999</v>
      </c>
      <c r="C5" s="43">
        <v>250.667</v>
      </c>
    </row>
    <row r="6" spans="1:13">
      <c r="A6" s="43">
        <v>7</v>
      </c>
      <c r="B6" s="43">
        <v>19.495999999999999</v>
      </c>
      <c r="C6" s="43">
        <v>290.66699999999997</v>
      </c>
    </row>
    <row r="7" spans="1:13">
      <c r="A7" s="43">
        <v>12</v>
      </c>
      <c r="B7" s="43">
        <v>18.103000000000002</v>
      </c>
      <c r="C7" s="43">
        <v>391</v>
      </c>
    </row>
    <row r="8" spans="1:13">
      <c r="A8" s="43">
        <v>17</v>
      </c>
      <c r="B8" s="43">
        <v>15.981</v>
      </c>
      <c r="C8" s="43">
        <v>496.66699999999997</v>
      </c>
    </row>
    <row r="9" spans="1:13">
      <c r="A9" s="43">
        <v>22</v>
      </c>
      <c r="B9" s="43">
        <v>21.026</v>
      </c>
      <c r="C9" s="43">
        <v>185.667</v>
      </c>
    </row>
    <row r="10" spans="1:13">
      <c r="A10" s="43">
        <v>27</v>
      </c>
      <c r="B10" s="43">
        <v>21.026</v>
      </c>
      <c r="C10" s="43">
        <v>180.333</v>
      </c>
    </row>
    <row r="12" spans="1:13">
      <c r="A12"/>
      <c r="B12"/>
      <c r="C12"/>
    </row>
    <row r="13" spans="1:13">
      <c r="A13">
        <f>_xlfn.T.TEST(B2:B10,C2:C10,2,1)</f>
        <v>4.247136090492201E-5</v>
      </c>
      <c r="B13"/>
      <c r="C13"/>
    </row>
    <row r="14" spans="1:13">
      <c r="A14" s="122"/>
      <c r="B14" s="122"/>
      <c r="C14" s="122"/>
    </row>
    <row r="15" spans="1:13">
      <c r="A15"/>
      <c r="B15"/>
      <c r="C15"/>
    </row>
    <row r="16" spans="1:13">
      <c r="A16" s="126" t="s">
        <v>157</v>
      </c>
      <c r="B16" s="126" t="s">
        <v>158</v>
      </c>
      <c r="C16" s="126" t="s">
        <v>159</v>
      </c>
      <c r="D16" s="126" t="s">
        <v>160</v>
      </c>
      <c r="F16" t="s">
        <v>69</v>
      </c>
      <c r="G16"/>
      <c r="H16"/>
    </row>
    <row r="17" spans="1:8" ht="24.6" thickBot="1">
      <c r="A17" s="126" t="s">
        <v>161</v>
      </c>
      <c r="B17" s="124">
        <v>16.931999999999999</v>
      </c>
      <c r="C17" s="124">
        <v>18.581</v>
      </c>
      <c r="D17" s="125">
        <f>_xlfn.T.TEST(B2:B11, C2:C11, 2, 1)</f>
        <v>4.247136090492201E-5</v>
      </c>
      <c r="F17"/>
      <c r="G17"/>
      <c r="H17"/>
    </row>
    <row r="18" spans="1:8">
      <c r="A18" s="126" t="s">
        <v>162</v>
      </c>
      <c r="B18" s="124">
        <v>16.931999999999999</v>
      </c>
      <c r="C18" s="124">
        <v>21.100999999999999</v>
      </c>
      <c r="D18" s="125">
        <f>_xlfn.T.TEST(B2:B11, C2:C11, 2, 1)</f>
        <v>4.247136090492201E-5</v>
      </c>
      <c r="F18" s="121"/>
      <c r="G18" s="121">
        <v>16.931999999999999</v>
      </c>
      <c r="H18" s="121">
        <v>18.581</v>
      </c>
    </row>
    <row r="19" spans="1:8">
      <c r="A19" s="126" t="s">
        <v>163</v>
      </c>
      <c r="B19" s="124">
        <v>16.931999999999999</v>
      </c>
      <c r="C19" s="43">
        <v>20.405999999999999</v>
      </c>
      <c r="D19" s="124">
        <f>_xlfn.T.TEST(B2:B11, C2:C11, 2, 1)</f>
        <v>4.247136090492201E-5</v>
      </c>
      <c r="F19" t="s">
        <v>70</v>
      </c>
      <c r="G19">
        <v>16.931999999999999</v>
      </c>
      <c r="H19">
        <v>19.591285714285711</v>
      </c>
    </row>
    <row r="20" spans="1:8">
      <c r="A20" s="126" t="s">
        <v>164</v>
      </c>
      <c r="B20" s="124">
        <v>16.931999999999999</v>
      </c>
      <c r="C20" s="43">
        <v>19.495999999999999</v>
      </c>
      <c r="D20" s="43">
        <f>_xlfn.T.TEST(B2:B11, C2:C11, 2, 1)</f>
        <v>4.247136090492201E-5</v>
      </c>
      <c r="F20" t="s">
        <v>71</v>
      </c>
      <c r="G20">
        <v>0</v>
      </c>
      <c r="H20">
        <v>3.7196739047619034</v>
      </c>
    </row>
    <row r="21" spans="1:8">
      <c r="A21" s="126" t="s">
        <v>165</v>
      </c>
      <c r="B21" s="124">
        <v>16.931999999999999</v>
      </c>
      <c r="C21" s="43">
        <v>18.103000000000002</v>
      </c>
      <c r="D21" s="43">
        <f>_xlfn.T.TEST(B2:B11, C2:C11, 2, 1)</f>
        <v>4.247136090492201E-5</v>
      </c>
      <c r="F21" t="s">
        <v>72</v>
      </c>
      <c r="G21">
        <v>7</v>
      </c>
      <c r="H21">
        <v>7</v>
      </c>
    </row>
    <row r="22" spans="1:8">
      <c r="A22" s="126" t="s">
        <v>166</v>
      </c>
      <c r="B22" s="124">
        <v>16.931999999999999</v>
      </c>
      <c r="C22" s="43">
        <v>15.981</v>
      </c>
      <c r="D22" s="43">
        <f>_xlfn.T.TEST(B2:B11, C2:C11, 2, 1)</f>
        <v>4.247136090492201E-5</v>
      </c>
      <c r="F22" t="s">
        <v>60</v>
      </c>
      <c r="G22" t="e">
        <v>#DIV/0!</v>
      </c>
      <c r="H22"/>
    </row>
    <row r="23" spans="1:8">
      <c r="A23" s="126" t="s">
        <v>167</v>
      </c>
      <c r="B23" s="124">
        <v>16.931999999999999</v>
      </c>
      <c r="C23" s="43">
        <v>21.026</v>
      </c>
      <c r="D23" s="43">
        <f>_xlfn.T.TEST(B2:B11, C2:C11, 2, 1)</f>
        <v>4.247136090492201E-5</v>
      </c>
      <c r="F23" t="s">
        <v>73</v>
      </c>
      <c r="G23">
        <v>0</v>
      </c>
      <c r="H23"/>
    </row>
    <row r="24" spans="1:8">
      <c r="A24" s="126" t="s">
        <v>168</v>
      </c>
      <c r="B24" s="124">
        <v>16.931999999999999</v>
      </c>
      <c r="C24" s="43">
        <v>21.026</v>
      </c>
      <c r="D24" s="43">
        <f>_xlfn.T.TEST(B2:B11, C2:C11, 2, 1)</f>
        <v>4.247136090492201E-5</v>
      </c>
      <c r="F24" t="s">
        <v>36</v>
      </c>
      <c r="G24">
        <v>6</v>
      </c>
      <c r="H24"/>
    </row>
    <row r="25" spans="1:8">
      <c r="A25" s="123"/>
      <c r="F25" t="s">
        <v>74</v>
      </c>
      <c r="G25">
        <v>-3.6480567573705942</v>
      </c>
      <c r="H25"/>
    </row>
    <row r="26" spans="1:8">
      <c r="A26" s="123"/>
      <c r="F26" t="s">
        <v>75</v>
      </c>
      <c r="G26">
        <v>5.3655871622878088E-3</v>
      </c>
      <c r="H26"/>
    </row>
    <row r="27" spans="1:8">
      <c r="A27" s="123"/>
      <c r="F27" t="s">
        <v>76</v>
      </c>
      <c r="G27">
        <v>1.9431802805153031</v>
      </c>
      <c r="H27"/>
    </row>
    <row r="28" spans="1:8">
      <c r="F28" t="s">
        <v>77</v>
      </c>
      <c r="G28">
        <v>1.0731174324575618E-2</v>
      </c>
      <c r="H28"/>
    </row>
    <row r="29" spans="1:8" ht="24.6" thickBot="1">
      <c r="F29" s="120" t="s">
        <v>78</v>
      </c>
      <c r="G29" s="120">
        <v>2.4469118511449697</v>
      </c>
      <c r="H29" s="120"/>
    </row>
  </sheetData>
  <phoneticPr fontId="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258F-9410-49C2-8E3E-B99443D25F20}">
  <dimension ref="A1"/>
  <sheetViews>
    <sheetView workbookViewId="0"/>
  </sheetViews>
  <sheetFormatPr defaultRowHeight="13.9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Rosee Billeb</dc:creator>
  <cp:keywords/>
  <dc:description/>
  <cp:lastModifiedBy/>
  <cp:revision/>
  <dcterms:created xsi:type="dcterms:W3CDTF">2026-02-04T12:05:55Z</dcterms:created>
  <dcterms:modified xsi:type="dcterms:W3CDTF">2026-03-05T06:47:43Z</dcterms:modified>
  <cp:category/>
  <cp:contentStatus/>
</cp:coreProperties>
</file>