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S:\Workgroup\Requests\2022\Regular Requests\2022Q4\RCS_Annual_Files\LGA_Excel\"/>
    </mc:Choice>
  </mc:AlternateContent>
  <xr:revisionPtr revIDLastSave="0" documentId="8_{D625D1C5-C5D6-4D23-A945-B223CC92C936}" xr6:coauthVersionLast="47" xr6:coauthVersionMax="47" xr10:uidLastSave="{00000000-0000-0000-0000-000000000000}"/>
  <bookViews>
    <workbookView xWindow="25080" yWindow="-120" windowWidth="30960" windowHeight="16920" xr2:uid="{00000000-000D-0000-FFFF-FFFF00000000}"/>
  </bookViews>
  <sheets>
    <sheet name="Summary of offences" sheetId="1" r:id="rId1"/>
    <sheet name="Premises Type" sheetId="2" r:id="rId2"/>
    <sheet name="Victims" sheetId="3" r:id="rId3"/>
    <sheet name="Offenders" sheetId="4" r:id="rId4"/>
    <sheet name="Aboriginality" sheetId="8" r:id="rId5"/>
    <sheet name="Alcohol Related" sheetId="5" r:id="rId6"/>
    <sheet name="Month" sheetId="6" r:id="rId7"/>
    <sheet name="Time" sheetId="7" r:id="rId8"/>
  </sheets>
  <definedNames>
    <definedName name="_xlnm._FilterDatabase" localSheetId="0" hidden="1">'Summary of offences'!$A$7:$A$71</definedName>
    <definedName name="_xlnm.Print_Area" localSheetId="3">Offenders!$A$1:$O$41</definedName>
    <definedName name="_xlnm.Print_Area" localSheetId="2">Victims!$A$1:$F$36</definedName>
    <definedName name="_xlnm.Print_Titles" localSheetId="0">'Summary of offences'!$1:$7</definedName>
    <definedName name="Rank_rate_conditions">'Summary of offences'!$A$78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7" i="7" l="1"/>
  <c r="A46" i="6"/>
  <c r="A32" i="5"/>
  <c r="A35" i="8"/>
  <c r="A46" i="4"/>
  <c r="A40" i="3"/>
  <c r="A34" i="2"/>
  <c r="A89" i="1"/>
  <c r="A3" i="1" l="1"/>
  <c r="A1" i="4" l="1"/>
  <c r="A1" i="7"/>
  <c r="A1" i="6"/>
  <c r="A1" i="5"/>
  <c r="A1" i="8"/>
  <c r="A1" i="3"/>
  <c r="A1" i="2"/>
  <c r="O7" i="1"/>
  <c r="C6" i="1"/>
  <c r="G6" i="1"/>
  <c r="E6" i="1"/>
  <c r="I6" i="1"/>
  <c r="K6" i="1"/>
  <c r="A1" i="1"/>
  <c r="A19" i="8" l="1"/>
</calcChain>
</file>

<file path=xl/sharedStrings.xml><?xml version="1.0" encoding="utf-8"?>
<sst xmlns="http://schemas.openxmlformats.org/spreadsheetml/2006/main" count="917" uniqueCount="207">
  <si>
    <t xml:space="preserve">Offence group </t>
  </si>
  <si>
    <t xml:space="preserve">Offence type </t>
  </si>
  <si>
    <t>Number of incidents</t>
  </si>
  <si>
    <t>Rate per 100,000 population</t>
  </si>
  <si>
    <t>Murder^</t>
  </si>
  <si>
    <t xml:space="preserve"> </t>
  </si>
  <si>
    <t>Sexual assault</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</si>
  <si>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</si>
  <si>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</si>
  <si>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</si>
  <si>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</si>
  <si>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</si>
  <si>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</si>
  <si>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</si>
  <si>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</si>
  <si>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</si>
  <si>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</si>
  <si>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</si>
  <si>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</si>
  <si>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</si>
  <si>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</si>
  <si>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</si>
  <si>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</si>
  <si>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</si>
  <si>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</si>
  <si>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</si>
  <si>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</si>
  <si>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</si>
  <si>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</si>
  <si>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</si>
  <si>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</si>
  <si>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</si>
  <si>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</si>
  <si>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</si>
  <si>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</si>
  <si>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</si>
  <si>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</si>
  <si>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</si>
  <si>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</si>
  <si>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</si>
  <si>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</si>
  <si>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</si>
  <si>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</si>
  <si>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</si>
  <si>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</si>
  <si>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</si>
  <si>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</si>
  <si>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</si>
  <si>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</si>
  <si>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</si>
  <si>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</si>
  <si>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</si>
  <si>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</si>
  <si>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</si>
  <si>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</si>
  <si>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</si>
  <si>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</si>
  <si>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</si>
  <si>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</si>
  <si>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</si>
  <si>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</si>
  <si>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</si>
  <si>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</si>
  <si>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</si>
  <si>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</si>
  <si>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</si>
  <si>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</si>
  <si>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</si>
  <si>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</si>
  <si>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</si>
  <si>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</si>
  <si>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r>
      <t>The acknowledgement should take the form of</t>
    </r>
    <r>
      <rPr>
        <sz val="9"/>
        <rFont val="Arial"/>
        <family val="2"/>
      </rPr>
      <t xml:space="preserve"> </t>
    </r>
    <r>
      <rPr>
        <b/>
        <sz val="9"/>
        <rFont val="Arial"/>
        <family val="2"/>
      </rPr>
      <t>Source: NSW Bureau of Crime Statistics and Research</t>
    </r>
  </si>
  <si>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</si>
  <si>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</si>
  <si>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</si>
  <si>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</si>
  <si>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</si>
  <si>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</si>
  <si>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</si>
  <si>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</si>
  <si>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</si>
  <si>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</si>
  <si>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</si>
  <si>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</si>
  <si>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</si>
  <si>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</si>
  <si>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</si>
  <si>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</si>
  <si>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</si>
  <si>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</si>
  <si>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</si>
  <si>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</si>
  <si>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</si>
  <si>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</si>
  <si>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</si>
  <si>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</si>
  <si>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</si>
  <si>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</si>
  <si>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</si>
  <si>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</si>
  <si>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</si>
  <si>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</si>
  <si>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</si>
  <si>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</si>
  <si>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</si>
  <si>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</si>
  <si>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t>Offence type</t>
  </si>
  <si>
    <t>Alcohol Related*</t>
  </si>
  <si>
    <t>Not Alcohol Related</t>
  </si>
  <si>
    <t>No.</t>
  </si>
  <si>
    <t>%</t>
  </si>
  <si>
    <t>February</t>
  </si>
  <si>
    <t>March</t>
  </si>
  <si>
    <t>April</t>
  </si>
  <si>
    <t>May</t>
  </si>
  <si>
    <t>June</t>
  </si>
  <si>
    <t>July</t>
  </si>
  <si>
    <t>August</t>
  </si>
  <si>
    <t>September</t>
  </si>
  <si>
    <t>October</t>
  </si>
  <si>
    <t>November</t>
  </si>
  <si>
    <t>December</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</si>
  <si>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</si>
  <si>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</si>
  <si>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</si>
  <si>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</si>
  <si>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</si>
  <si>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</si>
  <si>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</si>
  <si>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</si>
  <si>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</si>
  <si>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</si>
  <si>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</si>
  <si>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</si>
  <si>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</si>
  <si>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</si>
  <si>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</si>
  <si>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</si>
  <si>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</si>
  <si>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Premises type</t>
  </si>
  <si>
    <t>Rural industry</t>
  </si>
  <si>
    <t>Public transport</t>
  </si>
  <si>
    <t>Firearm premises</t>
  </si>
  <si>
    <t>Age and gender of victims* of selected offences recorded by NSW Police</t>
  </si>
  <si>
    <t>Victim's gender</t>
  </si>
  <si>
    <t>Victim's age</t>
  </si>
  <si>
    <t>January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</si>
  <si>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</si>
  <si>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</si>
  <si>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</si>
  <si>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</si>
  <si>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</si>
  <si>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</si>
  <si>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</si>
  <si>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</si>
  <si>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</si>
  <si>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</si>
  <si>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</si>
  <si>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</si>
  <si>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r>
      <rPr>
        <i/>
        <vertAlign val="superscript"/>
        <sz val="9"/>
        <rFont val="Arial"/>
        <family val="2"/>
      </rPr>
      <t>#</t>
    </r>
    <r>
      <rPr>
        <i/>
        <sz val="9"/>
        <rFont val="Arial"/>
        <family val="2"/>
      </rPr>
      <t xml:space="preserve">  Characteristics of the alleged offenders should be treated cautiously for offence types that have low clear-up rates.</t>
    </r>
  </si>
  <si>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</si>
  <si>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</si>
  <si>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</si>
  <si>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</si>
  <si>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</si>
  <si>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</si>
  <si>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</si>
  <si>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</si>
  <si>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</si>
  <si>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</si>
  <si>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</si>
  <si>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</si>
  <si>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Homicide</t>
  </si>
  <si>
    <t>Intimidation, stalking and harassment</t>
  </si>
  <si>
    <t>Number of incidents by offence type and month*</t>
  </si>
  <si>
    <t>Number of incidents by offence type, day of week and time* of day</t>
  </si>
  <si>
    <t xml:space="preserve">      </t>
  </si>
  <si>
    <t xml:space="preserve">      Sydney LGA is excluded from the rankings because the resident population does not reflect the number of people present each day.</t>
  </si>
  <si>
    <t xml:space="preserve">      Ranks and rates are not calculated for the ‘In Custody’ category</t>
  </si>
  <si>
    <t xml:space="preserve">Aboriginality of alleged offenders^ proceeded against* by NSW Police for incidents of selected offences </t>
  </si>
  <si>
    <t>Aboriginality of victims* of selected offences recorded by NSW Police</t>
  </si>
  <si>
    <t>Alleged offender's Aboriginality</t>
  </si>
  <si>
    <t>Aboriginal</t>
  </si>
  <si>
    <t>Victim's Aboriginality</t>
  </si>
  <si>
    <t>Non-Aboriginal</t>
  </si>
  <si>
    <r>
      <rPr>
        <b/>
        <i/>
        <sz val="10"/>
        <rFont val="Arial"/>
        <family val="2"/>
      </rPr>
      <t>NOTE:</t>
    </r>
    <r>
      <rPr>
        <i/>
        <sz val="10"/>
        <rFont val="Arial"/>
        <family val="2"/>
      </rPr>
      <t xml:space="preserve"> Data sourced from the NSW Bureau of Crime Statistics and Research must be acknowledged in any document (electronic or otherwise) containing that data.</t>
    </r>
  </si>
  <si>
    <r>
      <t>The acknowledgement should take the form of</t>
    </r>
    <r>
      <rPr>
        <sz val="10"/>
        <rFont val="Arial"/>
        <family val="2"/>
      </rPr>
      <t xml:space="preserve"> </t>
    </r>
    <r>
      <rPr>
        <b/>
        <sz val="10"/>
        <rFont val="Arial"/>
        <family val="2"/>
      </rPr>
      <t>Source: NSW Bureau of Crime Statistics and Research</t>
    </r>
  </si>
  <si>
    <t>The major offences</t>
  </si>
  <si>
    <t>Sexual touching, sexual act and other sexual offences</t>
  </si>
  <si>
    <t>Other stealing offences</t>
  </si>
  <si>
    <t>Manslaughter^</t>
  </si>
  <si>
    <t>Cowra Local Government Area</t>
  </si>
  <si>
    <t>*    Ranks and rates are only calculated for Local Government Areas (LGAs) with populations of 3000 people or more (n = 120).</t>
  </si>
  <si>
    <t>nc**</t>
  </si>
  <si>
    <t>Stable</t>
  </si>
  <si>
    <t>24</t>
  </si>
  <si>
    <t>21</t>
  </si>
  <si>
    <t>46</t>
  </si>
  <si>
    <t>8</t>
  </si>
  <si>
    <t>23</t>
  </si>
  <si>
    <t>68</t>
  </si>
  <si>
    <t>32</t>
  </si>
  <si>
    <t>34</t>
  </si>
  <si>
    <t>35</t>
  </si>
  <si>
    <t>n.a</t>
  </si>
  <si>
    <t>na</t>
  </si>
  <si>
    <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</si>
</sst>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2">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3" fontId="8" fillId="3" borderId="3" xfId="0" applyNumberFormat="1" applyFont="1" applyFill="1" applyBorder="1" applyAlignment="1">
      <alignment horizontal="right"/>
    </xf>
    <xf numFmtId="3" fontId="8" fillId="0" borderId="3" xfId="0" applyNumberFormat="1" applyFont="1" applyBorder="1" applyAlignment="1">
      <alignment horizontal="right"/>
    </xf>
    <xf numFmtId="0" fontId="2" fillId="0" borderId="0" xfId="0" applyFont="1" applyBorder="1" applyAlignment="1">
      <alignment horizontal="left" readingOrder="1"/>
    </xf>
    <xf numFmtId="0" fontId="22" fillId="0" borderId="0" xfId="8" applyFill="1" applyBorder="1" applyAlignment="1">
      <alignment horizontal="left"/>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xr:uid="{00000000-0005-0000-0000-000002000000}"/>
    <cellStyle name="Normal 2 2" xfId="2" xr:uid="{00000000-0005-0000-0000-000003000000}"/>
    <cellStyle name="Normal 2 3" xfId="6" xr:uid="{00000000-0005-0000-0000-000004000000}"/>
    <cellStyle name="Normal 2 4" xfId="7" xr:uid="{00000000-0005-0000-0000-000005000000}"/>
    <cellStyle name="Normal 3" xfId="3" xr:uid="{00000000-0005-0000-0000-000006000000}"/>
    <cellStyle name="Normal 3 2" xfId="4" xr:uid="{00000000-0005-0000-0000-000007000000}"/>
    <cellStyle name="Normal 4" xfId="5" xr:uid="{00000000-0005-0000-0000-000008000000}"/>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9"/>
  <sheetViews>
    <sheetView tabSelected="1" zoomScaleNormal="100" workbookViewId="0">
      <pane xSplit="2" ySplit="7" topLeftCell="C8" activePane="bottomRight" state="frozen"/>
      <selection activeCell="A76" sqref="A76"/>
      <selection pane="topRight" activeCell="A76" sqref="A76"/>
      <selection pane="bottomLeft" activeCell="A76" sqref="A76"/>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2018 - 2022</v>
      </c>
      <c r="C1" s="148">
        <v>2022</v>
      </c>
      <c r="D1" s="146" t="s">
        <v>162</v>
      </c>
    </row>
    <row r="2" spans="1:15" ht="12.95" customHeight="1"/>
    <row r="3" spans="1:15" ht="18">
      <c r="A3" s="9" t="str">
        <f>"Number of recorded incidents and rate per 100,000 population, 24-month and 60-month trend and Local Government Areas rankings (for "&amp;C1&amp;")"</f>
        <v>Number of recorded incidents and rate per 100,000 population, 24-month and 60-month trend and Local Government Areas rankings (for 2022)</v>
      </c>
    </row>
    <row r="4" spans="1:15" ht="13.15" customHeight="1">
      <c r="A4" s="105"/>
    </row>
    <row r="5" spans="1:15" ht="21.75" customHeight="1">
      <c r="A5" s="83" t="s">
        <v>191</v>
      </c>
      <c r="B5" s="13"/>
      <c r="C5" s="13"/>
      <c r="D5" s="13"/>
      <c r="E5" s="13"/>
      <c r="F5" s="13"/>
      <c r="G5" s="13"/>
      <c r="H5" s="13"/>
      <c r="I5" s="13"/>
      <c r="J5" s="13"/>
      <c r="K5" s="13"/>
      <c r="L5" s="13"/>
      <c r="M5" s="13"/>
      <c r="N5" s="13"/>
      <c r="O5" s="13"/>
    </row>
    <row r="6" spans="1:15" ht="19.7" customHeight="1">
      <c r="A6" s="14"/>
      <c r="B6" s="14"/>
      <c r="C6" s="149" t="str">
        <f>"Jan-Dec " &amp;$C1-4</f>
        <v>Jan-Dec 2018</v>
      </c>
      <c r="D6" s="6"/>
      <c r="E6" s="150" t="str">
        <f>"Jan-Dec " &amp;$C1-3</f>
        <v>Jan-Dec 2019</v>
      </c>
      <c r="F6" s="1"/>
      <c r="G6" s="149" t="str">
        <f>"Jan-Dec " &amp;$C1-2</f>
        <v>Jan-Dec 2020</v>
      </c>
      <c r="H6" s="6"/>
      <c r="I6" s="150" t="str">
        <f>"Jan-Dec " &amp;$C1-1</f>
        <v>Jan-Dec 2021</v>
      </c>
      <c r="J6" s="1"/>
      <c r="K6" s="149" t="str">
        <f>"Jan-Dec " &amp;$C1</f>
        <v>Jan-Dec 2022</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64</v>
      </c>
      <c r="N7" s="5" t="s">
        <v>65</v>
      </c>
      <c r="O7" s="151" t="str">
        <f>$C1&amp;" LGA Rank*"</f>
        <v>2022 LGA Rank*</v>
      </c>
    </row>
    <row r="8" spans="1:15" ht="25.35" customHeight="1">
      <c r="A8" s="15" t="s">
        <v>187</v>
      </c>
      <c r="B8" s="15" t="s">
        <v>4</v>
      </c>
      <c r="C8" s="16">
        <v>0</v>
      </c>
      <c r="D8" s="17">
        <v>0</v>
      </c>
      <c r="E8" s="18">
        <v>0</v>
      </c>
      <c r="F8" s="19">
        <v>0</v>
      </c>
      <c r="G8" s="16">
        <v>0</v>
      </c>
      <c r="H8" s="17">
        <v>0</v>
      </c>
      <c r="I8" s="18">
        <v>0</v>
      </c>
      <c r="J8" s="19">
        <v>0</v>
      </c>
      <c r="K8" s="16">
        <v>0</v>
      </c>
      <c r="L8" s="17">
        <v>0</v>
      </c>
      <c r="M8" s="20" t="s">
        <v>193</v>
      </c>
      <c r="N8" s="20" t="s">
        <v>193</v>
      </c>
      <c r="O8" s="21" t="s">
        <v>5</v>
      </c>
    </row>
    <row r="9" spans="1:15" ht="25.35" customHeight="1">
      <c r="A9" s="15"/>
      <c r="B9" s="152" t="s">
        <v>167</v>
      </c>
      <c r="C9" s="16">
        <v>56</v>
      </c>
      <c r="D9" s="17">
        <v>439.11239999999998</v>
      </c>
      <c r="E9" s="18">
        <v>62</v>
      </c>
      <c r="F9" s="19">
        <v>486.61799999999999</v>
      </c>
      <c r="G9" s="16">
        <v>84</v>
      </c>
      <c r="H9" s="17">
        <v>659.85860000000002</v>
      </c>
      <c r="I9" s="18">
        <v>80</v>
      </c>
      <c r="J9" s="19">
        <v>628.43679999999995</v>
      </c>
      <c r="K9" s="16">
        <v>97</v>
      </c>
      <c r="L9" s="17">
        <v>761.9796</v>
      </c>
      <c r="M9" s="20" t="s">
        <v>194</v>
      </c>
      <c r="N9" s="20">
        <v>0.14699999999999999</v>
      </c>
      <c r="O9" s="21" t="s">
        <v>195</v>
      </c>
    </row>
    <row r="10" spans="1:15" ht="25.35" customHeight="1">
      <c r="A10" s="15"/>
      <c r="B10" s="152" t="s">
        <v>168</v>
      </c>
      <c r="C10" s="16">
        <v>81</v>
      </c>
      <c r="D10" s="17">
        <v>635.14469999999994</v>
      </c>
      <c r="E10" s="18">
        <v>66</v>
      </c>
      <c r="F10" s="19">
        <v>518.0127</v>
      </c>
      <c r="G10" s="16">
        <v>76</v>
      </c>
      <c r="H10" s="17">
        <v>597.01490000000001</v>
      </c>
      <c r="I10" s="18">
        <v>64</v>
      </c>
      <c r="J10" s="19">
        <v>502.74939999999998</v>
      </c>
      <c r="K10" s="16">
        <v>76</v>
      </c>
      <c r="L10" s="17">
        <v>597.01490000000001</v>
      </c>
      <c r="M10" s="20" t="s">
        <v>194</v>
      </c>
      <c r="N10" s="20" t="s">
        <v>194</v>
      </c>
      <c r="O10" s="21" t="s">
        <v>196</v>
      </c>
    </row>
    <row r="11" spans="1:15" ht="25.35" customHeight="1">
      <c r="A11" s="15"/>
      <c r="B11" s="15" t="s">
        <v>6</v>
      </c>
      <c r="C11" s="16">
        <v>9</v>
      </c>
      <c r="D11" s="17">
        <v>70.571600000000004</v>
      </c>
      <c r="E11" s="18">
        <v>4</v>
      </c>
      <c r="F11" s="19">
        <v>31.3947</v>
      </c>
      <c r="G11" s="16">
        <v>12</v>
      </c>
      <c r="H11" s="17">
        <v>94.265500000000003</v>
      </c>
      <c r="I11" s="18">
        <v>20</v>
      </c>
      <c r="J11" s="19">
        <v>157.10919999999999</v>
      </c>
      <c r="K11" s="16">
        <v>9</v>
      </c>
      <c r="L11" s="17">
        <v>70.699100000000001</v>
      </c>
      <c r="M11" s="20" t="s">
        <v>193</v>
      </c>
      <c r="N11" s="20" t="s">
        <v>193</v>
      </c>
      <c r="O11" s="21" t="s">
        <v>197</v>
      </c>
    </row>
    <row r="12" spans="1:15" ht="25.35" customHeight="1">
      <c r="A12" s="15"/>
      <c r="B12" s="15" t="s">
        <v>188</v>
      </c>
      <c r="C12" s="16">
        <v>21</v>
      </c>
      <c r="D12" s="17">
        <v>164.6671</v>
      </c>
      <c r="E12" s="18">
        <v>18</v>
      </c>
      <c r="F12" s="19">
        <v>141.27619999999999</v>
      </c>
      <c r="G12" s="16">
        <v>15</v>
      </c>
      <c r="H12" s="17">
        <v>117.8319</v>
      </c>
      <c r="I12" s="18">
        <v>29</v>
      </c>
      <c r="J12" s="19">
        <v>227.8083</v>
      </c>
      <c r="K12" s="16">
        <v>21</v>
      </c>
      <c r="L12" s="17">
        <v>164.96469999999999</v>
      </c>
      <c r="M12" s="20" t="s">
        <v>194</v>
      </c>
      <c r="N12" s="20" t="s">
        <v>193</v>
      </c>
      <c r="O12" s="21" t="s">
        <v>5</v>
      </c>
    </row>
    <row r="13" spans="1:15" ht="25.35" customHeight="1">
      <c r="A13" s="15"/>
      <c r="B13" s="15" t="s">
        <v>77</v>
      </c>
      <c r="C13" s="16">
        <v>4</v>
      </c>
      <c r="D13" s="17">
        <v>31.365200000000002</v>
      </c>
      <c r="E13" s="18">
        <v>2</v>
      </c>
      <c r="F13" s="19">
        <v>15.6974</v>
      </c>
      <c r="G13" s="16">
        <v>5</v>
      </c>
      <c r="H13" s="17">
        <v>39.277299999999997</v>
      </c>
      <c r="I13" s="18">
        <v>4</v>
      </c>
      <c r="J13" s="19">
        <v>31.421800000000001</v>
      </c>
      <c r="K13" s="16">
        <v>4</v>
      </c>
      <c r="L13" s="17">
        <v>31.421800000000001</v>
      </c>
      <c r="M13" s="20" t="s">
        <v>193</v>
      </c>
      <c r="N13" s="20" t="s">
        <v>193</v>
      </c>
      <c r="O13" s="21" t="s">
        <v>195</v>
      </c>
    </row>
    <row r="14" spans="1:15" ht="25.35" customHeight="1">
      <c r="A14" s="15"/>
      <c r="B14" s="15" t="s">
        <v>7</v>
      </c>
      <c r="C14" s="16">
        <v>79</v>
      </c>
      <c r="D14" s="17">
        <v>619.46209999999996</v>
      </c>
      <c r="E14" s="18">
        <v>104</v>
      </c>
      <c r="F14" s="19">
        <v>816.26250000000005</v>
      </c>
      <c r="G14" s="16">
        <v>83</v>
      </c>
      <c r="H14" s="17">
        <v>652.00310000000002</v>
      </c>
      <c r="I14" s="18">
        <v>135</v>
      </c>
      <c r="J14" s="19">
        <v>1060.4870000000001</v>
      </c>
      <c r="K14" s="16">
        <v>104</v>
      </c>
      <c r="L14" s="17">
        <v>816.96780000000001</v>
      </c>
      <c r="M14" s="20" t="s">
        <v>194</v>
      </c>
      <c r="N14" s="20">
        <v>7.0999999999999994E-2</v>
      </c>
      <c r="O14" s="21" t="s">
        <v>198</v>
      </c>
    </row>
    <row r="15" spans="1:15" ht="25.35" customHeight="1">
      <c r="A15" s="15"/>
      <c r="B15" s="15" t="s">
        <v>8</v>
      </c>
      <c r="C15" s="16">
        <v>40</v>
      </c>
      <c r="D15" s="17">
        <v>313.65170000000001</v>
      </c>
      <c r="E15" s="18">
        <v>50</v>
      </c>
      <c r="F15" s="19">
        <v>392.43389999999999</v>
      </c>
      <c r="G15" s="16">
        <v>32</v>
      </c>
      <c r="H15" s="17">
        <v>251.37469999999999</v>
      </c>
      <c r="I15" s="18">
        <v>29</v>
      </c>
      <c r="J15" s="19">
        <v>227.8083</v>
      </c>
      <c r="K15" s="16">
        <v>30</v>
      </c>
      <c r="L15" s="17">
        <v>235.66380000000001</v>
      </c>
      <c r="M15" s="20" t="s">
        <v>194</v>
      </c>
      <c r="N15" s="20" t="s">
        <v>194</v>
      </c>
      <c r="O15" s="21" t="s">
        <v>199</v>
      </c>
    </row>
    <row r="16" spans="1:15" ht="25.35" customHeight="1">
      <c r="A16" s="15"/>
      <c r="B16" s="15" t="s">
        <v>9</v>
      </c>
      <c r="C16" s="16">
        <v>22</v>
      </c>
      <c r="D16" s="17">
        <v>172.50839999999999</v>
      </c>
      <c r="E16" s="18">
        <v>44</v>
      </c>
      <c r="F16" s="19">
        <v>345.34179999999998</v>
      </c>
      <c r="G16" s="16">
        <v>30</v>
      </c>
      <c r="H16" s="17">
        <v>235.66380000000001</v>
      </c>
      <c r="I16" s="18">
        <v>50</v>
      </c>
      <c r="J16" s="19">
        <v>392.77300000000002</v>
      </c>
      <c r="K16" s="16">
        <v>39</v>
      </c>
      <c r="L16" s="17">
        <v>306.36290000000002</v>
      </c>
      <c r="M16" s="20" t="s">
        <v>194</v>
      </c>
      <c r="N16" s="20">
        <v>0.154</v>
      </c>
      <c r="O16" s="21" t="s">
        <v>196</v>
      </c>
    </row>
    <row r="17" spans="1:15" ht="25.35" customHeight="1">
      <c r="A17" s="15"/>
      <c r="B17" s="15" t="s">
        <v>10</v>
      </c>
      <c r="C17" s="16">
        <v>41</v>
      </c>
      <c r="D17" s="17">
        <v>321.49299999999999</v>
      </c>
      <c r="E17" s="18">
        <v>76</v>
      </c>
      <c r="F17" s="19">
        <v>596.49950000000001</v>
      </c>
      <c r="G17" s="16">
        <v>40</v>
      </c>
      <c r="H17" s="17">
        <v>314.21839999999997</v>
      </c>
      <c r="I17" s="18">
        <v>61</v>
      </c>
      <c r="J17" s="19">
        <v>479.18299999999999</v>
      </c>
      <c r="K17" s="16">
        <v>31</v>
      </c>
      <c r="L17" s="17">
        <v>243.51920000000001</v>
      </c>
      <c r="M17" s="20">
        <v>-0.49199999999999999</v>
      </c>
      <c r="N17" s="20" t="s">
        <v>194</v>
      </c>
      <c r="O17" s="21" t="s">
        <v>200</v>
      </c>
    </row>
    <row r="18" spans="1:15" ht="25.35" customHeight="1">
      <c r="A18" s="15"/>
      <c r="B18" s="15" t="s">
        <v>11</v>
      </c>
      <c r="C18" s="16">
        <v>38</v>
      </c>
      <c r="D18" s="17">
        <v>297.96910000000003</v>
      </c>
      <c r="E18" s="18">
        <v>28</v>
      </c>
      <c r="F18" s="19">
        <v>219.76300000000001</v>
      </c>
      <c r="G18" s="16">
        <v>23</v>
      </c>
      <c r="H18" s="17">
        <v>180.6756</v>
      </c>
      <c r="I18" s="18">
        <v>31</v>
      </c>
      <c r="J18" s="19">
        <v>243.51920000000001</v>
      </c>
      <c r="K18" s="16">
        <v>37</v>
      </c>
      <c r="L18" s="17">
        <v>290.65199999999999</v>
      </c>
      <c r="M18" s="20" t="s">
        <v>194</v>
      </c>
      <c r="N18" s="20" t="s">
        <v>194</v>
      </c>
      <c r="O18" s="21" t="s">
        <v>201</v>
      </c>
    </row>
    <row r="19" spans="1:15" ht="25.35" customHeight="1">
      <c r="A19" s="15"/>
      <c r="B19" s="15" t="s">
        <v>189</v>
      </c>
      <c r="C19" s="16">
        <v>83</v>
      </c>
      <c r="D19" s="17">
        <v>650.82730000000004</v>
      </c>
      <c r="E19" s="18">
        <v>105</v>
      </c>
      <c r="F19" s="19">
        <v>824.11109999999996</v>
      </c>
      <c r="G19" s="16">
        <v>88</v>
      </c>
      <c r="H19" s="17">
        <v>691.28039999999999</v>
      </c>
      <c r="I19" s="18">
        <v>92</v>
      </c>
      <c r="J19" s="19">
        <v>722.70230000000004</v>
      </c>
      <c r="K19" s="16">
        <v>77</v>
      </c>
      <c r="L19" s="17">
        <v>604.87040000000002</v>
      </c>
      <c r="M19" s="20" t="s">
        <v>194</v>
      </c>
      <c r="N19" s="20" t="s">
        <v>194</v>
      </c>
      <c r="O19" s="21" t="s">
        <v>202</v>
      </c>
    </row>
    <row r="20" spans="1:15" ht="25.35" customHeight="1">
      <c r="A20" s="11"/>
      <c r="B20" s="11" t="s">
        <v>15</v>
      </c>
      <c r="C20" s="22">
        <v>170</v>
      </c>
      <c r="D20" s="23">
        <v>1333.0197000000001</v>
      </c>
      <c r="E20" s="24">
        <v>145</v>
      </c>
      <c r="F20" s="25">
        <v>1138.0581999999999</v>
      </c>
      <c r="G20" s="22">
        <v>179</v>
      </c>
      <c r="H20" s="23">
        <v>1406.1273000000001</v>
      </c>
      <c r="I20" s="24">
        <v>137</v>
      </c>
      <c r="J20" s="25">
        <v>1076.1980000000001</v>
      </c>
      <c r="K20" s="22">
        <v>122</v>
      </c>
      <c r="L20" s="23">
        <v>958.36609999999996</v>
      </c>
      <c r="M20" s="26" t="s">
        <v>194</v>
      </c>
      <c r="N20" s="26" t="s">
        <v>194</v>
      </c>
      <c r="O20" s="27" t="s">
        <v>203</v>
      </c>
    </row>
    <row r="21" spans="1:15" ht="25.35" customHeight="1">
      <c r="A21" s="15" t="s">
        <v>72</v>
      </c>
      <c r="B21" s="15" t="s">
        <v>16</v>
      </c>
      <c r="C21" s="16">
        <v>0</v>
      </c>
      <c r="D21" s="17">
        <v>0</v>
      </c>
      <c r="E21" s="18">
        <v>0</v>
      </c>
      <c r="F21" s="19">
        <v>0</v>
      </c>
      <c r="G21" s="16">
        <v>0</v>
      </c>
      <c r="H21" s="17">
        <v>0</v>
      </c>
      <c r="I21" s="18">
        <v>0</v>
      </c>
      <c r="J21" s="19">
        <v>0</v>
      </c>
      <c r="K21" s="16">
        <v>0</v>
      </c>
      <c r="L21" s="17">
        <v>0</v>
      </c>
      <c r="M21" s="20" t="s">
        <v>193</v>
      </c>
      <c r="N21" s="20" t="s">
        <v>193</v>
      </c>
      <c r="O21" s="21" t="s">
        <v>5</v>
      </c>
    </row>
    <row r="22" spans="1:15" ht="25.35" customHeight="1">
      <c r="A22" s="15"/>
      <c r="B22" s="15" t="s">
        <v>17</v>
      </c>
      <c r="C22" s="16">
        <v>0</v>
      </c>
      <c r="D22" s="17">
        <v>0</v>
      </c>
      <c r="E22" s="18">
        <v>0</v>
      </c>
      <c r="F22" s="19">
        <v>0</v>
      </c>
      <c r="G22" s="16">
        <v>0</v>
      </c>
      <c r="H22" s="17">
        <v>0</v>
      </c>
      <c r="I22" s="18">
        <v>0</v>
      </c>
      <c r="J22" s="19">
        <v>0</v>
      </c>
      <c r="K22" s="16">
        <v>0</v>
      </c>
      <c r="L22" s="17">
        <v>0</v>
      </c>
      <c r="M22" s="20" t="s">
        <v>193</v>
      </c>
      <c r="N22" s="20" t="s">
        <v>193</v>
      </c>
      <c r="O22" s="21" t="s">
        <v>5</v>
      </c>
    </row>
    <row r="23" spans="1:15" ht="25.35" customHeight="1">
      <c r="A23" s="11"/>
      <c r="B23" s="11" t="s">
        <v>190</v>
      </c>
      <c r="C23" s="22">
        <v>0</v>
      </c>
      <c r="D23" s="23">
        <v>0</v>
      </c>
      <c r="E23" s="24">
        <v>0</v>
      </c>
      <c r="F23" s="25">
        <v>0</v>
      </c>
      <c r="G23" s="22">
        <v>0</v>
      </c>
      <c r="H23" s="23">
        <v>0</v>
      </c>
      <c r="I23" s="24">
        <v>0</v>
      </c>
      <c r="J23" s="25">
        <v>0</v>
      </c>
      <c r="K23" s="22">
        <v>0</v>
      </c>
      <c r="L23" s="23">
        <v>0</v>
      </c>
      <c r="M23" s="26" t="s">
        <v>193</v>
      </c>
      <c r="N23" s="26" t="s">
        <v>193</v>
      </c>
      <c r="O23" s="27" t="s">
        <v>5</v>
      </c>
    </row>
    <row r="24" spans="1:15" ht="25.35" customHeight="1">
      <c r="A24" s="11" t="s">
        <v>73</v>
      </c>
      <c r="B24" s="11" t="s">
        <v>18</v>
      </c>
      <c r="C24" s="22">
        <v>5</v>
      </c>
      <c r="D24" s="23">
        <v>39.206499999999998</v>
      </c>
      <c r="E24" s="24">
        <v>6</v>
      </c>
      <c r="F24" s="25">
        <v>47.092100000000002</v>
      </c>
      <c r="G24" s="22">
        <v>4</v>
      </c>
      <c r="H24" s="23">
        <v>31.421800000000001</v>
      </c>
      <c r="I24" s="24">
        <v>5</v>
      </c>
      <c r="J24" s="25">
        <v>39.277299999999997</v>
      </c>
      <c r="K24" s="22">
        <v>8</v>
      </c>
      <c r="L24" s="23">
        <v>62.843699999999998</v>
      </c>
      <c r="M24" s="26" t="s">
        <v>193</v>
      </c>
      <c r="N24" s="26" t="s">
        <v>193</v>
      </c>
      <c r="O24" s="27" t="s">
        <v>5</v>
      </c>
    </row>
    <row r="25" spans="1:15" ht="25.35" customHeight="1">
      <c r="A25" s="28" t="s">
        <v>19</v>
      </c>
      <c r="B25" s="28"/>
      <c r="C25" s="29">
        <v>0</v>
      </c>
      <c r="D25" s="30">
        <v>0</v>
      </c>
      <c r="E25" s="31">
        <v>0</v>
      </c>
      <c r="F25" s="32">
        <v>0</v>
      </c>
      <c r="G25" s="29">
        <v>1</v>
      </c>
      <c r="H25" s="30">
        <v>7.8555000000000001</v>
      </c>
      <c r="I25" s="31">
        <v>0</v>
      </c>
      <c r="J25" s="32">
        <v>0</v>
      </c>
      <c r="K25" s="29">
        <v>0</v>
      </c>
      <c r="L25" s="30">
        <v>0</v>
      </c>
      <c r="M25" s="33" t="s">
        <v>193</v>
      </c>
      <c r="N25" s="33" t="s">
        <v>193</v>
      </c>
      <c r="O25" s="47" t="s">
        <v>5</v>
      </c>
    </row>
    <row r="26" spans="1:15" ht="25.35" customHeight="1">
      <c r="A26" s="15" t="s">
        <v>77</v>
      </c>
      <c r="B26" s="15"/>
      <c r="C26" s="16">
        <v>3</v>
      </c>
      <c r="D26" s="17">
        <v>23.523900000000001</v>
      </c>
      <c r="E26" s="18">
        <v>1</v>
      </c>
      <c r="F26" s="19">
        <v>7.8487</v>
      </c>
      <c r="G26" s="16">
        <v>1</v>
      </c>
      <c r="H26" s="17">
        <v>7.8555000000000001</v>
      </c>
      <c r="I26" s="18">
        <v>3</v>
      </c>
      <c r="J26" s="19">
        <v>23.566400000000002</v>
      </c>
      <c r="K26" s="16">
        <v>3</v>
      </c>
      <c r="L26" s="17">
        <v>23.566400000000002</v>
      </c>
      <c r="M26" s="20" t="s">
        <v>193</v>
      </c>
      <c r="N26" s="20" t="s">
        <v>193</v>
      </c>
      <c r="O26" s="21" t="s">
        <v>5</v>
      </c>
    </row>
    <row r="27" spans="1:15" ht="25.35" customHeight="1">
      <c r="A27" s="40"/>
      <c r="B27" s="40"/>
      <c r="C27" s="41">
        <v>0</v>
      </c>
      <c r="D27" s="42">
        <v>0</v>
      </c>
      <c r="E27" s="43">
        <v>0</v>
      </c>
      <c r="F27" s="44">
        <v>0</v>
      </c>
      <c r="G27" s="41">
        <v>0</v>
      </c>
      <c r="H27" s="42">
        <v>0</v>
      </c>
      <c r="I27" s="43">
        <v>1</v>
      </c>
      <c r="J27" s="44">
        <v>7.8555000000000001</v>
      </c>
      <c r="K27" s="41">
        <v>0</v>
      </c>
      <c r="L27" s="42">
        <v>0</v>
      </c>
      <c r="M27" s="45" t="s">
        <v>193</v>
      </c>
      <c r="N27" s="45" t="s">
        <v>193</v>
      </c>
      <c r="O27" s="46" t="s">
        <v>5</v>
      </c>
    </row>
    <row r="28" spans="1:15" ht="25.35" customHeight="1">
      <c r="A28" s="11"/>
      <c r="B28" s="11"/>
      <c r="C28" s="22">
        <v>1</v>
      </c>
      <c r="D28" s="23">
        <v>7.8413000000000004</v>
      </c>
      <c r="E28" s="24">
        <v>1</v>
      </c>
      <c r="F28" s="25">
        <v>7.8487</v>
      </c>
      <c r="G28" s="22">
        <v>4</v>
      </c>
      <c r="H28" s="23">
        <v>31.421800000000001</v>
      </c>
      <c r="I28" s="24">
        <v>0</v>
      </c>
      <c r="J28" s="25">
        <v>0</v>
      </c>
      <c r="K28" s="22">
        <v>1</v>
      </c>
      <c r="L28" s="23">
        <v>7.8555000000000001</v>
      </c>
      <c r="M28" s="26" t="s">
        <v>193</v>
      </c>
      <c r="N28" s="26" t="s">
        <v>193</v>
      </c>
      <c r="O28" s="27" t="s">
        <v>5</v>
      </c>
    </row>
    <row r="29" spans="1:15" ht="25.35" customHeight="1">
      <c r="A29" s="28" t="s">
        <v>20</v>
      </c>
      <c r="B29" s="28"/>
      <c r="C29" s="29">
        <v>0</v>
      </c>
      <c r="D29" s="30">
        <v>0</v>
      </c>
      <c r="E29" s="31">
        <v>0</v>
      </c>
      <c r="F29" s="32">
        <v>0</v>
      </c>
      <c r="G29" s="29">
        <v>0</v>
      </c>
      <c r="H29" s="30">
        <v>0</v>
      </c>
      <c r="I29" s="31">
        <v>0</v>
      </c>
      <c r="J29" s="32">
        <v>0</v>
      </c>
      <c r="K29" s="29">
        <v>0</v>
      </c>
      <c r="L29" s="30">
        <v>0</v>
      </c>
      <c r="M29" s="33" t="s">
        <v>193</v>
      </c>
      <c r="N29" s="33" t="s">
        <v>193</v>
      </c>
      <c r="O29" s="27" t="s">
        <v>5</v>
      </c>
    </row>
    <row r="30" spans="1:15" ht="25.35" customHeight="1">
      <c r="A30" s="28" t="s">
        <v>173</v>
      </c>
      <c r="B30" s="28"/>
      <c r="C30" s="29">
        <v>74</v>
      </c>
      <c r="D30" s="30">
        <v>580.25559999999996</v>
      </c>
      <c r="E30" s="31">
        <v>75</v>
      </c>
      <c r="F30" s="32">
        <v>588.6508</v>
      </c>
      <c r="G30" s="29">
        <v>94</v>
      </c>
      <c r="H30" s="30">
        <v>738.41319999999996</v>
      </c>
      <c r="I30" s="31">
        <v>108</v>
      </c>
      <c r="J30" s="32">
        <v>848.38959999999997</v>
      </c>
      <c r="K30" s="29">
        <v>104</v>
      </c>
      <c r="L30" s="30">
        <v>816.96780000000001</v>
      </c>
      <c r="M30" s="33" t="s">
        <v>194</v>
      </c>
      <c r="N30" s="33">
        <v>8.8999999999999996E-2</v>
      </c>
      <c r="O30" s="27" t="s">
        <v>5</v>
      </c>
    </row>
    <row r="31" spans="1:15" ht="25.35" customHeight="1">
      <c r="A31" s="28" t="s">
        <v>21</v>
      </c>
      <c r="B31" s="28"/>
      <c r="C31" s="29">
        <v>1</v>
      </c>
      <c r="D31" s="30">
        <v>7.8413000000000004</v>
      </c>
      <c r="E31" s="31">
        <v>3</v>
      </c>
      <c r="F31" s="32">
        <v>23.545999999999999</v>
      </c>
      <c r="G31" s="29">
        <v>6</v>
      </c>
      <c r="H31" s="30">
        <v>47.132800000000003</v>
      </c>
      <c r="I31" s="31">
        <v>5</v>
      </c>
      <c r="J31" s="32">
        <v>39.277299999999997</v>
      </c>
      <c r="K31" s="29">
        <v>7</v>
      </c>
      <c r="L31" s="30">
        <v>54.988199999999999</v>
      </c>
      <c r="M31" s="33" t="s">
        <v>193</v>
      </c>
      <c r="N31" s="33" t="s">
        <v>193</v>
      </c>
      <c r="O31" s="27" t="s">
        <v>5</v>
      </c>
    </row>
    <row r="32" spans="1:15" ht="25.35" customHeight="1">
      <c r="A32" s="34" t="s">
        <v>74</v>
      </c>
      <c r="B32" s="34" t="s">
        <v>22</v>
      </c>
      <c r="C32" s="35">
        <v>6</v>
      </c>
      <c r="D32" s="36">
        <v>47.047800000000002</v>
      </c>
      <c r="E32" s="37">
        <v>7</v>
      </c>
      <c r="F32" s="38">
        <v>54.9407</v>
      </c>
      <c r="G32" s="35">
        <v>4</v>
      </c>
      <c r="H32" s="36">
        <v>31.421800000000001</v>
      </c>
      <c r="I32" s="37">
        <v>7</v>
      </c>
      <c r="J32" s="38">
        <v>54.988199999999999</v>
      </c>
      <c r="K32" s="35">
        <v>5</v>
      </c>
      <c r="L32" s="36">
        <v>39.277299999999997</v>
      </c>
      <c r="M32" s="39" t="s">
        <v>193</v>
      </c>
      <c r="N32" s="39" t="s">
        <v>193</v>
      </c>
      <c r="O32" s="46" t="s">
        <v>5</v>
      </c>
    </row>
    <row r="33" spans="1:15" ht="25.35" customHeight="1">
      <c r="A33" s="40"/>
      <c r="B33" s="40" t="s">
        <v>12</v>
      </c>
      <c r="C33" s="41">
        <v>36</v>
      </c>
      <c r="D33" s="42">
        <v>282.28649999999999</v>
      </c>
      <c r="E33" s="43">
        <v>55</v>
      </c>
      <c r="F33" s="44">
        <v>431.6773</v>
      </c>
      <c r="G33" s="41">
        <v>46</v>
      </c>
      <c r="H33" s="42">
        <v>361.35109999999997</v>
      </c>
      <c r="I33" s="43">
        <v>48</v>
      </c>
      <c r="J33" s="44">
        <v>377.06209999999999</v>
      </c>
      <c r="K33" s="41">
        <v>29</v>
      </c>
      <c r="L33" s="42">
        <v>227.8083</v>
      </c>
      <c r="M33" s="45">
        <v>-0.39600000000000002</v>
      </c>
      <c r="N33" s="45" t="s">
        <v>194</v>
      </c>
      <c r="O33" s="46" t="s">
        <v>5</v>
      </c>
    </row>
    <row r="34" spans="1:15" ht="25.35" customHeight="1">
      <c r="A34" s="40"/>
      <c r="B34" s="40" t="s">
        <v>13</v>
      </c>
      <c r="C34" s="41">
        <v>3</v>
      </c>
      <c r="D34" s="42">
        <v>23.523900000000001</v>
      </c>
      <c r="E34" s="43">
        <v>4</v>
      </c>
      <c r="F34" s="44">
        <v>31.3947</v>
      </c>
      <c r="G34" s="41">
        <v>5</v>
      </c>
      <c r="H34" s="42">
        <v>39.277299999999997</v>
      </c>
      <c r="I34" s="43">
        <v>3</v>
      </c>
      <c r="J34" s="44">
        <v>23.566400000000002</v>
      </c>
      <c r="K34" s="41">
        <v>2</v>
      </c>
      <c r="L34" s="42">
        <v>15.710900000000001</v>
      </c>
      <c r="M34" s="45" t="s">
        <v>193</v>
      </c>
      <c r="N34" s="45" t="s">
        <v>193</v>
      </c>
      <c r="O34" s="46" t="s">
        <v>5</v>
      </c>
    </row>
    <row r="35" spans="1:15" ht="25.35" customHeight="1">
      <c r="A35" s="40"/>
      <c r="B35" s="40" t="s">
        <v>23</v>
      </c>
      <c r="C35" s="41">
        <v>5</v>
      </c>
      <c r="D35" s="42">
        <v>39.206499999999998</v>
      </c>
      <c r="E35" s="43">
        <v>7</v>
      </c>
      <c r="F35" s="44">
        <v>54.9407</v>
      </c>
      <c r="G35" s="41">
        <v>3</v>
      </c>
      <c r="H35" s="42">
        <v>23.566400000000002</v>
      </c>
      <c r="I35" s="43">
        <v>5</v>
      </c>
      <c r="J35" s="44">
        <v>39.277299999999997</v>
      </c>
      <c r="K35" s="41">
        <v>2</v>
      </c>
      <c r="L35" s="42">
        <v>15.710900000000001</v>
      </c>
      <c r="M35" s="45" t="s">
        <v>193</v>
      </c>
      <c r="N35" s="45" t="s">
        <v>193</v>
      </c>
      <c r="O35" s="46" t="s">
        <v>5</v>
      </c>
    </row>
    <row r="36" spans="1:15" ht="29.25" customHeight="1">
      <c r="A36" s="40"/>
      <c r="B36" s="40" t="s">
        <v>14</v>
      </c>
      <c r="C36" s="41">
        <v>50</v>
      </c>
      <c r="D36" s="42">
        <v>392.06459999999998</v>
      </c>
      <c r="E36" s="43">
        <v>75</v>
      </c>
      <c r="F36" s="44">
        <v>588.6508</v>
      </c>
      <c r="G36" s="41">
        <v>45</v>
      </c>
      <c r="H36" s="42">
        <v>353.4957</v>
      </c>
      <c r="I36" s="43">
        <v>59</v>
      </c>
      <c r="J36" s="44">
        <v>463.47210000000001</v>
      </c>
      <c r="K36" s="41">
        <v>72</v>
      </c>
      <c r="L36" s="42">
        <v>565.59310000000005</v>
      </c>
      <c r="M36" s="45" t="s">
        <v>194</v>
      </c>
      <c r="N36" s="45" t="s">
        <v>194</v>
      </c>
      <c r="O36" s="46" t="s">
        <v>5</v>
      </c>
    </row>
    <row r="37" spans="1:15" ht="29.25" customHeight="1">
      <c r="A37" s="40"/>
      <c r="B37" s="40" t="s">
        <v>24</v>
      </c>
      <c r="C37" s="41">
        <v>39</v>
      </c>
      <c r="D37" s="42">
        <v>305.81040000000002</v>
      </c>
      <c r="E37" s="43">
        <v>39</v>
      </c>
      <c r="F37" s="44">
        <v>306.09840000000003</v>
      </c>
      <c r="G37" s="41">
        <v>34</v>
      </c>
      <c r="H37" s="42">
        <v>267.0856</v>
      </c>
      <c r="I37" s="43">
        <v>36</v>
      </c>
      <c r="J37" s="44">
        <v>282.79649999999998</v>
      </c>
      <c r="K37" s="41">
        <v>44</v>
      </c>
      <c r="L37" s="42">
        <v>345.64019999999999</v>
      </c>
      <c r="M37" s="45" t="s">
        <v>194</v>
      </c>
      <c r="N37" s="45" t="s">
        <v>194</v>
      </c>
      <c r="O37" s="21" t="s">
        <v>5</v>
      </c>
    </row>
    <row r="38" spans="1:15" ht="29.25" customHeight="1">
      <c r="A38" s="28" t="s">
        <v>25</v>
      </c>
      <c r="B38" s="28"/>
      <c r="C38" s="29">
        <v>13</v>
      </c>
      <c r="D38" s="30">
        <v>101.93680000000001</v>
      </c>
      <c r="E38" s="31">
        <v>14</v>
      </c>
      <c r="F38" s="32">
        <v>109.8815</v>
      </c>
      <c r="G38" s="29">
        <v>15</v>
      </c>
      <c r="H38" s="30">
        <v>117.8319</v>
      </c>
      <c r="I38" s="31">
        <v>28</v>
      </c>
      <c r="J38" s="32">
        <v>219.9529</v>
      </c>
      <c r="K38" s="29">
        <v>12</v>
      </c>
      <c r="L38" s="30">
        <v>94.265500000000003</v>
      </c>
      <c r="M38" s="33" t="s">
        <v>193</v>
      </c>
      <c r="N38" s="33" t="s">
        <v>193</v>
      </c>
      <c r="O38" s="47" t="s">
        <v>5</v>
      </c>
    </row>
    <row r="39" spans="1:15" ht="29.25" customHeight="1">
      <c r="A39" s="40" t="s">
        <v>26</v>
      </c>
      <c r="B39" s="40" t="s">
        <v>27</v>
      </c>
      <c r="C39" s="41">
        <v>0</v>
      </c>
      <c r="D39" s="42">
        <v>0</v>
      </c>
      <c r="E39" s="43">
        <v>0</v>
      </c>
      <c r="F39" s="44">
        <v>0</v>
      </c>
      <c r="G39" s="41">
        <v>1</v>
      </c>
      <c r="H39" s="42">
        <v>7.8555000000000001</v>
      </c>
      <c r="I39" s="43">
        <v>0</v>
      </c>
      <c r="J39" s="44">
        <v>0</v>
      </c>
      <c r="K39" s="41">
        <v>2</v>
      </c>
      <c r="L39" s="42">
        <v>15.710900000000001</v>
      </c>
      <c r="M39" s="45" t="s">
        <v>193</v>
      </c>
      <c r="N39" s="45" t="s">
        <v>193</v>
      </c>
      <c r="O39" s="21" t="s">
        <v>5</v>
      </c>
    </row>
    <row r="40" spans="1:15" ht="29.25" customHeight="1">
      <c r="A40" s="40"/>
      <c r="B40" s="40" t="s">
        <v>28</v>
      </c>
      <c r="C40" s="41">
        <v>1</v>
      </c>
      <c r="D40" s="42">
        <v>7.8413000000000004</v>
      </c>
      <c r="E40" s="43">
        <v>0</v>
      </c>
      <c r="F40" s="44">
        <v>0</v>
      </c>
      <c r="G40" s="41">
        <v>0</v>
      </c>
      <c r="H40" s="42">
        <v>0</v>
      </c>
      <c r="I40" s="43">
        <v>0</v>
      </c>
      <c r="J40" s="44">
        <v>0</v>
      </c>
      <c r="K40" s="41">
        <v>1</v>
      </c>
      <c r="L40" s="42">
        <v>7.8555000000000001</v>
      </c>
      <c r="M40" s="45" t="s">
        <v>193</v>
      </c>
      <c r="N40" s="45" t="s">
        <v>193</v>
      </c>
      <c r="O40" s="21" t="s">
        <v>5</v>
      </c>
    </row>
    <row r="41" spans="1:15" ht="29.25" customHeight="1">
      <c r="A41" s="40"/>
      <c r="B41" s="40" t="s">
        <v>29</v>
      </c>
      <c r="C41" s="41">
        <v>17</v>
      </c>
      <c r="D41" s="42">
        <v>133.30199999999999</v>
      </c>
      <c r="E41" s="43">
        <v>18</v>
      </c>
      <c r="F41" s="44">
        <v>141.27619999999999</v>
      </c>
      <c r="G41" s="41">
        <v>35</v>
      </c>
      <c r="H41" s="42">
        <v>274.94110000000001</v>
      </c>
      <c r="I41" s="43">
        <v>32</v>
      </c>
      <c r="J41" s="44">
        <v>251.37469999999999</v>
      </c>
      <c r="K41" s="41">
        <v>21</v>
      </c>
      <c r="L41" s="42">
        <v>164.96469999999999</v>
      </c>
      <c r="M41" s="45" t="s">
        <v>194</v>
      </c>
      <c r="N41" s="45" t="s">
        <v>193</v>
      </c>
      <c r="O41" s="21" t="s">
        <v>5</v>
      </c>
    </row>
    <row r="42" spans="1:15" ht="29.25" customHeight="1">
      <c r="A42" s="40"/>
      <c r="B42" s="40" t="s">
        <v>30</v>
      </c>
      <c r="C42" s="41">
        <v>5</v>
      </c>
      <c r="D42" s="42">
        <v>39.206499999999998</v>
      </c>
      <c r="E42" s="43">
        <v>6</v>
      </c>
      <c r="F42" s="44">
        <v>47.092100000000002</v>
      </c>
      <c r="G42" s="41">
        <v>18</v>
      </c>
      <c r="H42" s="42">
        <v>141.39830000000001</v>
      </c>
      <c r="I42" s="43">
        <v>15</v>
      </c>
      <c r="J42" s="44">
        <v>117.8319</v>
      </c>
      <c r="K42" s="41">
        <v>7</v>
      </c>
      <c r="L42" s="42">
        <v>54.988199999999999</v>
      </c>
      <c r="M42" s="45" t="s">
        <v>193</v>
      </c>
      <c r="N42" s="45" t="s">
        <v>193</v>
      </c>
      <c r="O42" s="21" t="s">
        <v>5</v>
      </c>
    </row>
    <row r="43" spans="1:15" ht="29.25" customHeight="1">
      <c r="A43" s="40"/>
      <c r="B43" s="40" t="s">
        <v>31</v>
      </c>
      <c r="C43" s="41">
        <v>0</v>
      </c>
      <c r="D43" s="42">
        <v>0</v>
      </c>
      <c r="E43" s="43">
        <v>0</v>
      </c>
      <c r="F43" s="44">
        <v>0</v>
      </c>
      <c r="G43" s="41">
        <v>2</v>
      </c>
      <c r="H43" s="42">
        <v>15.710900000000001</v>
      </c>
      <c r="I43" s="43">
        <v>2</v>
      </c>
      <c r="J43" s="44">
        <v>15.710900000000001</v>
      </c>
      <c r="K43" s="41">
        <v>0</v>
      </c>
      <c r="L43" s="42">
        <v>0</v>
      </c>
      <c r="M43" s="45" t="s">
        <v>193</v>
      </c>
      <c r="N43" s="45" t="s">
        <v>193</v>
      </c>
      <c r="O43" s="21" t="s">
        <v>5</v>
      </c>
    </row>
    <row r="44" spans="1:15" ht="29.25" customHeight="1">
      <c r="A44" s="40"/>
      <c r="B44" s="40" t="s">
        <v>32</v>
      </c>
      <c r="C44" s="41">
        <v>1</v>
      </c>
      <c r="D44" s="42">
        <v>7.8413000000000004</v>
      </c>
      <c r="E44" s="43">
        <v>2</v>
      </c>
      <c r="F44" s="44">
        <v>15.6974</v>
      </c>
      <c r="G44" s="41">
        <v>4</v>
      </c>
      <c r="H44" s="42">
        <v>31.421800000000001</v>
      </c>
      <c r="I44" s="43">
        <v>15</v>
      </c>
      <c r="J44" s="44">
        <v>117.8319</v>
      </c>
      <c r="K44" s="41">
        <v>4</v>
      </c>
      <c r="L44" s="42">
        <v>31.421800000000001</v>
      </c>
      <c r="M44" s="45" t="s">
        <v>193</v>
      </c>
      <c r="N44" s="45" t="s">
        <v>193</v>
      </c>
      <c r="O44" s="21" t="s">
        <v>5</v>
      </c>
    </row>
    <row r="45" spans="1:15" ht="29.25" customHeight="1">
      <c r="A45" s="40"/>
      <c r="B45" s="40" t="s">
        <v>33</v>
      </c>
      <c r="C45" s="41">
        <v>0</v>
      </c>
      <c r="D45" s="42">
        <v>0</v>
      </c>
      <c r="E45" s="43">
        <v>0</v>
      </c>
      <c r="F45" s="44">
        <v>0</v>
      </c>
      <c r="G45" s="41">
        <v>0</v>
      </c>
      <c r="H45" s="42">
        <v>0</v>
      </c>
      <c r="I45" s="43">
        <v>0</v>
      </c>
      <c r="J45" s="44">
        <v>0</v>
      </c>
      <c r="K45" s="41">
        <v>0</v>
      </c>
      <c r="L45" s="42">
        <v>0</v>
      </c>
      <c r="M45" s="45" t="s">
        <v>193</v>
      </c>
      <c r="N45" s="45" t="s">
        <v>193</v>
      </c>
      <c r="O45" s="21" t="s">
        <v>5</v>
      </c>
    </row>
    <row r="46" spans="1:15" ht="29.25" customHeight="1">
      <c r="A46" s="40"/>
      <c r="B46" s="40" t="s">
        <v>34</v>
      </c>
      <c r="C46" s="41">
        <v>0</v>
      </c>
      <c r="D46" s="42">
        <v>0</v>
      </c>
      <c r="E46" s="43">
        <v>0</v>
      </c>
      <c r="F46" s="44">
        <v>0</v>
      </c>
      <c r="G46" s="41">
        <v>0</v>
      </c>
      <c r="H46" s="42">
        <v>0</v>
      </c>
      <c r="I46" s="43">
        <v>0</v>
      </c>
      <c r="J46" s="44">
        <v>0</v>
      </c>
      <c r="K46" s="41">
        <v>0</v>
      </c>
      <c r="L46" s="42">
        <v>0</v>
      </c>
      <c r="M46" s="45" t="s">
        <v>193</v>
      </c>
      <c r="N46" s="45" t="s">
        <v>193</v>
      </c>
      <c r="O46" s="21" t="s">
        <v>5</v>
      </c>
    </row>
    <row r="47" spans="1:15" ht="29.25" customHeight="1">
      <c r="A47" s="40"/>
      <c r="B47" s="40" t="s">
        <v>35</v>
      </c>
      <c r="C47" s="41">
        <v>1</v>
      </c>
      <c r="D47" s="42">
        <v>7.8413000000000004</v>
      </c>
      <c r="E47" s="43">
        <v>1</v>
      </c>
      <c r="F47" s="44">
        <v>7.8487</v>
      </c>
      <c r="G47" s="41">
        <v>1</v>
      </c>
      <c r="H47" s="42">
        <v>7.8555000000000001</v>
      </c>
      <c r="I47" s="43">
        <v>0</v>
      </c>
      <c r="J47" s="44">
        <v>0</v>
      </c>
      <c r="K47" s="41">
        <v>0</v>
      </c>
      <c r="L47" s="42">
        <v>0</v>
      </c>
      <c r="M47" s="45" t="s">
        <v>193</v>
      </c>
      <c r="N47" s="45" t="s">
        <v>193</v>
      </c>
      <c r="O47" s="21" t="s">
        <v>5</v>
      </c>
    </row>
    <row r="48" spans="1:15" ht="29.25" customHeight="1">
      <c r="A48" s="40"/>
      <c r="B48" s="40" t="s">
        <v>36</v>
      </c>
      <c r="C48" s="41">
        <v>1</v>
      </c>
      <c r="D48" s="42">
        <v>7.8413000000000004</v>
      </c>
      <c r="E48" s="43">
        <v>0</v>
      </c>
      <c r="F48" s="44">
        <v>0</v>
      </c>
      <c r="G48" s="41">
        <v>1</v>
      </c>
      <c r="H48" s="42">
        <v>7.8555000000000001</v>
      </c>
      <c r="I48" s="43">
        <v>19</v>
      </c>
      <c r="J48" s="44">
        <v>149.25370000000001</v>
      </c>
      <c r="K48" s="41">
        <v>0</v>
      </c>
      <c r="L48" s="42">
        <v>0</v>
      </c>
      <c r="M48" s="45" t="s">
        <v>193</v>
      </c>
      <c r="N48" s="45" t="s">
        <v>193</v>
      </c>
      <c r="O48" s="21" t="s">
        <v>5</v>
      </c>
    </row>
    <row r="49" spans="1:15" ht="29.25" customHeight="1">
      <c r="A49" s="40"/>
      <c r="B49" s="40" t="s">
        <v>37</v>
      </c>
      <c r="C49" s="41">
        <v>2</v>
      </c>
      <c r="D49" s="42">
        <v>15.682600000000001</v>
      </c>
      <c r="E49" s="43">
        <v>0</v>
      </c>
      <c r="F49" s="44">
        <v>0</v>
      </c>
      <c r="G49" s="41">
        <v>0</v>
      </c>
      <c r="H49" s="42">
        <v>0</v>
      </c>
      <c r="I49" s="43">
        <v>1</v>
      </c>
      <c r="J49" s="44">
        <v>7.8555000000000001</v>
      </c>
      <c r="K49" s="41">
        <v>0</v>
      </c>
      <c r="L49" s="42">
        <v>0</v>
      </c>
      <c r="M49" s="45" t="s">
        <v>193</v>
      </c>
      <c r="N49" s="45" t="s">
        <v>193</v>
      </c>
      <c r="O49" s="21" t="s">
        <v>5</v>
      </c>
    </row>
    <row r="50" spans="1:15" ht="29.25" customHeight="1">
      <c r="A50" s="40"/>
      <c r="B50" s="40" t="s">
        <v>38</v>
      </c>
      <c r="C50" s="41">
        <v>0</v>
      </c>
      <c r="D50" s="42">
        <v>0</v>
      </c>
      <c r="E50" s="43">
        <v>0</v>
      </c>
      <c r="F50" s="44">
        <v>0</v>
      </c>
      <c r="G50" s="41">
        <v>0</v>
      </c>
      <c r="H50" s="42">
        <v>0</v>
      </c>
      <c r="I50" s="43">
        <v>1</v>
      </c>
      <c r="J50" s="44">
        <v>7.8555000000000001</v>
      </c>
      <c r="K50" s="41">
        <v>0</v>
      </c>
      <c r="L50" s="42">
        <v>0</v>
      </c>
      <c r="M50" s="45" t="s">
        <v>193</v>
      </c>
      <c r="N50" s="45" t="s">
        <v>193</v>
      </c>
      <c r="O50" s="21" t="s">
        <v>5</v>
      </c>
    </row>
    <row r="51" spans="1:15" ht="29.25" customHeight="1">
      <c r="A51" s="40"/>
      <c r="B51" s="40" t="s">
        <v>39</v>
      </c>
      <c r="C51" s="41">
        <v>0</v>
      </c>
      <c r="D51" s="42">
        <v>0</v>
      </c>
      <c r="E51" s="43">
        <v>0</v>
      </c>
      <c r="F51" s="44">
        <v>0</v>
      </c>
      <c r="G51" s="41">
        <v>4</v>
      </c>
      <c r="H51" s="42">
        <v>31.421800000000001</v>
      </c>
      <c r="I51" s="43">
        <v>0</v>
      </c>
      <c r="J51" s="44">
        <v>0</v>
      </c>
      <c r="K51" s="41">
        <v>3</v>
      </c>
      <c r="L51" s="42">
        <v>23.566400000000002</v>
      </c>
      <c r="M51" s="45" t="s">
        <v>193</v>
      </c>
      <c r="N51" s="45" t="s">
        <v>193</v>
      </c>
      <c r="O51" s="21" t="s">
        <v>5</v>
      </c>
    </row>
    <row r="52" spans="1:15" ht="29.25" customHeight="1">
      <c r="A52" s="40"/>
      <c r="B52" s="40" t="s">
        <v>40</v>
      </c>
      <c r="C52" s="41">
        <v>6</v>
      </c>
      <c r="D52" s="42">
        <v>47.047800000000002</v>
      </c>
      <c r="E52" s="43">
        <v>0</v>
      </c>
      <c r="F52" s="44">
        <v>0</v>
      </c>
      <c r="G52" s="41">
        <v>0</v>
      </c>
      <c r="H52" s="42">
        <v>0</v>
      </c>
      <c r="I52" s="43">
        <v>0</v>
      </c>
      <c r="J52" s="44">
        <v>0</v>
      </c>
      <c r="K52" s="41">
        <v>0</v>
      </c>
      <c r="L52" s="42">
        <v>0</v>
      </c>
      <c r="M52" s="45" t="s">
        <v>193</v>
      </c>
      <c r="N52" s="45" t="s">
        <v>193</v>
      </c>
      <c r="O52" s="46" t="s">
        <v>5</v>
      </c>
    </row>
    <row r="53" spans="1:15" ht="29.25" customHeight="1">
      <c r="A53" s="40"/>
      <c r="B53" s="40" t="s">
        <v>41</v>
      </c>
      <c r="C53" s="41">
        <v>0</v>
      </c>
      <c r="D53" s="42">
        <v>0</v>
      </c>
      <c r="E53" s="43">
        <v>0</v>
      </c>
      <c r="F53" s="44">
        <v>0</v>
      </c>
      <c r="G53" s="41">
        <v>0</v>
      </c>
      <c r="H53" s="42">
        <v>0</v>
      </c>
      <c r="I53" s="43">
        <v>0</v>
      </c>
      <c r="J53" s="44">
        <v>0</v>
      </c>
      <c r="K53" s="41">
        <v>0</v>
      </c>
      <c r="L53" s="42">
        <v>0</v>
      </c>
      <c r="M53" s="45" t="s">
        <v>193</v>
      </c>
      <c r="N53" s="45" t="s">
        <v>193</v>
      </c>
      <c r="O53" s="46" t="s">
        <v>5</v>
      </c>
    </row>
    <row r="54" spans="1:15" ht="29.25" customHeight="1">
      <c r="A54" s="40"/>
      <c r="B54" s="40" t="s">
        <v>42</v>
      </c>
      <c r="C54" s="41">
        <v>6</v>
      </c>
      <c r="D54" s="42">
        <v>47.047800000000002</v>
      </c>
      <c r="E54" s="43">
        <v>11</v>
      </c>
      <c r="F54" s="44">
        <v>86.335499999999996</v>
      </c>
      <c r="G54" s="41">
        <v>12</v>
      </c>
      <c r="H54" s="42">
        <v>94.265500000000003</v>
      </c>
      <c r="I54" s="43">
        <v>7</v>
      </c>
      <c r="J54" s="44">
        <v>54.988199999999999</v>
      </c>
      <c r="K54" s="41">
        <v>6</v>
      </c>
      <c r="L54" s="42">
        <v>47.132800000000003</v>
      </c>
      <c r="M54" s="45" t="s">
        <v>193</v>
      </c>
      <c r="N54" s="45" t="s">
        <v>193</v>
      </c>
      <c r="O54" s="46" t="s">
        <v>5</v>
      </c>
    </row>
    <row r="55" spans="1:15" ht="29.25" customHeight="1">
      <c r="A55" s="28" t="s">
        <v>43</v>
      </c>
      <c r="B55" s="28"/>
      <c r="C55" s="29">
        <v>50</v>
      </c>
      <c r="D55" s="30">
        <v>392.06459999999998</v>
      </c>
      <c r="E55" s="31">
        <v>55</v>
      </c>
      <c r="F55" s="32">
        <v>431.6773</v>
      </c>
      <c r="G55" s="29">
        <v>76</v>
      </c>
      <c r="H55" s="30">
        <v>597.01490000000001</v>
      </c>
      <c r="I55" s="31">
        <v>64</v>
      </c>
      <c r="J55" s="32">
        <v>502.74939999999998</v>
      </c>
      <c r="K55" s="29">
        <v>26</v>
      </c>
      <c r="L55" s="30">
        <v>204.24189999999999</v>
      </c>
      <c r="M55" s="33" t="s">
        <v>194</v>
      </c>
      <c r="N55" s="33" t="s">
        <v>194</v>
      </c>
      <c r="O55" s="47" t="s">
        <v>5</v>
      </c>
    </row>
    <row r="56" spans="1:15" ht="29.25" customHeight="1">
      <c r="A56" s="40" t="s">
        <v>44</v>
      </c>
      <c r="B56" s="40" t="s">
        <v>45</v>
      </c>
      <c r="C56" s="41">
        <v>32</v>
      </c>
      <c r="D56" s="42">
        <v>250.92140000000001</v>
      </c>
      <c r="E56" s="43">
        <v>45</v>
      </c>
      <c r="F56" s="44">
        <v>353.19049999999999</v>
      </c>
      <c r="G56" s="41">
        <v>29</v>
      </c>
      <c r="H56" s="42">
        <v>227.8083</v>
      </c>
      <c r="I56" s="43">
        <v>45</v>
      </c>
      <c r="J56" s="44">
        <v>353.4957</v>
      </c>
      <c r="K56" s="41">
        <v>40</v>
      </c>
      <c r="L56" s="42">
        <v>314.21839999999997</v>
      </c>
      <c r="M56" s="45" t="s">
        <v>194</v>
      </c>
      <c r="N56" s="45" t="s">
        <v>194</v>
      </c>
      <c r="O56" s="46" t="s">
        <v>5</v>
      </c>
    </row>
    <row r="57" spans="1:15" ht="29.25" customHeight="1">
      <c r="A57" s="40"/>
      <c r="B57" s="40" t="s">
        <v>46</v>
      </c>
      <c r="C57" s="41">
        <v>9</v>
      </c>
      <c r="D57" s="42">
        <v>70.571600000000004</v>
      </c>
      <c r="E57" s="43">
        <v>5</v>
      </c>
      <c r="F57" s="44">
        <v>39.243400000000001</v>
      </c>
      <c r="G57" s="41">
        <v>5</v>
      </c>
      <c r="H57" s="42">
        <v>39.277299999999997</v>
      </c>
      <c r="I57" s="43">
        <v>8</v>
      </c>
      <c r="J57" s="44">
        <v>62.843699999999998</v>
      </c>
      <c r="K57" s="41">
        <v>9</v>
      </c>
      <c r="L57" s="42">
        <v>70.699100000000001</v>
      </c>
      <c r="M57" s="45" t="s">
        <v>193</v>
      </c>
      <c r="N57" s="45" t="s">
        <v>193</v>
      </c>
      <c r="O57" s="46" t="s">
        <v>5</v>
      </c>
    </row>
    <row r="58" spans="1:15" ht="29.25" customHeight="1">
      <c r="A58" s="40"/>
      <c r="B58" s="40" t="s">
        <v>47</v>
      </c>
      <c r="C58" s="41">
        <v>6</v>
      </c>
      <c r="D58" s="42">
        <v>47.047800000000002</v>
      </c>
      <c r="E58" s="43">
        <v>4</v>
      </c>
      <c r="F58" s="44">
        <v>31.3947</v>
      </c>
      <c r="G58" s="41">
        <v>7</v>
      </c>
      <c r="H58" s="42">
        <v>54.988199999999999</v>
      </c>
      <c r="I58" s="43">
        <v>8</v>
      </c>
      <c r="J58" s="44">
        <v>62.843699999999998</v>
      </c>
      <c r="K58" s="41">
        <v>4</v>
      </c>
      <c r="L58" s="42">
        <v>31.421800000000001</v>
      </c>
      <c r="M58" s="45" t="s">
        <v>193</v>
      </c>
      <c r="N58" s="45" t="s">
        <v>193</v>
      </c>
      <c r="O58" s="46" t="s">
        <v>5</v>
      </c>
    </row>
    <row r="59" spans="1:15" ht="29.25" customHeight="1">
      <c r="A59" s="11"/>
      <c r="B59" s="11" t="s">
        <v>48</v>
      </c>
      <c r="C59" s="22">
        <v>3</v>
      </c>
      <c r="D59" s="23">
        <v>23.523900000000001</v>
      </c>
      <c r="E59" s="24">
        <v>3</v>
      </c>
      <c r="F59" s="25">
        <v>23.545999999999999</v>
      </c>
      <c r="G59" s="22">
        <v>4</v>
      </c>
      <c r="H59" s="23">
        <v>31.421800000000001</v>
      </c>
      <c r="I59" s="24">
        <v>3</v>
      </c>
      <c r="J59" s="25">
        <v>23.566400000000002</v>
      </c>
      <c r="K59" s="22">
        <v>5</v>
      </c>
      <c r="L59" s="23">
        <v>39.277299999999997</v>
      </c>
      <c r="M59" s="26" t="s">
        <v>193</v>
      </c>
      <c r="N59" s="26" t="s">
        <v>193</v>
      </c>
      <c r="O59" s="27" t="s">
        <v>5</v>
      </c>
    </row>
    <row r="60" spans="1:15" ht="29.25" customHeight="1">
      <c r="A60" s="28" t="s">
        <v>49</v>
      </c>
      <c r="B60" s="28"/>
      <c r="C60" s="29">
        <v>0</v>
      </c>
      <c r="D60" s="30">
        <v>0</v>
      </c>
      <c r="E60" s="31">
        <v>0</v>
      </c>
      <c r="F60" s="32">
        <v>0</v>
      </c>
      <c r="G60" s="29">
        <v>0</v>
      </c>
      <c r="H60" s="30">
        <v>0</v>
      </c>
      <c r="I60" s="31">
        <v>0</v>
      </c>
      <c r="J60" s="32">
        <v>0</v>
      </c>
      <c r="K60" s="29" t="s">
        <v>204</v>
      </c>
      <c r="L60" s="30" t="s">
        <v>204</v>
      </c>
      <c r="M60" s="33" t="s">
        <v>204</v>
      </c>
      <c r="N60" s="33" t="s">
        <v>204</v>
      </c>
      <c r="O60" s="47" t="s">
        <v>5</v>
      </c>
    </row>
    <row r="61" spans="1:15" ht="29.25" customHeight="1">
      <c r="A61" s="28" t="s">
        <v>50</v>
      </c>
      <c r="B61" s="28"/>
      <c r="C61" s="29">
        <v>5</v>
      </c>
      <c r="D61" s="30">
        <v>39.206499999999998</v>
      </c>
      <c r="E61" s="31">
        <v>7</v>
      </c>
      <c r="F61" s="32">
        <v>54.9407</v>
      </c>
      <c r="G61" s="29">
        <v>15</v>
      </c>
      <c r="H61" s="30">
        <v>117.8319</v>
      </c>
      <c r="I61" s="31">
        <v>19</v>
      </c>
      <c r="J61" s="32">
        <v>149.25370000000001</v>
      </c>
      <c r="K61" s="29">
        <v>11</v>
      </c>
      <c r="L61" s="30">
        <v>86.4101</v>
      </c>
      <c r="M61" s="33" t="s">
        <v>193</v>
      </c>
      <c r="N61" s="33" t="s">
        <v>193</v>
      </c>
      <c r="O61" s="47" t="s">
        <v>5</v>
      </c>
    </row>
    <row r="62" spans="1:15" ht="29.25" customHeight="1">
      <c r="A62" s="28" t="s">
        <v>51</v>
      </c>
      <c r="B62" s="28"/>
      <c r="C62" s="29">
        <v>1</v>
      </c>
      <c r="D62" s="30">
        <v>7.8413000000000004</v>
      </c>
      <c r="E62" s="31">
        <v>1</v>
      </c>
      <c r="F62" s="32">
        <v>7.8487</v>
      </c>
      <c r="G62" s="29">
        <v>0</v>
      </c>
      <c r="H62" s="30">
        <v>0</v>
      </c>
      <c r="I62" s="31">
        <v>0</v>
      </c>
      <c r="J62" s="32">
        <v>0</v>
      </c>
      <c r="K62" s="29">
        <v>1</v>
      </c>
      <c r="L62" s="30">
        <v>7.8555000000000001</v>
      </c>
      <c r="M62" s="33" t="s">
        <v>193</v>
      </c>
      <c r="N62" s="33" t="s">
        <v>193</v>
      </c>
      <c r="O62" s="47" t="s">
        <v>5</v>
      </c>
    </row>
    <row r="63" spans="1:15" ht="29.25" customHeight="1">
      <c r="A63" s="28" t="s">
        <v>52</v>
      </c>
      <c r="B63" s="28"/>
      <c r="C63" s="29">
        <v>0</v>
      </c>
      <c r="D63" s="30">
        <v>0</v>
      </c>
      <c r="E63" s="31">
        <v>0</v>
      </c>
      <c r="F63" s="32">
        <v>0</v>
      </c>
      <c r="G63" s="29">
        <v>0</v>
      </c>
      <c r="H63" s="30">
        <v>0</v>
      </c>
      <c r="I63" s="31">
        <v>0</v>
      </c>
      <c r="J63" s="32">
        <v>0</v>
      </c>
      <c r="K63" s="29">
        <v>0</v>
      </c>
      <c r="L63" s="30">
        <v>0</v>
      </c>
      <c r="M63" s="33" t="s">
        <v>193</v>
      </c>
      <c r="N63" s="33" t="s">
        <v>193</v>
      </c>
      <c r="O63" s="47" t="s">
        <v>5</v>
      </c>
    </row>
    <row r="64" spans="1:15" ht="29.25" customHeight="1">
      <c r="A64" s="40" t="s">
        <v>53</v>
      </c>
      <c r="B64" s="40" t="s">
        <v>54</v>
      </c>
      <c r="C64" s="41">
        <v>0</v>
      </c>
      <c r="D64" s="42">
        <v>0</v>
      </c>
      <c r="E64" s="43">
        <v>0</v>
      </c>
      <c r="F64" s="44">
        <v>0</v>
      </c>
      <c r="G64" s="41">
        <v>0</v>
      </c>
      <c r="H64" s="42">
        <v>0</v>
      </c>
      <c r="I64" s="43">
        <v>0</v>
      </c>
      <c r="J64" s="44">
        <v>0</v>
      </c>
      <c r="K64" s="41">
        <v>1</v>
      </c>
      <c r="L64" s="42">
        <v>7.8555000000000001</v>
      </c>
      <c r="M64" s="45" t="s">
        <v>193</v>
      </c>
      <c r="N64" s="45" t="s">
        <v>193</v>
      </c>
      <c r="O64" s="46" t="s">
        <v>5</v>
      </c>
    </row>
    <row r="65" spans="1:15" ht="29.25" customHeight="1">
      <c r="A65" s="40"/>
      <c r="B65" s="40" t="s">
        <v>55</v>
      </c>
      <c r="C65" s="41">
        <v>57</v>
      </c>
      <c r="D65" s="42">
        <v>446.95370000000003</v>
      </c>
      <c r="E65" s="43">
        <v>57</v>
      </c>
      <c r="F65" s="44">
        <v>447.37459999999999</v>
      </c>
      <c r="G65" s="41">
        <v>70</v>
      </c>
      <c r="H65" s="42">
        <v>549.88220000000001</v>
      </c>
      <c r="I65" s="43">
        <v>78</v>
      </c>
      <c r="J65" s="44">
        <v>612.72580000000005</v>
      </c>
      <c r="K65" s="41">
        <v>88</v>
      </c>
      <c r="L65" s="42">
        <v>691.28039999999999</v>
      </c>
      <c r="M65" s="45" t="s">
        <v>194</v>
      </c>
      <c r="N65" s="45">
        <v>0.115</v>
      </c>
      <c r="O65" s="46" t="s">
        <v>5</v>
      </c>
    </row>
    <row r="66" spans="1:15" ht="29.25" customHeight="1">
      <c r="A66" s="40"/>
      <c r="B66" s="40" t="s">
        <v>56</v>
      </c>
      <c r="C66" s="41">
        <v>52</v>
      </c>
      <c r="D66" s="42">
        <v>407.74720000000002</v>
      </c>
      <c r="E66" s="43">
        <v>39</v>
      </c>
      <c r="F66" s="44">
        <v>306.09840000000003</v>
      </c>
      <c r="G66" s="41">
        <v>68</v>
      </c>
      <c r="H66" s="42">
        <v>534.1712</v>
      </c>
      <c r="I66" s="43">
        <v>91</v>
      </c>
      <c r="J66" s="44">
        <v>714.84680000000003</v>
      </c>
      <c r="K66" s="41">
        <v>106</v>
      </c>
      <c r="L66" s="42">
        <v>832.67870000000005</v>
      </c>
      <c r="M66" s="45" t="s">
        <v>194</v>
      </c>
      <c r="N66" s="45">
        <v>0.19500000000000001</v>
      </c>
      <c r="O66" s="46" t="s">
        <v>5</v>
      </c>
    </row>
    <row r="67" spans="1:15" ht="29.25" customHeight="1">
      <c r="A67" s="40"/>
      <c r="B67" s="40" t="s">
        <v>57</v>
      </c>
      <c r="C67" s="41">
        <v>0</v>
      </c>
      <c r="D67" s="42">
        <v>0</v>
      </c>
      <c r="E67" s="43">
        <v>0</v>
      </c>
      <c r="F67" s="44">
        <v>0</v>
      </c>
      <c r="G67" s="41">
        <v>0</v>
      </c>
      <c r="H67" s="42">
        <v>0</v>
      </c>
      <c r="I67" s="43">
        <v>1</v>
      </c>
      <c r="J67" s="44">
        <v>7.8555000000000001</v>
      </c>
      <c r="K67" s="41">
        <v>0</v>
      </c>
      <c r="L67" s="42">
        <v>0</v>
      </c>
      <c r="M67" s="45" t="s">
        <v>193</v>
      </c>
      <c r="N67" s="45" t="s">
        <v>193</v>
      </c>
      <c r="O67" s="46" t="s">
        <v>5</v>
      </c>
    </row>
    <row r="68" spans="1:15" ht="29.25" customHeight="1">
      <c r="A68" s="40"/>
      <c r="B68" s="40" t="s">
        <v>58</v>
      </c>
      <c r="C68" s="41">
        <v>12</v>
      </c>
      <c r="D68" s="42">
        <v>94.095500000000001</v>
      </c>
      <c r="E68" s="43">
        <v>12</v>
      </c>
      <c r="F68" s="44">
        <v>94.184100000000001</v>
      </c>
      <c r="G68" s="41">
        <v>11</v>
      </c>
      <c r="H68" s="42">
        <v>86.4101</v>
      </c>
      <c r="I68" s="43">
        <v>8</v>
      </c>
      <c r="J68" s="44">
        <v>62.843699999999998</v>
      </c>
      <c r="K68" s="41">
        <v>13</v>
      </c>
      <c r="L68" s="42">
        <v>102.121</v>
      </c>
      <c r="M68" s="45" t="s">
        <v>193</v>
      </c>
      <c r="N68" s="45" t="s">
        <v>193</v>
      </c>
      <c r="O68" s="46" t="s">
        <v>5</v>
      </c>
    </row>
    <row r="69" spans="1:15" ht="29.25" customHeight="1">
      <c r="A69" s="11"/>
      <c r="B69" s="11" t="s">
        <v>59</v>
      </c>
      <c r="C69" s="22">
        <v>1</v>
      </c>
      <c r="D69" s="23">
        <v>7.8413000000000004</v>
      </c>
      <c r="E69" s="24">
        <v>1</v>
      </c>
      <c r="F69" s="25">
        <v>7.8487</v>
      </c>
      <c r="G69" s="22">
        <v>0</v>
      </c>
      <c r="H69" s="23">
        <v>0</v>
      </c>
      <c r="I69" s="24">
        <v>3</v>
      </c>
      <c r="J69" s="25">
        <v>23.566400000000002</v>
      </c>
      <c r="K69" s="22">
        <v>6</v>
      </c>
      <c r="L69" s="23">
        <v>47.132800000000003</v>
      </c>
      <c r="M69" s="26" t="s">
        <v>193</v>
      </c>
      <c r="N69" s="26" t="s">
        <v>193</v>
      </c>
      <c r="O69" s="27" t="s">
        <v>5</v>
      </c>
    </row>
    <row r="70" spans="1:15" ht="29.25" customHeight="1">
      <c r="A70" s="28" t="s">
        <v>60</v>
      </c>
      <c r="B70" s="28"/>
      <c r="C70" s="29">
        <v>0</v>
      </c>
      <c r="D70" s="30">
        <v>0</v>
      </c>
      <c r="E70" s="31">
        <v>0</v>
      </c>
      <c r="F70" s="32">
        <v>0</v>
      </c>
      <c r="G70" s="29">
        <v>0</v>
      </c>
      <c r="H70" s="30">
        <v>0</v>
      </c>
      <c r="I70" s="31">
        <v>0</v>
      </c>
      <c r="J70" s="32">
        <v>0</v>
      </c>
      <c r="K70" s="29">
        <v>0</v>
      </c>
      <c r="L70" s="30">
        <v>0</v>
      </c>
      <c r="M70" s="33" t="s">
        <v>193</v>
      </c>
      <c r="N70" s="33" t="s">
        <v>193</v>
      </c>
      <c r="O70" s="47" t="s">
        <v>5</v>
      </c>
    </row>
    <row r="71" spans="1:15" ht="29.25" customHeight="1">
      <c r="A71" s="28" t="s">
        <v>61</v>
      </c>
      <c r="B71" s="28"/>
      <c r="C71" s="29">
        <v>44</v>
      </c>
      <c r="D71" s="30">
        <v>345.01690000000002</v>
      </c>
      <c r="E71" s="31">
        <v>26</v>
      </c>
      <c r="F71" s="32">
        <v>204.06559999999999</v>
      </c>
      <c r="G71" s="29">
        <v>78</v>
      </c>
      <c r="H71" s="30">
        <v>612.72580000000005</v>
      </c>
      <c r="I71" s="31">
        <v>146</v>
      </c>
      <c r="J71" s="32">
        <v>1146.8970999999999</v>
      </c>
      <c r="K71" s="29">
        <v>32</v>
      </c>
      <c r="L71" s="30">
        <v>251.37469999999999</v>
      </c>
      <c r="M71" s="33" t="s">
        <v>194</v>
      </c>
      <c r="N71" s="33" t="s">
        <v>194</v>
      </c>
      <c r="O71" s="47" t="s">
        <v>5</v>
      </c>
    </row>
    <row r="74" spans="1:15" ht="17.100000000000001" customHeight="1">
      <c r="A74" s="49" t="s">
        <v>63</v>
      </c>
    </row>
    <row r="75" spans="1:15" ht="17.100000000000001" customHeight="1">
      <c r="A75" s="49" t="s">
        <v>66</v>
      </c>
    </row>
    <row r="76" spans="1:15" ht="17.100000000000001" customHeight="1">
      <c r="A76" s="49" t="s">
        <v>67</v>
      </c>
    </row>
    <row r="77" spans="1:15" ht="17.100000000000001" customHeight="1">
      <c r="A77" s="49" t="s">
        <v>68</v>
      </c>
    </row>
    <row r="78" spans="1:15" ht="17.100000000000001" customHeight="1">
      <c r="A78" s="49" t="s">
        <v>192</v>
      </c>
    </row>
    <row r="79" spans="1:15" ht="17.100000000000001" customHeight="1">
      <c r="A79" s="101" t="s">
        <v>177</v>
      </c>
    </row>
    <row r="80" spans="1:15" ht="17.100000000000001" customHeight="1">
      <c r="A80" s="101" t="s">
        <v>178</v>
      </c>
      <c r="C80" s="12" t="s">
        <v>176</v>
      </c>
    </row>
    <row r="81" spans="1:7" ht="17.100000000000001" customHeight="1">
      <c r="A81" s="49" t="s">
        <v>70</v>
      </c>
    </row>
    <row r="82" spans="1:7" ht="17.100000000000001" customHeight="1">
      <c r="A82" s="49" t="s">
        <v>69</v>
      </c>
    </row>
    <row r="83" spans="1:7" ht="17.100000000000001" customHeight="1">
      <c r="A83" s="49" t="s">
        <v>62</v>
      </c>
    </row>
    <row r="84" spans="1:7" ht="16.5" customHeight="1">
      <c r="A84" s="48"/>
    </row>
    <row r="85" spans="1:7" ht="16.5" customHeight="1"/>
    <row r="86" spans="1:7" ht="16.5" customHeight="1">
      <c r="A86" s="156" t="s">
        <v>185</v>
      </c>
      <c r="B86" s="49"/>
      <c r="C86" s="49"/>
      <c r="D86" s="49"/>
      <c r="E86" s="49"/>
      <c r="F86" s="49"/>
      <c r="G86" s="49"/>
    </row>
    <row r="87" spans="1:7" ht="16.5" customHeight="1">
      <c r="A87" s="156" t="s">
        <v>186</v>
      </c>
      <c r="B87" s="49"/>
      <c r="C87" s="49"/>
      <c r="D87" s="49"/>
      <c r="E87" s="49"/>
      <c r="F87" s="49"/>
      <c r="G87" s="49"/>
    </row>
    <row r="88" spans="1:7" ht="16.5" customHeight="1"/>
    <row r="89" spans="1:7" ht="16.5" customHeight="1">
      <c r="A89"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sheetProtection algorithmName="SHA-512" hashValue="FjjKGIOTz1uCBbdCcArBZhe/jojie/A+GUgC+FSDt0RJdE9aWuJR9l+sQRQWeU16ORHxNFW1SIXK/M1nfZb9Mw==" saltValue="WghDa7U1GRGMzq6UIOMliw==" spinCount="100000" sheet="1" objects="1" scenarios="1"/>
  <conditionalFormatting sqref="M8:N71">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xr:uid="{00000000-0004-0000-0000-000000000000}"/>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zoomScale="95" zoomScaleNormal="95"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2022</v>
      </c>
      <c r="F1" s="146" t="s">
        <v>162</v>
      </c>
    </row>
    <row r="3" spans="1:11" ht="18">
      <c r="A3" s="9" t="s">
        <v>136</v>
      </c>
      <c r="C3" s="50"/>
      <c r="D3" s="50"/>
      <c r="E3" s="50"/>
      <c r="F3" s="50"/>
      <c r="G3" s="50"/>
      <c r="H3" s="50"/>
      <c r="I3" s="50"/>
      <c r="J3" s="50"/>
      <c r="K3" s="50"/>
    </row>
    <row r="4" spans="1:11" ht="10.15" customHeight="1">
      <c r="B4" s="9"/>
      <c r="C4" s="50"/>
      <c r="D4" s="50"/>
      <c r="E4" s="50"/>
      <c r="F4" s="50"/>
      <c r="G4" s="50"/>
      <c r="H4" s="50"/>
      <c r="I4" s="50"/>
      <c r="J4" s="50"/>
      <c r="K4" s="50"/>
    </row>
    <row r="5" spans="1:11" ht="18.399999999999999" customHeight="1">
      <c r="A5" s="82" t="s">
        <v>191</v>
      </c>
      <c r="B5" s="74"/>
      <c r="C5" s="74"/>
      <c r="D5" s="74"/>
      <c r="E5" s="74"/>
      <c r="F5" s="74"/>
      <c r="G5" s="74"/>
      <c r="H5" s="74"/>
      <c r="I5" s="74"/>
      <c r="J5" s="74"/>
      <c r="K5" s="50"/>
    </row>
    <row r="6" spans="1:11" ht="63.75" customHeight="1">
      <c r="A6" s="75" t="s">
        <v>139</v>
      </c>
      <c r="B6" s="92" t="s">
        <v>167</v>
      </c>
      <c r="C6" s="76" t="s">
        <v>168</v>
      </c>
      <c r="D6" s="92" t="s">
        <v>76</v>
      </c>
      <c r="E6" s="64" t="s">
        <v>77</v>
      </c>
      <c r="F6" s="92" t="s">
        <v>8</v>
      </c>
      <c r="G6" s="64" t="s">
        <v>9</v>
      </c>
      <c r="H6" s="92" t="s">
        <v>10</v>
      </c>
      <c r="I6" s="64" t="s">
        <v>13</v>
      </c>
      <c r="J6" s="92" t="s">
        <v>15</v>
      </c>
      <c r="K6" s="50"/>
    </row>
    <row r="7" spans="1:11" ht="17.850000000000001" customHeight="1">
      <c r="A7" s="73" t="s">
        <v>78</v>
      </c>
      <c r="B7" s="41">
        <v>0</v>
      </c>
      <c r="C7" s="96">
        <v>0</v>
      </c>
      <c r="D7" s="97">
        <v>0</v>
      </c>
      <c r="E7" s="96">
        <v>0</v>
      </c>
      <c r="F7" s="97">
        <v>0</v>
      </c>
      <c r="G7" s="96">
        <v>0</v>
      </c>
      <c r="H7" s="97">
        <v>0</v>
      </c>
      <c r="I7" s="96">
        <v>0</v>
      </c>
      <c r="J7" s="97">
        <v>0</v>
      </c>
      <c r="K7" s="51"/>
    </row>
    <row r="8" spans="1:11" ht="17.850000000000001" customHeight="1">
      <c r="A8" s="73" t="s">
        <v>79</v>
      </c>
      <c r="B8" s="41">
        <v>0</v>
      </c>
      <c r="C8" s="96">
        <v>0</v>
      </c>
      <c r="D8" s="97">
        <v>0</v>
      </c>
      <c r="E8" s="96">
        <v>0</v>
      </c>
      <c r="F8" s="97">
        <v>0</v>
      </c>
      <c r="G8" s="96">
        <v>0</v>
      </c>
      <c r="H8" s="97">
        <v>0</v>
      </c>
      <c r="I8" s="96">
        <v>0</v>
      </c>
      <c r="J8" s="97">
        <v>1</v>
      </c>
      <c r="K8" s="50"/>
    </row>
    <row r="9" spans="1:11" ht="17.850000000000001" customHeight="1">
      <c r="A9" s="73" t="s">
        <v>80</v>
      </c>
      <c r="B9" s="41">
        <v>0</v>
      </c>
      <c r="C9" s="96">
        <v>0</v>
      </c>
      <c r="D9" s="97">
        <v>0</v>
      </c>
      <c r="E9" s="96">
        <v>0</v>
      </c>
      <c r="F9" s="97">
        <v>3</v>
      </c>
      <c r="G9" s="96">
        <v>0</v>
      </c>
      <c r="H9" s="97">
        <v>0</v>
      </c>
      <c r="I9" s="96">
        <v>0</v>
      </c>
      <c r="J9" s="97">
        <v>2</v>
      </c>
      <c r="K9" s="50"/>
    </row>
    <row r="10" spans="1:11" ht="17.850000000000001" customHeight="1">
      <c r="A10" s="73" t="s">
        <v>81</v>
      </c>
      <c r="B10" s="41">
        <v>0</v>
      </c>
      <c r="C10" s="96">
        <v>0</v>
      </c>
      <c r="D10" s="97">
        <v>0</v>
      </c>
      <c r="E10" s="96">
        <v>0</v>
      </c>
      <c r="F10" s="97">
        <v>1</v>
      </c>
      <c r="G10" s="96">
        <v>0</v>
      </c>
      <c r="H10" s="97">
        <v>0</v>
      </c>
      <c r="I10" s="96">
        <v>0</v>
      </c>
      <c r="J10" s="97">
        <v>0</v>
      </c>
      <c r="K10" s="50"/>
    </row>
    <row r="11" spans="1:11" ht="17.850000000000001" customHeight="1">
      <c r="A11" s="40" t="s">
        <v>82</v>
      </c>
      <c r="B11" s="41">
        <v>0</v>
      </c>
      <c r="C11" s="43">
        <v>6</v>
      </c>
      <c r="D11" s="41">
        <v>0</v>
      </c>
      <c r="E11" s="43">
        <v>1</v>
      </c>
      <c r="F11" s="41">
        <v>10</v>
      </c>
      <c r="G11" s="43">
        <v>1</v>
      </c>
      <c r="H11" s="41">
        <v>0</v>
      </c>
      <c r="I11" s="43">
        <v>0</v>
      </c>
      <c r="J11" s="41">
        <v>9</v>
      </c>
      <c r="K11" s="50"/>
    </row>
    <row r="12" spans="1:11" ht="17.850000000000001" customHeight="1">
      <c r="A12" s="40" t="s">
        <v>83</v>
      </c>
      <c r="B12" s="41">
        <v>0</v>
      </c>
      <c r="C12" s="43">
        <v>1</v>
      </c>
      <c r="D12" s="41">
        <v>0</v>
      </c>
      <c r="E12" s="43">
        <v>0</v>
      </c>
      <c r="F12" s="41">
        <v>0</v>
      </c>
      <c r="G12" s="43">
        <v>2</v>
      </c>
      <c r="H12" s="41">
        <v>0</v>
      </c>
      <c r="I12" s="43">
        <v>0</v>
      </c>
      <c r="J12" s="41">
        <v>1</v>
      </c>
      <c r="K12" s="50"/>
    </row>
    <row r="13" spans="1:11" ht="17.850000000000001" customHeight="1">
      <c r="A13" s="40" t="s">
        <v>84</v>
      </c>
      <c r="B13" s="41">
        <v>0</v>
      </c>
      <c r="C13" s="43">
        <v>6</v>
      </c>
      <c r="D13" s="41">
        <v>3</v>
      </c>
      <c r="E13" s="43">
        <v>0</v>
      </c>
      <c r="F13" s="41">
        <v>2</v>
      </c>
      <c r="G13" s="43">
        <v>0</v>
      </c>
      <c r="H13" s="41">
        <v>0</v>
      </c>
      <c r="I13" s="43">
        <v>0</v>
      </c>
      <c r="J13" s="41">
        <v>4</v>
      </c>
      <c r="K13" s="50"/>
    </row>
    <row r="14" spans="1:11" ht="17.850000000000001" customHeight="1">
      <c r="A14" s="40" t="s">
        <v>85</v>
      </c>
      <c r="B14" s="41">
        <v>1</v>
      </c>
      <c r="C14" s="43">
        <v>1</v>
      </c>
      <c r="D14" s="41">
        <v>0</v>
      </c>
      <c r="E14" s="43">
        <v>0</v>
      </c>
      <c r="F14" s="41">
        <v>0</v>
      </c>
      <c r="G14" s="43">
        <v>0</v>
      </c>
      <c r="H14" s="41">
        <v>0</v>
      </c>
      <c r="I14" s="43">
        <v>0</v>
      </c>
      <c r="J14" s="41">
        <v>3</v>
      </c>
      <c r="K14" s="50"/>
    </row>
    <row r="15" spans="1:11" ht="17.850000000000001" customHeight="1">
      <c r="A15" s="40" t="s">
        <v>86</v>
      </c>
      <c r="B15" s="41">
        <v>0</v>
      </c>
      <c r="C15" s="43">
        <v>0</v>
      </c>
      <c r="D15" s="41">
        <v>0</v>
      </c>
      <c r="E15" s="43">
        <v>0</v>
      </c>
      <c r="F15" s="41">
        <v>3</v>
      </c>
      <c r="G15" s="43">
        <v>1</v>
      </c>
      <c r="H15" s="41">
        <v>1</v>
      </c>
      <c r="I15" s="43">
        <v>0</v>
      </c>
      <c r="J15" s="41">
        <v>1</v>
      </c>
      <c r="K15" s="50"/>
    </row>
    <row r="16" spans="1:11" ht="17.850000000000001" customHeight="1">
      <c r="A16" s="40" t="s">
        <v>87</v>
      </c>
      <c r="B16" s="41">
        <v>0</v>
      </c>
      <c r="C16" s="43">
        <v>2</v>
      </c>
      <c r="D16" s="41">
        <v>0</v>
      </c>
      <c r="E16" s="43">
        <v>0</v>
      </c>
      <c r="F16" s="41">
        <v>0</v>
      </c>
      <c r="G16" s="43">
        <v>0</v>
      </c>
      <c r="H16" s="41">
        <v>0</v>
      </c>
      <c r="I16" s="43">
        <v>0</v>
      </c>
      <c r="J16" s="41">
        <v>1</v>
      </c>
      <c r="K16" s="50"/>
    </row>
    <row r="17" spans="1:11" ht="17.850000000000001" customHeight="1">
      <c r="A17" s="40" t="s">
        <v>88</v>
      </c>
      <c r="B17" s="41">
        <v>1</v>
      </c>
      <c r="C17" s="43">
        <v>6</v>
      </c>
      <c r="D17" s="41">
        <v>1</v>
      </c>
      <c r="E17" s="43">
        <v>0</v>
      </c>
      <c r="F17" s="41">
        <v>5</v>
      </c>
      <c r="G17" s="43">
        <v>1</v>
      </c>
      <c r="H17" s="41">
        <v>0</v>
      </c>
      <c r="I17" s="43">
        <v>0</v>
      </c>
      <c r="J17" s="41">
        <v>2</v>
      </c>
      <c r="K17" s="50"/>
    </row>
    <row r="18" spans="1:11" ht="17.850000000000001" customHeight="1">
      <c r="A18" s="40" t="s">
        <v>89</v>
      </c>
      <c r="B18" s="41">
        <v>0</v>
      </c>
      <c r="C18" s="43">
        <v>0</v>
      </c>
      <c r="D18" s="41">
        <v>0</v>
      </c>
      <c r="E18" s="43">
        <v>0</v>
      </c>
      <c r="F18" s="41">
        <v>0</v>
      </c>
      <c r="G18" s="43">
        <v>0</v>
      </c>
      <c r="H18" s="41">
        <v>0</v>
      </c>
      <c r="I18" s="43">
        <v>0</v>
      </c>
      <c r="J18" s="41">
        <v>0</v>
      </c>
      <c r="K18" s="50"/>
    </row>
    <row r="19" spans="1:11" ht="17.850000000000001" customHeight="1">
      <c r="A19" s="40" t="s">
        <v>90</v>
      </c>
      <c r="B19" s="41">
        <v>10</v>
      </c>
      <c r="C19" s="43">
        <v>20</v>
      </c>
      <c r="D19" s="41">
        <v>0</v>
      </c>
      <c r="E19" s="43">
        <v>3</v>
      </c>
      <c r="F19" s="41">
        <v>1</v>
      </c>
      <c r="G19" s="43">
        <v>6</v>
      </c>
      <c r="H19" s="41">
        <v>6</v>
      </c>
      <c r="I19" s="43">
        <v>1</v>
      </c>
      <c r="J19" s="41">
        <v>12</v>
      </c>
      <c r="K19" s="50"/>
    </row>
    <row r="20" spans="1:11" ht="17.850000000000001" customHeight="1">
      <c r="A20" s="40" t="s">
        <v>91</v>
      </c>
      <c r="B20" s="41">
        <v>1</v>
      </c>
      <c r="C20" s="43">
        <v>1</v>
      </c>
      <c r="D20" s="41">
        <v>0</v>
      </c>
      <c r="E20" s="43">
        <v>0</v>
      </c>
      <c r="F20" s="41">
        <v>2</v>
      </c>
      <c r="G20" s="43">
        <v>0</v>
      </c>
      <c r="H20" s="41">
        <v>0</v>
      </c>
      <c r="I20" s="43">
        <v>1</v>
      </c>
      <c r="J20" s="41">
        <v>3</v>
      </c>
      <c r="K20" s="50"/>
    </row>
    <row r="21" spans="1:11" ht="17.850000000000001" customHeight="1">
      <c r="A21" s="40" t="s">
        <v>92</v>
      </c>
      <c r="B21" s="41">
        <v>0</v>
      </c>
      <c r="C21" s="43">
        <v>0</v>
      </c>
      <c r="D21" s="41">
        <v>0</v>
      </c>
      <c r="E21" s="43">
        <v>0</v>
      </c>
      <c r="F21" s="41">
        <v>0</v>
      </c>
      <c r="G21" s="43">
        <v>0</v>
      </c>
      <c r="H21" s="41">
        <v>0</v>
      </c>
      <c r="I21" s="43">
        <v>0</v>
      </c>
      <c r="J21" s="41">
        <v>0</v>
      </c>
      <c r="K21" s="50"/>
    </row>
    <row r="22" spans="1:11" ht="17.850000000000001" customHeight="1">
      <c r="A22" s="40" t="s">
        <v>93</v>
      </c>
      <c r="B22" s="41">
        <v>84</v>
      </c>
      <c r="C22" s="43">
        <v>33</v>
      </c>
      <c r="D22" s="41">
        <v>21</v>
      </c>
      <c r="E22" s="43">
        <v>0</v>
      </c>
      <c r="F22" s="41">
        <v>0</v>
      </c>
      <c r="G22" s="43">
        <v>28</v>
      </c>
      <c r="H22" s="41">
        <v>24</v>
      </c>
      <c r="I22" s="43">
        <v>0</v>
      </c>
      <c r="J22" s="41">
        <v>80</v>
      </c>
      <c r="K22" s="50"/>
    </row>
    <row r="23" spans="1:11" ht="17.850000000000001" customHeight="1">
      <c r="A23" s="40" t="s">
        <v>140</v>
      </c>
      <c r="B23" s="41">
        <v>0</v>
      </c>
      <c r="C23" s="43">
        <v>0</v>
      </c>
      <c r="D23" s="41">
        <v>0</v>
      </c>
      <c r="E23" s="43">
        <v>0</v>
      </c>
      <c r="F23" s="41">
        <v>3</v>
      </c>
      <c r="G23" s="43">
        <v>0</v>
      </c>
      <c r="H23" s="41">
        <v>0</v>
      </c>
      <c r="I23" s="43">
        <v>0</v>
      </c>
      <c r="J23" s="41">
        <v>0</v>
      </c>
      <c r="K23" s="50"/>
    </row>
    <row r="24" spans="1:11" ht="17.850000000000001" customHeight="1">
      <c r="A24" s="40" t="s">
        <v>141</v>
      </c>
      <c r="B24" s="41">
        <v>0</v>
      </c>
      <c r="C24" s="43">
        <v>0</v>
      </c>
      <c r="D24" s="41">
        <v>0</v>
      </c>
      <c r="E24" s="43">
        <v>0</v>
      </c>
      <c r="F24" s="41">
        <v>0</v>
      </c>
      <c r="G24" s="43">
        <v>0</v>
      </c>
      <c r="H24" s="41">
        <v>0</v>
      </c>
      <c r="I24" s="43">
        <v>0</v>
      </c>
      <c r="J24" s="41">
        <v>0</v>
      </c>
      <c r="K24" s="50"/>
    </row>
    <row r="25" spans="1:11" ht="17.850000000000001" customHeight="1">
      <c r="A25" s="40" t="s">
        <v>94</v>
      </c>
      <c r="B25" s="41">
        <v>0</v>
      </c>
      <c r="C25" s="43">
        <v>0</v>
      </c>
      <c r="D25" s="41">
        <v>0</v>
      </c>
      <c r="E25" s="43">
        <v>0</v>
      </c>
      <c r="F25" s="41">
        <v>0</v>
      </c>
      <c r="G25" s="43">
        <v>0</v>
      </c>
      <c r="H25" s="41">
        <v>0</v>
      </c>
      <c r="I25" s="43">
        <v>0</v>
      </c>
      <c r="J25" s="41">
        <v>3</v>
      </c>
      <c r="K25" s="50"/>
    </row>
    <row r="26" spans="1:11" ht="17.850000000000001" customHeight="1">
      <c r="A26" s="40" t="s">
        <v>95</v>
      </c>
      <c r="B26" s="41">
        <v>0</v>
      </c>
      <c r="C26" s="43">
        <v>0</v>
      </c>
      <c r="D26" s="41">
        <v>0</v>
      </c>
      <c r="E26" s="43">
        <v>0</v>
      </c>
      <c r="F26" s="41">
        <v>0</v>
      </c>
      <c r="G26" s="43">
        <v>0</v>
      </c>
      <c r="H26" s="41">
        <v>0</v>
      </c>
      <c r="I26" s="43">
        <v>0</v>
      </c>
      <c r="J26" s="41">
        <v>0</v>
      </c>
      <c r="K26" s="50"/>
    </row>
    <row r="27" spans="1:11" ht="17.850000000000001" customHeight="1">
      <c r="A27" s="40" t="s">
        <v>142</v>
      </c>
      <c r="B27" s="41">
        <v>0</v>
      </c>
      <c r="C27" s="43">
        <v>0</v>
      </c>
      <c r="D27" s="41">
        <v>0</v>
      </c>
      <c r="E27" s="43">
        <v>0</v>
      </c>
      <c r="F27" s="41">
        <v>0</v>
      </c>
      <c r="G27" s="43">
        <v>0</v>
      </c>
      <c r="H27" s="41">
        <v>0</v>
      </c>
      <c r="I27" s="43">
        <v>0</v>
      </c>
      <c r="J27" s="41">
        <v>0</v>
      </c>
      <c r="K27" s="50"/>
    </row>
    <row r="28" spans="1:11" ht="17.850000000000001" customHeight="1">
      <c r="A28" s="40" t="s">
        <v>96</v>
      </c>
      <c r="B28" s="41">
        <v>0</v>
      </c>
      <c r="C28" s="43">
        <v>0</v>
      </c>
      <c r="D28" s="41">
        <v>5</v>
      </c>
      <c r="E28" s="43">
        <v>0</v>
      </c>
      <c r="F28" s="41">
        <v>0</v>
      </c>
      <c r="G28" s="43">
        <v>0</v>
      </c>
      <c r="H28" s="41">
        <v>0</v>
      </c>
      <c r="I28" s="43">
        <v>0</v>
      </c>
      <c r="J28" s="41">
        <v>0</v>
      </c>
      <c r="K28" s="50"/>
    </row>
    <row r="29" spans="1:11" ht="17.25" customHeight="1">
      <c r="A29" s="77" t="s">
        <v>97</v>
      </c>
      <c r="B29" s="22">
        <v>97</v>
      </c>
      <c r="C29" s="24">
        <v>76</v>
      </c>
      <c r="D29" s="22">
        <v>30</v>
      </c>
      <c r="E29" s="24">
        <v>4</v>
      </c>
      <c r="F29" s="22">
        <v>30</v>
      </c>
      <c r="G29" s="24">
        <v>39</v>
      </c>
      <c r="H29" s="22">
        <v>31</v>
      </c>
      <c r="I29" s="24">
        <v>2</v>
      </c>
      <c r="J29" s="22">
        <v>122</v>
      </c>
      <c r="K29" s="50"/>
    </row>
    <row r="30" spans="1:11" ht="13.5" customHeight="1">
      <c r="A30" s="12"/>
      <c r="B30" s="12"/>
      <c r="C30" s="12"/>
      <c r="D30" s="12"/>
      <c r="E30" s="12"/>
      <c r="F30" s="12"/>
      <c r="G30" s="12"/>
      <c r="H30" s="12"/>
      <c r="I30" s="12"/>
      <c r="J30" s="12"/>
      <c r="K30" s="50"/>
    </row>
    <row r="31" spans="1:11" ht="13.5" customHeight="1">
      <c r="A31" s="156" t="s">
        <v>185</v>
      </c>
    </row>
    <row r="32" spans="1:11" ht="13.5" customHeight="1">
      <c r="A32" s="156" t="s">
        <v>186</v>
      </c>
    </row>
    <row r="33" spans="1:1" ht="13.5" customHeight="1">
      <c r="A33" s="12"/>
    </row>
    <row r="34" spans="1:1" ht="13.5" customHeight="1">
      <c r="A34"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F1" r:id="rId1" display="Definitions an Explanations" xr:uid="{00000000-0004-0000-0100-000000000000}"/>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
  <sheetViews>
    <sheetView zoomScale="90" zoomScaleNormal="9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 min="7" max="7" width="15" customWidth="1"/>
    <col min="8" max="10" width="15.140625" customWidth="1"/>
    <col min="11" max="11" width="15" customWidth="1"/>
    <col min="12" max="12" width="15.140625" customWidth="1"/>
    <col min="13" max="13" width="15" customWidth="1"/>
  </cols>
  <sheetData>
    <row r="1" spans="1:13" ht="20.25">
      <c r="A1" s="10" t="str">
        <f>"NSW Recorded Crime Statistics " &amp;'Summary of offences'!$C1</f>
        <v>NSW Recorded Crime Statistics 2022</v>
      </c>
      <c r="E1" s="147" t="s">
        <v>162</v>
      </c>
      <c r="I1" s="147"/>
    </row>
    <row r="3" spans="1:13" ht="18">
      <c r="A3" s="79" t="s">
        <v>143</v>
      </c>
      <c r="B3" s="78"/>
      <c r="C3" s="78"/>
      <c r="D3" s="78"/>
      <c r="E3" s="78"/>
      <c r="F3" s="78"/>
      <c r="G3" s="78"/>
      <c r="H3" s="78"/>
      <c r="I3" s="78"/>
      <c r="J3" s="78"/>
      <c r="K3" s="78"/>
      <c r="L3" s="78"/>
      <c r="M3" s="78"/>
    </row>
    <row r="4" spans="1:13" ht="12.2" customHeight="1">
      <c r="A4" s="79"/>
      <c r="B4" s="78"/>
      <c r="C4" s="78"/>
      <c r="D4" s="78"/>
      <c r="E4" s="78"/>
      <c r="F4" s="78"/>
      <c r="G4" s="78"/>
      <c r="H4" s="78"/>
      <c r="I4" s="78"/>
      <c r="J4" s="78"/>
      <c r="K4" s="78"/>
      <c r="L4" s="78"/>
      <c r="M4" s="78"/>
    </row>
    <row r="5" spans="1:13" ht="18.399999999999999" customHeight="1">
      <c r="A5" s="80" t="s">
        <v>191</v>
      </c>
      <c r="B5" s="81"/>
      <c r="C5" s="81"/>
      <c r="D5" s="81"/>
      <c r="E5" s="81"/>
      <c r="F5" s="81"/>
      <c r="G5" s="81"/>
      <c r="H5" s="81"/>
      <c r="I5" s="81"/>
      <c r="J5" s="81"/>
      <c r="K5" s="81"/>
      <c r="L5" s="81"/>
      <c r="M5" s="81"/>
    </row>
    <row r="6" spans="1:13" ht="39.4" customHeight="1">
      <c r="A6" s="56" t="s">
        <v>144</v>
      </c>
      <c r="B6" s="57" t="s">
        <v>145</v>
      </c>
      <c r="C6" s="92" t="s">
        <v>172</v>
      </c>
      <c r="D6" s="76" t="s">
        <v>167</v>
      </c>
      <c r="E6" s="93" t="s">
        <v>168</v>
      </c>
      <c r="F6" s="58" t="s">
        <v>76</v>
      </c>
      <c r="G6" s="92" t="s">
        <v>19</v>
      </c>
      <c r="H6" s="76" t="s">
        <v>77</v>
      </c>
      <c r="I6" s="93" t="s">
        <v>20</v>
      </c>
      <c r="J6" s="58" t="s">
        <v>173</v>
      </c>
      <c r="K6" s="92" t="s">
        <v>21</v>
      </c>
      <c r="L6" s="58" t="s">
        <v>25</v>
      </c>
      <c r="M6" s="92" t="s">
        <v>55</v>
      </c>
    </row>
    <row r="7" spans="1:13" ht="17.850000000000001" customHeight="1">
      <c r="A7" s="34" t="s">
        <v>98</v>
      </c>
      <c r="B7" s="34" t="s">
        <v>148</v>
      </c>
      <c r="C7" s="35">
        <v>0</v>
      </c>
      <c r="D7" s="37" t="s">
        <v>205</v>
      </c>
      <c r="E7" s="35">
        <v>10</v>
      </c>
      <c r="F7" s="37">
        <v>5</v>
      </c>
      <c r="G7" s="35" t="s">
        <v>205</v>
      </c>
      <c r="H7" s="37" t="s">
        <v>205</v>
      </c>
      <c r="I7" s="35" t="s">
        <v>205</v>
      </c>
      <c r="J7" s="37">
        <v>6</v>
      </c>
      <c r="K7" s="35" t="s">
        <v>205</v>
      </c>
      <c r="L7" s="37" t="s">
        <v>205</v>
      </c>
      <c r="M7" s="35" t="s">
        <v>205</v>
      </c>
    </row>
    <row r="8" spans="1:13" ht="17.850000000000001" customHeight="1">
      <c r="A8" s="40"/>
      <c r="B8" s="40" t="s">
        <v>149</v>
      </c>
      <c r="C8" s="41">
        <v>0</v>
      </c>
      <c r="D8" s="43">
        <v>6</v>
      </c>
      <c r="E8" s="41">
        <v>10</v>
      </c>
      <c r="F8" s="43" t="s">
        <v>205</v>
      </c>
      <c r="G8" s="41" t="s">
        <v>205</v>
      </c>
      <c r="H8" s="43" t="s">
        <v>205</v>
      </c>
      <c r="I8" s="41" t="s">
        <v>205</v>
      </c>
      <c r="J8" s="43">
        <v>15</v>
      </c>
      <c r="K8" s="41" t="s">
        <v>205</v>
      </c>
      <c r="L8" s="43" t="s">
        <v>205</v>
      </c>
      <c r="M8" s="41">
        <v>5</v>
      </c>
    </row>
    <row r="9" spans="1:13" ht="17.850000000000001" customHeight="1">
      <c r="A9" s="40"/>
      <c r="B9" s="40" t="s">
        <v>101</v>
      </c>
      <c r="C9" s="41">
        <v>0</v>
      </c>
      <c r="D9" s="43">
        <v>5</v>
      </c>
      <c r="E9" s="41">
        <v>12</v>
      </c>
      <c r="F9" s="43">
        <v>0</v>
      </c>
      <c r="G9" s="41" t="s">
        <v>205</v>
      </c>
      <c r="H9" s="43" t="s">
        <v>205</v>
      </c>
      <c r="I9" s="41" t="s">
        <v>205</v>
      </c>
      <c r="J9" s="43" t="s">
        <v>205</v>
      </c>
      <c r="K9" s="41" t="s">
        <v>205</v>
      </c>
      <c r="L9" s="43" t="s">
        <v>205</v>
      </c>
      <c r="M9" s="41" t="s">
        <v>205</v>
      </c>
    </row>
    <row r="10" spans="1:13" ht="17.850000000000001" customHeight="1">
      <c r="A10" s="40"/>
      <c r="B10" s="40" t="s">
        <v>105</v>
      </c>
      <c r="C10" s="41">
        <v>0</v>
      </c>
      <c r="D10" s="43">
        <v>10</v>
      </c>
      <c r="E10" s="41">
        <v>19</v>
      </c>
      <c r="F10" s="43">
        <v>0</v>
      </c>
      <c r="G10" s="41" t="s">
        <v>205</v>
      </c>
      <c r="H10" s="43" t="s">
        <v>205</v>
      </c>
      <c r="I10" s="41" t="s">
        <v>205</v>
      </c>
      <c r="J10" s="43">
        <v>19</v>
      </c>
      <c r="K10" s="41" t="s">
        <v>205</v>
      </c>
      <c r="L10" s="43" t="s">
        <v>205</v>
      </c>
      <c r="M10" s="41">
        <v>10</v>
      </c>
    </row>
    <row r="11" spans="1:13" ht="17.850000000000001" customHeight="1">
      <c r="A11" s="40"/>
      <c r="B11" s="40" t="s">
        <v>96</v>
      </c>
      <c r="C11" s="41">
        <v>0</v>
      </c>
      <c r="D11" s="43">
        <v>1</v>
      </c>
      <c r="E11" s="41">
        <v>1</v>
      </c>
      <c r="F11" s="43">
        <v>0</v>
      </c>
      <c r="G11" s="41" t="s">
        <v>205</v>
      </c>
      <c r="H11" s="43" t="s">
        <v>205</v>
      </c>
      <c r="I11" s="41" t="s">
        <v>205</v>
      </c>
      <c r="J11" s="43">
        <v>1</v>
      </c>
      <c r="K11" s="41" t="s">
        <v>205</v>
      </c>
      <c r="L11" s="43" t="s">
        <v>205</v>
      </c>
      <c r="M11" s="41" t="s">
        <v>205</v>
      </c>
    </row>
    <row r="12" spans="1:13" ht="17.850000000000001" customHeight="1">
      <c r="A12" s="11"/>
      <c r="B12" s="55" t="s">
        <v>97</v>
      </c>
      <c r="C12" s="29">
        <v>0</v>
      </c>
      <c r="D12" s="31" t="s">
        <v>206</v>
      </c>
      <c r="E12" s="29">
        <v>52</v>
      </c>
      <c r="F12" s="31" t="s">
        <v>206</v>
      </c>
      <c r="G12" s="29" t="s">
        <v>206</v>
      </c>
      <c r="H12" s="31" t="s">
        <v>206</v>
      </c>
      <c r="I12" s="29" t="s">
        <v>206</v>
      </c>
      <c r="J12" s="31" t="s">
        <v>206</v>
      </c>
      <c r="K12" s="29" t="s">
        <v>206</v>
      </c>
      <c r="L12" s="31" t="s">
        <v>206</v>
      </c>
      <c r="M12" s="29" t="s">
        <v>206</v>
      </c>
    </row>
    <row r="13" spans="1:13" ht="17.850000000000001" customHeight="1">
      <c r="A13" s="15" t="s">
        <v>103</v>
      </c>
      <c r="B13" s="34" t="s">
        <v>148</v>
      </c>
      <c r="C13" s="16">
        <v>0</v>
      </c>
      <c r="D13" s="18">
        <v>5</v>
      </c>
      <c r="E13" s="16">
        <v>11</v>
      </c>
      <c r="F13" s="18">
        <v>17</v>
      </c>
      <c r="G13" s="16" t="s">
        <v>205</v>
      </c>
      <c r="H13" s="18" t="s">
        <v>205</v>
      </c>
      <c r="I13" s="16" t="s">
        <v>205</v>
      </c>
      <c r="J13" s="18">
        <v>10</v>
      </c>
      <c r="K13" s="16" t="s">
        <v>205</v>
      </c>
      <c r="L13" s="18" t="s">
        <v>205</v>
      </c>
      <c r="M13" s="16" t="s">
        <v>205</v>
      </c>
    </row>
    <row r="14" spans="1:13" ht="17.850000000000001" customHeight="1">
      <c r="A14" s="15"/>
      <c r="B14" s="40" t="s">
        <v>149</v>
      </c>
      <c r="C14" s="16">
        <v>0</v>
      </c>
      <c r="D14" s="18">
        <v>29</v>
      </c>
      <c r="E14" s="16">
        <v>10</v>
      </c>
      <c r="F14" s="18" t="s">
        <v>205</v>
      </c>
      <c r="G14" s="16" t="s">
        <v>205</v>
      </c>
      <c r="H14" s="18" t="s">
        <v>205</v>
      </c>
      <c r="I14" s="16" t="s">
        <v>205</v>
      </c>
      <c r="J14" s="18">
        <v>30</v>
      </c>
      <c r="K14" s="16" t="s">
        <v>205</v>
      </c>
      <c r="L14" s="18" t="s">
        <v>205</v>
      </c>
      <c r="M14" s="16">
        <v>24</v>
      </c>
    </row>
    <row r="15" spans="1:13" ht="17.850000000000001" customHeight="1">
      <c r="A15" s="15"/>
      <c r="B15" s="40" t="s">
        <v>101</v>
      </c>
      <c r="C15" s="16">
        <v>0</v>
      </c>
      <c r="D15" s="18">
        <v>25</v>
      </c>
      <c r="E15" s="16" t="s">
        <v>205</v>
      </c>
      <c r="F15" s="18" t="s">
        <v>205</v>
      </c>
      <c r="G15" s="16" t="s">
        <v>205</v>
      </c>
      <c r="H15" s="18" t="s">
        <v>205</v>
      </c>
      <c r="I15" s="16" t="s">
        <v>205</v>
      </c>
      <c r="J15" s="18">
        <v>9</v>
      </c>
      <c r="K15" s="16" t="s">
        <v>205</v>
      </c>
      <c r="L15" s="18" t="s">
        <v>205</v>
      </c>
      <c r="M15" s="16">
        <v>28</v>
      </c>
    </row>
    <row r="16" spans="1:13" ht="17.850000000000001" customHeight="1">
      <c r="A16" s="15"/>
      <c r="B16" s="40" t="s">
        <v>105</v>
      </c>
      <c r="C16" s="16">
        <v>0</v>
      </c>
      <c r="D16" s="18">
        <v>18</v>
      </c>
      <c r="E16" s="16">
        <v>6</v>
      </c>
      <c r="F16" s="18" t="s">
        <v>205</v>
      </c>
      <c r="G16" s="16" t="s">
        <v>205</v>
      </c>
      <c r="H16" s="18" t="s">
        <v>205</v>
      </c>
      <c r="I16" s="16" t="s">
        <v>205</v>
      </c>
      <c r="J16" s="18">
        <v>23</v>
      </c>
      <c r="K16" s="16" t="s">
        <v>205</v>
      </c>
      <c r="L16" s="18" t="s">
        <v>205</v>
      </c>
      <c r="M16" s="16">
        <v>14</v>
      </c>
    </row>
    <row r="17" spans="1:13" ht="17.850000000000001" customHeight="1">
      <c r="A17" s="40"/>
      <c r="B17" s="40" t="s">
        <v>96</v>
      </c>
      <c r="C17" s="41">
        <v>0</v>
      </c>
      <c r="D17" s="43">
        <v>0</v>
      </c>
      <c r="E17" s="41">
        <v>0</v>
      </c>
      <c r="F17" s="43">
        <v>0</v>
      </c>
      <c r="G17" s="41" t="s">
        <v>205</v>
      </c>
      <c r="H17" s="43" t="s">
        <v>205</v>
      </c>
      <c r="I17" s="41" t="s">
        <v>205</v>
      </c>
      <c r="J17" s="43" t="s">
        <v>205</v>
      </c>
      <c r="K17" s="41" t="s">
        <v>205</v>
      </c>
      <c r="L17" s="43" t="s">
        <v>205</v>
      </c>
      <c r="M17" s="41" t="s">
        <v>205</v>
      </c>
    </row>
    <row r="18" spans="1:13" ht="17.850000000000001" customHeight="1">
      <c r="A18" s="40"/>
      <c r="B18" s="55" t="s">
        <v>97</v>
      </c>
      <c r="C18" s="29">
        <v>0</v>
      </c>
      <c r="D18" s="31">
        <v>77</v>
      </c>
      <c r="E18" s="29" t="s">
        <v>206</v>
      </c>
      <c r="F18" s="31" t="s">
        <v>206</v>
      </c>
      <c r="G18" s="29" t="s">
        <v>206</v>
      </c>
      <c r="H18" s="31" t="s">
        <v>206</v>
      </c>
      <c r="I18" s="29" t="s">
        <v>206</v>
      </c>
      <c r="J18" s="31">
        <v>72</v>
      </c>
      <c r="K18" s="29" t="s">
        <v>206</v>
      </c>
      <c r="L18" s="31" t="s">
        <v>206</v>
      </c>
      <c r="M18" s="29">
        <v>66</v>
      </c>
    </row>
    <row r="19" spans="1:13" ht="17.850000000000001" customHeight="1">
      <c r="A19" s="34" t="s">
        <v>96</v>
      </c>
      <c r="B19" s="34" t="s">
        <v>148</v>
      </c>
      <c r="C19" s="35">
        <v>0</v>
      </c>
      <c r="D19" s="37">
        <v>0</v>
      </c>
      <c r="E19" s="35">
        <v>0</v>
      </c>
      <c r="F19" s="37">
        <v>0</v>
      </c>
      <c r="G19" s="35" t="s">
        <v>205</v>
      </c>
      <c r="H19" s="37" t="s">
        <v>205</v>
      </c>
      <c r="I19" s="35" t="s">
        <v>205</v>
      </c>
      <c r="J19" s="37" t="s">
        <v>205</v>
      </c>
      <c r="K19" s="35" t="s">
        <v>205</v>
      </c>
      <c r="L19" s="37" t="s">
        <v>205</v>
      </c>
      <c r="M19" s="35" t="s">
        <v>205</v>
      </c>
    </row>
    <row r="20" spans="1:13" ht="17.850000000000001" customHeight="1">
      <c r="A20" s="40"/>
      <c r="B20" s="40" t="s">
        <v>149</v>
      </c>
      <c r="C20" s="41">
        <v>0</v>
      </c>
      <c r="D20" s="43">
        <v>0</v>
      </c>
      <c r="E20" s="41">
        <v>0</v>
      </c>
      <c r="F20" s="43">
        <v>0</v>
      </c>
      <c r="G20" s="41" t="s">
        <v>205</v>
      </c>
      <c r="H20" s="43" t="s">
        <v>205</v>
      </c>
      <c r="I20" s="41" t="s">
        <v>205</v>
      </c>
      <c r="J20" s="43" t="s">
        <v>205</v>
      </c>
      <c r="K20" s="41" t="s">
        <v>205</v>
      </c>
      <c r="L20" s="43" t="s">
        <v>205</v>
      </c>
      <c r="M20" s="41" t="s">
        <v>205</v>
      </c>
    </row>
    <row r="21" spans="1:13" ht="17.850000000000001" customHeight="1">
      <c r="A21" s="40"/>
      <c r="B21" s="40" t="s">
        <v>101</v>
      </c>
      <c r="C21" s="41">
        <v>0</v>
      </c>
      <c r="D21" s="43">
        <v>0</v>
      </c>
      <c r="E21" s="41">
        <v>0</v>
      </c>
      <c r="F21" s="43">
        <v>0</v>
      </c>
      <c r="G21" s="41" t="s">
        <v>205</v>
      </c>
      <c r="H21" s="43" t="s">
        <v>205</v>
      </c>
      <c r="I21" s="41" t="s">
        <v>205</v>
      </c>
      <c r="J21" s="43" t="s">
        <v>205</v>
      </c>
      <c r="K21" s="41" t="s">
        <v>205</v>
      </c>
      <c r="L21" s="43" t="s">
        <v>205</v>
      </c>
      <c r="M21" s="41" t="s">
        <v>205</v>
      </c>
    </row>
    <row r="22" spans="1:13" ht="17.850000000000001" customHeight="1">
      <c r="A22" s="40"/>
      <c r="B22" s="40" t="s">
        <v>105</v>
      </c>
      <c r="C22" s="41">
        <v>0</v>
      </c>
      <c r="D22" s="43">
        <v>0</v>
      </c>
      <c r="E22" s="41">
        <v>0</v>
      </c>
      <c r="F22" s="43">
        <v>0</v>
      </c>
      <c r="G22" s="41" t="s">
        <v>205</v>
      </c>
      <c r="H22" s="43" t="s">
        <v>205</v>
      </c>
      <c r="I22" s="41" t="s">
        <v>205</v>
      </c>
      <c r="J22" s="43" t="s">
        <v>205</v>
      </c>
      <c r="K22" s="41" t="s">
        <v>205</v>
      </c>
      <c r="L22" s="43" t="s">
        <v>205</v>
      </c>
      <c r="M22" s="41" t="s">
        <v>205</v>
      </c>
    </row>
    <row r="23" spans="1:13" ht="17.850000000000001" customHeight="1">
      <c r="A23" s="40"/>
      <c r="B23" s="40" t="s">
        <v>96</v>
      </c>
      <c r="C23" s="41">
        <v>0</v>
      </c>
      <c r="D23" s="43">
        <v>0</v>
      </c>
      <c r="E23" s="41">
        <v>0</v>
      </c>
      <c r="F23" s="43">
        <v>0</v>
      </c>
      <c r="G23" s="41" t="s">
        <v>205</v>
      </c>
      <c r="H23" s="43">
        <v>1</v>
      </c>
      <c r="I23" s="41" t="s">
        <v>205</v>
      </c>
      <c r="J23" s="43">
        <v>2</v>
      </c>
      <c r="K23" s="41" t="s">
        <v>205</v>
      </c>
      <c r="L23" s="43">
        <v>3</v>
      </c>
      <c r="M23" s="41" t="s">
        <v>205</v>
      </c>
    </row>
    <row r="24" spans="1:13" ht="17.850000000000001" customHeight="1">
      <c r="A24" s="11"/>
      <c r="B24" s="55" t="s">
        <v>97</v>
      </c>
      <c r="C24" s="29">
        <v>0</v>
      </c>
      <c r="D24" s="31">
        <v>0</v>
      </c>
      <c r="E24" s="29">
        <v>0</v>
      </c>
      <c r="F24" s="31">
        <v>0</v>
      </c>
      <c r="G24" s="29" t="s">
        <v>206</v>
      </c>
      <c r="H24" s="31">
        <v>1</v>
      </c>
      <c r="I24" s="29" t="s">
        <v>206</v>
      </c>
      <c r="J24" s="31">
        <v>2</v>
      </c>
      <c r="K24" s="29" t="s">
        <v>206</v>
      </c>
      <c r="L24" s="31">
        <v>3</v>
      </c>
      <c r="M24" s="29" t="s">
        <v>206</v>
      </c>
    </row>
    <row r="25" spans="1:13" ht="17.850000000000001" customHeight="1">
      <c r="A25" s="54" t="s">
        <v>97</v>
      </c>
      <c r="B25" s="34" t="s">
        <v>148</v>
      </c>
      <c r="C25" s="35">
        <v>0</v>
      </c>
      <c r="D25" s="37" t="s">
        <v>206</v>
      </c>
      <c r="E25" s="35">
        <v>21</v>
      </c>
      <c r="F25" s="37">
        <v>22</v>
      </c>
      <c r="G25" s="35" t="s">
        <v>206</v>
      </c>
      <c r="H25" s="37" t="s">
        <v>206</v>
      </c>
      <c r="I25" s="35" t="s">
        <v>206</v>
      </c>
      <c r="J25" s="37">
        <v>16</v>
      </c>
      <c r="K25" s="35" t="s">
        <v>206</v>
      </c>
      <c r="L25" s="37" t="s">
        <v>206</v>
      </c>
      <c r="M25" s="35" t="s">
        <v>206</v>
      </c>
    </row>
    <row r="26" spans="1:13" ht="17.850000000000001" customHeight="1">
      <c r="A26" s="40"/>
      <c r="B26" s="40" t="s">
        <v>149</v>
      </c>
      <c r="C26" s="41">
        <v>0</v>
      </c>
      <c r="D26" s="43">
        <v>35</v>
      </c>
      <c r="E26" s="41">
        <v>20</v>
      </c>
      <c r="F26" s="43" t="s">
        <v>206</v>
      </c>
      <c r="G26" s="41" t="s">
        <v>206</v>
      </c>
      <c r="H26" s="43" t="s">
        <v>206</v>
      </c>
      <c r="I26" s="41" t="s">
        <v>206</v>
      </c>
      <c r="J26" s="43">
        <v>45</v>
      </c>
      <c r="K26" s="41" t="s">
        <v>206</v>
      </c>
      <c r="L26" s="43" t="s">
        <v>206</v>
      </c>
      <c r="M26" s="41">
        <v>29</v>
      </c>
    </row>
    <row r="27" spans="1:13" ht="17.850000000000001" customHeight="1">
      <c r="A27" s="40"/>
      <c r="B27" s="40" t="s">
        <v>101</v>
      </c>
      <c r="C27" s="41">
        <v>0</v>
      </c>
      <c r="D27" s="43">
        <v>30</v>
      </c>
      <c r="E27" s="41" t="s">
        <v>206</v>
      </c>
      <c r="F27" s="43" t="s">
        <v>206</v>
      </c>
      <c r="G27" s="41" t="s">
        <v>206</v>
      </c>
      <c r="H27" s="43" t="s">
        <v>206</v>
      </c>
      <c r="I27" s="41" t="s">
        <v>206</v>
      </c>
      <c r="J27" s="43" t="s">
        <v>206</v>
      </c>
      <c r="K27" s="41" t="s">
        <v>206</v>
      </c>
      <c r="L27" s="43" t="s">
        <v>206</v>
      </c>
      <c r="M27" s="41" t="s">
        <v>206</v>
      </c>
    </row>
    <row r="28" spans="1:13" ht="17.850000000000001" customHeight="1">
      <c r="A28" s="40"/>
      <c r="B28" s="40" t="s">
        <v>105</v>
      </c>
      <c r="C28" s="41">
        <v>0</v>
      </c>
      <c r="D28" s="43">
        <v>28</v>
      </c>
      <c r="E28" s="41">
        <v>25</v>
      </c>
      <c r="F28" s="43" t="s">
        <v>206</v>
      </c>
      <c r="G28" s="41" t="s">
        <v>206</v>
      </c>
      <c r="H28" s="43" t="s">
        <v>206</v>
      </c>
      <c r="I28" s="41" t="s">
        <v>206</v>
      </c>
      <c r="J28" s="43">
        <v>42</v>
      </c>
      <c r="K28" s="41" t="s">
        <v>206</v>
      </c>
      <c r="L28" s="43" t="s">
        <v>206</v>
      </c>
      <c r="M28" s="41">
        <v>24</v>
      </c>
    </row>
    <row r="29" spans="1:13" ht="17.850000000000001" customHeight="1">
      <c r="A29" s="40"/>
      <c r="B29" s="40" t="s">
        <v>96</v>
      </c>
      <c r="C29" s="41">
        <v>0</v>
      </c>
      <c r="D29" s="43">
        <v>1</v>
      </c>
      <c r="E29" s="41">
        <v>1</v>
      </c>
      <c r="F29" s="43">
        <v>0</v>
      </c>
      <c r="G29" s="41" t="s">
        <v>206</v>
      </c>
      <c r="H29" s="43">
        <v>1</v>
      </c>
      <c r="I29" s="41" t="s">
        <v>206</v>
      </c>
      <c r="J29" s="43">
        <v>3</v>
      </c>
      <c r="K29" s="41" t="s">
        <v>206</v>
      </c>
      <c r="L29" s="43">
        <v>3</v>
      </c>
      <c r="M29" s="41" t="s">
        <v>206</v>
      </c>
    </row>
    <row r="30" spans="1:13" ht="17.850000000000001" customHeight="1">
      <c r="A30" s="11"/>
      <c r="B30" s="55" t="s">
        <v>97</v>
      </c>
      <c r="C30" s="29">
        <v>0</v>
      </c>
      <c r="D30" s="31" t="s">
        <v>206</v>
      </c>
      <c r="E30" s="29" t="s">
        <v>206</v>
      </c>
      <c r="F30" s="31" t="s">
        <v>206</v>
      </c>
      <c r="G30" s="29" t="s">
        <v>206</v>
      </c>
      <c r="H30" s="31" t="s">
        <v>206</v>
      </c>
      <c r="I30" s="29" t="s">
        <v>206</v>
      </c>
      <c r="J30" s="31" t="s">
        <v>206</v>
      </c>
      <c r="K30" s="29" t="s">
        <v>206</v>
      </c>
      <c r="L30" s="31" t="s">
        <v>206</v>
      </c>
      <c r="M30" s="29" t="s">
        <v>206</v>
      </c>
    </row>
    <row r="31" spans="1:13">
      <c r="A31" s="40"/>
      <c r="B31" s="59"/>
      <c r="C31" s="53"/>
      <c r="D31" s="53"/>
      <c r="E31" s="53"/>
      <c r="F31" s="53"/>
      <c r="G31" s="53"/>
      <c r="H31" s="53"/>
      <c r="I31" s="53"/>
      <c r="J31" s="53"/>
      <c r="K31" s="53"/>
      <c r="L31" s="53"/>
      <c r="M31" s="53"/>
    </row>
    <row r="32" spans="1:13">
      <c r="A32" s="99" t="s">
        <v>138</v>
      </c>
      <c r="B32" s="12"/>
      <c r="C32" s="12"/>
      <c r="D32" s="12"/>
      <c r="E32" s="12"/>
      <c r="F32" s="12"/>
      <c r="G32" s="12"/>
      <c r="H32" s="12"/>
      <c r="I32" s="12"/>
      <c r="J32" s="12"/>
      <c r="K32" s="12"/>
      <c r="L32" s="12"/>
      <c r="M32" s="12"/>
    </row>
    <row r="33" spans="1:1">
      <c r="A33" s="100"/>
    </row>
    <row r="34" spans="1:1">
      <c r="A34" s="101" t="s">
        <v>153</v>
      </c>
    </row>
    <row r="35" spans="1:1">
      <c r="A35" s="101" t="s">
        <v>150</v>
      </c>
    </row>
    <row r="37" spans="1:1">
      <c r="A37" s="49" t="s">
        <v>75</v>
      </c>
    </row>
    <row r="38" spans="1:1">
      <c r="A38" s="49" t="s">
        <v>71</v>
      </c>
    </row>
    <row r="39" spans="1:1">
      <c r="A39" s="12"/>
    </row>
    <row r="40" spans="1:1">
      <c r="A40"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E1" r:id="rId1" display="Definitions an Explanations" xr:uid="{00000000-0004-0000-0200-000000000000}"/>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46"/>
  <sheetViews>
    <sheetView zoomScaleNormal="10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3.42578125" customWidth="1"/>
    <col min="2" max="2" width="21" customWidth="1"/>
    <col min="3" max="11" width="14.28515625" customWidth="1"/>
    <col min="12" max="35" width="14.42578125" customWidth="1"/>
  </cols>
  <sheetData>
    <row r="1" spans="1:35" ht="20.25">
      <c r="A1" s="10" t="str">
        <f>"NSW Recorded Crime Statistics " &amp;'Summary of offences'!$C1 &amp; "*"</f>
        <v>NSW Recorded Crime Statistics 2022*</v>
      </c>
      <c r="E1" s="146" t="s">
        <v>162</v>
      </c>
    </row>
    <row r="2" spans="1:35" ht="10.15" customHeight="1"/>
    <row r="3" spans="1:35" ht="20.45" customHeight="1">
      <c r="A3" s="83" t="s">
        <v>158</v>
      </c>
      <c r="B3" s="13"/>
      <c r="C3" s="13"/>
      <c r="D3" s="13"/>
      <c r="E3" s="13"/>
      <c r="F3" s="13"/>
      <c r="G3" s="13"/>
      <c r="H3" s="13"/>
      <c r="I3" s="13"/>
      <c r="J3" s="13"/>
      <c r="K3" s="13"/>
      <c r="L3" s="13"/>
    </row>
    <row r="4" spans="1:35" ht="9.75" customHeight="1">
      <c r="A4" s="83"/>
      <c r="B4" s="13"/>
      <c r="C4" s="13"/>
      <c r="D4" s="13"/>
      <c r="E4" s="13"/>
      <c r="F4" s="13"/>
      <c r="G4" s="13"/>
      <c r="H4" s="13"/>
      <c r="I4" s="13"/>
      <c r="J4" s="13"/>
      <c r="K4" s="13"/>
      <c r="L4" s="13"/>
    </row>
    <row r="5" spans="1:35" ht="20.45" customHeight="1">
      <c r="A5" s="79" t="s">
        <v>191</v>
      </c>
      <c r="B5" s="13"/>
      <c r="C5" s="61"/>
      <c r="D5" s="61"/>
      <c r="E5" s="61"/>
      <c r="F5" s="61"/>
      <c r="G5" s="61"/>
      <c r="H5" s="61"/>
      <c r="I5" s="61"/>
      <c r="J5" s="61"/>
      <c r="K5" s="61"/>
      <c r="L5" s="61"/>
    </row>
    <row r="6" spans="1:35" ht="51">
      <c r="A6" s="106" t="s">
        <v>156</v>
      </c>
      <c r="B6" s="106" t="s">
        <v>157</v>
      </c>
      <c r="C6" s="92" t="s">
        <v>172</v>
      </c>
      <c r="D6" s="76" t="s">
        <v>167</v>
      </c>
      <c r="E6" s="92" t="s">
        <v>168</v>
      </c>
      <c r="F6" s="64" t="s">
        <v>18</v>
      </c>
      <c r="G6" s="92" t="s">
        <v>76</v>
      </c>
      <c r="H6" s="64" t="s">
        <v>19</v>
      </c>
      <c r="I6" s="92" t="s">
        <v>77</v>
      </c>
      <c r="J6" s="64" t="s">
        <v>20</v>
      </c>
      <c r="K6" s="92" t="s">
        <v>173</v>
      </c>
      <c r="L6" s="64" t="s">
        <v>21</v>
      </c>
      <c r="M6" s="92" t="s">
        <v>7</v>
      </c>
      <c r="N6" s="76" t="s">
        <v>8</v>
      </c>
      <c r="O6" s="92" t="s">
        <v>22</v>
      </c>
      <c r="P6" s="64" t="s">
        <v>9</v>
      </c>
      <c r="Q6" s="92" t="s">
        <v>10</v>
      </c>
      <c r="R6" s="64" t="s">
        <v>11</v>
      </c>
      <c r="S6" s="92" t="s">
        <v>12</v>
      </c>
      <c r="T6" s="64" t="s">
        <v>13</v>
      </c>
      <c r="U6" s="92" t="s">
        <v>23</v>
      </c>
      <c r="V6" s="64" t="s">
        <v>14</v>
      </c>
      <c r="W6" s="92" t="s">
        <v>24</v>
      </c>
      <c r="X6" s="64" t="s">
        <v>25</v>
      </c>
      <c r="Y6" s="92" t="s">
        <v>15</v>
      </c>
      <c r="Z6" s="64" t="s">
        <v>26</v>
      </c>
      <c r="AA6" s="92" t="s">
        <v>43</v>
      </c>
      <c r="AB6" s="64" t="s">
        <v>44</v>
      </c>
      <c r="AC6" s="92" t="s">
        <v>49</v>
      </c>
      <c r="AD6" s="64" t="s">
        <v>50</v>
      </c>
      <c r="AE6" s="92" t="s">
        <v>51</v>
      </c>
      <c r="AF6" s="64" t="s">
        <v>52</v>
      </c>
      <c r="AG6" s="92" t="s">
        <v>53</v>
      </c>
      <c r="AH6" s="64" t="s">
        <v>60</v>
      </c>
      <c r="AI6" s="92" t="s">
        <v>61</v>
      </c>
    </row>
    <row r="7" spans="1:35" ht="17.850000000000001" customHeight="1">
      <c r="A7" s="40" t="s">
        <v>98</v>
      </c>
      <c r="B7" s="40" t="s">
        <v>104</v>
      </c>
      <c r="C7" s="41">
        <v>0</v>
      </c>
      <c r="D7" s="43">
        <v>3</v>
      </c>
      <c r="E7" s="41">
        <v>2</v>
      </c>
      <c r="F7" s="43">
        <v>1</v>
      </c>
      <c r="G7" s="41">
        <v>2</v>
      </c>
      <c r="H7" s="43">
        <v>0</v>
      </c>
      <c r="I7" s="41">
        <v>5</v>
      </c>
      <c r="J7" s="43">
        <v>0</v>
      </c>
      <c r="K7" s="41">
        <v>2</v>
      </c>
      <c r="L7" s="43">
        <v>0</v>
      </c>
      <c r="M7" s="41">
        <v>0</v>
      </c>
      <c r="N7" s="43">
        <v>0</v>
      </c>
      <c r="O7" s="41">
        <v>0</v>
      </c>
      <c r="P7" s="43">
        <v>8</v>
      </c>
      <c r="Q7" s="41">
        <v>0</v>
      </c>
      <c r="R7" s="43">
        <v>1</v>
      </c>
      <c r="S7" s="41">
        <v>0</v>
      </c>
      <c r="T7" s="43">
        <v>0</v>
      </c>
      <c r="U7" s="41">
        <v>0</v>
      </c>
      <c r="V7" s="43">
        <v>0</v>
      </c>
      <c r="W7" s="41">
        <v>1</v>
      </c>
      <c r="X7" s="43">
        <v>0</v>
      </c>
      <c r="Y7" s="41">
        <v>5</v>
      </c>
      <c r="Z7" s="43">
        <v>1</v>
      </c>
      <c r="AA7" s="41">
        <v>0</v>
      </c>
      <c r="AB7" s="43">
        <v>7</v>
      </c>
      <c r="AC7" s="41" t="s">
        <v>204</v>
      </c>
      <c r="AD7" s="43">
        <v>1</v>
      </c>
      <c r="AE7" s="41">
        <v>0</v>
      </c>
      <c r="AF7" s="43">
        <v>0</v>
      </c>
      <c r="AG7" s="41">
        <v>3</v>
      </c>
      <c r="AH7" s="43">
        <v>0</v>
      </c>
      <c r="AI7" s="41">
        <v>1</v>
      </c>
    </row>
    <row r="8" spans="1:35" ht="17.850000000000001" customHeight="1">
      <c r="A8" s="13"/>
      <c r="B8" s="40" t="s">
        <v>99</v>
      </c>
      <c r="C8" s="41">
        <v>0</v>
      </c>
      <c r="D8" s="43">
        <v>2</v>
      </c>
      <c r="E8" s="41">
        <v>2</v>
      </c>
      <c r="F8" s="43">
        <v>0</v>
      </c>
      <c r="G8" s="41">
        <v>0</v>
      </c>
      <c r="H8" s="43">
        <v>0</v>
      </c>
      <c r="I8" s="41">
        <v>0</v>
      </c>
      <c r="J8" s="43">
        <v>0</v>
      </c>
      <c r="K8" s="41">
        <v>0</v>
      </c>
      <c r="L8" s="43">
        <v>0</v>
      </c>
      <c r="M8" s="41">
        <v>0</v>
      </c>
      <c r="N8" s="43">
        <v>0</v>
      </c>
      <c r="O8" s="41">
        <v>0</v>
      </c>
      <c r="P8" s="43">
        <v>0</v>
      </c>
      <c r="Q8" s="41">
        <v>0</v>
      </c>
      <c r="R8" s="43">
        <v>0</v>
      </c>
      <c r="S8" s="41">
        <v>0</v>
      </c>
      <c r="T8" s="43">
        <v>0</v>
      </c>
      <c r="U8" s="41">
        <v>0</v>
      </c>
      <c r="V8" s="43">
        <v>1</v>
      </c>
      <c r="W8" s="41">
        <v>2</v>
      </c>
      <c r="X8" s="43">
        <v>0</v>
      </c>
      <c r="Y8" s="41">
        <v>0</v>
      </c>
      <c r="Z8" s="43">
        <v>1</v>
      </c>
      <c r="AA8" s="41">
        <v>0</v>
      </c>
      <c r="AB8" s="43">
        <v>1</v>
      </c>
      <c r="AC8" s="41" t="s">
        <v>204</v>
      </c>
      <c r="AD8" s="43">
        <v>0</v>
      </c>
      <c r="AE8" s="41">
        <v>0</v>
      </c>
      <c r="AF8" s="43">
        <v>0</v>
      </c>
      <c r="AG8" s="41">
        <v>2</v>
      </c>
      <c r="AH8" s="43">
        <v>0</v>
      </c>
      <c r="AI8" s="41">
        <v>0</v>
      </c>
    </row>
    <row r="9" spans="1:35" ht="17.850000000000001" customHeight="1">
      <c r="A9" s="13"/>
      <c r="B9" s="40" t="s">
        <v>100</v>
      </c>
      <c r="C9" s="41">
        <v>0</v>
      </c>
      <c r="D9" s="43">
        <v>7</v>
      </c>
      <c r="E9" s="41">
        <v>4</v>
      </c>
      <c r="F9" s="43">
        <v>0</v>
      </c>
      <c r="G9" s="41">
        <v>1</v>
      </c>
      <c r="H9" s="43">
        <v>0</v>
      </c>
      <c r="I9" s="41">
        <v>0</v>
      </c>
      <c r="J9" s="43">
        <v>0</v>
      </c>
      <c r="K9" s="41">
        <v>7</v>
      </c>
      <c r="L9" s="43">
        <v>1</v>
      </c>
      <c r="M9" s="41">
        <v>1</v>
      </c>
      <c r="N9" s="43">
        <v>1</v>
      </c>
      <c r="O9" s="41">
        <v>0</v>
      </c>
      <c r="P9" s="43">
        <v>1</v>
      </c>
      <c r="Q9" s="41">
        <v>0</v>
      </c>
      <c r="R9" s="43">
        <v>8</v>
      </c>
      <c r="S9" s="41">
        <v>1</v>
      </c>
      <c r="T9" s="43">
        <v>0</v>
      </c>
      <c r="U9" s="41">
        <v>0</v>
      </c>
      <c r="V9" s="43">
        <v>1</v>
      </c>
      <c r="W9" s="41">
        <v>1</v>
      </c>
      <c r="X9" s="43">
        <v>0</v>
      </c>
      <c r="Y9" s="41">
        <v>5</v>
      </c>
      <c r="Z9" s="43">
        <v>2</v>
      </c>
      <c r="AA9" s="41">
        <v>2</v>
      </c>
      <c r="AB9" s="43">
        <v>2</v>
      </c>
      <c r="AC9" s="41" t="s">
        <v>204</v>
      </c>
      <c r="AD9" s="43">
        <v>1</v>
      </c>
      <c r="AE9" s="41">
        <v>0</v>
      </c>
      <c r="AF9" s="43">
        <v>0</v>
      </c>
      <c r="AG9" s="41">
        <v>12</v>
      </c>
      <c r="AH9" s="43">
        <v>0</v>
      </c>
      <c r="AI9" s="41">
        <v>3</v>
      </c>
    </row>
    <row r="10" spans="1:35" ht="17.850000000000001" customHeight="1">
      <c r="A10" s="13"/>
      <c r="B10" s="40" t="s">
        <v>101</v>
      </c>
      <c r="C10" s="41">
        <v>0</v>
      </c>
      <c r="D10" s="43">
        <v>8</v>
      </c>
      <c r="E10" s="41">
        <v>2</v>
      </c>
      <c r="F10" s="43">
        <v>0</v>
      </c>
      <c r="G10" s="41">
        <v>0</v>
      </c>
      <c r="H10" s="43">
        <v>0</v>
      </c>
      <c r="I10" s="41">
        <v>0</v>
      </c>
      <c r="J10" s="43">
        <v>0</v>
      </c>
      <c r="K10" s="41">
        <v>10</v>
      </c>
      <c r="L10" s="43">
        <v>0</v>
      </c>
      <c r="M10" s="41">
        <v>4</v>
      </c>
      <c r="N10" s="43">
        <v>7</v>
      </c>
      <c r="O10" s="41">
        <v>0</v>
      </c>
      <c r="P10" s="43">
        <v>2</v>
      </c>
      <c r="Q10" s="41">
        <v>0</v>
      </c>
      <c r="R10" s="43">
        <v>5</v>
      </c>
      <c r="S10" s="41">
        <v>0</v>
      </c>
      <c r="T10" s="43">
        <v>0</v>
      </c>
      <c r="U10" s="41">
        <v>0</v>
      </c>
      <c r="V10" s="43">
        <v>5</v>
      </c>
      <c r="W10" s="41">
        <v>1</v>
      </c>
      <c r="X10" s="43">
        <v>0</v>
      </c>
      <c r="Y10" s="41">
        <v>1</v>
      </c>
      <c r="Z10" s="43">
        <v>4</v>
      </c>
      <c r="AA10" s="41">
        <v>2</v>
      </c>
      <c r="AB10" s="43">
        <v>1</v>
      </c>
      <c r="AC10" s="41" t="s">
        <v>204</v>
      </c>
      <c r="AD10" s="43">
        <v>1</v>
      </c>
      <c r="AE10" s="41">
        <v>0</v>
      </c>
      <c r="AF10" s="43">
        <v>0</v>
      </c>
      <c r="AG10" s="41">
        <v>21</v>
      </c>
      <c r="AH10" s="43">
        <v>0</v>
      </c>
      <c r="AI10" s="41">
        <v>2</v>
      </c>
    </row>
    <row r="11" spans="1:35" ht="17.850000000000001" customHeight="1">
      <c r="A11" s="13"/>
      <c r="B11" s="40" t="s">
        <v>105</v>
      </c>
      <c r="C11" s="41">
        <v>0</v>
      </c>
      <c r="D11" s="43">
        <v>9</v>
      </c>
      <c r="E11" s="41">
        <v>7</v>
      </c>
      <c r="F11" s="43">
        <v>0</v>
      </c>
      <c r="G11" s="41">
        <v>1</v>
      </c>
      <c r="H11" s="43">
        <v>0</v>
      </c>
      <c r="I11" s="41">
        <v>0</v>
      </c>
      <c r="J11" s="43">
        <v>0</v>
      </c>
      <c r="K11" s="41">
        <v>19</v>
      </c>
      <c r="L11" s="43">
        <v>0</v>
      </c>
      <c r="M11" s="41">
        <v>1</v>
      </c>
      <c r="N11" s="43">
        <v>1</v>
      </c>
      <c r="O11" s="41">
        <v>1</v>
      </c>
      <c r="P11" s="43">
        <v>0</v>
      </c>
      <c r="Q11" s="41">
        <v>0</v>
      </c>
      <c r="R11" s="43">
        <v>2</v>
      </c>
      <c r="S11" s="41">
        <v>0</v>
      </c>
      <c r="T11" s="43">
        <v>0</v>
      </c>
      <c r="U11" s="41">
        <v>0</v>
      </c>
      <c r="V11" s="43">
        <v>0</v>
      </c>
      <c r="W11" s="41">
        <v>2</v>
      </c>
      <c r="X11" s="43">
        <v>0</v>
      </c>
      <c r="Y11" s="41">
        <v>3</v>
      </c>
      <c r="Z11" s="43">
        <v>5</v>
      </c>
      <c r="AA11" s="41">
        <v>2</v>
      </c>
      <c r="AB11" s="43">
        <v>6</v>
      </c>
      <c r="AC11" s="41" t="s">
        <v>204</v>
      </c>
      <c r="AD11" s="43">
        <v>0</v>
      </c>
      <c r="AE11" s="41">
        <v>0</v>
      </c>
      <c r="AF11" s="43">
        <v>0</v>
      </c>
      <c r="AG11" s="41">
        <v>31</v>
      </c>
      <c r="AH11" s="43">
        <v>0</v>
      </c>
      <c r="AI11" s="41">
        <v>0</v>
      </c>
    </row>
    <row r="12" spans="1:35" ht="17.850000000000001" customHeight="1">
      <c r="A12" s="13"/>
      <c r="B12" s="40" t="s">
        <v>102</v>
      </c>
      <c r="C12" s="41">
        <v>0</v>
      </c>
      <c r="D12" s="43">
        <v>0</v>
      </c>
      <c r="E12" s="41">
        <v>0</v>
      </c>
      <c r="F12" s="43">
        <v>0</v>
      </c>
      <c r="G12" s="41">
        <v>0</v>
      </c>
      <c r="H12" s="43">
        <v>0</v>
      </c>
      <c r="I12" s="41">
        <v>0</v>
      </c>
      <c r="J12" s="43">
        <v>0</v>
      </c>
      <c r="K12" s="41">
        <v>0</v>
      </c>
      <c r="L12" s="43">
        <v>0</v>
      </c>
      <c r="M12" s="41">
        <v>0</v>
      </c>
      <c r="N12" s="43">
        <v>0</v>
      </c>
      <c r="O12" s="41">
        <v>0</v>
      </c>
      <c r="P12" s="43">
        <v>0</v>
      </c>
      <c r="Q12" s="41">
        <v>0</v>
      </c>
      <c r="R12" s="43">
        <v>0</v>
      </c>
      <c r="S12" s="41">
        <v>0</v>
      </c>
      <c r="T12" s="43">
        <v>0</v>
      </c>
      <c r="U12" s="41">
        <v>0</v>
      </c>
      <c r="V12" s="43">
        <v>0</v>
      </c>
      <c r="W12" s="41">
        <v>0</v>
      </c>
      <c r="X12" s="43">
        <v>0</v>
      </c>
      <c r="Y12" s="41">
        <v>0</v>
      </c>
      <c r="Z12" s="43">
        <v>0</v>
      </c>
      <c r="AA12" s="41">
        <v>0</v>
      </c>
      <c r="AB12" s="43">
        <v>0</v>
      </c>
      <c r="AC12" s="41" t="s">
        <v>204</v>
      </c>
      <c r="AD12" s="43">
        <v>0</v>
      </c>
      <c r="AE12" s="41">
        <v>0</v>
      </c>
      <c r="AF12" s="43">
        <v>0</v>
      </c>
      <c r="AG12" s="41">
        <v>0</v>
      </c>
      <c r="AH12" s="43">
        <v>0</v>
      </c>
      <c r="AI12" s="41">
        <v>0</v>
      </c>
    </row>
    <row r="13" spans="1:35" ht="17.850000000000001" customHeight="1">
      <c r="A13" s="13"/>
      <c r="B13" s="55" t="s">
        <v>97</v>
      </c>
      <c r="C13" s="29">
        <v>0</v>
      </c>
      <c r="D13" s="31">
        <v>29</v>
      </c>
      <c r="E13" s="29">
        <v>17</v>
      </c>
      <c r="F13" s="31">
        <v>1</v>
      </c>
      <c r="G13" s="29">
        <v>4</v>
      </c>
      <c r="H13" s="31">
        <v>0</v>
      </c>
      <c r="I13" s="29">
        <v>5</v>
      </c>
      <c r="J13" s="31">
        <v>0</v>
      </c>
      <c r="K13" s="29">
        <v>38</v>
      </c>
      <c r="L13" s="31">
        <v>1</v>
      </c>
      <c r="M13" s="29">
        <v>6</v>
      </c>
      <c r="N13" s="31">
        <v>9</v>
      </c>
      <c r="O13" s="29">
        <v>1</v>
      </c>
      <c r="P13" s="31">
        <v>11</v>
      </c>
      <c r="Q13" s="29">
        <v>0</v>
      </c>
      <c r="R13" s="31">
        <v>16</v>
      </c>
      <c r="S13" s="29">
        <v>1</v>
      </c>
      <c r="T13" s="31">
        <v>0</v>
      </c>
      <c r="U13" s="29">
        <v>0</v>
      </c>
      <c r="V13" s="31">
        <v>7</v>
      </c>
      <c r="W13" s="29">
        <v>7</v>
      </c>
      <c r="X13" s="31">
        <v>0</v>
      </c>
      <c r="Y13" s="29">
        <v>14</v>
      </c>
      <c r="Z13" s="31">
        <v>13</v>
      </c>
      <c r="AA13" s="29">
        <v>6</v>
      </c>
      <c r="AB13" s="31">
        <v>17</v>
      </c>
      <c r="AC13" s="29" t="s">
        <v>204</v>
      </c>
      <c r="AD13" s="31">
        <v>3</v>
      </c>
      <c r="AE13" s="29">
        <v>0</v>
      </c>
      <c r="AF13" s="31">
        <v>0</v>
      </c>
      <c r="AG13" s="29">
        <v>69</v>
      </c>
      <c r="AH13" s="31">
        <v>0</v>
      </c>
      <c r="AI13" s="29">
        <v>6</v>
      </c>
    </row>
    <row r="14" spans="1:35" ht="17.850000000000001" customHeight="1">
      <c r="A14" s="34" t="s">
        <v>103</v>
      </c>
      <c r="B14" s="34" t="s">
        <v>104</v>
      </c>
      <c r="C14" s="35">
        <v>0</v>
      </c>
      <c r="D14" s="37">
        <v>0</v>
      </c>
      <c r="E14" s="35">
        <v>0</v>
      </c>
      <c r="F14" s="37">
        <v>0</v>
      </c>
      <c r="G14" s="35">
        <v>0</v>
      </c>
      <c r="H14" s="37">
        <v>0</v>
      </c>
      <c r="I14" s="35">
        <v>0</v>
      </c>
      <c r="J14" s="37">
        <v>0</v>
      </c>
      <c r="K14" s="35">
        <v>0</v>
      </c>
      <c r="L14" s="37">
        <v>0</v>
      </c>
      <c r="M14" s="35">
        <v>1</v>
      </c>
      <c r="N14" s="37">
        <v>0</v>
      </c>
      <c r="O14" s="35">
        <v>0</v>
      </c>
      <c r="P14" s="37">
        <v>0</v>
      </c>
      <c r="Q14" s="35">
        <v>0</v>
      </c>
      <c r="R14" s="37">
        <v>0</v>
      </c>
      <c r="S14" s="35">
        <v>0</v>
      </c>
      <c r="T14" s="37">
        <v>0</v>
      </c>
      <c r="U14" s="35">
        <v>0</v>
      </c>
      <c r="V14" s="37">
        <v>0</v>
      </c>
      <c r="W14" s="35">
        <v>0</v>
      </c>
      <c r="X14" s="37">
        <v>0</v>
      </c>
      <c r="Y14" s="35">
        <v>0</v>
      </c>
      <c r="Z14" s="37">
        <v>2</v>
      </c>
      <c r="AA14" s="35">
        <v>0</v>
      </c>
      <c r="AB14" s="37">
        <v>2</v>
      </c>
      <c r="AC14" s="35" t="s">
        <v>204</v>
      </c>
      <c r="AD14" s="37">
        <v>0</v>
      </c>
      <c r="AE14" s="35">
        <v>0</v>
      </c>
      <c r="AF14" s="37">
        <v>0</v>
      </c>
      <c r="AG14" s="35">
        <v>0</v>
      </c>
      <c r="AH14" s="37">
        <v>0</v>
      </c>
      <c r="AI14" s="35">
        <v>0</v>
      </c>
    </row>
    <row r="15" spans="1:35" ht="17.850000000000001" customHeight="1">
      <c r="A15" s="13"/>
      <c r="B15" s="40" t="s">
        <v>99</v>
      </c>
      <c r="C15" s="41">
        <v>0</v>
      </c>
      <c r="D15" s="43">
        <v>0</v>
      </c>
      <c r="E15" s="41">
        <v>1</v>
      </c>
      <c r="F15" s="43">
        <v>0</v>
      </c>
      <c r="G15" s="41">
        <v>0</v>
      </c>
      <c r="H15" s="43">
        <v>0</v>
      </c>
      <c r="I15" s="41">
        <v>0</v>
      </c>
      <c r="J15" s="43">
        <v>0</v>
      </c>
      <c r="K15" s="41">
        <v>0</v>
      </c>
      <c r="L15" s="43">
        <v>0</v>
      </c>
      <c r="M15" s="41">
        <v>1</v>
      </c>
      <c r="N15" s="43">
        <v>0</v>
      </c>
      <c r="O15" s="41">
        <v>0</v>
      </c>
      <c r="P15" s="43">
        <v>0</v>
      </c>
      <c r="Q15" s="41">
        <v>0</v>
      </c>
      <c r="R15" s="43">
        <v>0</v>
      </c>
      <c r="S15" s="41">
        <v>0</v>
      </c>
      <c r="T15" s="43">
        <v>0</v>
      </c>
      <c r="U15" s="41">
        <v>0</v>
      </c>
      <c r="V15" s="43">
        <v>0</v>
      </c>
      <c r="W15" s="41">
        <v>0</v>
      </c>
      <c r="X15" s="43">
        <v>0</v>
      </c>
      <c r="Y15" s="41">
        <v>0</v>
      </c>
      <c r="Z15" s="43">
        <v>0</v>
      </c>
      <c r="AA15" s="41">
        <v>0</v>
      </c>
      <c r="AB15" s="43">
        <v>0</v>
      </c>
      <c r="AC15" s="41" t="s">
        <v>204</v>
      </c>
      <c r="AD15" s="43">
        <v>0</v>
      </c>
      <c r="AE15" s="41">
        <v>0</v>
      </c>
      <c r="AF15" s="43">
        <v>0</v>
      </c>
      <c r="AG15" s="41">
        <v>0</v>
      </c>
      <c r="AH15" s="43">
        <v>0</v>
      </c>
      <c r="AI15" s="41">
        <v>0</v>
      </c>
    </row>
    <row r="16" spans="1:35" ht="17.850000000000001" customHeight="1">
      <c r="A16" s="13"/>
      <c r="B16" s="40" t="s">
        <v>100</v>
      </c>
      <c r="C16" s="41">
        <v>0</v>
      </c>
      <c r="D16" s="43">
        <v>1</v>
      </c>
      <c r="E16" s="41">
        <v>1</v>
      </c>
      <c r="F16" s="43">
        <v>0</v>
      </c>
      <c r="G16" s="41">
        <v>0</v>
      </c>
      <c r="H16" s="43">
        <v>0</v>
      </c>
      <c r="I16" s="41">
        <v>0</v>
      </c>
      <c r="J16" s="43">
        <v>0</v>
      </c>
      <c r="K16" s="41">
        <v>1</v>
      </c>
      <c r="L16" s="43">
        <v>0</v>
      </c>
      <c r="M16" s="41">
        <v>3</v>
      </c>
      <c r="N16" s="43">
        <v>1</v>
      </c>
      <c r="O16" s="41">
        <v>0</v>
      </c>
      <c r="P16" s="43">
        <v>1</v>
      </c>
      <c r="Q16" s="41">
        <v>0</v>
      </c>
      <c r="R16" s="43">
        <v>1</v>
      </c>
      <c r="S16" s="41">
        <v>0</v>
      </c>
      <c r="T16" s="43">
        <v>0</v>
      </c>
      <c r="U16" s="41">
        <v>0</v>
      </c>
      <c r="V16" s="43">
        <v>0</v>
      </c>
      <c r="W16" s="41">
        <v>1</v>
      </c>
      <c r="X16" s="43">
        <v>0</v>
      </c>
      <c r="Y16" s="41">
        <v>1</v>
      </c>
      <c r="Z16" s="43">
        <v>3</v>
      </c>
      <c r="AA16" s="41">
        <v>1</v>
      </c>
      <c r="AB16" s="43">
        <v>0</v>
      </c>
      <c r="AC16" s="41" t="s">
        <v>204</v>
      </c>
      <c r="AD16" s="43">
        <v>0</v>
      </c>
      <c r="AE16" s="41">
        <v>0</v>
      </c>
      <c r="AF16" s="43">
        <v>0</v>
      </c>
      <c r="AG16" s="41">
        <v>4</v>
      </c>
      <c r="AH16" s="43">
        <v>0</v>
      </c>
      <c r="AI16" s="41">
        <v>0</v>
      </c>
    </row>
    <row r="17" spans="1:35" ht="17.850000000000001" customHeight="1">
      <c r="A17" s="13"/>
      <c r="B17" s="40" t="s">
        <v>101</v>
      </c>
      <c r="C17" s="41">
        <v>0</v>
      </c>
      <c r="D17" s="43">
        <v>4</v>
      </c>
      <c r="E17" s="41">
        <v>0</v>
      </c>
      <c r="F17" s="43">
        <v>0</v>
      </c>
      <c r="G17" s="41">
        <v>0</v>
      </c>
      <c r="H17" s="43">
        <v>0</v>
      </c>
      <c r="I17" s="41">
        <v>0</v>
      </c>
      <c r="J17" s="43">
        <v>0</v>
      </c>
      <c r="K17" s="41">
        <v>1</v>
      </c>
      <c r="L17" s="43">
        <v>0</v>
      </c>
      <c r="M17" s="41">
        <v>0</v>
      </c>
      <c r="N17" s="43">
        <v>0</v>
      </c>
      <c r="O17" s="41">
        <v>0</v>
      </c>
      <c r="P17" s="43">
        <v>0</v>
      </c>
      <c r="Q17" s="41">
        <v>0</v>
      </c>
      <c r="R17" s="43">
        <v>0</v>
      </c>
      <c r="S17" s="41">
        <v>0</v>
      </c>
      <c r="T17" s="43">
        <v>0</v>
      </c>
      <c r="U17" s="41">
        <v>0</v>
      </c>
      <c r="V17" s="43">
        <v>0</v>
      </c>
      <c r="W17" s="41">
        <v>1</v>
      </c>
      <c r="X17" s="43">
        <v>0</v>
      </c>
      <c r="Y17" s="41">
        <v>0</v>
      </c>
      <c r="Z17" s="43">
        <v>1</v>
      </c>
      <c r="AA17" s="41">
        <v>0</v>
      </c>
      <c r="AB17" s="43">
        <v>1</v>
      </c>
      <c r="AC17" s="41" t="s">
        <v>204</v>
      </c>
      <c r="AD17" s="43">
        <v>0</v>
      </c>
      <c r="AE17" s="41">
        <v>0</v>
      </c>
      <c r="AF17" s="43">
        <v>0</v>
      </c>
      <c r="AG17" s="41">
        <v>7</v>
      </c>
      <c r="AH17" s="43">
        <v>0</v>
      </c>
      <c r="AI17" s="41">
        <v>0</v>
      </c>
    </row>
    <row r="18" spans="1:35" ht="17.850000000000001" customHeight="1">
      <c r="A18" s="13"/>
      <c r="B18" s="40" t="s">
        <v>105</v>
      </c>
      <c r="C18" s="41">
        <v>0</v>
      </c>
      <c r="D18" s="43">
        <v>2</v>
      </c>
      <c r="E18" s="41">
        <v>1</v>
      </c>
      <c r="F18" s="43">
        <v>0</v>
      </c>
      <c r="G18" s="41">
        <v>0</v>
      </c>
      <c r="H18" s="43">
        <v>0</v>
      </c>
      <c r="I18" s="41">
        <v>0</v>
      </c>
      <c r="J18" s="43">
        <v>0</v>
      </c>
      <c r="K18" s="41">
        <v>2</v>
      </c>
      <c r="L18" s="43">
        <v>0</v>
      </c>
      <c r="M18" s="41">
        <v>0</v>
      </c>
      <c r="N18" s="43">
        <v>0</v>
      </c>
      <c r="O18" s="41">
        <v>0</v>
      </c>
      <c r="P18" s="43">
        <v>1</v>
      </c>
      <c r="Q18" s="41">
        <v>0</v>
      </c>
      <c r="R18" s="43">
        <v>1</v>
      </c>
      <c r="S18" s="41">
        <v>0</v>
      </c>
      <c r="T18" s="43">
        <v>0</v>
      </c>
      <c r="U18" s="41">
        <v>0</v>
      </c>
      <c r="V18" s="43">
        <v>0</v>
      </c>
      <c r="W18" s="41">
        <v>0</v>
      </c>
      <c r="X18" s="43">
        <v>0</v>
      </c>
      <c r="Y18" s="41">
        <v>0</v>
      </c>
      <c r="Z18" s="43">
        <v>2</v>
      </c>
      <c r="AA18" s="41">
        <v>0</v>
      </c>
      <c r="AB18" s="43">
        <v>0</v>
      </c>
      <c r="AC18" s="41" t="s">
        <v>204</v>
      </c>
      <c r="AD18" s="43">
        <v>0</v>
      </c>
      <c r="AE18" s="41">
        <v>0</v>
      </c>
      <c r="AF18" s="43">
        <v>0</v>
      </c>
      <c r="AG18" s="41">
        <v>2</v>
      </c>
      <c r="AH18" s="43">
        <v>0</v>
      </c>
      <c r="AI18" s="41">
        <v>0</v>
      </c>
    </row>
    <row r="19" spans="1:35" ht="17.850000000000001" customHeight="1">
      <c r="A19" s="13"/>
      <c r="B19" s="40" t="s">
        <v>102</v>
      </c>
      <c r="C19" s="41">
        <v>0</v>
      </c>
      <c r="D19" s="43">
        <v>0</v>
      </c>
      <c r="E19" s="41">
        <v>0</v>
      </c>
      <c r="F19" s="43">
        <v>0</v>
      </c>
      <c r="G19" s="41">
        <v>0</v>
      </c>
      <c r="H19" s="43">
        <v>0</v>
      </c>
      <c r="I19" s="41">
        <v>0</v>
      </c>
      <c r="J19" s="43">
        <v>0</v>
      </c>
      <c r="K19" s="41">
        <v>0</v>
      </c>
      <c r="L19" s="43">
        <v>0</v>
      </c>
      <c r="M19" s="41">
        <v>0</v>
      </c>
      <c r="N19" s="43">
        <v>0</v>
      </c>
      <c r="O19" s="41">
        <v>0</v>
      </c>
      <c r="P19" s="43">
        <v>0</v>
      </c>
      <c r="Q19" s="41">
        <v>0</v>
      </c>
      <c r="R19" s="43">
        <v>0</v>
      </c>
      <c r="S19" s="41">
        <v>0</v>
      </c>
      <c r="T19" s="43">
        <v>0</v>
      </c>
      <c r="U19" s="41">
        <v>0</v>
      </c>
      <c r="V19" s="43">
        <v>0</v>
      </c>
      <c r="W19" s="41">
        <v>0</v>
      </c>
      <c r="X19" s="43">
        <v>0</v>
      </c>
      <c r="Y19" s="41">
        <v>0</v>
      </c>
      <c r="Z19" s="43">
        <v>0</v>
      </c>
      <c r="AA19" s="41">
        <v>0</v>
      </c>
      <c r="AB19" s="43">
        <v>0</v>
      </c>
      <c r="AC19" s="41" t="s">
        <v>204</v>
      </c>
      <c r="AD19" s="43">
        <v>0</v>
      </c>
      <c r="AE19" s="41">
        <v>0</v>
      </c>
      <c r="AF19" s="43">
        <v>0</v>
      </c>
      <c r="AG19" s="41">
        <v>0</v>
      </c>
      <c r="AH19" s="43">
        <v>0</v>
      </c>
      <c r="AI19" s="41">
        <v>0</v>
      </c>
    </row>
    <row r="20" spans="1:35" ht="17.850000000000001" customHeight="1">
      <c r="A20" s="63"/>
      <c r="B20" s="55" t="s">
        <v>97</v>
      </c>
      <c r="C20" s="29">
        <v>0</v>
      </c>
      <c r="D20" s="31">
        <v>7</v>
      </c>
      <c r="E20" s="29">
        <v>3</v>
      </c>
      <c r="F20" s="31">
        <v>0</v>
      </c>
      <c r="G20" s="29">
        <v>0</v>
      </c>
      <c r="H20" s="31">
        <v>0</v>
      </c>
      <c r="I20" s="29">
        <v>0</v>
      </c>
      <c r="J20" s="31">
        <v>0</v>
      </c>
      <c r="K20" s="29">
        <v>4</v>
      </c>
      <c r="L20" s="31">
        <v>0</v>
      </c>
      <c r="M20" s="29">
        <v>5</v>
      </c>
      <c r="N20" s="31">
        <v>1</v>
      </c>
      <c r="O20" s="29">
        <v>0</v>
      </c>
      <c r="P20" s="31">
        <v>2</v>
      </c>
      <c r="Q20" s="29">
        <v>0</v>
      </c>
      <c r="R20" s="31">
        <v>2</v>
      </c>
      <c r="S20" s="29">
        <v>0</v>
      </c>
      <c r="T20" s="31">
        <v>0</v>
      </c>
      <c r="U20" s="29">
        <v>0</v>
      </c>
      <c r="V20" s="31">
        <v>0</v>
      </c>
      <c r="W20" s="29">
        <v>2</v>
      </c>
      <c r="X20" s="31">
        <v>0</v>
      </c>
      <c r="Y20" s="29">
        <v>1</v>
      </c>
      <c r="Z20" s="31">
        <v>8</v>
      </c>
      <c r="AA20" s="29">
        <v>1</v>
      </c>
      <c r="AB20" s="31">
        <v>3</v>
      </c>
      <c r="AC20" s="29" t="s">
        <v>204</v>
      </c>
      <c r="AD20" s="31">
        <v>0</v>
      </c>
      <c r="AE20" s="29">
        <v>0</v>
      </c>
      <c r="AF20" s="31">
        <v>0</v>
      </c>
      <c r="AG20" s="29">
        <v>13</v>
      </c>
      <c r="AH20" s="31">
        <v>0</v>
      </c>
      <c r="AI20" s="29">
        <v>0</v>
      </c>
    </row>
    <row r="21" spans="1:35" ht="17.850000000000001" customHeight="1">
      <c r="A21" s="40" t="s">
        <v>96</v>
      </c>
      <c r="B21" s="40" t="s">
        <v>104</v>
      </c>
      <c r="C21" s="41">
        <v>0</v>
      </c>
      <c r="D21" s="43">
        <v>0</v>
      </c>
      <c r="E21" s="41">
        <v>0</v>
      </c>
      <c r="F21" s="43">
        <v>0</v>
      </c>
      <c r="G21" s="41">
        <v>0</v>
      </c>
      <c r="H21" s="43">
        <v>0</v>
      </c>
      <c r="I21" s="41">
        <v>0</v>
      </c>
      <c r="J21" s="43">
        <v>0</v>
      </c>
      <c r="K21" s="41">
        <v>0</v>
      </c>
      <c r="L21" s="43">
        <v>0</v>
      </c>
      <c r="M21" s="41">
        <v>0</v>
      </c>
      <c r="N21" s="43">
        <v>0</v>
      </c>
      <c r="O21" s="41">
        <v>0</v>
      </c>
      <c r="P21" s="43">
        <v>0</v>
      </c>
      <c r="Q21" s="41">
        <v>0</v>
      </c>
      <c r="R21" s="43">
        <v>0</v>
      </c>
      <c r="S21" s="41">
        <v>0</v>
      </c>
      <c r="T21" s="43">
        <v>0</v>
      </c>
      <c r="U21" s="41">
        <v>0</v>
      </c>
      <c r="V21" s="43">
        <v>0</v>
      </c>
      <c r="W21" s="41">
        <v>0</v>
      </c>
      <c r="X21" s="43">
        <v>0</v>
      </c>
      <c r="Y21" s="41">
        <v>0</v>
      </c>
      <c r="Z21" s="43">
        <v>0</v>
      </c>
      <c r="AA21" s="41">
        <v>0</v>
      </c>
      <c r="AB21" s="43">
        <v>0</v>
      </c>
      <c r="AC21" s="41" t="s">
        <v>204</v>
      </c>
      <c r="AD21" s="43">
        <v>0</v>
      </c>
      <c r="AE21" s="41">
        <v>0</v>
      </c>
      <c r="AF21" s="43">
        <v>0</v>
      </c>
      <c r="AG21" s="41">
        <v>0</v>
      </c>
      <c r="AH21" s="43">
        <v>0</v>
      </c>
      <c r="AI21" s="41">
        <v>0</v>
      </c>
    </row>
    <row r="22" spans="1:35" ht="17.850000000000001" customHeight="1">
      <c r="A22" s="13"/>
      <c r="B22" s="40" t="s">
        <v>99</v>
      </c>
      <c r="C22" s="41">
        <v>0</v>
      </c>
      <c r="D22" s="43">
        <v>0</v>
      </c>
      <c r="E22" s="41">
        <v>0</v>
      </c>
      <c r="F22" s="43">
        <v>0</v>
      </c>
      <c r="G22" s="41">
        <v>0</v>
      </c>
      <c r="H22" s="43">
        <v>0</v>
      </c>
      <c r="I22" s="41">
        <v>0</v>
      </c>
      <c r="J22" s="43">
        <v>0</v>
      </c>
      <c r="K22" s="41">
        <v>0</v>
      </c>
      <c r="L22" s="43">
        <v>0</v>
      </c>
      <c r="M22" s="41">
        <v>0</v>
      </c>
      <c r="N22" s="43">
        <v>0</v>
      </c>
      <c r="O22" s="41">
        <v>0</v>
      </c>
      <c r="P22" s="43">
        <v>0</v>
      </c>
      <c r="Q22" s="41">
        <v>0</v>
      </c>
      <c r="R22" s="43">
        <v>0</v>
      </c>
      <c r="S22" s="41">
        <v>0</v>
      </c>
      <c r="T22" s="43">
        <v>0</v>
      </c>
      <c r="U22" s="41">
        <v>0</v>
      </c>
      <c r="V22" s="43">
        <v>0</v>
      </c>
      <c r="W22" s="41">
        <v>0</v>
      </c>
      <c r="X22" s="43">
        <v>0</v>
      </c>
      <c r="Y22" s="41">
        <v>0</v>
      </c>
      <c r="Z22" s="43">
        <v>0</v>
      </c>
      <c r="AA22" s="41">
        <v>0</v>
      </c>
      <c r="AB22" s="43">
        <v>0</v>
      </c>
      <c r="AC22" s="41" t="s">
        <v>204</v>
      </c>
      <c r="AD22" s="43">
        <v>0</v>
      </c>
      <c r="AE22" s="41">
        <v>0</v>
      </c>
      <c r="AF22" s="43">
        <v>0</v>
      </c>
      <c r="AG22" s="41">
        <v>0</v>
      </c>
      <c r="AH22" s="43">
        <v>0</v>
      </c>
      <c r="AI22" s="41">
        <v>0</v>
      </c>
    </row>
    <row r="23" spans="1:35" ht="17.850000000000001" customHeight="1">
      <c r="A23" s="13"/>
      <c r="B23" s="40" t="s">
        <v>100</v>
      </c>
      <c r="C23" s="41">
        <v>0</v>
      </c>
      <c r="D23" s="43">
        <v>0</v>
      </c>
      <c r="E23" s="41">
        <v>0</v>
      </c>
      <c r="F23" s="43">
        <v>0</v>
      </c>
      <c r="G23" s="41">
        <v>0</v>
      </c>
      <c r="H23" s="43">
        <v>0</v>
      </c>
      <c r="I23" s="41">
        <v>0</v>
      </c>
      <c r="J23" s="43">
        <v>0</v>
      </c>
      <c r="K23" s="41">
        <v>0</v>
      </c>
      <c r="L23" s="43">
        <v>0</v>
      </c>
      <c r="M23" s="41">
        <v>0</v>
      </c>
      <c r="N23" s="43">
        <v>0</v>
      </c>
      <c r="O23" s="41">
        <v>0</v>
      </c>
      <c r="P23" s="43">
        <v>0</v>
      </c>
      <c r="Q23" s="41">
        <v>0</v>
      </c>
      <c r="R23" s="43">
        <v>0</v>
      </c>
      <c r="S23" s="41">
        <v>0</v>
      </c>
      <c r="T23" s="43">
        <v>0</v>
      </c>
      <c r="U23" s="41">
        <v>0</v>
      </c>
      <c r="V23" s="43">
        <v>0</v>
      </c>
      <c r="W23" s="41">
        <v>0</v>
      </c>
      <c r="X23" s="43">
        <v>0</v>
      </c>
      <c r="Y23" s="41">
        <v>0</v>
      </c>
      <c r="Z23" s="43">
        <v>0</v>
      </c>
      <c r="AA23" s="41">
        <v>0</v>
      </c>
      <c r="AB23" s="43">
        <v>0</v>
      </c>
      <c r="AC23" s="41" t="s">
        <v>204</v>
      </c>
      <c r="AD23" s="43">
        <v>0</v>
      </c>
      <c r="AE23" s="41">
        <v>0</v>
      </c>
      <c r="AF23" s="43">
        <v>0</v>
      </c>
      <c r="AG23" s="41">
        <v>0</v>
      </c>
      <c r="AH23" s="43">
        <v>0</v>
      </c>
      <c r="AI23" s="41">
        <v>0</v>
      </c>
    </row>
    <row r="24" spans="1:35" ht="17.850000000000001" customHeight="1">
      <c r="A24" s="13"/>
      <c r="B24" s="40" t="s">
        <v>101</v>
      </c>
      <c r="C24" s="41">
        <v>0</v>
      </c>
      <c r="D24" s="43">
        <v>0</v>
      </c>
      <c r="E24" s="41">
        <v>0</v>
      </c>
      <c r="F24" s="43">
        <v>0</v>
      </c>
      <c r="G24" s="41">
        <v>0</v>
      </c>
      <c r="H24" s="43">
        <v>0</v>
      </c>
      <c r="I24" s="41">
        <v>0</v>
      </c>
      <c r="J24" s="43">
        <v>0</v>
      </c>
      <c r="K24" s="41">
        <v>0</v>
      </c>
      <c r="L24" s="43">
        <v>0</v>
      </c>
      <c r="M24" s="41">
        <v>0</v>
      </c>
      <c r="N24" s="43">
        <v>0</v>
      </c>
      <c r="O24" s="41">
        <v>0</v>
      </c>
      <c r="P24" s="43">
        <v>0</v>
      </c>
      <c r="Q24" s="41">
        <v>0</v>
      </c>
      <c r="R24" s="43">
        <v>0</v>
      </c>
      <c r="S24" s="41">
        <v>0</v>
      </c>
      <c r="T24" s="43">
        <v>0</v>
      </c>
      <c r="U24" s="41">
        <v>0</v>
      </c>
      <c r="V24" s="43">
        <v>0</v>
      </c>
      <c r="W24" s="41">
        <v>0</v>
      </c>
      <c r="X24" s="43">
        <v>0</v>
      </c>
      <c r="Y24" s="41">
        <v>0</v>
      </c>
      <c r="Z24" s="43">
        <v>0</v>
      </c>
      <c r="AA24" s="41">
        <v>0</v>
      </c>
      <c r="AB24" s="43">
        <v>0</v>
      </c>
      <c r="AC24" s="41" t="s">
        <v>204</v>
      </c>
      <c r="AD24" s="43">
        <v>0</v>
      </c>
      <c r="AE24" s="41">
        <v>0</v>
      </c>
      <c r="AF24" s="43">
        <v>0</v>
      </c>
      <c r="AG24" s="41">
        <v>0</v>
      </c>
      <c r="AH24" s="43">
        <v>0</v>
      </c>
      <c r="AI24" s="41">
        <v>0</v>
      </c>
    </row>
    <row r="25" spans="1:35" ht="17.850000000000001" customHeight="1">
      <c r="A25" s="13"/>
      <c r="B25" s="40" t="s">
        <v>105</v>
      </c>
      <c r="C25" s="41">
        <v>0</v>
      </c>
      <c r="D25" s="43">
        <v>0</v>
      </c>
      <c r="E25" s="41">
        <v>0</v>
      </c>
      <c r="F25" s="43">
        <v>0</v>
      </c>
      <c r="G25" s="41">
        <v>0</v>
      </c>
      <c r="H25" s="43">
        <v>0</v>
      </c>
      <c r="I25" s="41">
        <v>0</v>
      </c>
      <c r="J25" s="43">
        <v>0</v>
      </c>
      <c r="K25" s="41">
        <v>0</v>
      </c>
      <c r="L25" s="43">
        <v>0</v>
      </c>
      <c r="M25" s="41">
        <v>0</v>
      </c>
      <c r="N25" s="43">
        <v>0</v>
      </c>
      <c r="O25" s="41">
        <v>0</v>
      </c>
      <c r="P25" s="43">
        <v>0</v>
      </c>
      <c r="Q25" s="41">
        <v>0</v>
      </c>
      <c r="R25" s="43">
        <v>0</v>
      </c>
      <c r="S25" s="41">
        <v>0</v>
      </c>
      <c r="T25" s="43">
        <v>0</v>
      </c>
      <c r="U25" s="41">
        <v>0</v>
      </c>
      <c r="V25" s="43">
        <v>0</v>
      </c>
      <c r="W25" s="41">
        <v>0</v>
      </c>
      <c r="X25" s="43">
        <v>0</v>
      </c>
      <c r="Y25" s="41">
        <v>0</v>
      </c>
      <c r="Z25" s="43">
        <v>0</v>
      </c>
      <c r="AA25" s="41">
        <v>0</v>
      </c>
      <c r="AB25" s="43">
        <v>0</v>
      </c>
      <c r="AC25" s="41" t="s">
        <v>204</v>
      </c>
      <c r="AD25" s="43">
        <v>0</v>
      </c>
      <c r="AE25" s="41">
        <v>0</v>
      </c>
      <c r="AF25" s="43">
        <v>0</v>
      </c>
      <c r="AG25" s="41">
        <v>0</v>
      </c>
      <c r="AH25" s="43">
        <v>0</v>
      </c>
      <c r="AI25" s="41">
        <v>0</v>
      </c>
    </row>
    <row r="26" spans="1:35" ht="17.850000000000001" customHeight="1">
      <c r="A26" s="13"/>
      <c r="B26" s="40" t="s">
        <v>102</v>
      </c>
      <c r="C26" s="41">
        <v>0</v>
      </c>
      <c r="D26" s="43">
        <v>0</v>
      </c>
      <c r="E26" s="41">
        <v>0</v>
      </c>
      <c r="F26" s="43">
        <v>0</v>
      </c>
      <c r="G26" s="41">
        <v>0</v>
      </c>
      <c r="H26" s="43">
        <v>0</v>
      </c>
      <c r="I26" s="41">
        <v>0</v>
      </c>
      <c r="J26" s="43">
        <v>0</v>
      </c>
      <c r="K26" s="41">
        <v>0</v>
      </c>
      <c r="L26" s="43">
        <v>0</v>
      </c>
      <c r="M26" s="41">
        <v>0</v>
      </c>
      <c r="N26" s="43">
        <v>0</v>
      </c>
      <c r="O26" s="41">
        <v>0</v>
      </c>
      <c r="P26" s="43">
        <v>0</v>
      </c>
      <c r="Q26" s="41">
        <v>0</v>
      </c>
      <c r="R26" s="43">
        <v>0</v>
      </c>
      <c r="S26" s="41">
        <v>0</v>
      </c>
      <c r="T26" s="43">
        <v>0</v>
      </c>
      <c r="U26" s="41">
        <v>0</v>
      </c>
      <c r="V26" s="43">
        <v>0</v>
      </c>
      <c r="W26" s="41">
        <v>0</v>
      </c>
      <c r="X26" s="43">
        <v>0</v>
      </c>
      <c r="Y26" s="41">
        <v>0</v>
      </c>
      <c r="Z26" s="43">
        <v>0</v>
      </c>
      <c r="AA26" s="41">
        <v>0</v>
      </c>
      <c r="AB26" s="43">
        <v>0</v>
      </c>
      <c r="AC26" s="41" t="s">
        <v>204</v>
      </c>
      <c r="AD26" s="43">
        <v>0</v>
      </c>
      <c r="AE26" s="41">
        <v>0</v>
      </c>
      <c r="AF26" s="43">
        <v>0</v>
      </c>
      <c r="AG26" s="41">
        <v>0</v>
      </c>
      <c r="AH26" s="43">
        <v>0</v>
      </c>
      <c r="AI26" s="41">
        <v>0</v>
      </c>
    </row>
    <row r="27" spans="1:35" ht="17.850000000000001" customHeight="1">
      <c r="A27" s="13"/>
      <c r="B27" s="55" t="s">
        <v>97</v>
      </c>
      <c r="C27" s="29">
        <v>0</v>
      </c>
      <c r="D27" s="31">
        <v>0</v>
      </c>
      <c r="E27" s="29">
        <v>0</v>
      </c>
      <c r="F27" s="31">
        <v>0</v>
      </c>
      <c r="G27" s="29">
        <v>0</v>
      </c>
      <c r="H27" s="31">
        <v>0</v>
      </c>
      <c r="I27" s="29">
        <v>0</v>
      </c>
      <c r="J27" s="31">
        <v>0</v>
      </c>
      <c r="K27" s="29">
        <v>0</v>
      </c>
      <c r="L27" s="31">
        <v>0</v>
      </c>
      <c r="M27" s="29">
        <v>0</v>
      </c>
      <c r="N27" s="31">
        <v>0</v>
      </c>
      <c r="O27" s="29">
        <v>0</v>
      </c>
      <c r="P27" s="31">
        <v>0</v>
      </c>
      <c r="Q27" s="29">
        <v>0</v>
      </c>
      <c r="R27" s="31">
        <v>0</v>
      </c>
      <c r="S27" s="29">
        <v>0</v>
      </c>
      <c r="T27" s="31">
        <v>0</v>
      </c>
      <c r="U27" s="29">
        <v>0</v>
      </c>
      <c r="V27" s="31">
        <v>0</v>
      </c>
      <c r="W27" s="29">
        <v>0</v>
      </c>
      <c r="X27" s="31">
        <v>0</v>
      </c>
      <c r="Y27" s="29">
        <v>0</v>
      </c>
      <c r="Z27" s="31">
        <v>0</v>
      </c>
      <c r="AA27" s="29">
        <v>0</v>
      </c>
      <c r="AB27" s="31">
        <v>0</v>
      </c>
      <c r="AC27" s="29" t="s">
        <v>204</v>
      </c>
      <c r="AD27" s="31">
        <v>0</v>
      </c>
      <c r="AE27" s="29">
        <v>0</v>
      </c>
      <c r="AF27" s="31">
        <v>0</v>
      </c>
      <c r="AG27" s="29">
        <v>0</v>
      </c>
      <c r="AH27" s="31">
        <v>0</v>
      </c>
      <c r="AI27" s="29">
        <v>0</v>
      </c>
    </row>
    <row r="28" spans="1:35" ht="17.850000000000001" customHeight="1">
      <c r="A28" s="54" t="s">
        <v>97</v>
      </c>
      <c r="B28" s="34" t="s">
        <v>104</v>
      </c>
      <c r="C28" s="35">
        <v>0</v>
      </c>
      <c r="D28" s="37">
        <v>3</v>
      </c>
      <c r="E28" s="35">
        <v>2</v>
      </c>
      <c r="F28" s="37">
        <v>1</v>
      </c>
      <c r="G28" s="35">
        <v>2</v>
      </c>
      <c r="H28" s="37">
        <v>0</v>
      </c>
      <c r="I28" s="35">
        <v>5</v>
      </c>
      <c r="J28" s="37">
        <v>0</v>
      </c>
      <c r="K28" s="35">
        <v>2</v>
      </c>
      <c r="L28" s="37">
        <v>0</v>
      </c>
      <c r="M28" s="35">
        <v>1</v>
      </c>
      <c r="N28" s="37">
        <v>0</v>
      </c>
      <c r="O28" s="35">
        <v>0</v>
      </c>
      <c r="P28" s="37">
        <v>8</v>
      </c>
      <c r="Q28" s="35">
        <v>0</v>
      </c>
      <c r="R28" s="37">
        <v>1</v>
      </c>
      <c r="S28" s="35">
        <v>0</v>
      </c>
      <c r="T28" s="37">
        <v>0</v>
      </c>
      <c r="U28" s="35">
        <v>0</v>
      </c>
      <c r="V28" s="37">
        <v>0</v>
      </c>
      <c r="W28" s="35">
        <v>1</v>
      </c>
      <c r="X28" s="37">
        <v>0</v>
      </c>
      <c r="Y28" s="35">
        <v>5</v>
      </c>
      <c r="Z28" s="37">
        <v>3</v>
      </c>
      <c r="AA28" s="35">
        <v>0</v>
      </c>
      <c r="AB28" s="37">
        <v>9</v>
      </c>
      <c r="AC28" s="35" t="s">
        <v>204</v>
      </c>
      <c r="AD28" s="37">
        <v>1</v>
      </c>
      <c r="AE28" s="35">
        <v>0</v>
      </c>
      <c r="AF28" s="37">
        <v>0</v>
      </c>
      <c r="AG28" s="35">
        <v>3</v>
      </c>
      <c r="AH28" s="37">
        <v>0</v>
      </c>
      <c r="AI28" s="35">
        <v>1</v>
      </c>
    </row>
    <row r="29" spans="1:35" ht="17.850000000000001" customHeight="1">
      <c r="A29" s="13"/>
      <c r="B29" s="40" t="s">
        <v>99</v>
      </c>
      <c r="C29" s="41">
        <v>0</v>
      </c>
      <c r="D29" s="43">
        <v>2</v>
      </c>
      <c r="E29" s="41">
        <v>3</v>
      </c>
      <c r="F29" s="43">
        <v>0</v>
      </c>
      <c r="G29" s="41">
        <v>0</v>
      </c>
      <c r="H29" s="43">
        <v>0</v>
      </c>
      <c r="I29" s="41">
        <v>0</v>
      </c>
      <c r="J29" s="43">
        <v>0</v>
      </c>
      <c r="K29" s="41">
        <v>0</v>
      </c>
      <c r="L29" s="43">
        <v>0</v>
      </c>
      <c r="M29" s="41">
        <v>1</v>
      </c>
      <c r="N29" s="43">
        <v>0</v>
      </c>
      <c r="O29" s="41">
        <v>0</v>
      </c>
      <c r="P29" s="43">
        <v>0</v>
      </c>
      <c r="Q29" s="41">
        <v>0</v>
      </c>
      <c r="R29" s="43">
        <v>0</v>
      </c>
      <c r="S29" s="41">
        <v>0</v>
      </c>
      <c r="T29" s="43">
        <v>0</v>
      </c>
      <c r="U29" s="41">
        <v>0</v>
      </c>
      <c r="V29" s="43">
        <v>1</v>
      </c>
      <c r="W29" s="41">
        <v>2</v>
      </c>
      <c r="X29" s="43">
        <v>0</v>
      </c>
      <c r="Y29" s="41">
        <v>0</v>
      </c>
      <c r="Z29" s="43">
        <v>1</v>
      </c>
      <c r="AA29" s="41">
        <v>0</v>
      </c>
      <c r="AB29" s="43">
        <v>1</v>
      </c>
      <c r="AC29" s="41" t="s">
        <v>204</v>
      </c>
      <c r="AD29" s="43">
        <v>0</v>
      </c>
      <c r="AE29" s="41">
        <v>0</v>
      </c>
      <c r="AF29" s="43">
        <v>0</v>
      </c>
      <c r="AG29" s="41">
        <v>2</v>
      </c>
      <c r="AH29" s="43">
        <v>0</v>
      </c>
      <c r="AI29" s="41">
        <v>0</v>
      </c>
    </row>
    <row r="30" spans="1:35" ht="17.850000000000001" customHeight="1">
      <c r="A30" s="13"/>
      <c r="B30" s="40" t="s">
        <v>100</v>
      </c>
      <c r="C30" s="41">
        <v>0</v>
      </c>
      <c r="D30" s="43">
        <v>8</v>
      </c>
      <c r="E30" s="41">
        <v>5</v>
      </c>
      <c r="F30" s="43">
        <v>0</v>
      </c>
      <c r="G30" s="41">
        <v>1</v>
      </c>
      <c r="H30" s="43">
        <v>0</v>
      </c>
      <c r="I30" s="41">
        <v>0</v>
      </c>
      <c r="J30" s="43">
        <v>0</v>
      </c>
      <c r="K30" s="41">
        <v>8</v>
      </c>
      <c r="L30" s="43">
        <v>1</v>
      </c>
      <c r="M30" s="41">
        <v>4</v>
      </c>
      <c r="N30" s="43">
        <v>2</v>
      </c>
      <c r="O30" s="41">
        <v>0</v>
      </c>
      <c r="P30" s="43">
        <v>2</v>
      </c>
      <c r="Q30" s="41">
        <v>0</v>
      </c>
      <c r="R30" s="43">
        <v>9</v>
      </c>
      <c r="S30" s="41">
        <v>1</v>
      </c>
      <c r="T30" s="43">
        <v>0</v>
      </c>
      <c r="U30" s="41">
        <v>0</v>
      </c>
      <c r="V30" s="43">
        <v>1</v>
      </c>
      <c r="W30" s="41">
        <v>2</v>
      </c>
      <c r="X30" s="43">
        <v>0</v>
      </c>
      <c r="Y30" s="41">
        <v>6</v>
      </c>
      <c r="Z30" s="43">
        <v>5</v>
      </c>
      <c r="AA30" s="41">
        <v>3</v>
      </c>
      <c r="AB30" s="43">
        <v>2</v>
      </c>
      <c r="AC30" s="41" t="s">
        <v>204</v>
      </c>
      <c r="AD30" s="43">
        <v>1</v>
      </c>
      <c r="AE30" s="41">
        <v>0</v>
      </c>
      <c r="AF30" s="43">
        <v>0</v>
      </c>
      <c r="AG30" s="41">
        <v>16</v>
      </c>
      <c r="AH30" s="43">
        <v>0</v>
      </c>
      <c r="AI30" s="41">
        <v>3</v>
      </c>
    </row>
    <row r="31" spans="1:35" ht="17.850000000000001" customHeight="1">
      <c r="A31" s="13"/>
      <c r="B31" s="40" t="s">
        <v>101</v>
      </c>
      <c r="C31" s="41">
        <v>0</v>
      </c>
      <c r="D31" s="43">
        <v>12</v>
      </c>
      <c r="E31" s="41">
        <v>2</v>
      </c>
      <c r="F31" s="43">
        <v>0</v>
      </c>
      <c r="G31" s="41">
        <v>0</v>
      </c>
      <c r="H31" s="43">
        <v>0</v>
      </c>
      <c r="I31" s="41">
        <v>0</v>
      </c>
      <c r="J31" s="43">
        <v>0</v>
      </c>
      <c r="K31" s="41">
        <v>11</v>
      </c>
      <c r="L31" s="43">
        <v>0</v>
      </c>
      <c r="M31" s="41">
        <v>4</v>
      </c>
      <c r="N31" s="43">
        <v>7</v>
      </c>
      <c r="O31" s="41">
        <v>0</v>
      </c>
      <c r="P31" s="43">
        <v>2</v>
      </c>
      <c r="Q31" s="41">
        <v>0</v>
      </c>
      <c r="R31" s="43">
        <v>5</v>
      </c>
      <c r="S31" s="41">
        <v>0</v>
      </c>
      <c r="T31" s="43">
        <v>0</v>
      </c>
      <c r="U31" s="41">
        <v>0</v>
      </c>
      <c r="V31" s="43">
        <v>5</v>
      </c>
      <c r="W31" s="41">
        <v>2</v>
      </c>
      <c r="X31" s="43">
        <v>0</v>
      </c>
      <c r="Y31" s="41">
        <v>1</v>
      </c>
      <c r="Z31" s="43">
        <v>5</v>
      </c>
      <c r="AA31" s="41">
        <v>2</v>
      </c>
      <c r="AB31" s="43">
        <v>2</v>
      </c>
      <c r="AC31" s="41" t="s">
        <v>204</v>
      </c>
      <c r="AD31" s="43">
        <v>1</v>
      </c>
      <c r="AE31" s="41">
        <v>0</v>
      </c>
      <c r="AF31" s="43">
        <v>0</v>
      </c>
      <c r="AG31" s="41">
        <v>28</v>
      </c>
      <c r="AH31" s="43">
        <v>0</v>
      </c>
      <c r="AI31" s="41">
        <v>2</v>
      </c>
    </row>
    <row r="32" spans="1:35" ht="17.850000000000001" customHeight="1">
      <c r="A32" s="13"/>
      <c r="B32" s="40" t="s">
        <v>105</v>
      </c>
      <c r="C32" s="41">
        <v>0</v>
      </c>
      <c r="D32" s="43">
        <v>11</v>
      </c>
      <c r="E32" s="41">
        <v>8</v>
      </c>
      <c r="F32" s="43">
        <v>0</v>
      </c>
      <c r="G32" s="41">
        <v>1</v>
      </c>
      <c r="H32" s="43">
        <v>0</v>
      </c>
      <c r="I32" s="41">
        <v>0</v>
      </c>
      <c r="J32" s="43">
        <v>0</v>
      </c>
      <c r="K32" s="41">
        <v>21</v>
      </c>
      <c r="L32" s="43">
        <v>0</v>
      </c>
      <c r="M32" s="41">
        <v>1</v>
      </c>
      <c r="N32" s="43">
        <v>1</v>
      </c>
      <c r="O32" s="41">
        <v>1</v>
      </c>
      <c r="P32" s="43">
        <v>1</v>
      </c>
      <c r="Q32" s="41">
        <v>0</v>
      </c>
      <c r="R32" s="43">
        <v>3</v>
      </c>
      <c r="S32" s="41">
        <v>0</v>
      </c>
      <c r="T32" s="43">
        <v>0</v>
      </c>
      <c r="U32" s="41">
        <v>0</v>
      </c>
      <c r="V32" s="43">
        <v>0</v>
      </c>
      <c r="W32" s="41">
        <v>2</v>
      </c>
      <c r="X32" s="43">
        <v>0</v>
      </c>
      <c r="Y32" s="41">
        <v>3</v>
      </c>
      <c r="Z32" s="43">
        <v>7</v>
      </c>
      <c r="AA32" s="41">
        <v>2</v>
      </c>
      <c r="AB32" s="43">
        <v>6</v>
      </c>
      <c r="AC32" s="41" t="s">
        <v>204</v>
      </c>
      <c r="AD32" s="43">
        <v>0</v>
      </c>
      <c r="AE32" s="41">
        <v>0</v>
      </c>
      <c r="AF32" s="43">
        <v>0</v>
      </c>
      <c r="AG32" s="41">
        <v>33</v>
      </c>
      <c r="AH32" s="43">
        <v>0</v>
      </c>
      <c r="AI32" s="41">
        <v>0</v>
      </c>
    </row>
    <row r="33" spans="1:35" ht="17.850000000000001" customHeight="1">
      <c r="A33" s="13"/>
      <c r="B33" s="40" t="s">
        <v>102</v>
      </c>
      <c r="C33" s="41">
        <v>0</v>
      </c>
      <c r="D33" s="43">
        <v>0</v>
      </c>
      <c r="E33" s="41">
        <v>0</v>
      </c>
      <c r="F33" s="43">
        <v>0</v>
      </c>
      <c r="G33" s="41">
        <v>0</v>
      </c>
      <c r="H33" s="43">
        <v>0</v>
      </c>
      <c r="I33" s="41">
        <v>0</v>
      </c>
      <c r="J33" s="43">
        <v>0</v>
      </c>
      <c r="K33" s="41">
        <v>0</v>
      </c>
      <c r="L33" s="43">
        <v>0</v>
      </c>
      <c r="M33" s="41">
        <v>0</v>
      </c>
      <c r="N33" s="43">
        <v>0</v>
      </c>
      <c r="O33" s="41">
        <v>0</v>
      </c>
      <c r="P33" s="43">
        <v>0</v>
      </c>
      <c r="Q33" s="41">
        <v>0</v>
      </c>
      <c r="R33" s="43">
        <v>0</v>
      </c>
      <c r="S33" s="41">
        <v>0</v>
      </c>
      <c r="T33" s="43">
        <v>0</v>
      </c>
      <c r="U33" s="41">
        <v>0</v>
      </c>
      <c r="V33" s="43">
        <v>0</v>
      </c>
      <c r="W33" s="41">
        <v>0</v>
      </c>
      <c r="X33" s="43">
        <v>0</v>
      </c>
      <c r="Y33" s="41">
        <v>0</v>
      </c>
      <c r="Z33" s="43">
        <v>0</v>
      </c>
      <c r="AA33" s="41">
        <v>0</v>
      </c>
      <c r="AB33" s="43">
        <v>0</v>
      </c>
      <c r="AC33" s="41" t="s">
        <v>204</v>
      </c>
      <c r="AD33" s="43">
        <v>0</v>
      </c>
      <c r="AE33" s="41">
        <v>0</v>
      </c>
      <c r="AF33" s="43">
        <v>0</v>
      </c>
      <c r="AG33" s="41">
        <v>0</v>
      </c>
      <c r="AH33" s="43">
        <v>0</v>
      </c>
      <c r="AI33" s="41">
        <v>0</v>
      </c>
    </row>
    <row r="34" spans="1:35" ht="17.850000000000001" customHeight="1">
      <c r="A34" s="63"/>
      <c r="B34" s="55" t="s">
        <v>97</v>
      </c>
      <c r="C34" s="29">
        <v>0</v>
      </c>
      <c r="D34" s="31">
        <v>36</v>
      </c>
      <c r="E34" s="29">
        <v>20</v>
      </c>
      <c r="F34" s="31">
        <v>1</v>
      </c>
      <c r="G34" s="29">
        <v>4</v>
      </c>
      <c r="H34" s="31">
        <v>0</v>
      </c>
      <c r="I34" s="29">
        <v>5</v>
      </c>
      <c r="J34" s="31">
        <v>0</v>
      </c>
      <c r="K34" s="29">
        <v>42</v>
      </c>
      <c r="L34" s="31">
        <v>1</v>
      </c>
      <c r="M34" s="29">
        <v>11</v>
      </c>
      <c r="N34" s="31">
        <v>10</v>
      </c>
      <c r="O34" s="29">
        <v>1</v>
      </c>
      <c r="P34" s="31">
        <v>13</v>
      </c>
      <c r="Q34" s="29">
        <v>0</v>
      </c>
      <c r="R34" s="31">
        <v>18</v>
      </c>
      <c r="S34" s="29">
        <v>1</v>
      </c>
      <c r="T34" s="31">
        <v>0</v>
      </c>
      <c r="U34" s="29">
        <v>0</v>
      </c>
      <c r="V34" s="31">
        <v>7</v>
      </c>
      <c r="W34" s="29">
        <v>9</v>
      </c>
      <c r="X34" s="31">
        <v>0</v>
      </c>
      <c r="Y34" s="29">
        <v>15</v>
      </c>
      <c r="Z34" s="31">
        <v>21</v>
      </c>
      <c r="AA34" s="29">
        <v>7</v>
      </c>
      <c r="AB34" s="31">
        <v>20</v>
      </c>
      <c r="AC34" s="29" t="s">
        <v>204</v>
      </c>
      <c r="AD34" s="31">
        <v>3</v>
      </c>
      <c r="AE34" s="29">
        <v>0</v>
      </c>
      <c r="AF34" s="31">
        <v>0</v>
      </c>
      <c r="AG34" s="29">
        <v>82</v>
      </c>
      <c r="AH34" s="31">
        <v>0</v>
      </c>
      <c r="AI34" s="29">
        <v>6</v>
      </c>
    </row>
    <row r="35" spans="1:35" ht="6.75" customHeight="1">
      <c r="A35" s="13"/>
      <c r="B35" s="59"/>
      <c r="C35" s="62"/>
      <c r="D35" s="62"/>
      <c r="E35" s="62"/>
      <c r="F35" s="62"/>
      <c r="G35" s="62"/>
      <c r="H35" s="62"/>
      <c r="I35" s="62"/>
      <c r="J35" s="62"/>
      <c r="K35" s="62"/>
      <c r="L35" s="62"/>
    </row>
    <row r="36" spans="1:35" ht="14.25" customHeight="1">
      <c r="A36" s="13" t="s">
        <v>164</v>
      </c>
      <c r="B36" s="59"/>
      <c r="C36" s="62"/>
      <c r="D36" s="62"/>
      <c r="E36" s="62"/>
      <c r="F36" s="62"/>
      <c r="G36" s="62"/>
      <c r="H36" s="62"/>
      <c r="I36" s="62"/>
      <c r="J36" s="62"/>
      <c r="K36" s="62"/>
      <c r="L36" s="62"/>
    </row>
    <row r="37" spans="1:35" ht="6.75" customHeight="1">
      <c r="A37" s="13"/>
      <c r="B37" s="59"/>
      <c r="C37" s="62"/>
      <c r="D37" s="62"/>
      <c r="E37" s="62"/>
      <c r="F37" s="62"/>
      <c r="G37" s="62"/>
      <c r="H37" s="62"/>
      <c r="I37" s="62"/>
      <c r="J37" s="62"/>
      <c r="K37" s="62"/>
      <c r="L37" s="62"/>
    </row>
    <row r="38" spans="1:35" ht="50.25" customHeight="1">
      <c r="A38" s="158" t="s">
        <v>169</v>
      </c>
      <c r="B38" s="158"/>
      <c r="C38" s="158"/>
      <c r="D38" s="158"/>
      <c r="E38" s="158"/>
      <c r="F38" s="158"/>
      <c r="G38" s="158"/>
      <c r="H38" s="158"/>
      <c r="I38" s="158"/>
      <c r="J38" s="158"/>
      <c r="K38" s="158"/>
      <c r="L38" s="158"/>
      <c r="M38" s="158"/>
      <c r="N38" s="158"/>
      <c r="O38" s="158"/>
    </row>
    <row r="39" spans="1:35" ht="28.5" customHeight="1">
      <c r="A39" s="158" t="s">
        <v>161</v>
      </c>
      <c r="B39" s="158"/>
      <c r="C39" s="158"/>
      <c r="D39" s="158"/>
      <c r="E39" s="158"/>
      <c r="F39" s="158"/>
      <c r="G39" s="158"/>
      <c r="H39" s="158"/>
      <c r="I39" s="158"/>
      <c r="J39" s="158"/>
      <c r="K39" s="158"/>
      <c r="L39" s="158"/>
      <c r="M39" s="158"/>
      <c r="N39" s="158"/>
      <c r="O39" s="158"/>
    </row>
    <row r="40" spans="1:35">
      <c r="A40" s="103" t="s">
        <v>163</v>
      </c>
    </row>
    <row r="41" spans="1:35" ht="14.25">
      <c r="A41" s="103" t="s">
        <v>155</v>
      </c>
    </row>
    <row r="43" spans="1:35">
      <c r="A43" s="49" t="s">
        <v>75</v>
      </c>
    </row>
    <row r="44" spans="1:35">
      <c r="A44" s="49" t="s">
        <v>71</v>
      </c>
    </row>
    <row r="45" spans="1:35">
      <c r="A45" s="12"/>
    </row>
    <row r="46" spans="1:35">
      <c r="A46"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2">
    <mergeCell ref="A38:O38"/>
    <mergeCell ref="A39:O39"/>
  </mergeCells>
  <hyperlinks>
    <hyperlink ref="E1" r:id="rId1" display="Definitions an Explanations" xr:uid="{00000000-0004-0000-0300-000000000000}"/>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H35"/>
  <sheetViews>
    <sheetView workbookViewId="0">
      <selection activeCell="A2" sqref="A2"/>
    </sheetView>
  </sheetViews>
  <sheetFormatPr defaultColWidth="9.140625" defaultRowHeight="15"/>
  <cols>
    <col min="1" max="1" width="13.7109375" style="108" customWidth="1"/>
    <col min="2" max="12" width="12.28515625" style="108" customWidth="1"/>
    <col min="13" max="29" width="11.140625" style="108" customWidth="1"/>
    <col min="30" max="30" width="11.85546875" style="108" customWidth="1"/>
    <col min="31" max="34" width="11.140625" style="108" customWidth="1"/>
    <col min="35" max="16384" width="9.140625" style="108"/>
  </cols>
  <sheetData>
    <row r="1" spans="1:34" ht="20.25">
      <c r="A1" s="10" t="str">
        <f>"NSW Recorded Crime Statistics " &amp;'Summary of offences'!$C1</f>
        <v>NSW Recorded Crime Statistics 2022</v>
      </c>
      <c r="B1" s="107"/>
      <c r="C1" s="107"/>
      <c r="D1" s="107"/>
      <c r="E1" s="107"/>
      <c r="F1" s="107"/>
      <c r="G1" s="146" t="s">
        <v>162</v>
      </c>
      <c r="H1" s="107"/>
      <c r="I1" s="107"/>
      <c r="J1" s="107"/>
      <c r="K1" s="107"/>
    </row>
    <row r="2" spans="1:34">
      <c r="A2" s="107"/>
      <c r="B2" s="107"/>
      <c r="C2" s="107"/>
      <c r="D2" s="107"/>
      <c r="E2" s="107"/>
      <c r="F2" s="107"/>
      <c r="G2" s="107"/>
      <c r="H2" s="107"/>
      <c r="I2" s="107"/>
      <c r="J2" s="107"/>
      <c r="K2" s="107"/>
    </row>
    <row r="3" spans="1:34" ht="18">
      <c r="A3" s="109" t="s">
        <v>179</v>
      </c>
      <c r="B3" s="110"/>
      <c r="C3" s="110"/>
      <c r="D3" s="110"/>
      <c r="E3" s="110"/>
      <c r="F3" s="110"/>
      <c r="G3" s="110"/>
      <c r="H3" s="110"/>
      <c r="I3" s="110"/>
      <c r="J3" s="110"/>
      <c r="K3" s="110"/>
    </row>
    <row r="4" spans="1:34" ht="18">
      <c r="A4" s="111" t="s">
        <v>191</v>
      </c>
      <c r="B4" s="110"/>
      <c r="C4" s="110"/>
      <c r="D4" s="110"/>
      <c r="E4" s="110"/>
      <c r="F4" s="110"/>
      <c r="G4" s="110"/>
      <c r="H4" s="110"/>
      <c r="I4" s="110"/>
      <c r="J4" s="110"/>
      <c r="K4" s="110"/>
    </row>
    <row r="5" spans="1:34">
      <c r="B5" s="112"/>
      <c r="C5" s="112"/>
      <c r="D5" s="112"/>
      <c r="E5" s="112"/>
      <c r="F5" s="112"/>
      <c r="G5" s="112"/>
      <c r="H5" s="112"/>
      <c r="I5" s="112"/>
      <c r="J5" s="112"/>
      <c r="K5" s="112"/>
    </row>
    <row r="6" spans="1:34" ht="64.5">
      <c r="A6" s="113" t="s">
        <v>181</v>
      </c>
      <c r="B6" s="114" t="s">
        <v>172</v>
      </c>
      <c r="C6" s="115" t="s">
        <v>167</v>
      </c>
      <c r="D6" s="114" t="s">
        <v>168</v>
      </c>
      <c r="E6" s="116" t="s">
        <v>18</v>
      </c>
      <c r="F6" s="114" t="s">
        <v>76</v>
      </c>
      <c r="G6" s="116" t="s">
        <v>19</v>
      </c>
      <c r="H6" s="114" t="s">
        <v>77</v>
      </c>
      <c r="I6" s="116" t="s">
        <v>20</v>
      </c>
      <c r="J6" s="114" t="s">
        <v>173</v>
      </c>
      <c r="K6" s="116" t="s">
        <v>21</v>
      </c>
      <c r="L6" s="114" t="s">
        <v>7</v>
      </c>
      <c r="M6" s="116" t="s">
        <v>8</v>
      </c>
      <c r="N6" s="114" t="s">
        <v>22</v>
      </c>
      <c r="O6" s="115" t="s">
        <v>9</v>
      </c>
      <c r="P6" s="114" t="s">
        <v>10</v>
      </c>
      <c r="Q6" s="115" t="s">
        <v>11</v>
      </c>
      <c r="R6" s="114" t="s">
        <v>12</v>
      </c>
      <c r="S6" s="115" t="s">
        <v>13</v>
      </c>
      <c r="T6" s="114" t="s">
        <v>23</v>
      </c>
      <c r="U6" s="115" t="s">
        <v>14</v>
      </c>
      <c r="V6" s="114" t="s">
        <v>24</v>
      </c>
      <c r="W6" s="115" t="s">
        <v>25</v>
      </c>
      <c r="X6" s="114" t="s">
        <v>15</v>
      </c>
      <c r="Y6" s="115" t="s">
        <v>26</v>
      </c>
      <c r="Z6" s="114" t="s">
        <v>43</v>
      </c>
      <c r="AA6" s="115" t="s">
        <v>44</v>
      </c>
      <c r="AB6" s="114" t="s">
        <v>49</v>
      </c>
      <c r="AC6" s="115" t="s">
        <v>50</v>
      </c>
      <c r="AD6" s="114" t="s">
        <v>51</v>
      </c>
      <c r="AE6" s="115" t="s">
        <v>52</v>
      </c>
      <c r="AF6" s="114" t="s">
        <v>53</v>
      </c>
      <c r="AG6" s="115" t="s">
        <v>60</v>
      </c>
      <c r="AH6" s="114" t="s">
        <v>61</v>
      </c>
    </row>
    <row r="7" spans="1:34">
      <c r="A7" s="117" t="s">
        <v>182</v>
      </c>
      <c r="B7" s="118">
        <v>0</v>
      </c>
      <c r="C7" s="119">
        <v>7</v>
      </c>
      <c r="D7" s="118">
        <v>9</v>
      </c>
      <c r="E7" s="119">
        <v>1</v>
      </c>
      <c r="F7" s="118">
        <v>0</v>
      </c>
      <c r="G7" s="119">
        <v>0</v>
      </c>
      <c r="H7" s="118">
        <v>3</v>
      </c>
      <c r="I7" s="119">
        <v>0</v>
      </c>
      <c r="J7" s="118">
        <v>19</v>
      </c>
      <c r="K7" s="119">
        <v>0</v>
      </c>
      <c r="L7" s="118">
        <v>7</v>
      </c>
      <c r="M7" s="119">
        <v>3</v>
      </c>
      <c r="N7" s="118">
        <v>1</v>
      </c>
      <c r="O7" s="119">
        <v>11</v>
      </c>
      <c r="P7" s="118">
        <v>0</v>
      </c>
      <c r="Q7" s="119">
        <v>13</v>
      </c>
      <c r="R7" s="118">
        <v>1</v>
      </c>
      <c r="S7" s="119">
        <v>0</v>
      </c>
      <c r="T7" s="118">
        <v>0</v>
      </c>
      <c r="U7" s="119">
        <v>5</v>
      </c>
      <c r="V7" s="118">
        <v>7</v>
      </c>
      <c r="W7" s="119">
        <v>0</v>
      </c>
      <c r="X7" s="118">
        <v>6</v>
      </c>
      <c r="Y7" s="119">
        <v>7</v>
      </c>
      <c r="Z7" s="118">
        <v>1</v>
      </c>
      <c r="AA7" s="119">
        <v>9</v>
      </c>
      <c r="AB7" s="118" t="s">
        <v>204</v>
      </c>
      <c r="AC7" s="119">
        <v>1</v>
      </c>
      <c r="AD7" s="118">
        <v>0</v>
      </c>
      <c r="AE7" s="119">
        <v>0</v>
      </c>
      <c r="AF7" s="118">
        <v>39</v>
      </c>
      <c r="AG7" s="119">
        <v>0</v>
      </c>
      <c r="AH7" s="118">
        <v>3</v>
      </c>
    </row>
    <row r="8" spans="1:34" ht="15" customHeight="1">
      <c r="A8" s="117" t="s">
        <v>184</v>
      </c>
      <c r="B8" s="118">
        <v>0</v>
      </c>
      <c r="C8" s="119">
        <v>29</v>
      </c>
      <c r="D8" s="118">
        <v>11</v>
      </c>
      <c r="E8" s="119">
        <v>0</v>
      </c>
      <c r="F8" s="118">
        <v>4</v>
      </c>
      <c r="G8" s="119">
        <v>0</v>
      </c>
      <c r="H8" s="118">
        <v>2</v>
      </c>
      <c r="I8" s="119">
        <v>0</v>
      </c>
      <c r="J8" s="118">
        <v>23</v>
      </c>
      <c r="K8" s="119">
        <v>1</v>
      </c>
      <c r="L8" s="118">
        <v>4</v>
      </c>
      <c r="M8" s="119">
        <v>7</v>
      </c>
      <c r="N8" s="118">
        <v>0</v>
      </c>
      <c r="O8" s="119">
        <v>2</v>
      </c>
      <c r="P8" s="118">
        <v>0</v>
      </c>
      <c r="Q8" s="119">
        <v>5</v>
      </c>
      <c r="R8" s="118">
        <v>0</v>
      </c>
      <c r="S8" s="119">
        <v>0</v>
      </c>
      <c r="T8" s="118">
        <v>0</v>
      </c>
      <c r="U8" s="119">
        <v>2</v>
      </c>
      <c r="V8" s="118">
        <v>2</v>
      </c>
      <c r="W8" s="119">
        <v>0</v>
      </c>
      <c r="X8" s="118">
        <v>9</v>
      </c>
      <c r="Y8" s="119">
        <v>14</v>
      </c>
      <c r="Z8" s="118">
        <v>6</v>
      </c>
      <c r="AA8" s="119">
        <v>11</v>
      </c>
      <c r="AB8" s="118" t="s">
        <v>204</v>
      </c>
      <c r="AC8" s="119">
        <v>2</v>
      </c>
      <c r="AD8" s="118">
        <v>0</v>
      </c>
      <c r="AE8" s="119">
        <v>0</v>
      </c>
      <c r="AF8" s="118">
        <v>43</v>
      </c>
      <c r="AG8" s="119">
        <v>0</v>
      </c>
      <c r="AH8" s="118">
        <v>3</v>
      </c>
    </row>
    <row r="9" spans="1:34">
      <c r="A9" s="117" t="s">
        <v>96</v>
      </c>
      <c r="B9" s="118">
        <v>0</v>
      </c>
      <c r="C9" s="119">
        <v>0</v>
      </c>
      <c r="D9" s="118">
        <v>0</v>
      </c>
      <c r="E9" s="119">
        <v>0</v>
      </c>
      <c r="F9" s="118">
        <v>0</v>
      </c>
      <c r="G9" s="119">
        <v>0</v>
      </c>
      <c r="H9" s="118">
        <v>0</v>
      </c>
      <c r="I9" s="119">
        <v>0</v>
      </c>
      <c r="J9" s="118">
        <v>0</v>
      </c>
      <c r="K9" s="119">
        <v>0</v>
      </c>
      <c r="L9" s="118">
        <v>0</v>
      </c>
      <c r="M9" s="119">
        <v>0</v>
      </c>
      <c r="N9" s="118">
        <v>0</v>
      </c>
      <c r="O9" s="119">
        <v>0</v>
      </c>
      <c r="P9" s="118">
        <v>0</v>
      </c>
      <c r="Q9" s="119">
        <v>0</v>
      </c>
      <c r="R9" s="118">
        <v>0</v>
      </c>
      <c r="S9" s="119">
        <v>0</v>
      </c>
      <c r="T9" s="118">
        <v>0</v>
      </c>
      <c r="U9" s="119">
        <v>0</v>
      </c>
      <c r="V9" s="118">
        <v>0</v>
      </c>
      <c r="W9" s="119">
        <v>0</v>
      </c>
      <c r="X9" s="118">
        <v>0</v>
      </c>
      <c r="Y9" s="119">
        <v>0</v>
      </c>
      <c r="Z9" s="118">
        <v>0</v>
      </c>
      <c r="AA9" s="119">
        <v>0</v>
      </c>
      <c r="AB9" s="118" t="s">
        <v>204</v>
      </c>
      <c r="AC9" s="119">
        <v>0</v>
      </c>
      <c r="AD9" s="118">
        <v>0</v>
      </c>
      <c r="AE9" s="119">
        <v>0</v>
      </c>
      <c r="AF9" s="118">
        <v>0</v>
      </c>
      <c r="AG9" s="119">
        <v>0</v>
      </c>
      <c r="AH9" s="118">
        <v>0</v>
      </c>
    </row>
    <row r="10" spans="1:34" ht="15.75" thickBot="1">
      <c r="A10" s="120" t="s">
        <v>97</v>
      </c>
      <c r="B10" s="121">
        <v>0</v>
      </c>
      <c r="C10" s="122">
        <v>36</v>
      </c>
      <c r="D10" s="121">
        <v>20</v>
      </c>
      <c r="E10" s="122">
        <v>1</v>
      </c>
      <c r="F10" s="121">
        <v>4</v>
      </c>
      <c r="G10" s="122">
        <v>0</v>
      </c>
      <c r="H10" s="121">
        <v>5</v>
      </c>
      <c r="I10" s="122">
        <v>0</v>
      </c>
      <c r="J10" s="121">
        <v>42</v>
      </c>
      <c r="K10" s="122">
        <v>1</v>
      </c>
      <c r="L10" s="121">
        <v>11</v>
      </c>
      <c r="M10" s="122">
        <v>10</v>
      </c>
      <c r="N10" s="121">
        <v>1</v>
      </c>
      <c r="O10" s="122">
        <v>13</v>
      </c>
      <c r="P10" s="121">
        <v>0</v>
      </c>
      <c r="Q10" s="122">
        <v>18</v>
      </c>
      <c r="R10" s="121">
        <v>1</v>
      </c>
      <c r="S10" s="122">
        <v>0</v>
      </c>
      <c r="T10" s="121">
        <v>0</v>
      </c>
      <c r="U10" s="122">
        <v>7</v>
      </c>
      <c r="V10" s="121">
        <v>9</v>
      </c>
      <c r="W10" s="122">
        <v>0</v>
      </c>
      <c r="X10" s="121">
        <v>15</v>
      </c>
      <c r="Y10" s="122">
        <v>21</v>
      </c>
      <c r="Z10" s="121">
        <v>7</v>
      </c>
      <c r="AA10" s="122">
        <v>20</v>
      </c>
      <c r="AB10" s="121" t="s">
        <v>204</v>
      </c>
      <c r="AC10" s="122">
        <v>3</v>
      </c>
      <c r="AD10" s="121">
        <v>0</v>
      </c>
      <c r="AE10" s="122">
        <v>0</v>
      </c>
      <c r="AF10" s="121">
        <v>82</v>
      </c>
      <c r="AG10" s="122">
        <v>0</v>
      </c>
      <c r="AH10" s="121">
        <v>6</v>
      </c>
    </row>
    <row r="12" spans="1:34" ht="15" customHeight="1">
      <c r="A12" s="159" t="s">
        <v>170</v>
      </c>
      <c r="B12" s="159"/>
      <c r="C12" s="159"/>
      <c r="D12" s="159"/>
      <c r="E12" s="159"/>
      <c r="F12" s="159"/>
      <c r="G12" s="159"/>
      <c r="H12" s="159"/>
      <c r="I12" s="159"/>
      <c r="J12" s="159"/>
      <c r="K12" s="159"/>
      <c r="L12" s="159"/>
      <c r="M12" s="159"/>
      <c r="N12" s="153"/>
    </row>
    <row r="13" spans="1:34" ht="15" customHeight="1">
      <c r="A13" s="159" t="s">
        <v>171</v>
      </c>
      <c r="B13" s="159"/>
      <c r="C13" s="159"/>
      <c r="D13" s="159"/>
      <c r="E13" s="159"/>
      <c r="F13" s="159"/>
      <c r="G13" s="159"/>
      <c r="H13" s="159"/>
      <c r="I13" s="159"/>
      <c r="J13" s="159"/>
      <c r="K13" s="159"/>
      <c r="L13" s="159"/>
      <c r="M13" s="159"/>
      <c r="N13" s="153"/>
    </row>
    <row r="14" spans="1:34">
      <c r="A14" s="13" t="s">
        <v>166</v>
      </c>
    </row>
    <row r="15" spans="1:34" s="124" customFormat="1" ht="12">
      <c r="A15" s="123" t="s">
        <v>163</v>
      </c>
    </row>
    <row r="16" spans="1:34" s="124" customFormat="1" ht="13.5">
      <c r="A16" s="123" t="s">
        <v>159</v>
      </c>
    </row>
    <row r="18" spans="1:12" ht="18">
      <c r="A18" s="125" t="s">
        <v>180</v>
      </c>
      <c r="B18" s="126"/>
      <c r="C18" s="126"/>
      <c r="D18" s="126"/>
      <c r="E18" s="126"/>
      <c r="F18" s="126"/>
    </row>
    <row r="19" spans="1:12" ht="18">
      <c r="A19" s="125" t="str">
        <f>A4</f>
        <v>Cowra Local Government Area</v>
      </c>
      <c r="B19" s="126"/>
      <c r="C19" s="126"/>
      <c r="D19" s="126"/>
      <c r="E19" s="126"/>
      <c r="F19" s="126"/>
    </row>
    <row r="20" spans="1:12">
      <c r="B20" s="127"/>
      <c r="C20" s="127"/>
      <c r="D20" s="127"/>
      <c r="E20" s="127"/>
    </row>
    <row r="21" spans="1:12" ht="64.5">
      <c r="A21" s="113" t="s">
        <v>183</v>
      </c>
      <c r="B21" s="128" t="s">
        <v>172</v>
      </c>
      <c r="C21" s="129" t="s">
        <v>167</v>
      </c>
      <c r="D21" s="130" t="s">
        <v>168</v>
      </c>
      <c r="E21" s="131" t="s">
        <v>76</v>
      </c>
      <c r="F21" s="128" t="s">
        <v>19</v>
      </c>
      <c r="G21" s="129" t="s">
        <v>77</v>
      </c>
      <c r="H21" s="128" t="s">
        <v>20</v>
      </c>
      <c r="I21" s="129" t="s">
        <v>173</v>
      </c>
      <c r="J21" s="128" t="s">
        <v>21</v>
      </c>
      <c r="K21" s="129" t="s">
        <v>25</v>
      </c>
      <c r="L21" s="128" t="s">
        <v>55</v>
      </c>
    </row>
    <row r="22" spans="1:12">
      <c r="A22" s="117" t="s">
        <v>182</v>
      </c>
      <c r="B22" s="132">
        <v>0</v>
      </c>
      <c r="C22" s="133">
        <v>31</v>
      </c>
      <c r="D22" s="132">
        <v>11</v>
      </c>
      <c r="E22" s="133" t="s">
        <v>205</v>
      </c>
      <c r="F22" s="132">
        <v>0</v>
      </c>
      <c r="G22" s="133">
        <v>0</v>
      </c>
      <c r="H22" s="132">
        <v>0</v>
      </c>
      <c r="I22" s="133">
        <v>27</v>
      </c>
      <c r="J22" s="132" t="s">
        <v>205</v>
      </c>
      <c r="K22" s="133">
        <v>0</v>
      </c>
      <c r="L22" s="132">
        <v>26</v>
      </c>
    </row>
    <row r="23" spans="1:12">
      <c r="A23" s="117" t="s">
        <v>184</v>
      </c>
      <c r="B23" s="134">
        <v>0</v>
      </c>
      <c r="C23" s="135">
        <v>70</v>
      </c>
      <c r="D23" s="134">
        <v>70</v>
      </c>
      <c r="E23" s="135">
        <v>22</v>
      </c>
      <c r="F23" s="134">
        <v>0</v>
      </c>
      <c r="G23" s="135" t="s">
        <v>205</v>
      </c>
      <c r="H23" s="134">
        <v>0</v>
      </c>
      <c r="I23" s="135">
        <v>87</v>
      </c>
      <c r="J23" s="134">
        <v>8</v>
      </c>
      <c r="K23" s="135">
        <v>9</v>
      </c>
      <c r="L23" s="134">
        <v>59</v>
      </c>
    </row>
    <row r="24" spans="1:12">
      <c r="A24" s="117" t="s">
        <v>96</v>
      </c>
      <c r="B24" s="134">
        <v>0</v>
      </c>
      <c r="C24" s="135">
        <v>1</v>
      </c>
      <c r="D24" s="134">
        <v>1</v>
      </c>
      <c r="E24" s="135">
        <v>4</v>
      </c>
      <c r="F24" s="134">
        <v>0</v>
      </c>
      <c r="G24" s="135">
        <v>1</v>
      </c>
      <c r="H24" s="134">
        <v>0</v>
      </c>
      <c r="I24" s="135">
        <v>2</v>
      </c>
      <c r="J24" s="134">
        <v>1</v>
      </c>
      <c r="K24" s="135">
        <v>3</v>
      </c>
      <c r="L24" s="134">
        <v>1</v>
      </c>
    </row>
    <row r="25" spans="1:12" ht="15.75" thickBot="1">
      <c r="A25" s="120" t="s">
        <v>97</v>
      </c>
      <c r="B25" s="136">
        <v>0</v>
      </c>
      <c r="C25" s="137">
        <v>102</v>
      </c>
      <c r="D25" s="136">
        <v>82</v>
      </c>
      <c r="E25" s="137" t="s">
        <v>206</v>
      </c>
      <c r="F25" s="136">
        <v>0</v>
      </c>
      <c r="G25" s="137" t="s">
        <v>206</v>
      </c>
      <c r="H25" s="136">
        <v>0</v>
      </c>
      <c r="I25" s="137">
        <v>116</v>
      </c>
      <c r="J25" s="136" t="s">
        <v>206</v>
      </c>
      <c r="K25" s="137">
        <v>12</v>
      </c>
      <c r="L25" s="136">
        <v>86</v>
      </c>
    </row>
    <row r="26" spans="1:12">
      <c r="A26" s="138"/>
      <c r="B26" s="139"/>
      <c r="C26" s="140"/>
      <c r="D26" s="140"/>
      <c r="E26" s="140"/>
    </row>
    <row r="27" spans="1:12">
      <c r="A27" s="141" t="s">
        <v>165</v>
      </c>
      <c r="B27" s="142"/>
      <c r="C27" s="142"/>
      <c r="D27" s="142"/>
      <c r="E27" s="142"/>
    </row>
    <row r="28" spans="1:12">
      <c r="A28" s="143"/>
    </row>
    <row r="29" spans="1:12">
      <c r="A29" s="144" t="s">
        <v>153</v>
      </c>
    </row>
    <row r="30" spans="1:12">
      <c r="A30" s="144" t="s">
        <v>150</v>
      </c>
    </row>
    <row r="32" spans="1:12">
      <c r="A32" s="49" t="s">
        <v>75</v>
      </c>
    </row>
    <row r="33" spans="1:1">
      <c r="A33" s="49" t="s">
        <v>71</v>
      </c>
    </row>
    <row r="34" spans="1:1">
      <c r="A34" s="12"/>
    </row>
    <row r="35" spans="1:1">
      <c r="A35"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2">
    <mergeCell ref="A12:M12"/>
    <mergeCell ref="A13:M13"/>
  </mergeCells>
  <hyperlinks>
    <hyperlink ref="G1" r:id="rId1" display="Definitions an Explanations" xr:uid="{00000000-0004-0000-0400-000000000000}"/>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2"/>
  <sheetViews>
    <sheetView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2022</v>
      </c>
      <c r="E1" s="146" t="s">
        <v>162</v>
      </c>
    </row>
    <row r="3" spans="1:7" ht="17.649999999999999" customHeight="1">
      <c r="A3" s="84" t="s">
        <v>137</v>
      </c>
    </row>
    <row r="4" spans="1:7">
      <c r="B4" s="60"/>
      <c r="C4" s="60"/>
      <c r="D4" s="60"/>
      <c r="E4" s="60"/>
      <c r="F4" s="65"/>
      <c r="G4" s="65"/>
    </row>
    <row r="5" spans="1:7" ht="17.649999999999999" customHeight="1">
      <c r="A5" s="84" t="s">
        <v>191</v>
      </c>
      <c r="B5" s="60"/>
      <c r="C5" s="60"/>
      <c r="D5" s="60"/>
      <c r="E5" s="60"/>
      <c r="F5" s="65"/>
      <c r="G5" s="65"/>
    </row>
    <row r="6" spans="1:7" ht="17.850000000000001" customHeight="1">
      <c r="A6" s="71" t="s">
        <v>106</v>
      </c>
      <c r="B6" s="145" t="s">
        <v>160</v>
      </c>
      <c r="C6" s="94" t="s">
        <v>107</v>
      </c>
      <c r="D6" s="72" t="s">
        <v>108</v>
      </c>
      <c r="E6" s="95" t="s">
        <v>97</v>
      </c>
      <c r="F6" s="65"/>
      <c r="G6" s="65"/>
    </row>
    <row r="7" spans="1:7" ht="17.850000000000001" customHeight="1">
      <c r="A7" s="34" t="s">
        <v>172</v>
      </c>
      <c r="B7" s="34" t="s">
        <v>109</v>
      </c>
      <c r="C7" s="35">
        <v>0</v>
      </c>
      <c r="D7" s="37">
        <v>0</v>
      </c>
      <c r="E7" s="35">
        <v>0</v>
      </c>
      <c r="F7" s="65"/>
      <c r="G7" s="65"/>
    </row>
    <row r="8" spans="1:7" ht="17.850000000000001" customHeight="1">
      <c r="A8" s="11"/>
      <c r="B8" s="11" t="s">
        <v>110</v>
      </c>
      <c r="C8" s="23">
        <v>0</v>
      </c>
      <c r="D8" s="25">
        <v>0</v>
      </c>
      <c r="E8" s="23">
        <v>0</v>
      </c>
      <c r="F8" s="65"/>
      <c r="G8" s="65"/>
    </row>
    <row r="9" spans="1:7" ht="17.850000000000001" customHeight="1">
      <c r="A9" s="40" t="s">
        <v>167</v>
      </c>
      <c r="B9" s="40" t="s">
        <v>109</v>
      </c>
      <c r="C9" s="35">
        <v>31</v>
      </c>
      <c r="D9" s="37">
        <v>66</v>
      </c>
      <c r="E9" s="35">
        <v>97</v>
      </c>
      <c r="F9" s="65"/>
      <c r="G9" s="65"/>
    </row>
    <row r="10" spans="1:7" ht="17.850000000000001" customHeight="1">
      <c r="A10" s="40"/>
      <c r="B10" s="40" t="s">
        <v>110</v>
      </c>
      <c r="C10" s="42">
        <v>31.9588</v>
      </c>
      <c r="D10" s="44">
        <v>68.041200000000003</v>
      </c>
      <c r="E10" s="42">
        <v>100</v>
      </c>
      <c r="F10" s="65"/>
      <c r="G10" s="65"/>
    </row>
    <row r="11" spans="1:7" ht="17.850000000000001" customHeight="1">
      <c r="A11" s="34" t="s">
        <v>168</v>
      </c>
      <c r="B11" s="34" t="s">
        <v>109</v>
      </c>
      <c r="C11" s="35">
        <v>31</v>
      </c>
      <c r="D11" s="37">
        <v>45</v>
      </c>
      <c r="E11" s="35">
        <v>76</v>
      </c>
      <c r="F11" s="65"/>
      <c r="G11" s="65"/>
    </row>
    <row r="12" spans="1:7" ht="17.850000000000001" customHeight="1">
      <c r="A12" s="11"/>
      <c r="B12" s="11" t="s">
        <v>110</v>
      </c>
      <c r="C12" s="23">
        <v>40.789499999999997</v>
      </c>
      <c r="D12" s="25">
        <v>59.210500000000003</v>
      </c>
      <c r="E12" s="23">
        <v>100</v>
      </c>
      <c r="F12" s="65"/>
      <c r="G12" s="65"/>
    </row>
    <row r="13" spans="1:7" ht="17.850000000000001" customHeight="1">
      <c r="A13" s="40" t="s">
        <v>18</v>
      </c>
      <c r="B13" s="40" t="s">
        <v>109</v>
      </c>
      <c r="C13" s="35">
        <v>0</v>
      </c>
      <c r="D13" s="37">
        <v>8</v>
      </c>
      <c r="E13" s="35">
        <v>8</v>
      </c>
      <c r="F13" s="65"/>
      <c r="G13" s="65"/>
    </row>
    <row r="14" spans="1:7" ht="17.850000000000001" customHeight="1">
      <c r="A14" s="40"/>
      <c r="B14" s="40" t="s">
        <v>110</v>
      </c>
      <c r="C14" s="42">
        <v>0</v>
      </c>
      <c r="D14" s="44">
        <v>100</v>
      </c>
      <c r="E14" s="42">
        <v>100</v>
      </c>
      <c r="F14" s="65"/>
      <c r="G14" s="65"/>
    </row>
    <row r="15" spans="1:7" ht="17.850000000000001" customHeight="1">
      <c r="A15" s="34" t="s">
        <v>76</v>
      </c>
      <c r="B15" s="34" t="s">
        <v>109</v>
      </c>
      <c r="C15" s="35">
        <v>4</v>
      </c>
      <c r="D15" s="37">
        <v>26</v>
      </c>
      <c r="E15" s="35">
        <v>30</v>
      </c>
      <c r="F15" s="65"/>
      <c r="G15" s="65"/>
    </row>
    <row r="16" spans="1:7" ht="17.850000000000001" customHeight="1">
      <c r="A16" s="11"/>
      <c r="B16" s="11" t="s">
        <v>110</v>
      </c>
      <c r="C16" s="23">
        <v>13.333299999999999</v>
      </c>
      <c r="D16" s="25">
        <v>86.666700000000006</v>
      </c>
      <c r="E16" s="23">
        <v>100</v>
      </c>
      <c r="F16" s="65"/>
      <c r="G16" s="65"/>
    </row>
    <row r="17" spans="1:7" ht="17.850000000000001" customHeight="1">
      <c r="A17" s="40" t="s">
        <v>19</v>
      </c>
      <c r="B17" s="40" t="s">
        <v>109</v>
      </c>
      <c r="C17" s="35">
        <v>0</v>
      </c>
      <c r="D17" s="37">
        <v>0</v>
      </c>
      <c r="E17" s="35">
        <v>0</v>
      </c>
      <c r="F17" s="65"/>
      <c r="G17" s="65"/>
    </row>
    <row r="18" spans="1:7" ht="17.850000000000001" customHeight="1">
      <c r="A18" s="40"/>
      <c r="B18" s="40" t="s">
        <v>110</v>
      </c>
      <c r="C18" s="42">
        <v>0</v>
      </c>
      <c r="D18" s="44">
        <v>0</v>
      </c>
      <c r="E18" s="42">
        <v>0</v>
      </c>
      <c r="F18" s="65"/>
      <c r="G18" s="65"/>
    </row>
    <row r="19" spans="1:7" ht="17.850000000000001" customHeight="1">
      <c r="A19" s="34" t="s">
        <v>173</v>
      </c>
      <c r="B19" s="34" t="s">
        <v>109</v>
      </c>
      <c r="C19" s="35">
        <v>25</v>
      </c>
      <c r="D19" s="37">
        <v>79</v>
      </c>
      <c r="E19" s="35">
        <v>104</v>
      </c>
      <c r="F19" s="65"/>
      <c r="G19" s="65"/>
    </row>
    <row r="20" spans="1:7" ht="17.850000000000001" customHeight="1">
      <c r="A20" s="11"/>
      <c r="B20" s="11" t="s">
        <v>110</v>
      </c>
      <c r="C20" s="23">
        <v>24.038499999999999</v>
      </c>
      <c r="D20" s="25">
        <v>75.961500000000001</v>
      </c>
      <c r="E20" s="23">
        <v>100</v>
      </c>
      <c r="F20" s="65"/>
      <c r="G20" s="65"/>
    </row>
    <row r="21" spans="1:7" ht="17.850000000000001" customHeight="1">
      <c r="A21" s="40" t="s">
        <v>46</v>
      </c>
      <c r="B21" s="40" t="s">
        <v>109</v>
      </c>
      <c r="C21" s="35">
        <v>6</v>
      </c>
      <c r="D21" s="37">
        <v>3</v>
      </c>
      <c r="E21" s="35">
        <v>9</v>
      </c>
      <c r="F21" s="65"/>
      <c r="G21" s="65"/>
    </row>
    <row r="22" spans="1:7" ht="17.850000000000001" customHeight="1">
      <c r="A22" s="40"/>
      <c r="B22" s="40" t="s">
        <v>110</v>
      </c>
      <c r="C22" s="42">
        <v>66.666700000000006</v>
      </c>
      <c r="D22" s="44">
        <v>33.333300000000001</v>
      </c>
      <c r="E22" s="42">
        <v>100</v>
      </c>
      <c r="F22" s="65"/>
      <c r="G22" s="65"/>
    </row>
    <row r="23" spans="1:7" ht="17.850000000000001" customHeight="1">
      <c r="A23" s="34" t="s">
        <v>47</v>
      </c>
      <c r="B23" s="34" t="s">
        <v>109</v>
      </c>
      <c r="C23" s="35">
        <v>2</v>
      </c>
      <c r="D23" s="37">
        <v>2</v>
      </c>
      <c r="E23" s="35">
        <v>4</v>
      </c>
      <c r="F23" s="65"/>
      <c r="G23" s="65"/>
    </row>
    <row r="24" spans="1:7" ht="17.850000000000001" customHeight="1">
      <c r="A24" s="11"/>
      <c r="B24" s="11" t="s">
        <v>110</v>
      </c>
      <c r="C24" s="23">
        <v>50</v>
      </c>
      <c r="D24" s="25">
        <v>50</v>
      </c>
      <c r="E24" s="23">
        <v>100</v>
      </c>
      <c r="F24" s="65"/>
      <c r="G24" s="65"/>
    </row>
    <row r="25" spans="1:7">
      <c r="A25" s="40"/>
      <c r="B25" s="40"/>
      <c r="C25" s="70"/>
      <c r="D25" s="70"/>
      <c r="E25" s="70"/>
      <c r="F25" s="65"/>
      <c r="G25" s="65"/>
    </row>
    <row r="26" spans="1:7">
      <c r="A26" s="104" t="s">
        <v>151</v>
      </c>
      <c r="B26" s="98"/>
      <c r="C26" s="98"/>
      <c r="D26" s="98"/>
      <c r="E26" s="98"/>
      <c r="F26" s="65"/>
      <c r="G26" s="65"/>
    </row>
    <row r="27" spans="1:7">
      <c r="A27" s="104" t="s">
        <v>152</v>
      </c>
      <c r="B27" s="50"/>
      <c r="C27" s="50"/>
      <c r="D27" s="50"/>
      <c r="E27" s="50"/>
      <c r="F27" s="65"/>
      <c r="G27" s="65"/>
    </row>
    <row r="29" spans="1:7">
      <c r="A29" s="49" t="s">
        <v>75</v>
      </c>
    </row>
    <row r="30" spans="1:7">
      <c r="A30" s="49" t="s">
        <v>71</v>
      </c>
    </row>
    <row r="31" spans="1:7">
      <c r="A31" s="12"/>
    </row>
    <row r="32" spans="1:7">
      <c r="A32"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E1" r:id="rId1" display="Definitions an Explanations" xr:uid="{00000000-0004-0000-05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46"/>
  <sheetViews>
    <sheetView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6.140625" customWidth="1"/>
    <col min="2" max="13" width="8.42578125" customWidth="1"/>
  </cols>
  <sheetData>
    <row r="1" spans="1:13" ht="20.25">
      <c r="A1" s="10" t="str">
        <f>"NSW Recorded Crime Statistics " &amp;'Summary of offences'!$C1</f>
        <v>NSW Recorded Crime Statistics 2022</v>
      </c>
      <c r="G1" s="146" t="s">
        <v>162</v>
      </c>
    </row>
    <row r="3" spans="1:13" ht="18">
      <c r="A3" s="9" t="s">
        <v>174</v>
      </c>
      <c r="B3" s="12"/>
      <c r="C3" s="12"/>
      <c r="D3" s="12"/>
      <c r="E3" s="12"/>
      <c r="F3" s="12"/>
      <c r="G3" s="12"/>
      <c r="H3" s="12"/>
      <c r="I3" s="12"/>
      <c r="J3" s="12"/>
      <c r="K3" s="12"/>
      <c r="L3" s="12"/>
      <c r="M3" s="12"/>
    </row>
    <row r="4" spans="1:13" ht="15">
      <c r="A4" s="52"/>
      <c r="B4" s="12"/>
      <c r="C4" s="12"/>
      <c r="D4" s="12"/>
      <c r="E4" s="12"/>
      <c r="F4" s="12"/>
      <c r="G4" s="12"/>
      <c r="H4" s="12"/>
      <c r="I4" s="12"/>
      <c r="J4" s="12"/>
      <c r="K4" s="12"/>
      <c r="L4" s="12"/>
      <c r="M4" s="12"/>
    </row>
    <row r="5" spans="1:13" ht="18">
      <c r="A5" s="9" t="s">
        <v>191</v>
      </c>
      <c r="B5" s="66"/>
      <c r="C5" s="66"/>
      <c r="D5" s="66"/>
      <c r="E5" s="66"/>
      <c r="F5" s="66"/>
      <c r="G5" s="66"/>
      <c r="H5" s="66"/>
      <c r="I5" s="66"/>
      <c r="J5" s="66"/>
      <c r="K5" s="66"/>
      <c r="L5" s="66"/>
      <c r="M5" s="66"/>
    </row>
    <row r="6" spans="1:13" ht="65.849999999999994" customHeight="1">
      <c r="A6" s="68" t="s">
        <v>106</v>
      </c>
      <c r="B6" s="85" t="s">
        <v>146</v>
      </c>
      <c r="C6" s="69" t="s">
        <v>111</v>
      </c>
      <c r="D6" s="85" t="s">
        <v>112</v>
      </c>
      <c r="E6" s="69" t="s">
        <v>113</v>
      </c>
      <c r="F6" s="85" t="s">
        <v>114</v>
      </c>
      <c r="G6" s="69" t="s">
        <v>115</v>
      </c>
      <c r="H6" s="85" t="s">
        <v>116</v>
      </c>
      <c r="I6" s="69" t="s">
        <v>117</v>
      </c>
      <c r="J6" s="85" t="s">
        <v>118</v>
      </c>
      <c r="K6" s="69" t="s">
        <v>119</v>
      </c>
      <c r="L6" s="85" t="s">
        <v>120</v>
      </c>
      <c r="M6" s="69" t="s">
        <v>121</v>
      </c>
    </row>
    <row r="7" spans="1:13" ht="21" customHeight="1">
      <c r="A7" s="28" t="s">
        <v>172</v>
      </c>
      <c r="B7" s="29">
        <v>0</v>
      </c>
      <c r="C7" s="31">
        <v>0</v>
      </c>
      <c r="D7" s="29">
        <v>0</v>
      </c>
      <c r="E7" s="31">
        <v>0</v>
      </c>
      <c r="F7" s="29">
        <v>0</v>
      </c>
      <c r="G7" s="31">
        <v>0</v>
      </c>
      <c r="H7" s="29">
        <v>0</v>
      </c>
      <c r="I7" s="31">
        <v>0</v>
      </c>
      <c r="J7" s="29">
        <v>0</v>
      </c>
      <c r="K7" s="31">
        <v>0</v>
      </c>
      <c r="L7" s="29">
        <v>0</v>
      </c>
      <c r="M7" s="31">
        <v>0</v>
      </c>
    </row>
    <row r="8" spans="1:13" ht="21" customHeight="1">
      <c r="A8" s="28" t="s">
        <v>167</v>
      </c>
      <c r="B8" s="29">
        <v>11</v>
      </c>
      <c r="C8" s="31">
        <v>10</v>
      </c>
      <c r="D8" s="29">
        <v>7</v>
      </c>
      <c r="E8" s="31">
        <v>7</v>
      </c>
      <c r="F8" s="29">
        <v>7</v>
      </c>
      <c r="G8" s="31">
        <v>3</v>
      </c>
      <c r="H8" s="29">
        <v>5</v>
      </c>
      <c r="I8" s="31">
        <v>11</v>
      </c>
      <c r="J8" s="29">
        <v>5</v>
      </c>
      <c r="K8" s="31">
        <v>1</v>
      </c>
      <c r="L8" s="29">
        <v>10</v>
      </c>
      <c r="M8" s="31">
        <v>6</v>
      </c>
    </row>
    <row r="9" spans="1:13" ht="21" customHeight="1">
      <c r="A9" s="28" t="s">
        <v>168</v>
      </c>
      <c r="B9" s="29">
        <v>6</v>
      </c>
      <c r="C9" s="31">
        <v>2</v>
      </c>
      <c r="D9" s="29">
        <v>8</v>
      </c>
      <c r="E9" s="31">
        <v>7</v>
      </c>
      <c r="F9" s="29">
        <v>4</v>
      </c>
      <c r="G9" s="31">
        <v>10</v>
      </c>
      <c r="H9" s="29">
        <v>3</v>
      </c>
      <c r="I9" s="31">
        <v>7</v>
      </c>
      <c r="J9" s="29">
        <v>6</v>
      </c>
      <c r="K9" s="31">
        <v>6</v>
      </c>
      <c r="L9" s="29">
        <v>7</v>
      </c>
      <c r="M9" s="31">
        <v>4</v>
      </c>
    </row>
    <row r="10" spans="1:13" ht="21" customHeight="1">
      <c r="A10" s="28" t="s">
        <v>18</v>
      </c>
      <c r="B10" s="29">
        <v>0</v>
      </c>
      <c r="C10" s="31">
        <v>0</v>
      </c>
      <c r="D10" s="29">
        <v>1</v>
      </c>
      <c r="E10" s="31">
        <v>0</v>
      </c>
      <c r="F10" s="29">
        <v>1</v>
      </c>
      <c r="G10" s="31">
        <v>1</v>
      </c>
      <c r="H10" s="29">
        <v>0</v>
      </c>
      <c r="I10" s="31">
        <v>0</v>
      </c>
      <c r="J10" s="29">
        <v>0</v>
      </c>
      <c r="K10" s="31">
        <v>0</v>
      </c>
      <c r="L10" s="29">
        <v>5</v>
      </c>
      <c r="M10" s="31">
        <v>0</v>
      </c>
    </row>
    <row r="11" spans="1:13" ht="21" customHeight="1">
      <c r="A11" s="28" t="s">
        <v>76</v>
      </c>
      <c r="B11" s="29">
        <v>1</v>
      </c>
      <c r="C11" s="31">
        <v>2</v>
      </c>
      <c r="D11" s="29">
        <v>1</v>
      </c>
      <c r="E11" s="31">
        <v>1</v>
      </c>
      <c r="F11" s="29">
        <v>1</v>
      </c>
      <c r="G11" s="31">
        <v>0</v>
      </c>
      <c r="H11" s="29">
        <v>0</v>
      </c>
      <c r="I11" s="31">
        <v>1</v>
      </c>
      <c r="J11" s="29">
        <v>2</v>
      </c>
      <c r="K11" s="31">
        <v>2</v>
      </c>
      <c r="L11" s="29">
        <v>2</v>
      </c>
      <c r="M11" s="31">
        <v>0</v>
      </c>
    </row>
    <row r="12" spans="1:13" ht="21" customHeight="1">
      <c r="A12" s="28" t="s">
        <v>19</v>
      </c>
      <c r="B12" s="29">
        <v>0</v>
      </c>
      <c r="C12" s="31">
        <v>0</v>
      </c>
      <c r="D12" s="29">
        <v>0</v>
      </c>
      <c r="E12" s="31">
        <v>0</v>
      </c>
      <c r="F12" s="29">
        <v>0</v>
      </c>
      <c r="G12" s="31">
        <v>0</v>
      </c>
      <c r="H12" s="29">
        <v>0</v>
      </c>
      <c r="I12" s="31">
        <v>0</v>
      </c>
      <c r="J12" s="29">
        <v>0</v>
      </c>
      <c r="K12" s="31">
        <v>0</v>
      </c>
      <c r="L12" s="29">
        <v>0</v>
      </c>
      <c r="M12" s="31">
        <v>0</v>
      </c>
    </row>
    <row r="13" spans="1:13" ht="21" customHeight="1">
      <c r="A13" s="28" t="s">
        <v>77</v>
      </c>
      <c r="B13" s="29">
        <v>0</v>
      </c>
      <c r="C13" s="31">
        <v>0</v>
      </c>
      <c r="D13" s="29">
        <v>0</v>
      </c>
      <c r="E13" s="31">
        <v>1</v>
      </c>
      <c r="F13" s="29">
        <v>2</v>
      </c>
      <c r="G13" s="31">
        <v>0</v>
      </c>
      <c r="H13" s="29">
        <v>0</v>
      </c>
      <c r="I13" s="31">
        <v>0</v>
      </c>
      <c r="J13" s="29">
        <v>1</v>
      </c>
      <c r="K13" s="31">
        <v>0</v>
      </c>
      <c r="L13" s="29">
        <v>0</v>
      </c>
      <c r="M13" s="31">
        <v>0</v>
      </c>
    </row>
    <row r="14" spans="1:13" ht="21" customHeight="1">
      <c r="A14" s="28" t="s">
        <v>20</v>
      </c>
      <c r="B14" s="29">
        <v>0</v>
      </c>
      <c r="C14" s="31">
        <v>0</v>
      </c>
      <c r="D14" s="29">
        <v>0</v>
      </c>
      <c r="E14" s="31">
        <v>0</v>
      </c>
      <c r="F14" s="29">
        <v>0</v>
      </c>
      <c r="G14" s="31">
        <v>0</v>
      </c>
      <c r="H14" s="29">
        <v>0</v>
      </c>
      <c r="I14" s="31">
        <v>0</v>
      </c>
      <c r="J14" s="29">
        <v>0</v>
      </c>
      <c r="K14" s="31">
        <v>0</v>
      </c>
      <c r="L14" s="29">
        <v>0</v>
      </c>
      <c r="M14" s="31">
        <v>0</v>
      </c>
    </row>
    <row r="15" spans="1:13" ht="21" customHeight="1">
      <c r="A15" s="28" t="s">
        <v>173</v>
      </c>
      <c r="B15" s="29">
        <v>10</v>
      </c>
      <c r="C15" s="31">
        <v>7</v>
      </c>
      <c r="D15" s="29">
        <v>14</v>
      </c>
      <c r="E15" s="31">
        <v>7</v>
      </c>
      <c r="F15" s="29">
        <v>3</v>
      </c>
      <c r="G15" s="31">
        <v>7</v>
      </c>
      <c r="H15" s="29">
        <v>6</v>
      </c>
      <c r="I15" s="31">
        <v>7</v>
      </c>
      <c r="J15" s="29">
        <v>9</v>
      </c>
      <c r="K15" s="31">
        <v>5</v>
      </c>
      <c r="L15" s="29">
        <v>10</v>
      </c>
      <c r="M15" s="31">
        <v>8</v>
      </c>
    </row>
    <row r="16" spans="1:13" ht="21" customHeight="1">
      <c r="A16" s="28" t="s">
        <v>21</v>
      </c>
      <c r="B16" s="29">
        <v>0</v>
      </c>
      <c r="C16" s="31">
        <v>0</v>
      </c>
      <c r="D16" s="29">
        <v>0</v>
      </c>
      <c r="E16" s="31">
        <v>0</v>
      </c>
      <c r="F16" s="29">
        <v>1</v>
      </c>
      <c r="G16" s="31">
        <v>1</v>
      </c>
      <c r="H16" s="29">
        <v>1</v>
      </c>
      <c r="I16" s="31">
        <v>0</v>
      </c>
      <c r="J16" s="29">
        <v>1</v>
      </c>
      <c r="K16" s="31">
        <v>0</v>
      </c>
      <c r="L16" s="29">
        <v>2</v>
      </c>
      <c r="M16" s="31">
        <v>1</v>
      </c>
    </row>
    <row r="17" spans="1:13" ht="21" customHeight="1">
      <c r="A17" s="28" t="s">
        <v>7</v>
      </c>
      <c r="B17" s="29">
        <v>5</v>
      </c>
      <c r="C17" s="31">
        <v>6</v>
      </c>
      <c r="D17" s="29">
        <v>2</v>
      </c>
      <c r="E17" s="31">
        <v>3</v>
      </c>
      <c r="F17" s="29">
        <v>6</v>
      </c>
      <c r="G17" s="31">
        <v>5</v>
      </c>
      <c r="H17" s="29">
        <v>4</v>
      </c>
      <c r="I17" s="31">
        <v>7</v>
      </c>
      <c r="J17" s="29">
        <v>0</v>
      </c>
      <c r="K17" s="31">
        <v>1</v>
      </c>
      <c r="L17" s="29">
        <v>3</v>
      </c>
      <c r="M17" s="31">
        <v>5</v>
      </c>
    </row>
    <row r="18" spans="1:13" ht="21" customHeight="1">
      <c r="A18" s="28" t="s">
        <v>8</v>
      </c>
      <c r="B18" s="29">
        <v>2</v>
      </c>
      <c r="C18" s="31">
        <v>2</v>
      </c>
      <c r="D18" s="29">
        <v>2</v>
      </c>
      <c r="E18" s="31">
        <v>0</v>
      </c>
      <c r="F18" s="29">
        <v>1</v>
      </c>
      <c r="G18" s="31">
        <v>5</v>
      </c>
      <c r="H18" s="29">
        <v>0</v>
      </c>
      <c r="I18" s="31">
        <v>0</v>
      </c>
      <c r="J18" s="29">
        <v>0</v>
      </c>
      <c r="K18" s="31">
        <v>0</v>
      </c>
      <c r="L18" s="29">
        <v>0</v>
      </c>
      <c r="M18" s="31">
        <v>0</v>
      </c>
    </row>
    <row r="19" spans="1:13" ht="21" customHeight="1">
      <c r="A19" s="28" t="s">
        <v>22</v>
      </c>
      <c r="B19" s="29">
        <v>0</v>
      </c>
      <c r="C19" s="31">
        <v>0</v>
      </c>
      <c r="D19" s="29">
        <v>2</v>
      </c>
      <c r="E19" s="31">
        <v>0</v>
      </c>
      <c r="F19" s="29">
        <v>0</v>
      </c>
      <c r="G19" s="31">
        <v>1</v>
      </c>
      <c r="H19" s="29">
        <v>0</v>
      </c>
      <c r="I19" s="31">
        <v>0</v>
      </c>
      <c r="J19" s="29">
        <v>1</v>
      </c>
      <c r="K19" s="31">
        <v>1</v>
      </c>
      <c r="L19" s="29">
        <v>0</v>
      </c>
      <c r="M19" s="31">
        <v>0</v>
      </c>
    </row>
    <row r="20" spans="1:13" ht="21" customHeight="1">
      <c r="A20" s="28" t="s">
        <v>9</v>
      </c>
      <c r="B20" s="29">
        <v>3</v>
      </c>
      <c r="C20" s="31">
        <v>0</v>
      </c>
      <c r="D20" s="29">
        <v>1</v>
      </c>
      <c r="E20" s="31">
        <v>2</v>
      </c>
      <c r="F20" s="29">
        <v>1</v>
      </c>
      <c r="G20" s="31">
        <v>0</v>
      </c>
      <c r="H20" s="29">
        <v>1</v>
      </c>
      <c r="I20" s="31">
        <v>1</v>
      </c>
      <c r="J20" s="29">
        <v>0</v>
      </c>
      <c r="K20" s="31">
        <v>0</v>
      </c>
      <c r="L20" s="29">
        <v>1</v>
      </c>
      <c r="M20" s="31">
        <v>2</v>
      </c>
    </row>
    <row r="21" spans="1:13" ht="21" customHeight="1">
      <c r="A21" s="28" t="s">
        <v>10</v>
      </c>
      <c r="B21" s="29">
        <v>0</v>
      </c>
      <c r="C21" s="31">
        <v>0</v>
      </c>
      <c r="D21" s="29">
        <v>1</v>
      </c>
      <c r="E21" s="31">
        <v>1</v>
      </c>
      <c r="F21" s="29">
        <v>0</v>
      </c>
      <c r="G21" s="31">
        <v>1</v>
      </c>
      <c r="H21" s="29">
        <v>0</v>
      </c>
      <c r="I21" s="31">
        <v>0</v>
      </c>
      <c r="J21" s="29">
        <v>2</v>
      </c>
      <c r="K21" s="31">
        <v>1</v>
      </c>
      <c r="L21" s="29">
        <v>1</v>
      </c>
      <c r="M21" s="31">
        <v>1</v>
      </c>
    </row>
    <row r="22" spans="1:13" ht="21" customHeight="1">
      <c r="A22" s="28" t="s">
        <v>11</v>
      </c>
      <c r="B22" s="29">
        <v>0</v>
      </c>
      <c r="C22" s="31">
        <v>1</v>
      </c>
      <c r="D22" s="29">
        <v>6</v>
      </c>
      <c r="E22" s="31">
        <v>2</v>
      </c>
      <c r="F22" s="29">
        <v>5</v>
      </c>
      <c r="G22" s="31">
        <v>4</v>
      </c>
      <c r="H22" s="29">
        <v>4</v>
      </c>
      <c r="I22" s="31">
        <v>0</v>
      </c>
      <c r="J22" s="29">
        <v>1</v>
      </c>
      <c r="K22" s="31">
        <v>3</v>
      </c>
      <c r="L22" s="29">
        <v>8</v>
      </c>
      <c r="M22" s="31">
        <v>1</v>
      </c>
    </row>
    <row r="23" spans="1:13" ht="21" customHeight="1">
      <c r="A23" s="28" t="s">
        <v>12</v>
      </c>
      <c r="B23" s="29">
        <v>0</v>
      </c>
      <c r="C23" s="31">
        <v>0</v>
      </c>
      <c r="D23" s="29">
        <v>5</v>
      </c>
      <c r="E23" s="31">
        <v>3</v>
      </c>
      <c r="F23" s="29">
        <v>1</v>
      </c>
      <c r="G23" s="31">
        <v>1</v>
      </c>
      <c r="H23" s="29">
        <v>1</v>
      </c>
      <c r="I23" s="31">
        <v>1</v>
      </c>
      <c r="J23" s="29">
        <v>0</v>
      </c>
      <c r="K23" s="31">
        <v>2</v>
      </c>
      <c r="L23" s="29">
        <v>0</v>
      </c>
      <c r="M23" s="31">
        <v>0</v>
      </c>
    </row>
    <row r="24" spans="1:13" ht="21" customHeight="1">
      <c r="A24" s="28" t="s">
        <v>13</v>
      </c>
      <c r="B24" s="29">
        <v>1</v>
      </c>
      <c r="C24" s="31">
        <v>0</v>
      </c>
      <c r="D24" s="29">
        <v>0</v>
      </c>
      <c r="E24" s="31">
        <v>0</v>
      </c>
      <c r="F24" s="29">
        <v>0</v>
      </c>
      <c r="G24" s="31">
        <v>0</v>
      </c>
      <c r="H24" s="29">
        <v>0</v>
      </c>
      <c r="I24" s="31">
        <v>0</v>
      </c>
      <c r="J24" s="29">
        <v>0</v>
      </c>
      <c r="K24" s="31">
        <v>0</v>
      </c>
      <c r="L24" s="29">
        <v>0</v>
      </c>
      <c r="M24" s="31">
        <v>1</v>
      </c>
    </row>
    <row r="25" spans="1:13" ht="21" customHeight="1">
      <c r="A25" s="28" t="s">
        <v>23</v>
      </c>
      <c r="B25" s="29">
        <v>0</v>
      </c>
      <c r="C25" s="31">
        <v>0</v>
      </c>
      <c r="D25" s="29">
        <v>0</v>
      </c>
      <c r="E25" s="31">
        <v>0</v>
      </c>
      <c r="F25" s="29">
        <v>0</v>
      </c>
      <c r="G25" s="31">
        <v>0</v>
      </c>
      <c r="H25" s="29">
        <v>0</v>
      </c>
      <c r="I25" s="31">
        <v>0</v>
      </c>
      <c r="J25" s="29">
        <v>0</v>
      </c>
      <c r="K25" s="31">
        <v>0</v>
      </c>
      <c r="L25" s="29">
        <v>0</v>
      </c>
      <c r="M25" s="31">
        <v>0</v>
      </c>
    </row>
    <row r="26" spans="1:13" ht="21" customHeight="1">
      <c r="A26" s="28" t="s">
        <v>14</v>
      </c>
      <c r="B26" s="29">
        <v>3</v>
      </c>
      <c r="C26" s="31">
        <v>0</v>
      </c>
      <c r="D26" s="29">
        <v>7</v>
      </c>
      <c r="E26" s="31">
        <v>6</v>
      </c>
      <c r="F26" s="29">
        <v>7</v>
      </c>
      <c r="G26" s="31">
        <v>3</v>
      </c>
      <c r="H26" s="29">
        <v>2</v>
      </c>
      <c r="I26" s="31">
        <v>3</v>
      </c>
      <c r="J26" s="29">
        <v>1</v>
      </c>
      <c r="K26" s="31">
        <v>6</v>
      </c>
      <c r="L26" s="29">
        <v>2</v>
      </c>
      <c r="M26" s="31">
        <v>5</v>
      </c>
    </row>
    <row r="27" spans="1:13" ht="21" customHeight="1">
      <c r="A27" s="28" t="s">
        <v>24</v>
      </c>
      <c r="B27" s="29">
        <v>3</v>
      </c>
      <c r="C27" s="31">
        <v>2</v>
      </c>
      <c r="D27" s="29">
        <v>6</v>
      </c>
      <c r="E27" s="31">
        <v>1</v>
      </c>
      <c r="F27" s="29">
        <v>2</v>
      </c>
      <c r="G27" s="31">
        <v>4</v>
      </c>
      <c r="H27" s="29">
        <v>2</v>
      </c>
      <c r="I27" s="31">
        <v>2</v>
      </c>
      <c r="J27" s="29">
        <v>2</v>
      </c>
      <c r="K27" s="31">
        <v>1</v>
      </c>
      <c r="L27" s="29">
        <v>3</v>
      </c>
      <c r="M27" s="31">
        <v>3</v>
      </c>
    </row>
    <row r="28" spans="1:13" ht="21" customHeight="1">
      <c r="A28" s="28" t="s">
        <v>25</v>
      </c>
      <c r="B28" s="29">
        <v>1</v>
      </c>
      <c r="C28" s="31">
        <v>0</v>
      </c>
      <c r="D28" s="29">
        <v>1</v>
      </c>
      <c r="E28" s="31">
        <v>1</v>
      </c>
      <c r="F28" s="29">
        <v>2</v>
      </c>
      <c r="G28" s="31">
        <v>2</v>
      </c>
      <c r="H28" s="29">
        <v>1</v>
      </c>
      <c r="I28" s="31">
        <v>0</v>
      </c>
      <c r="J28" s="29">
        <v>0</v>
      </c>
      <c r="K28" s="31">
        <v>1</v>
      </c>
      <c r="L28" s="29">
        <v>0</v>
      </c>
      <c r="M28" s="31">
        <v>2</v>
      </c>
    </row>
    <row r="29" spans="1:13" ht="21" customHeight="1">
      <c r="A29" s="28" t="s">
        <v>15</v>
      </c>
      <c r="B29" s="29">
        <v>10</v>
      </c>
      <c r="C29" s="31">
        <v>3</v>
      </c>
      <c r="D29" s="29">
        <v>4</v>
      </c>
      <c r="E29" s="31">
        <v>4</v>
      </c>
      <c r="F29" s="29">
        <v>10</v>
      </c>
      <c r="G29" s="31">
        <v>10</v>
      </c>
      <c r="H29" s="29">
        <v>7</v>
      </c>
      <c r="I29" s="31">
        <v>13</v>
      </c>
      <c r="J29" s="29">
        <v>12</v>
      </c>
      <c r="K29" s="31">
        <v>1</v>
      </c>
      <c r="L29" s="29">
        <v>9</v>
      </c>
      <c r="M29" s="31">
        <v>7</v>
      </c>
    </row>
    <row r="30" spans="1:13" ht="21" customHeight="1">
      <c r="A30" s="28" t="s">
        <v>26</v>
      </c>
      <c r="B30" s="29">
        <v>3</v>
      </c>
      <c r="C30" s="31">
        <v>7</v>
      </c>
      <c r="D30" s="29">
        <v>6</v>
      </c>
      <c r="E30" s="31">
        <v>3</v>
      </c>
      <c r="F30" s="29">
        <v>6</v>
      </c>
      <c r="G30" s="31">
        <v>2</v>
      </c>
      <c r="H30" s="29">
        <v>4</v>
      </c>
      <c r="I30" s="31">
        <v>4</v>
      </c>
      <c r="J30" s="29">
        <v>2</v>
      </c>
      <c r="K30" s="31">
        <v>3</v>
      </c>
      <c r="L30" s="29">
        <v>1</v>
      </c>
      <c r="M30" s="31">
        <v>1</v>
      </c>
    </row>
    <row r="31" spans="1:13" ht="21" customHeight="1">
      <c r="A31" s="28" t="s">
        <v>43</v>
      </c>
      <c r="B31" s="29">
        <v>0</v>
      </c>
      <c r="C31" s="31">
        <v>3</v>
      </c>
      <c r="D31" s="29">
        <v>3</v>
      </c>
      <c r="E31" s="31">
        <v>1</v>
      </c>
      <c r="F31" s="29">
        <v>3</v>
      </c>
      <c r="G31" s="31">
        <v>0</v>
      </c>
      <c r="H31" s="29">
        <v>2</v>
      </c>
      <c r="I31" s="31">
        <v>1</v>
      </c>
      <c r="J31" s="29">
        <v>1</v>
      </c>
      <c r="K31" s="31">
        <v>2</v>
      </c>
      <c r="L31" s="29">
        <v>4</v>
      </c>
      <c r="M31" s="31">
        <v>3</v>
      </c>
    </row>
    <row r="32" spans="1:13" ht="21" customHeight="1">
      <c r="A32" s="28" t="s">
        <v>44</v>
      </c>
      <c r="B32" s="29">
        <v>3</v>
      </c>
      <c r="C32" s="31">
        <v>3</v>
      </c>
      <c r="D32" s="29">
        <v>7</v>
      </c>
      <c r="E32" s="31">
        <v>1</v>
      </c>
      <c r="F32" s="29">
        <v>3</v>
      </c>
      <c r="G32" s="31">
        <v>8</v>
      </c>
      <c r="H32" s="29">
        <v>4</v>
      </c>
      <c r="I32" s="31">
        <v>4</v>
      </c>
      <c r="J32" s="29">
        <v>5</v>
      </c>
      <c r="K32" s="31">
        <v>8</v>
      </c>
      <c r="L32" s="29">
        <v>3</v>
      </c>
      <c r="M32" s="31">
        <v>4</v>
      </c>
    </row>
    <row r="33" spans="1:13" ht="21" customHeight="1">
      <c r="A33" s="28" t="s">
        <v>49</v>
      </c>
      <c r="B33" s="29" t="s">
        <v>204</v>
      </c>
      <c r="C33" s="31" t="s">
        <v>204</v>
      </c>
      <c r="D33" s="29" t="s">
        <v>204</v>
      </c>
      <c r="E33" s="31" t="s">
        <v>204</v>
      </c>
      <c r="F33" s="29" t="s">
        <v>204</v>
      </c>
      <c r="G33" s="31" t="s">
        <v>204</v>
      </c>
      <c r="H33" s="29" t="s">
        <v>204</v>
      </c>
      <c r="I33" s="31" t="s">
        <v>204</v>
      </c>
      <c r="J33" s="29" t="s">
        <v>204</v>
      </c>
      <c r="K33" s="31" t="s">
        <v>204</v>
      </c>
      <c r="L33" s="29" t="s">
        <v>204</v>
      </c>
      <c r="M33" s="31" t="s">
        <v>204</v>
      </c>
    </row>
    <row r="34" spans="1:13" ht="21" customHeight="1">
      <c r="A34" s="28" t="s">
        <v>50</v>
      </c>
      <c r="B34" s="29">
        <v>3</v>
      </c>
      <c r="C34" s="31">
        <v>0</v>
      </c>
      <c r="D34" s="29">
        <v>0</v>
      </c>
      <c r="E34" s="31">
        <v>1</v>
      </c>
      <c r="F34" s="29">
        <v>0</v>
      </c>
      <c r="G34" s="31">
        <v>1</v>
      </c>
      <c r="H34" s="29">
        <v>3</v>
      </c>
      <c r="I34" s="31">
        <v>0</v>
      </c>
      <c r="J34" s="29">
        <v>0</v>
      </c>
      <c r="K34" s="31">
        <v>1</v>
      </c>
      <c r="L34" s="29">
        <v>1</v>
      </c>
      <c r="M34" s="31">
        <v>1</v>
      </c>
    </row>
    <row r="35" spans="1:13" ht="21" customHeight="1">
      <c r="A35" s="28" t="s">
        <v>51</v>
      </c>
      <c r="B35" s="29">
        <v>0</v>
      </c>
      <c r="C35" s="31">
        <v>0</v>
      </c>
      <c r="D35" s="29">
        <v>0</v>
      </c>
      <c r="E35" s="31">
        <v>0</v>
      </c>
      <c r="F35" s="29">
        <v>0</v>
      </c>
      <c r="G35" s="31">
        <v>0</v>
      </c>
      <c r="H35" s="29">
        <v>0</v>
      </c>
      <c r="I35" s="31">
        <v>0</v>
      </c>
      <c r="J35" s="29">
        <v>0</v>
      </c>
      <c r="K35" s="31">
        <v>0</v>
      </c>
      <c r="L35" s="29">
        <v>0</v>
      </c>
      <c r="M35" s="31">
        <v>0</v>
      </c>
    </row>
    <row r="36" spans="1:13" ht="21" customHeight="1">
      <c r="A36" s="28" t="s">
        <v>52</v>
      </c>
      <c r="B36" s="29">
        <v>0</v>
      </c>
      <c r="C36" s="31">
        <v>0</v>
      </c>
      <c r="D36" s="29">
        <v>0</v>
      </c>
      <c r="E36" s="31">
        <v>0</v>
      </c>
      <c r="F36" s="29">
        <v>0</v>
      </c>
      <c r="G36" s="31">
        <v>0</v>
      </c>
      <c r="H36" s="29">
        <v>0</v>
      </c>
      <c r="I36" s="31">
        <v>0</v>
      </c>
      <c r="J36" s="29">
        <v>0</v>
      </c>
      <c r="K36" s="31">
        <v>0</v>
      </c>
      <c r="L36" s="29">
        <v>0</v>
      </c>
      <c r="M36" s="31">
        <v>0</v>
      </c>
    </row>
    <row r="37" spans="1:13" ht="21" customHeight="1">
      <c r="A37" s="28" t="s">
        <v>53</v>
      </c>
      <c r="B37" s="29">
        <v>19</v>
      </c>
      <c r="C37" s="31">
        <v>10</v>
      </c>
      <c r="D37" s="29">
        <v>22</v>
      </c>
      <c r="E37" s="31">
        <v>21</v>
      </c>
      <c r="F37" s="29">
        <v>31</v>
      </c>
      <c r="G37" s="31">
        <v>9</v>
      </c>
      <c r="H37" s="29">
        <v>16</v>
      </c>
      <c r="I37" s="31">
        <v>19</v>
      </c>
      <c r="J37" s="29">
        <v>10</v>
      </c>
      <c r="K37" s="31">
        <v>11</v>
      </c>
      <c r="L37" s="29">
        <v>12</v>
      </c>
      <c r="M37" s="31">
        <v>10</v>
      </c>
    </row>
    <row r="38" spans="1:13" ht="21" customHeight="1">
      <c r="A38" s="28" t="s">
        <v>60</v>
      </c>
      <c r="B38" s="29">
        <v>0</v>
      </c>
      <c r="C38" s="31">
        <v>0</v>
      </c>
      <c r="D38" s="29">
        <v>0</v>
      </c>
      <c r="E38" s="31">
        <v>0</v>
      </c>
      <c r="F38" s="29">
        <v>0</v>
      </c>
      <c r="G38" s="31">
        <v>0</v>
      </c>
      <c r="H38" s="29">
        <v>0</v>
      </c>
      <c r="I38" s="31">
        <v>0</v>
      </c>
      <c r="J38" s="29">
        <v>0</v>
      </c>
      <c r="K38" s="31">
        <v>0</v>
      </c>
      <c r="L38" s="29">
        <v>0</v>
      </c>
      <c r="M38" s="31">
        <v>0</v>
      </c>
    </row>
    <row r="39" spans="1:13" ht="21" customHeight="1">
      <c r="A39" s="28" t="s">
        <v>61</v>
      </c>
      <c r="B39" s="29">
        <v>0</v>
      </c>
      <c r="C39" s="31">
        <v>4</v>
      </c>
      <c r="D39" s="29">
        <v>0</v>
      </c>
      <c r="E39" s="31">
        <v>2</v>
      </c>
      <c r="F39" s="29">
        <v>1</v>
      </c>
      <c r="G39" s="31">
        <v>3</v>
      </c>
      <c r="H39" s="29">
        <v>5</v>
      </c>
      <c r="I39" s="31">
        <v>3</v>
      </c>
      <c r="J39" s="29">
        <v>1</v>
      </c>
      <c r="K39" s="31">
        <v>3</v>
      </c>
      <c r="L39" s="29">
        <v>4</v>
      </c>
      <c r="M39" s="31">
        <v>3</v>
      </c>
    </row>
    <row r="40" spans="1:13">
      <c r="A40" s="40"/>
      <c r="B40" s="67"/>
      <c r="C40" s="67"/>
      <c r="D40" s="67"/>
      <c r="E40" s="67"/>
      <c r="F40" s="67"/>
      <c r="G40" s="67"/>
      <c r="H40" s="67"/>
      <c r="I40" s="67"/>
      <c r="J40" s="67"/>
      <c r="K40" s="67"/>
      <c r="L40" s="67"/>
      <c r="M40" s="67"/>
    </row>
    <row r="41" spans="1:13">
      <c r="A41" s="102" t="s">
        <v>154</v>
      </c>
      <c r="B41" s="12"/>
      <c r="C41" s="12"/>
      <c r="D41" s="12"/>
      <c r="E41" s="12"/>
      <c r="F41" s="12"/>
      <c r="G41" s="12"/>
      <c r="H41" s="12"/>
      <c r="I41" s="12"/>
      <c r="J41" s="12"/>
      <c r="K41" s="12"/>
      <c r="L41" s="12"/>
      <c r="M41" s="12"/>
    </row>
    <row r="42" spans="1:13">
      <c r="A42" s="12"/>
      <c r="B42" s="12"/>
      <c r="C42" s="12"/>
      <c r="D42" s="12"/>
      <c r="E42" s="12"/>
      <c r="F42" s="12"/>
      <c r="G42" s="12"/>
      <c r="H42" s="12"/>
      <c r="I42" s="12"/>
      <c r="J42" s="12"/>
      <c r="K42" s="12"/>
      <c r="L42" s="12"/>
      <c r="M42" s="12"/>
    </row>
    <row r="43" spans="1:13">
      <c r="A43" s="49" t="s">
        <v>75</v>
      </c>
    </row>
    <row r="44" spans="1:13">
      <c r="A44" s="49" t="s">
        <v>71</v>
      </c>
    </row>
    <row r="45" spans="1:13">
      <c r="A45" s="12"/>
    </row>
    <row r="46" spans="1:13">
      <c r="A46"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G1" r:id="rId1" display="Definitions an Explanations" xr:uid="{00000000-0004-0000-06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C47"/>
  <sheetViews>
    <sheetView zoomScale="90" zoomScaleNormal="90" workbookViewId="0">
      <pane xSplit="1" ySplit="7" topLeftCell="B8"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8.7109375" customWidth="1"/>
    <col min="2" max="29" width="5.7109375" customWidth="1"/>
  </cols>
  <sheetData>
    <row r="1" spans="1:29" ht="20.25">
      <c r="A1" s="10" t="str">
        <f>"NSW Recorded Crime Statistics " &amp;'Summary of offences'!$C1</f>
        <v>NSW Recorded Crime Statistics 2022</v>
      </c>
      <c r="G1" s="146" t="s">
        <v>162</v>
      </c>
    </row>
    <row r="3" spans="1:29" s="12" customFormat="1" ht="18">
      <c r="A3" s="86" t="s">
        <v>175</v>
      </c>
      <c r="B3" s="66"/>
      <c r="C3" s="66"/>
      <c r="D3" s="66"/>
      <c r="E3" s="66"/>
      <c r="F3" s="66"/>
      <c r="G3" s="66"/>
      <c r="H3" s="66"/>
      <c r="I3" s="66"/>
      <c r="J3" s="66"/>
      <c r="K3" s="66"/>
    </row>
    <row r="4" spans="1:29" s="12" customFormat="1" ht="8.85" customHeight="1">
      <c r="A4" s="86"/>
      <c r="B4" s="66"/>
      <c r="C4" s="66"/>
      <c r="D4" s="66"/>
      <c r="E4" s="66"/>
      <c r="F4" s="66"/>
      <c r="G4" s="66"/>
      <c r="H4" s="66"/>
      <c r="I4" s="66"/>
      <c r="J4" s="66"/>
      <c r="K4" s="66"/>
    </row>
    <row r="5" spans="1:29" s="12" customFormat="1" ht="18">
      <c r="A5" s="87" t="s">
        <v>191</v>
      </c>
      <c r="B5" s="88"/>
      <c r="C5" s="88"/>
      <c r="D5" s="88"/>
      <c r="E5" s="88"/>
      <c r="F5" s="88"/>
      <c r="G5" s="88"/>
      <c r="H5" s="88"/>
      <c r="I5" s="88"/>
      <c r="J5" s="88"/>
      <c r="K5" s="88"/>
      <c r="L5" s="63"/>
      <c r="M5" s="63"/>
      <c r="N5" s="63"/>
      <c r="O5" s="63"/>
      <c r="P5" s="63"/>
      <c r="Q5" s="63"/>
      <c r="R5" s="63"/>
      <c r="S5" s="63"/>
      <c r="T5" s="63"/>
      <c r="U5" s="63"/>
      <c r="V5" s="63"/>
      <c r="W5" s="63"/>
      <c r="X5" s="63"/>
      <c r="Y5" s="63"/>
      <c r="Z5" s="63"/>
      <c r="AA5" s="63"/>
      <c r="AB5" s="63"/>
      <c r="AC5" s="63"/>
    </row>
    <row r="6" spans="1:29" s="12" customFormat="1" ht="20.45" customHeight="1">
      <c r="A6" s="13"/>
      <c r="B6" s="160" t="s">
        <v>147</v>
      </c>
      <c r="C6" s="160"/>
      <c r="D6" s="160"/>
      <c r="E6" s="160"/>
      <c r="F6" s="161" t="s">
        <v>122</v>
      </c>
      <c r="G6" s="161"/>
      <c r="H6" s="161"/>
      <c r="I6" s="161"/>
      <c r="J6" s="160" t="s">
        <v>123</v>
      </c>
      <c r="K6" s="160"/>
      <c r="L6" s="160"/>
      <c r="M6" s="160"/>
      <c r="N6" s="161" t="s">
        <v>124</v>
      </c>
      <c r="O6" s="161"/>
      <c r="P6" s="161"/>
      <c r="Q6" s="161"/>
      <c r="R6" s="160" t="s">
        <v>125</v>
      </c>
      <c r="S6" s="160"/>
      <c r="T6" s="160"/>
      <c r="U6" s="160"/>
      <c r="V6" s="161" t="s">
        <v>126</v>
      </c>
      <c r="W6" s="161"/>
      <c r="X6" s="161"/>
      <c r="Y6" s="161"/>
      <c r="Z6" s="160" t="s">
        <v>127</v>
      </c>
      <c r="AA6" s="160"/>
      <c r="AB6" s="160"/>
      <c r="AC6" s="160"/>
    </row>
    <row r="7" spans="1:29" s="12" customFormat="1" ht="30.6" customHeight="1">
      <c r="A7" s="89" t="s">
        <v>106</v>
      </c>
      <c r="B7" s="91" t="s">
        <v>128</v>
      </c>
      <c r="C7" s="91" t="s">
        <v>129</v>
      </c>
      <c r="D7" s="91" t="s">
        <v>130</v>
      </c>
      <c r="E7" s="91" t="s">
        <v>131</v>
      </c>
      <c r="F7" s="90" t="s">
        <v>128</v>
      </c>
      <c r="G7" s="90" t="s">
        <v>132</v>
      </c>
      <c r="H7" s="90" t="s">
        <v>133</v>
      </c>
      <c r="I7" s="90" t="s">
        <v>134</v>
      </c>
      <c r="J7" s="91" t="s">
        <v>135</v>
      </c>
      <c r="K7" s="91" t="s">
        <v>132</v>
      </c>
      <c r="L7" s="91" t="s">
        <v>133</v>
      </c>
      <c r="M7" s="91" t="s">
        <v>134</v>
      </c>
      <c r="N7" s="90" t="s">
        <v>135</v>
      </c>
      <c r="O7" s="90" t="s">
        <v>132</v>
      </c>
      <c r="P7" s="90" t="s">
        <v>133</v>
      </c>
      <c r="Q7" s="90" t="s">
        <v>134</v>
      </c>
      <c r="R7" s="91" t="s">
        <v>135</v>
      </c>
      <c r="S7" s="91" t="s">
        <v>132</v>
      </c>
      <c r="T7" s="91" t="s">
        <v>133</v>
      </c>
      <c r="U7" s="91" t="s">
        <v>134</v>
      </c>
      <c r="V7" s="90" t="s">
        <v>135</v>
      </c>
      <c r="W7" s="90" t="s">
        <v>132</v>
      </c>
      <c r="X7" s="90" t="s">
        <v>133</v>
      </c>
      <c r="Y7" s="90" t="s">
        <v>134</v>
      </c>
      <c r="Z7" s="91" t="s">
        <v>135</v>
      </c>
      <c r="AA7" s="91" t="s">
        <v>132</v>
      </c>
      <c r="AB7" s="91" t="s">
        <v>133</v>
      </c>
      <c r="AC7" s="91" t="s">
        <v>134</v>
      </c>
    </row>
    <row r="8" spans="1:29" s="12" customFormat="1" ht="21" customHeight="1">
      <c r="A8" s="28" t="s">
        <v>172</v>
      </c>
      <c r="B8" s="154">
        <v>0</v>
      </c>
      <c r="C8" s="154">
        <v>0</v>
      </c>
      <c r="D8" s="154">
        <v>0</v>
      </c>
      <c r="E8" s="154">
        <v>0</v>
      </c>
      <c r="F8" s="155">
        <v>0</v>
      </c>
      <c r="G8" s="155">
        <v>0</v>
      </c>
      <c r="H8" s="155">
        <v>0</v>
      </c>
      <c r="I8" s="155">
        <v>0</v>
      </c>
      <c r="J8" s="154">
        <v>0</v>
      </c>
      <c r="K8" s="154">
        <v>0</v>
      </c>
      <c r="L8" s="154">
        <v>0</v>
      </c>
      <c r="M8" s="154">
        <v>0</v>
      </c>
      <c r="N8" s="155">
        <v>0</v>
      </c>
      <c r="O8" s="155">
        <v>0</v>
      </c>
      <c r="P8" s="155">
        <v>0</v>
      </c>
      <c r="Q8" s="155">
        <v>0</v>
      </c>
      <c r="R8" s="154">
        <v>0</v>
      </c>
      <c r="S8" s="154">
        <v>0</v>
      </c>
      <c r="T8" s="154">
        <v>0</v>
      </c>
      <c r="U8" s="154">
        <v>0</v>
      </c>
      <c r="V8" s="155">
        <v>0</v>
      </c>
      <c r="W8" s="155">
        <v>0</v>
      </c>
      <c r="X8" s="155">
        <v>0</v>
      </c>
      <c r="Y8" s="155">
        <v>0</v>
      </c>
      <c r="Z8" s="154">
        <v>0</v>
      </c>
      <c r="AA8" s="154">
        <v>0</v>
      </c>
      <c r="AB8" s="154">
        <v>0</v>
      </c>
      <c r="AC8" s="154">
        <v>0</v>
      </c>
    </row>
    <row r="9" spans="1:29" s="12" customFormat="1" ht="21" customHeight="1">
      <c r="A9" s="28" t="s">
        <v>167</v>
      </c>
      <c r="B9" s="154">
        <v>1</v>
      </c>
      <c r="C9" s="154">
        <v>2</v>
      </c>
      <c r="D9" s="154">
        <v>8</v>
      </c>
      <c r="E9" s="154">
        <v>6</v>
      </c>
      <c r="F9" s="155">
        <v>0</v>
      </c>
      <c r="G9" s="155">
        <v>4</v>
      </c>
      <c r="H9" s="155">
        <v>2</v>
      </c>
      <c r="I9" s="155">
        <v>2</v>
      </c>
      <c r="J9" s="154">
        <v>0</v>
      </c>
      <c r="K9" s="154">
        <v>4</v>
      </c>
      <c r="L9" s="154">
        <v>5</v>
      </c>
      <c r="M9" s="154">
        <v>3</v>
      </c>
      <c r="N9" s="155">
        <v>1</v>
      </c>
      <c r="O9" s="155">
        <v>0</v>
      </c>
      <c r="P9" s="155">
        <v>8</v>
      </c>
      <c r="Q9" s="155">
        <v>6</v>
      </c>
      <c r="R9" s="154">
        <v>2</v>
      </c>
      <c r="S9" s="154">
        <v>1</v>
      </c>
      <c r="T9" s="154">
        <v>0</v>
      </c>
      <c r="U9" s="154">
        <v>4</v>
      </c>
      <c r="V9" s="155">
        <v>2</v>
      </c>
      <c r="W9" s="155">
        <v>3</v>
      </c>
      <c r="X9" s="155">
        <v>4</v>
      </c>
      <c r="Y9" s="155">
        <v>4</v>
      </c>
      <c r="Z9" s="154">
        <v>5</v>
      </c>
      <c r="AA9" s="154">
        <v>2</v>
      </c>
      <c r="AB9" s="154">
        <v>1</v>
      </c>
      <c r="AC9" s="154">
        <v>3</v>
      </c>
    </row>
    <row r="10" spans="1:29" s="12" customFormat="1" ht="21" customHeight="1">
      <c r="A10" s="28" t="s">
        <v>168</v>
      </c>
      <c r="B10" s="154">
        <v>6</v>
      </c>
      <c r="C10" s="154">
        <v>4</v>
      </c>
      <c r="D10" s="154">
        <v>1</v>
      </c>
      <c r="E10" s="154">
        <v>3</v>
      </c>
      <c r="F10" s="155">
        <v>0</v>
      </c>
      <c r="G10" s="155">
        <v>1</v>
      </c>
      <c r="H10" s="155">
        <v>1</v>
      </c>
      <c r="I10" s="155">
        <v>1</v>
      </c>
      <c r="J10" s="154">
        <v>0</v>
      </c>
      <c r="K10" s="154">
        <v>1</v>
      </c>
      <c r="L10" s="154">
        <v>2</v>
      </c>
      <c r="M10" s="154">
        <v>2</v>
      </c>
      <c r="N10" s="155">
        <v>0</v>
      </c>
      <c r="O10" s="155">
        <v>1</v>
      </c>
      <c r="P10" s="155">
        <v>3</v>
      </c>
      <c r="Q10" s="155">
        <v>0</v>
      </c>
      <c r="R10" s="154">
        <v>1</v>
      </c>
      <c r="S10" s="154">
        <v>4</v>
      </c>
      <c r="T10" s="154">
        <v>3</v>
      </c>
      <c r="U10" s="154">
        <v>2</v>
      </c>
      <c r="V10" s="155">
        <v>1</v>
      </c>
      <c r="W10" s="155">
        <v>0</v>
      </c>
      <c r="X10" s="155">
        <v>4</v>
      </c>
      <c r="Y10" s="155">
        <v>4</v>
      </c>
      <c r="Z10" s="154">
        <v>8</v>
      </c>
      <c r="AA10" s="154">
        <v>2</v>
      </c>
      <c r="AB10" s="154">
        <v>5</v>
      </c>
      <c r="AC10" s="154">
        <v>10</v>
      </c>
    </row>
    <row r="11" spans="1:29" s="12" customFormat="1" ht="21" customHeight="1">
      <c r="A11" s="28" t="s">
        <v>18</v>
      </c>
      <c r="B11" s="154">
        <v>5</v>
      </c>
      <c r="C11" s="154">
        <v>0</v>
      </c>
      <c r="D11" s="154">
        <v>0</v>
      </c>
      <c r="E11" s="154">
        <v>0</v>
      </c>
      <c r="F11" s="155">
        <v>0</v>
      </c>
      <c r="G11" s="155">
        <v>0</v>
      </c>
      <c r="H11" s="155">
        <v>0</v>
      </c>
      <c r="I11" s="155">
        <v>0</v>
      </c>
      <c r="J11" s="154">
        <v>0</v>
      </c>
      <c r="K11" s="154">
        <v>0</v>
      </c>
      <c r="L11" s="154">
        <v>0</v>
      </c>
      <c r="M11" s="154">
        <v>1</v>
      </c>
      <c r="N11" s="155">
        <v>0</v>
      </c>
      <c r="O11" s="155">
        <v>0</v>
      </c>
      <c r="P11" s="155">
        <v>0</v>
      </c>
      <c r="Q11" s="155">
        <v>0</v>
      </c>
      <c r="R11" s="154">
        <v>0</v>
      </c>
      <c r="S11" s="154">
        <v>0</v>
      </c>
      <c r="T11" s="154">
        <v>1</v>
      </c>
      <c r="U11" s="154">
        <v>0</v>
      </c>
      <c r="V11" s="155">
        <v>0</v>
      </c>
      <c r="W11" s="155">
        <v>0</v>
      </c>
      <c r="X11" s="155">
        <v>0</v>
      </c>
      <c r="Y11" s="155">
        <v>0</v>
      </c>
      <c r="Z11" s="154">
        <v>0</v>
      </c>
      <c r="AA11" s="154">
        <v>0</v>
      </c>
      <c r="AB11" s="154">
        <v>0</v>
      </c>
      <c r="AC11" s="154">
        <v>1</v>
      </c>
    </row>
    <row r="12" spans="1:29" s="12" customFormat="1" ht="21" customHeight="1">
      <c r="A12" s="28" t="s">
        <v>76</v>
      </c>
      <c r="B12" s="154">
        <v>1</v>
      </c>
      <c r="C12" s="154">
        <v>1</v>
      </c>
      <c r="D12" s="154">
        <v>0</v>
      </c>
      <c r="E12" s="154">
        <v>0</v>
      </c>
      <c r="F12" s="155">
        <v>0</v>
      </c>
      <c r="G12" s="155">
        <v>1</v>
      </c>
      <c r="H12" s="155">
        <v>0</v>
      </c>
      <c r="I12" s="155">
        <v>0</v>
      </c>
      <c r="J12" s="154">
        <v>0</v>
      </c>
      <c r="K12" s="154">
        <v>0</v>
      </c>
      <c r="L12" s="154">
        <v>0</v>
      </c>
      <c r="M12" s="154">
        <v>1</v>
      </c>
      <c r="N12" s="155">
        <v>1</v>
      </c>
      <c r="O12" s="155">
        <v>1</v>
      </c>
      <c r="P12" s="155">
        <v>0</v>
      </c>
      <c r="Q12" s="155">
        <v>0</v>
      </c>
      <c r="R12" s="154">
        <v>0</v>
      </c>
      <c r="S12" s="154">
        <v>2</v>
      </c>
      <c r="T12" s="154">
        <v>0</v>
      </c>
      <c r="U12" s="154">
        <v>0</v>
      </c>
      <c r="V12" s="155">
        <v>2</v>
      </c>
      <c r="W12" s="155">
        <v>0</v>
      </c>
      <c r="X12" s="155">
        <v>0</v>
      </c>
      <c r="Y12" s="155">
        <v>0</v>
      </c>
      <c r="Z12" s="154">
        <v>2</v>
      </c>
      <c r="AA12" s="154">
        <v>0</v>
      </c>
      <c r="AB12" s="154">
        <v>0</v>
      </c>
      <c r="AC12" s="154">
        <v>1</v>
      </c>
    </row>
    <row r="13" spans="1:29" s="12" customFormat="1" ht="21" customHeight="1">
      <c r="A13" s="28" t="s">
        <v>19</v>
      </c>
      <c r="B13" s="154">
        <v>0</v>
      </c>
      <c r="C13" s="154">
        <v>0</v>
      </c>
      <c r="D13" s="154">
        <v>0</v>
      </c>
      <c r="E13" s="154">
        <v>0</v>
      </c>
      <c r="F13" s="155">
        <v>0</v>
      </c>
      <c r="G13" s="155">
        <v>0</v>
      </c>
      <c r="H13" s="155">
        <v>0</v>
      </c>
      <c r="I13" s="155">
        <v>0</v>
      </c>
      <c r="J13" s="154">
        <v>0</v>
      </c>
      <c r="K13" s="154">
        <v>0</v>
      </c>
      <c r="L13" s="154">
        <v>0</v>
      </c>
      <c r="M13" s="154">
        <v>0</v>
      </c>
      <c r="N13" s="155">
        <v>0</v>
      </c>
      <c r="O13" s="155">
        <v>0</v>
      </c>
      <c r="P13" s="155">
        <v>0</v>
      </c>
      <c r="Q13" s="155">
        <v>0</v>
      </c>
      <c r="R13" s="154">
        <v>0</v>
      </c>
      <c r="S13" s="154">
        <v>0</v>
      </c>
      <c r="T13" s="154">
        <v>0</v>
      </c>
      <c r="U13" s="154">
        <v>0</v>
      </c>
      <c r="V13" s="155">
        <v>0</v>
      </c>
      <c r="W13" s="155">
        <v>0</v>
      </c>
      <c r="X13" s="155">
        <v>0</v>
      </c>
      <c r="Y13" s="155">
        <v>0</v>
      </c>
      <c r="Z13" s="154">
        <v>0</v>
      </c>
      <c r="AA13" s="154">
        <v>0</v>
      </c>
      <c r="AB13" s="154">
        <v>0</v>
      </c>
      <c r="AC13" s="154">
        <v>0</v>
      </c>
    </row>
    <row r="14" spans="1:29" s="12" customFormat="1" ht="21" customHeight="1">
      <c r="A14" s="28" t="s">
        <v>77</v>
      </c>
      <c r="B14" s="154">
        <v>0</v>
      </c>
      <c r="C14" s="154">
        <v>0</v>
      </c>
      <c r="D14" s="154">
        <v>0</v>
      </c>
      <c r="E14" s="154">
        <v>0</v>
      </c>
      <c r="F14" s="155">
        <v>0</v>
      </c>
      <c r="G14" s="155">
        <v>0</v>
      </c>
      <c r="H14" s="155">
        <v>0</v>
      </c>
      <c r="I14" s="155">
        <v>0</v>
      </c>
      <c r="J14" s="154">
        <v>0</v>
      </c>
      <c r="K14" s="154">
        <v>0</v>
      </c>
      <c r="L14" s="154">
        <v>0</v>
      </c>
      <c r="M14" s="154">
        <v>0</v>
      </c>
      <c r="N14" s="155">
        <v>0</v>
      </c>
      <c r="O14" s="155">
        <v>0</v>
      </c>
      <c r="P14" s="155">
        <v>0</v>
      </c>
      <c r="Q14" s="155">
        <v>0</v>
      </c>
      <c r="R14" s="154">
        <v>0</v>
      </c>
      <c r="S14" s="154">
        <v>0</v>
      </c>
      <c r="T14" s="154">
        <v>0</v>
      </c>
      <c r="U14" s="154">
        <v>0</v>
      </c>
      <c r="V14" s="155">
        <v>0</v>
      </c>
      <c r="W14" s="155">
        <v>0</v>
      </c>
      <c r="X14" s="155">
        <v>0</v>
      </c>
      <c r="Y14" s="155">
        <v>0</v>
      </c>
      <c r="Z14" s="154">
        <v>4</v>
      </c>
      <c r="AA14" s="154">
        <v>0</v>
      </c>
      <c r="AB14" s="154">
        <v>0</v>
      </c>
      <c r="AC14" s="154">
        <v>0</v>
      </c>
    </row>
    <row r="15" spans="1:29" s="12" customFormat="1" ht="21" customHeight="1">
      <c r="A15" s="28" t="s">
        <v>20</v>
      </c>
      <c r="B15" s="154">
        <v>0</v>
      </c>
      <c r="C15" s="154">
        <v>0</v>
      </c>
      <c r="D15" s="154">
        <v>0</v>
      </c>
      <c r="E15" s="154">
        <v>0</v>
      </c>
      <c r="F15" s="155">
        <v>0</v>
      </c>
      <c r="G15" s="155">
        <v>0</v>
      </c>
      <c r="H15" s="155">
        <v>0</v>
      </c>
      <c r="I15" s="155">
        <v>0</v>
      </c>
      <c r="J15" s="154">
        <v>0</v>
      </c>
      <c r="K15" s="154">
        <v>0</v>
      </c>
      <c r="L15" s="154">
        <v>0</v>
      </c>
      <c r="M15" s="154">
        <v>0</v>
      </c>
      <c r="N15" s="155">
        <v>0</v>
      </c>
      <c r="O15" s="155">
        <v>0</v>
      </c>
      <c r="P15" s="155">
        <v>0</v>
      </c>
      <c r="Q15" s="155">
        <v>0</v>
      </c>
      <c r="R15" s="154">
        <v>0</v>
      </c>
      <c r="S15" s="154">
        <v>0</v>
      </c>
      <c r="T15" s="154">
        <v>0</v>
      </c>
      <c r="U15" s="154">
        <v>0</v>
      </c>
      <c r="V15" s="155">
        <v>0</v>
      </c>
      <c r="W15" s="155">
        <v>0</v>
      </c>
      <c r="X15" s="155">
        <v>0</v>
      </c>
      <c r="Y15" s="155">
        <v>0</v>
      </c>
      <c r="Z15" s="154">
        <v>0</v>
      </c>
      <c r="AA15" s="154">
        <v>0</v>
      </c>
      <c r="AB15" s="154">
        <v>0</v>
      </c>
      <c r="AC15" s="154">
        <v>0</v>
      </c>
    </row>
    <row r="16" spans="1:29" s="12" customFormat="1" ht="21" customHeight="1">
      <c r="A16" s="28" t="s">
        <v>173</v>
      </c>
      <c r="B16" s="154">
        <v>3</v>
      </c>
      <c r="C16" s="154">
        <v>4</v>
      </c>
      <c r="D16" s="154">
        <v>3</v>
      </c>
      <c r="E16" s="154">
        <v>3</v>
      </c>
      <c r="F16" s="155">
        <v>2</v>
      </c>
      <c r="G16" s="155">
        <v>1</v>
      </c>
      <c r="H16" s="155">
        <v>3</v>
      </c>
      <c r="I16" s="155">
        <v>5</v>
      </c>
      <c r="J16" s="154">
        <v>0</v>
      </c>
      <c r="K16" s="154">
        <v>2</v>
      </c>
      <c r="L16" s="154">
        <v>3</v>
      </c>
      <c r="M16" s="154">
        <v>2</v>
      </c>
      <c r="N16" s="155">
        <v>0</v>
      </c>
      <c r="O16" s="155">
        <v>5</v>
      </c>
      <c r="P16" s="155">
        <v>4</v>
      </c>
      <c r="Q16" s="155">
        <v>5</v>
      </c>
      <c r="R16" s="154">
        <v>0</v>
      </c>
      <c r="S16" s="154">
        <v>5</v>
      </c>
      <c r="T16" s="154">
        <v>4</v>
      </c>
      <c r="U16" s="154">
        <v>7</v>
      </c>
      <c r="V16" s="155">
        <v>2</v>
      </c>
      <c r="W16" s="155">
        <v>5</v>
      </c>
      <c r="X16" s="155">
        <v>3</v>
      </c>
      <c r="Y16" s="155">
        <v>6</v>
      </c>
      <c r="Z16" s="154">
        <v>3</v>
      </c>
      <c r="AA16" s="154">
        <v>3</v>
      </c>
      <c r="AB16" s="154">
        <v>6</v>
      </c>
      <c r="AC16" s="154">
        <v>4</v>
      </c>
    </row>
    <row r="17" spans="1:29" s="12" customFormat="1" ht="21" customHeight="1">
      <c r="A17" s="28" t="s">
        <v>21</v>
      </c>
      <c r="B17" s="154">
        <v>0</v>
      </c>
      <c r="C17" s="154">
        <v>0</v>
      </c>
      <c r="D17" s="154">
        <v>1</v>
      </c>
      <c r="E17" s="154">
        <v>0</v>
      </c>
      <c r="F17" s="155">
        <v>0</v>
      </c>
      <c r="G17" s="155">
        <v>0</v>
      </c>
      <c r="H17" s="155">
        <v>0</v>
      </c>
      <c r="I17" s="155">
        <v>1</v>
      </c>
      <c r="J17" s="154">
        <v>1</v>
      </c>
      <c r="K17" s="154">
        <v>0</v>
      </c>
      <c r="L17" s="154">
        <v>0</v>
      </c>
      <c r="M17" s="154">
        <v>0</v>
      </c>
      <c r="N17" s="155">
        <v>0</v>
      </c>
      <c r="O17" s="155">
        <v>0</v>
      </c>
      <c r="P17" s="155">
        <v>0</v>
      </c>
      <c r="Q17" s="155">
        <v>1</v>
      </c>
      <c r="R17" s="154">
        <v>0</v>
      </c>
      <c r="S17" s="154">
        <v>0</v>
      </c>
      <c r="T17" s="154">
        <v>1</v>
      </c>
      <c r="U17" s="154">
        <v>0</v>
      </c>
      <c r="V17" s="155">
        <v>0</v>
      </c>
      <c r="W17" s="155">
        <v>1</v>
      </c>
      <c r="X17" s="155">
        <v>1</v>
      </c>
      <c r="Y17" s="155">
        <v>0</v>
      </c>
      <c r="Z17" s="154">
        <v>0</v>
      </c>
      <c r="AA17" s="154">
        <v>0</v>
      </c>
      <c r="AB17" s="154">
        <v>0</v>
      </c>
      <c r="AC17" s="154">
        <v>0</v>
      </c>
    </row>
    <row r="18" spans="1:29" s="12" customFormat="1" ht="21" customHeight="1">
      <c r="A18" s="28" t="s">
        <v>7</v>
      </c>
      <c r="B18" s="154">
        <v>4</v>
      </c>
      <c r="C18" s="154">
        <v>1</v>
      </c>
      <c r="D18" s="154">
        <v>0</v>
      </c>
      <c r="E18" s="154">
        <v>1</v>
      </c>
      <c r="F18" s="155">
        <v>0</v>
      </c>
      <c r="G18" s="155">
        <v>0</v>
      </c>
      <c r="H18" s="155">
        <v>1</v>
      </c>
      <c r="I18" s="155">
        <v>1</v>
      </c>
      <c r="J18" s="154">
        <v>3</v>
      </c>
      <c r="K18" s="154">
        <v>0</v>
      </c>
      <c r="L18" s="154">
        <v>3</v>
      </c>
      <c r="M18" s="154">
        <v>0</v>
      </c>
      <c r="N18" s="155">
        <v>0</v>
      </c>
      <c r="O18" s="155">
        <v>3</v>
      </c>
      <c r="P18" s="155">
        <v>0</v>
      </c>
      <c r="Q18" s="155">
        <v>2</v>
      </c>
      <c r="R18" s="154">
        <v>5</v>
      </c>
      <c r="S18" s="154">
        <v>0</v>
      </c>
      <c r="T18" s="154">
        <v>1</v>
      </c>
      <c r="U18" s="154">
        <v>0</v>
      </c>
      <c r="V18" s="155">
        <v>3</v>
      </c>
      <c r="W18" s="155">
        <v>2</v>
      </c>
      <c r="X18" s="155">
        <v>0</v>
      </c>
      <c r="Y18" s="155">
        <v>4</v>
      </c>
      <c r="Z18" s="154">
        <v>6</v>
      </c>
      <c r="AA18" s="154">
        <v>3</v>
      </c>
      <c r="AB18" s="154">
        <v>0</v>
      </c>
      <c r="AC18" s="154">
        <v>4</v>
      </c>
    </row>
    <row r="19" spans="1:29" s="12" customFormat="1" ht="21" customHeight="1">
      <c r="A19" s="28" t="s">
        <v>8</v>
      </c>
      <c r="B19" s="154">
        <v>3</v>
      </c>
      <c r="C19" s="154">
        <v>0</v>
      </c>
      <c r="D19" s="154">
        <v>0</v>
      </c>
      <c r="E19" s="154">
        <v>0</v>
      </c>
      <c r="F19" s="155">
        <v>2</v>
      </c>
      <c r="G19" s="155">
        <v>0</v>
      </c>
      <c r="H19" s="155">
        <v>0</v>
      </c>
      <c r="I19" s="155">
        <v>0</v>
      </c>
      <c r="J19" s="154">
        <v>2</v>
      </c>
      <c r="K19" s="154">
        <v>0</v>
      </c>
      <c r="L19" s="154">
        <v>0</v>
      </c>
      <c r="M19" s="154">
        <v>0</v>
      </c>
      <c r="N19" s="155">
        <v>0</v>
      </c>
      <c r="O19" s="155">
        <v>0</v>
      </c>
      <c r="P19" s="155">
        <v>0</v>
      </c>
      <c r="Q19" s="155">
        <v>0</v>
      </c>
      <c r="R19" s="154">
        <v>2</v>
      </c>
      <c r="S19" s="154">
        <v>0</v>
      </c>
      <c r="T19" s="154">
        <v>0</v>
      </c>
      <c r="U19" s="154">
        <v>1</v>
      </c>
      <c r="V19" s="155">
        <v>0</v>
      </c>
      <c r="W19" s="155">
        <v>0</v>
      </c>
      <c r="X19" s="155">
        <v>0</v>
      </c>
      <c r="Y19" s="155">
        <v>0</v>
      </c>
      <c r="Z19" s="154">
        <v>1</v>
      </c>
      <c r="AA19" s="154">
        <v>1</v>
      </c>
      <c r="AB19" s="154">
        <v>0</v>
      </c>
      <c r="AC19" s="154">
        <v>0</v>
      </c>
    </row>
    <row r="20" spans="1:29" s="12" customFormat="1" ht="21" customHeight="1">
      <c r="A20" s="28" t="s">
        <v>22</v>
      </c>
      <c r="B20" s="154">
        <v>0</v>
      </c>
      <c r="C20" s="154">
        <v>0</v>
      </c>
      <c r="D20" s="154">
        <v>1</v>
      </c>
      <c r="E20" s="154">
        <v>0</v>
      </c>
      <c r="F20" s="155">
        <v>0</v>
      </c>
      <c r="G20" s="155">
        <v>0</v>
      </c>
      <c r="H20" s="155">
        <v>0</v>
      </c>
      <c r="I20" s="155">
        <v>0</v>
      </c>
      <c r="J20" s="154">
        <v>0</v>
      </c>
      <c r="K20" s="154">
        <v>0</v>
      </c>
      <c r="L20" s="154">
        <v>0</v>
      </c>
      <c r="M20" s="154">
        <v>0</v>
      </c>
      <c r="N20" s="155">
        <v>0</v>
      </c>
      <c r="O20" s="155">
        <v>1</v>
      </c>
      <c r="P20" s="155">
        <v>0</v>
      </c>
      <c r="Q20" s="155">
        <v>0</v>
      </c>
      <c r="R20" s="154">
        <v>1</v>
      </c>
      <c r="S20" s="154">
        <v>0</v>
      </c>
      <c r="T20" s="154">
        <v>0</v>
      </c>
      <c r="U20" s="154">
        <v>0</v>
      </c>
      <c r="V20" s="155">
        <v>0</v>
      </c>
      <c r="W20" s="155">
        <v>1</v>
      </c>
      <c r="X20" s="155">
        <v>0</v>
      </c>
      <c r="Y20" s="155">
        <v>0</v>
      </c>
      <c r="Z20" s="154">
        <v>0</v>
      </c>
      <c r="AA20" s="154">
        <v>1</v>
      </c>
      <c r="AB20" s="154">
        <v>0</v>
      </c>
      <c r="AC20" s="154">
        <v>0</v>
      </c>
    </row>
    <row r="21" spans="1:29" s="12" customFormat="1" ht="21" customHeight="1">
      <c r="A21" s="28" t="s">
        <v>9</v>
      </c>
      <c r="B21" s="154">
        <v>1</v>
      </c>
      <c r="C21" s="154">
        <v>0</v>
      </c>
      <c r="D21" s="154">
        <v>1</v>
      </c>
      <c r="E21" s="154">
        <v>1</v>
      </c>
      <c r="F21" s="155">
        <v>2</v>
      </c>
      <c r="G21" s="155">
        <v>1</v>
      </c>
      <c r="H21" s="155">
        <v>0</v>
      </c>
      <c r="I21" s="155">
        <v>0</v>
      </c>
      <c r="J21" s="154">
        <v>3</v>
      </c>
      <c r="K21" s="154">
        <v>0</v>
      </c>
      <c r="L21" s="154">
        <v>0</v>
      </c>
      <c r="M21" s="154">
        <v>0</v>
      </c>
      <c r="N21" s="155">
        <v>0</v>
      </c>
      <c r="O21" s="155">
        <v>0</v>
      </c>
      <c r="P21" s="155">
        <v>0</v>
      </c>
      <c r="Q21" s="155">
        <v>0</v>
      </c>
      <c r="R21" s="154">
        <v>0</v>
      </c>
      <c r="S21" s="154">
        <v>0</v>
      </c>
      <c r="T21" s="154">
        <v>0</v>
      </c>
      <c r="U21" s="154">
        <v>0</v>
      </c>
      <c r="V21" s="155">
        <v>0</v>
      </c>
      <c r="W21" s="155">
        <v>0</v>
      </c>
      <c r="X21" s="155">
        <v>0</v>
      </c>
      <c r="Y21" s="155">
        <v>0</v>
      </c>
      <c r="Z21" s="154">
        <v>1</v>
      </c>
      <c r="AA21" s="154">
        <v>0</v>
      </c>
      <c r="AB21" s="154">
        <v>1</v>
      </c>
      <c r="AC21" s="154">
        <v>1</v>
      </c>
    </row>
    <row r="22" spans="1:29" s="12" customFormat="1" ht="21" customHeight="1">
      <c r="A22" s="28" t="s">
        <v>10</v>
      </c>
      <c r="B22" s="154">
        <v>0</v>
      </c>
      <c r="C22" s="154">
        <v>0</v>
      </c>
      <c r="D22" s="154">
        <v>0</v>
      </c>
      <c r="E22" s="154">
        <v>0</v>
      </c>
      <c r="F22" s="155">
        <v>2</v>
      </c>
      <c r="G22" s="155">
        <v>1</v>
      </c>
      <c r="H22" s="155">
        <v>0</v>
      </c>
      <c r="I22" s="155">
        <v>0</v>
      </c>
      <c r="J22" s="154">
        <v>0</v>
      </c>
      <c r="K22" s="154">
        <v>0</v>
      </c>
      <c r="L22" s="154">
        <v>0</v>
      </c>
      <c r="M22" s="154">
        <v>0</v>
      </c>
      <c r="N22" s="155">
        <v>0</v>
      </c>
      <c r="O22" s="155">
        <v>0</v>
      </c>
      <c r="P22" s="155">
        <v>0</v>
      </c>
      <c r="Q22" s="155">
        <v>0</v>
      </c>
      <c r="R22" s="154">
        <v>3</v>
      </c>
      <c r="S22" s="154">
        <v>1</v>
      </c>
      <c r="T22" s="154">
        <v>0</v>
      </c>
      <c r="U22" s="154">
        <v>0</v>
      </c>
      <c r="V22" s="155">
        <v>0</v>
      </c>
      <c r="W22" s="155">
        <v>0</v>
      </c>
      <c r="X22" s="155">
        <v>1</v>
      </c>
      <c r="Y22" s="155">
        <v>0</v>
      </c>
      <c r="Z22" s="154">
        <v>0</v>
      </c>
      <c r="AA22" s="154">
        <v>0</v>
      </c>
      <c r="AB22" s="154">
        <v>0</v>
      </c>
      <c r="AC22" s="154">
        <v>0</v>
      </c>
    </row>
    <row r="23" spans="1:29" s="12" customFormat="1" ht="21" customHeight="1">
      <c r="A23" s="28" t="s">
        <v>11</v>
      </c>
      <c r="B23" s="154">
        <v>1</v>
      </c>
      <c r="C23" s="154">
        <v>1</v>
      </c>
      <c r="D23" s="154">
        <v>4</v>
      </c>
      <c r="E23" s="154">
        <v>0</v>
      </c>
      <c r="F23" s="155">
        <v>0</v>
      </c>
      <c r="G23" s="155">
        <v>2</v>
      </c>
      <c r="H23" s="155">
        <v>2</v>
      </c>
      <c r="I23" s="155">
        <v>0</v>
      </c>
      <c r="J23" s="154">
        <v>0</v>
      </c>
      <c r="K23" s="154">
        <v>1</v>
      </c>
      <c r="L23" s="154">
        <v>4</v>
      </c>
      <c r="M23" s="154">
        <v>1</v>
      </c>
      <c r="N23" s="155">
        <v>2</v>
      </c>
      <c r="O23" s="155">
        <v>1</v>
      </c>
      <c r="P23" s="155">
        <v>2</v>
      </c>
      <c r="Q23" s="155">
        <v>1</v>
      </c>
      <c r="R23" s="154">
        <v>1</v>
      </c>
      <c r="S23" s="154">
        <v>2</v>
      </c>
      <c r="T23" s="154">
        <v>2</v>
      </c>
      <c r="U23" s="154">
        <v>1</v>
      </c>
      <c r="V23" s="155">
        <v>1</v>
      </c>
      <c r="W23" s="155">
        <v>0</v>
      </c>
      <c r="X23" s="155">
        <v>4</v>
      </c>
      <c r="Y23" s="155">
        <v>0</v>
      </c>
      <c r="Z23" s="154">
        <v>0</v>
      </c>
      <c r="AA23" s="154">
        <v>0</v>
      </c>
      <c r="AB23" s="154">
        <v>2</v>
      </c>
      <c r="AC23" s="154">
        <v>0</v>
      </c>
    </row>
    <row r="24" spans="1:29" s="12" customFormat="1" ht="21" customHeight="1">
      <c r="A24" s="28" t="s">
        <v>12</v>
      </c>
      <c r="B24" s="154">
        <v>1</v>
      </c>
      <c r="C24" s="154">
        <v>1</v>
      </c>
      <c r="D24" s="154">
        <v>0</v>
      </c>
      <c r="E24" s="154">
        <v>0</v>
      </c>
      <c r="F24" s="155">
        <v>0</v>
      </c>
      <c r="G24" s="155">
        <v>0</v>
      </c>
      <c r="H24" s="155">
        <v>1</v>
      </c>
      <c r="I24" s="155">
        <v>0</v>
      </c>
      <c r="J24" s="154">
        <v>0</v>
      </c>
      <c r="K24" s="154">
        <v>0</v>
      </c>
      <c r="L24" s="154">
        <v>1</v>
      </c>
      <c r="M24" s="154">
        <v>0</v>
      </c>
      <c r="N24" s="155">
        <v>1</v>
      </c>
      <c r="O24" s="155">
        <v>0</v>
      </c>
      <c r="P24" s="155">
        <v>0</v>
      </c>
      <c r="Q24" s="155">
        <v>0</v>
      </c>
      <c r="R24" s="154">
        <v>0</v>
      </c>
      <c r="S24" s="154">
        <v>0</v>
      </c>
      <c r="T24" s="154">
        <v>2</v>
      </c>
      <c r="U24" s="154">
        <v>0</v>
      </c>
      <c r="V24" s="155">
        <v>0</v>
      </c>
      <c r="W24" s="155">
        <v>0</v>
      </c>
      <c r="X24" s="155">
        <v>2</v>
      </c>
      <c r="Y24" s="155">
        <v>0</v>
      </c>
      <c r="Z24" s="154">
        <v>1</v>
      </c>
      <c r="AA24" s="154">
        <v>1</v>
      </c>
      <c r="AB24" s="154">
        <v>1</v>
      </c>
      <c r="AC24" s="154">
        <v>2</v>
      </c>
    </row>
    <row r="25" spans="1:29" s="12" customFormat="1" ht="21" customHeight="1">
      <c r="A25" s="28" t="s">
        <v>13</v>
      </c>
      <c r="B25" s="154">
        <v>0</v>
      </c>
      <c r="C25" s="154">
        <v>0</v>
      </c>
      <c r="D25" s="154">
        <v>0</v>
      </c>
      <c r="E25" s="154">
        <v>0</v>
      </c>
      <c r="F25" s="155">
        <v>0</v>
      </c>
      <c r="G25" s="155">
        <v>0</v>
      </c>
      <c r="H25" s="155">
        <v>0</v>
      </c>
      <c r="I25" s="155">
        <v>0</v>
      </c>
      <c r="J25" s="154">
        <v>0</v>
      </c>
      <c r="K25" s="154">
        <v>0</v>
      </c>
      <c r="L25" s="154">
        <v>0</v>
      </c>
      <c r="M25" s="154">
        <v>0</v>
      </c>
      <c r="N25" s="155">
        <v>0</v>
      </c>
      <c r="O25" s="155">
        <v>0</v>
      </c>
      <c r="P25" s="155">
        <v>0</v>
      </c>
      <c r="Q25" s="155">
        <v>0</v>
      </c>
      <c r="R25" s="154">
        <v>0</v>
      </c>
      <c r="S25" s="154">
        <v>0</v>
      </c>
      <c r="T25" s="154">
        <v>0</v>
      </c>
      <c r="U25" s="154">
        <v>0</v>
      </c>
      <c r="V25" s="155">
        <v>0</v>
      </c>
      <c r="W25" s="155">
        <v>1</v>
      </c>
      <c r="X25" s="155">
        <v>0</v>
      </c>
      <c r="Y25" s="155">
        <v>0</v>
      </c>
      <c r="Z25" s="154">
        <v>1</v>
      </c>
      <c r="AA25" s="154">
        <v>0</v>
      </c>
      <c r="AB25" s="154">
        <v>0</v>
      </c>
      <c r="AC25" s="154">
        <v>0</v>
      </c>
    </row>
    <row r="26" spans="1:29" s="12" customFormat="1" ht="21" customHeight="1">
      <c r="A26" s="28" t="s">
        <v>23</v>
      </c>
      <c r="B26" s="154">
        <v>0</v>
      </c>
      <c r="C26" s="154">
        <v>0</v>
      </c>
      <c r="D26" s="154">
        <v>0</v>
      </c>
      <c r="E26" s="154">
        <v>0</v>
      </c>
      <c r="F26" s="155">
        <v>0</v>
      </c>
      <c r="G26" s="155">
        <v>0</v>
      </c>
      <c r="H26" s="155">
        <v>0</v>
      </c>
      <c r="I26" s="155">
        <v>0</v>
      </c>
      <c r="J26" s="154">
        <v>0</v>
      </c>
      <c r="K26" s="154">
        <v>0</v>
      </c>
      <c r="L26" s="154">
        <v>0</v>
      </c>
      <c r="M26" s="154">
        <v>0</v>
      </c>
      <c r="N26" s="155">
        <v>0</v>
      </c>
      <c r="O26" s="155">
        <v>0</v>
      </c>
      <c r="P26" s="155">
        <v>0</v>
      </c>
      <c r="Q26" s="155">
        <v>0</v>
      </c>
      <c r="R26" s="154">
        <v>0</v>
      </c>
      <c r="S26" s="154">
        <v>0</v>
      </c>
      <c r="T26" s="154">
        <v>0</v>
      </c>
      <c r="U26" s="154">
        <v>0</v>
      </c>
      <c r="V26" s="155">
        <v>0</v>
      </c>
      <c r="W26" s="155">
        <v>0</v>
      </c>
      <c r="X26" s="155">
        <v>0</v>
      </c>
      <c r="Y26" s="155">
        <v>0</v>
      </c>
      <c r="Z26" s="154">
        <v>0</v>
      </c>
      <c r="AA26" s="154">
        <v>0</v>
      </c>
      <c r="AB26" s="154">
        <v>0</v>
      </c>
      <c r="AC26" s="154">
        <v>0</v>
      </c>
    </row>
    <row r="27" spans="1:29" s="12" customFormat="1" ht="21" customHeight="1">
      <c r="A27" s="28" t="s">
        <v>14</v>
      </c>
      <c r="B27" s="154">
        <v>2</v>
      </c>
      <c r="C27" s="154">
        <v>2</v>
      </c>
      <c r="D27" s="154">
        <v>1</v>
      </c>
      <c r="E27" s="154">
        <v>1</v>
      </c>
      <c r="F27" s="155">
        <v>1</v>
      </c>
      <c r="G27" s="155">
        <v>1</v>
      </c>
      <c r="H27" s="155">
        <v>2</v>
      </c>
      <c r="I27" s="155">
        <v>4</v>
      </c>
      <c r="J27" s="154">
        <v>0</v>
      </c>
      <c r="K27" s="154">
        <v>1</v>
      </c>
      <c r="L27" s="154">
        <v>1</v>
      </c>
      <c r="M27" s="154">
        <v>1</v>
      </c>
      <c r="N27" s="155">
        <v>0</v>
      </c>
      <c r="O27" s="155">
        <v>1</v>
      </c>
      <c r="P27" s="155">
        <v>4</v>
      </c>
      <c r="Q27" s="155">
        <v>0</v>
      </c>
      <c r="R27" s="154">
        <v>3</v>
      </c>
      <c r="S27" s="154">
        <v>2</v>
      </c>
      <c r="T27" s="154">
        <v>4</v>
      </c>
      <c r="U27" s="154">
        <v>0</v>
      </c>
      <c r="V27" s="155">
        <v>2</v>
      </c>
      <c r="W27" s="155">
        <v>0</v>
      </c>
      <c r="X27" s="155">
        <v>7</v>
      </c>
      <c r="Y27" s="155">
        <v>0</v>
      </c>
      <c r="Z27" s="154">
        <v>3</v>
      </c>
      <c r="AA27" s="154">
        <v>2</v>
      </c>
      <c r="AB27" s="154">
        <v>0</v>
      </c>
      <c r="AC27" s="154">
        <v>0</v>
      </c>
    </row>
    <row r="28" spans="1:29" s="12" customFormat="1" ht="21" customHeight="1">
      <c r="A28" s="28" t="s">
        <v>24</v>
      </c>
      <c r="B28" s="154">
        <v>1</v>
      </c>
      <c r="C28" s="154">
        <v>2</v>
      </c>
      <c r="D28" s="154">
        <v>2</v>
      </c>
      <c r="E28" s="154">
        <v>3</v>
      </c>
      <c r="F28" s="155">
        <v>0</v>
      </c>
      <c r="G28" s="155">
        <v>0</v>
      </c>
      <c r="H28" s="155">
        <v>3</v>
      </c>
      <c r="I28" s="155">
        <v>0</v>
      </c>
      <c r="J28" s="154">
        <v>0</v>
      </c>
      <c r="K28" s="154">
        <v>1</v>
      </c>
      <c r="L28" s="154">
        <v>2</v>
      </c>
      <c r="M28" s="154">
        <v>2</v>
      </c>
      <c r="N28" s="155">
        <v>0</v>
      </c>
      <c r="O28" s="155">
        <v>2</v>
      </c>
      <c r="P28" s="155">
        <v>2</v>
      </c>
      <c r="Q28" s="155">
        <v>0</v>
      </c>
      <c r="R28" s="154">
        <v>0</v>
      </c>
      <c r="S28" s="154">
        <v>0</v>
      </c>
      <c r="T28" s="154">
        <v>1</v>
      </c>
      <c r="U28" s="154">
        <v>0</v>
      </c>
      <c r="V28" s="155">
        <v>1</v>
      </c>
      <c r="W28" s="155">
        <v>2</v>
      </c>
      <c r="X28" s="155">
        <v>1</v>
      </c>
      <c r="Y28" s="155">
        <v>0</v>
      </c>
      <c r="Z28" s="154">
        <v>0</v>
      </c>
      <c r="AA28" s="154">
        <v>1</v>
      </c>
      <c r="AB28" s="154">
        <v>3</v>
      </c>
      <c r="AC28" s="154">
        <v>2</v>
      </c>
    </row>
    <row r="29" spans="1:29" s="12" customFormat="1" ht="21" customHeight="1">
      <c r="A29" s="28" t="s">
        <v>25</v>
      </c>
      <c r="B29" s="154">
        <v>0</v>
      </c>
      <c r="C29" s="154">
        <v>0</v>
      </c>
      <c r="D29" s="154">
        <v>0</v>
      </c>
      <c r="E29" s="154">
        <v>0</v>
      </c>
      <c r="F29" s="155">
        <v>2</v>
      </c>
      <c r="G29" s="155">
        <v>0</v>
      </c>
      <c r="H29" s="155">
        <v>0</v>
      </c>
      <c r="I29" s="155">
        <v>0</v>
      </c>
      <c r="J29" s="154">
        <v>1</v>
      </c>
      <c r="K29" s="154">
        <v>0</v>
      </c>
      <c r="L29" s="154">
        <v>1</v>
      </c>
      <c r="M29" s="154">
        <v>2</v>
      </c>
      <c r="N29" s="155">
        <v>1</v>
      </c>
      <c r="O29" s="155">
        <v>0</v>
      </c>
      <c r="P29" s="155">
        <v>0</v>
      </c>
      <c r="Q29" s="155">
        <v>0</v>
      </c>
      <c r="R29" s="154">
        <v>0</v>
      </c>
      <c r="S29" s="154">
        <v>0</v>
      </c>
      <c r="T29" s="154">
        <v>0</v>
      </c>
      <c r="U29" s="154">
        <v>0</v>
      </c>
      <c r="V29" s="155">
        <v>0</v>
      </c>
      <c r="W29" s="155">
        <v>0</v>
      </c>
      <c r="X29" s="155">
        <v>0</v>
      </c>
      <c r="Y29" s="155">
        <v>0</v>
      </c>
      <c r="Z29" s="154">
        <v>0</v>
      </c>
      <c r="AA29" s="154">
        <v>1</v>
      </c>
      <c r="AB29" s="154">
        <v>2</v>
      </c>
      <c r="AC29" s="154">
        <v>1</v>
      </c>
    </row>
    <row r="30" spans="1:29" s="12" customFormat="1" ht="21" customHeight="1">
      <c r="A30" s="28" t="s">
        <v>15</v>
      </c>
      <c r="B30" s="154">
        <v>7</v>
      </c>
      <c r="C30" s="154">
        <v>3</v>
      </c>
      <c r="D30" s="154">
        <v>5</v>
      </c>
      <c r="E30" s="154">
        <v>2</v>
      </c>
      <c r="F30" s="155">
        <v>2</v>
      </c>
      <c r="G30" s="155">
        <v>2</v>
      </c>
      <c r="H30" s="155">
        <v>4</v>
      </c>
      <c r="I30" s="155">
        <v>2</v>
      </c>
      <c r="J30" s="154">
        <v>0</v>
      </c>
      <c r="K30" s="154">
        <v>1</v>
      </c>
      <c r="L30" s="154">
        <v>1</v>
      </c>
      <c r="M30" s="154">
        <v>5</v>
      </c>
      <c r="N30" s="155">
        <v>2</v>
      </c>
      <c r="O30" s="155">
        <v>5</v>
      </c>
      <c r="P30" s="155">
        <v>4</v>
      </c>
      <c r="Q30" s="155">
        <v>4</v>
      </c>
      <c r="R30" s="154">
        <v>6</v>
      </c>
      <c r="S30" s="154">
        <v>0</v>
      </c>
      <c r="T30" s="154">
        <v>3</v>
      </c>
      <c r="U30" s="154">
        <v>3</v>
      </c>
      <c r="V30" s="155">
        <v>0</v>
      </c>
      <c r="W30" s="155">
        <v>3</v>
      </c>
      <c r="X30" s="155">
        <v>7</v>
      </c>
      <c r="Y30" s="155">
        <v>4</v>
      </c>
      <c r="Z30" s="154">
        <v>6</v>
      </c>
      <c r="AA30" s="154">
        <v>1</v>
      </c>
      <c r="AB30" s="154">
        <v>4</v>
      </c>
      <c r="AC30" s="154">
        <v>4</v>
      </c>
    </row>
    <row r="31" spans="1:29" s="12" customFormat="1" ht="21" customHeight="1">
      <c r="A31" s="28" t="s">
        <v>26</v>
      </c>
      <c r="B31" s="154">
        <v>0</v>
      </c>
      <c r="C31" s="154">
        <v>0</v>
      </c>
      <c r="D31" s="154">
        <v>2</v>
      </c>
      <c r="E31" s="154">
        <v>4</v>
      </c>
      <c r="F31" s="155">
        <v>0</v>
      </c>
      <c r="G31" s="155">
        <v>0</v>
      </c>
      <c r="H31" s="155">
        <v>2</v>
      </c>
      <c r="I31" s="155">
        <v>0</v>
      </c>
      <c r="J31" s="154">
        <v>0</v>
      </c>
      <c r="K31" s="154">
        <v>4</v>
      </c>
      <c r="L31" s="154">
        <v>2</v>
      </c>
      <c r="M31" s="154">
        <v>2</v>
      </c>
      <c r="N31" s="155">
        <v>0</v>
      </c>
      <c r="O31" s="155">
        <v>1</v>
      </c>
      <c r="P31" s="155">
        <v>0</v>
      </c>
      <c r="Q31" s="155">
        <v>0</v>
      </c>
      <c r="R31" s="154">
        <v>0</v>
      </c>
      <c r="S31" s="154">
        <v>3</v>
      </c>
      <c r="T31" s="154">
        <v>0</v>
      </c>
      <c r="U31" s="154">
        <v>4</v>
      </c>
      <c r="V31" s="155">
        <v>1</v>
      </c>
      <c r="W31" s="155">
        <v>1</v>
      </c>
      <c r="X31" s="155">
        <v>1</v>
      </c>
      <c r="Y31" s="155">
        <v>3</v>
      </c>
      <c r="Z31" s="154">
        <v>5</v>
      </c>
      <c r="AA31" s="154">
        <v>3</v>
      </c>
      <c r="AB31" s="154">
        <v>4</v>
      </c>
      <c r="AC31" s="154">
        <v>0</v>
      </c>
    </row>
    <row r="32" spans="1:29" s="12" customFormat="1" ht="21" customHeight="1">
      <c r="A32" s="28" t="s">
        <v>43</v>
      </c>
      <c r="B32" s="154">
        <v>0</v>
      </c>
      <c r="C32" s="154">
        <v>0</v>
      </c>
      <c r="D32" s="154">
        <v>0</v>
      </c>
      <c r="E32" s="154">
        <v>2</v>
      </c>
      <c r="F32" s="155">
        <v>0</v>
      </c>
      <c r="G32" s="155">
        <v>1</v>
      </c>
      <c r="H32" s="155">
        <v>0</v>
      </c>
      <c r="I32" s="155">
        <v>0</v>
      </c>
      <c r="J32" s="154">
        <v>0</v>
      </c>
      <c r="K32" s="154">
        <v>0</v>
      </c>
      <c r="L32" s="154">
        <v>0</v>
      </c>
      <c r="M32" s="154">
        <v>1</v>
      </c>
      <c r="N32" s="155">
        <v>0</v>
      </c>
      <c r="O32" s="155">
        <v>3</v>
      </c>
      <c r="P32" s="155">
        <v>6</v>
      </c>
      <c r="Q32" s="155">
        <v>0</v>
      </c>
      <c r="R32" s="154">
        <v>0</v>
      </c>
      <c r="S32" s="154">
        <v>1</v>
      </c>
      <c r="T32" s="154">
        <v>1</v>
      </c>
      <c r="U32" s="154">
        <v>0</v>
      </c>
      <c r="V32" s="155">
        <v>1</v>
      </c>
      <c r="W32" s="155">
        <v>3</v>
      </c>
      <c r="X32" s="155">
        <v>1</v>
      </c>
      <c r="Y32" s="155">
        <v>0</v>
      </c>
      <c r="Z32" s="154">
        <v>0</v>
      </c>
      <c r="AA32" s="154">
        <v>1</v>
      </c>
      <c r="AB32" s="154">
        <v>0</v>
      </c>
      <c r="AC32" s="154">
        <v>2</v>
      </c>
    </row>
    <row r="33" spans="1:29" s="12" customFormat="1" ht="21" customHeight="1">
      <c r="A33" s="28" t="s">
        <v>44</v>
      </c>
      <c r="B33" s="154">
        <v>2</v>
      </c>
      <c r="C33" s="154">
        <v>1</v>
      </c>
      <c r="D33" s="154">
        <v>3</v>
      </c>
      <c r="E33" s="154">
        <v>0</v>
      </c>
      <c r="F33" s="155">
        <v>0</v>
      </c>
      <c r="G33" s="155">
        <v>0</v>
      </c>
      <c r="H33" s="155">
        <v>2</v>
      </c>
      <c r="I33" s="155">
        <v>1</v>
      </c>
      <c r="J33" s="154">
        <v>0</v>
      </c>
      <c r="K33" s="154">
        <v>1</v>
      </c>
      <c r="L33" s="154">
        <v>0</v>
      </c>
      <c r="M33" s="154">
        <v>1</v>
      </c>
      <c r="N33" s="155">
        <v>1</v>
      </c>
      <c r="O33" s="155">
        <v>0</v>
      </c>
      <c r="P33" s="155">
        <v>4</v>
      </c>
      <c r="Q33" s="155">
        <v>0</v>
      </c>
      <c r="R33" s="154">
        <v>1</v>
      </c>
      <c r="S33" s="154">
        <v>3</v>
      </c>
      <c r="T33" s="154">
        <v>3</v>
      </c>
      <c r="U33" s="154">
        <v>2</v>
      </c>
      <c r="V33" s="155">
        <v>2</v>
      </c>
      <c r="W33" s="155">
        <v>3</v>
      </c>
      <c r="X33" s="155">
        <v>4</v>
      </c>
      <c r="Y33" s="155">
        <v>5</v>
      </c>
      <c r="Z33" s="154">
        <v>7</v>
      </c>
      <c r="AA33" s="154">
        <v>0</v>
      </c>
      <c r="AB33" s="154">
        <v>1</v>
      </c>
      <c r="AC33" s="154">
        <v>6</v>
      </c>
    </row>
    <row r="34" spans="1:29" s="12" customFormat="1" ht="21" customHeight="1">
      <c r="A34" s="28" t="s">
        <v>49</v>
      </c>
      <c r="B34" s="154" t="s">
        <v>204</v>
      </c>
      <c r="C34" s="154" t="s">
        <v>204</v>
      </c>
      <c r="D34" s="154" t="s">
        <v>204</v>
      </c>
      <c r="E34" s="154" t="s">
        <v>204</v>
      </c>
      <c r="F34" s="155" t="s">
        <v>204</v>
      </c>
      <c r="G34" s="155" t="s">
        <v>204</v>
      </c>
      <c r="H34" s="155" t="s">
        <v>204</v>
      </c>
      <c r="I34" s="155" t="s">
        <v>204</v>
      </c>
      <c r="J34" s="154" t="s">
        <v>204</v>
      </c>
      <c r="K34" s="154" t="s">
        <v>204</v>
      </c>
      <c r="L34" s="154" t="s">
        <v>204</v>
      </c>
      <c r="M34" s="154" t="s">
        <v>204</v>
      </c>
      <c r="N34" s="155" t="s">
        <v>204</v>
      </c>
      <c r="O34" s="155" t="s">
        <v>204</v>
      </c>
      <c r="P34" s="155" t="s">
        <v>204</v>
      </c>
      <c r="Q34" s="155" t="s">
        <v>204</v>
      </c>
      <c r="R34" s="154" t="s">
        <v>204</v>
      </c>
      <c r="S34" s="154" t="s">
        <v>204</v>
      </c>
      <c r="T34" s="154" t="s">
        <v>204</v>
      </c>
      <c r="U34" s="154" t="s">
        <v>204</v>
      </c>
      <c r="V34" s="155" t="s">
        <v>204</v>
      </c>
      <c r="W34" s="155" t="s">
        <v>204</v>
      </c>
      <c r="X34" s="155" t="s">
        <v>204</v>
      </c>
      <c r="Y34" s="155" t="s">
        <v>204</v>
      </c>
      <c r="Z34" s="154" t="s">
        <v>204</v>
      </c>
      <c r="AA34" s="154" t="s">
        <v>204</v>
      </c>
      <c r="AB34" s="154" t="s">
        <v>204</v>
      </c>
      <c r="AC34" s="154" t="s">
        <v>204</v>
      </c>
    </row>
    <row r="35" spans="1:29" s="12" customFormat="1" ht="21" customHeight="1">
      <c r="A35" s="28" t="s">
        <v>50</v>
      </c>
      <c r="B35" s="154">
        <v>1</v>
      </c>
      <c r="C35" s="154">
        <v>0</v>
      </c>
      <c r="D35" s="154">
        <v>1</v>
      </c>
      <c r="E35" s="154">
        <v>0</v>
      </c>
      <c r="F35" s="155">
        <v>0</v>
      </c>
      <c r="G35" s="155">
        <v>0</v>
      </c>
      <c r="H35" s="155">
        <v>0</v>
      </c>
      <c r="I35" s="155">
        <v>0</v>
      </c>
      <c r="J35" s="154">
        <v>0</v>
      </c>
      <c r="K35" s="154">
        <v>1</v>
      </c>
      <c r="L35" s="154">
        <v>2</v>
      </c>
      <c r="M35" s="154">
        <v>0</v>
      </c>
      <c r="N35" s="155">
        <v>0</v>
      </c>
      <c r="O35" s="155">
        <v>0</v>
      </c>
      <c r="P35" s="155">
        <v>1</v>
      </c>
      <c r="Q35" s="155">
        <v>0</v>
      </c>
      <c r="R35" s="154">
        <v>0</v>
      </c>
      <c r="S35" s="154">
        <v>0</v>
      </c>
      <c r="T35" s="154">
        <v>0</v>
      </c>
      <c r="U35" s="154">
        <v>0</v>
      </c>
      <c r="V35" s="155">
        <v>0</v>
      </c>
      <c r="W35" s="155">
        <v>0</v>
      </c>
      <c r="X35" s="155">
        <v>0</v>
      </c>
      <c r="Y35" s="155">
        <v>0</v>
      </c>
      <c r="Z35" s="154">
        <v>1</v>
      </c>
      <c r="AA35" s="154">
        <v>0</v>
      </c>
      <c r="AB35" s="154">
        <v>0</v>
      </c>
      <c r="AC35" s="154">
        <v>4</v>
      </c>
    </row>
    <row r="36" spans="1:29" s="12" customFormat="1" ht="21" customHeight="1">
      <c r="A36" s="28" t="s">
        <v>51</v>
      </c>
      <c r="B36" s="154">
        <v>0</v>
      </c>
      <c r="C36" s="154">
        <v>0</v>
      </c>
      <c r="D36" s="154">
        <v>0</v>
      </c>
      <c r="E36" s="154">
        <v>0</v>
      </c>
      <c r="F36" s="155">
        <v>0</v>
      </c>
      <c r="G36" s="155">
        <v>0</v>
      </c>
      <c r="H36" s="155">
        <v>0</v>
      </c>
      <c r="I36" s="155">
        <v>0</v>
      </c>
      <c r="J36" s="154">
        <v>0</v>
      </c>
      <c r="K36" s="154">
        <v>0</v>
      </c>
      <c r="L36" s="154">
        <v>0</v>
      </c>
      <c r="M36" s="154">
        <v>0</v>
      </c>
      <c r="N36" s="155">
        <v>0</v>
      </c>
      <c r="O36" s="155">
        <v>0</v>
      </c>
      <c r="P36" s="155">
        <v>0</v>
      </c>
      <c r="Q36" s="155">
        <v>0</v>
      </c>
      <c r="R36" s="154">
        <v>0</v>
      </c>
      <c r="S36" s="154">
        <v>0</v>
      </c>
      <c r="T36" s="154">
        <v>0</v>
      </c>
      <c r="U36" s="154">
        <v>0</v>
      </c>
      <c r="V36" s="155">
        <v>0</v>
      </c>
      <c r="W36" s="155">
        <v>0</v>
      </c>
      <c r="X36" s="155">
        <v>0</v>
      </c>
      <c r="Y36" s="155">
        <v>0</v>
      </c>
      <c r="Z36" s="154">
        <v>0</v>
      </c>
      <c r="AA36" s="154">
        <v>0</v>
      </c>
      <c r="AB36" s="154">
        <v>0</v>
      </c>
      <c r="AC36" s="154">
        <v>0</v>
      </c>
    </row>
    <row r="37" spans="1:29" s="12" customFormat="1" ht="21" customHeight="1">
      <c r="A37" s="28" t="s">
        <v>52</v>
      </c>
      <c r="B37" s="154">
        <v>0</v>
      </c>
      <c r="C37" s="154">
        <v>0</v>
      </c>
      <c r="D37" s="154">
        <v>0</v>
      </c>
      <c r="E37" s="154">
        <v>0</v>
      </c>
      <c r="F37" s="155">
        <v>0</v>
      </c>
      <c r="G37" s="155">
        <v>0</v>
      </c>
      <c r="H37" s="155">
        <v>0</v>
      </c>
      <c r="I37" s="155">
        <v>0</v>
      </c>
      <c r="J37" s="154">
        <v>0</v>
      </c>
      <c r="K37" s="154">
        <v>0</v>
      </c>
      <c r="L37" s="154">
        <v>0</v>
      </c>
      <c r="M37" s="154">
        <v>0</v>
      </c>
      <c r="N37" s="155">
        <v>0</v>
      </c>
      <c r="O37" s="155">
        <v>0</v>
      </c>
      <c r="P37" s="155">
        <v>0</v>
      </c>
      <c r="Q37" s="155">
        <v>0</v>
      </c>
      <c r="R37" s="154">
        <v>0</v>
      </c>
      <c r="S37" s="154">
        <v>0</v>
      </c>
      <c r="T37" s="154">
        <v>0</v>
      </c>
      <c r="U37" s="154">
        <v>0</v>
      </c>
      <c r="V37" s="155">
        <v>0</v>
      </c>
      <c r="W37" s="155">
        <v>0</v>
      </c>
      <c r="X37" s="155">
        <v>0</v>
      </c>
      <c r="Y37" s="155">
        <v>0</v>
      </c>
      <c r="Z37" s="154">
        <v>0</v>
      </c>
      <c r="AA37" s="154">
        <v>0</v>
      </c>
      <c r="AB37" s="154">
        <v>0</v>
      </c>
      <c r="AC37" s="154">
        <v>0</v>
      </c>
    </row>
    <row r="38" spans="1:29" s="12" customFormat="1" ht="21" customHeight="1">
      <c r="A38" s="28" t="s">
        <v>53</v>
      </c>
      <c r="B38" s="154">
        <v>9</v>
      </c>
      <c r="C38" s="154">
        <v>5</v>
      </c>
      <c r="D38" s="154">
        <v>5</v>
      </c>
      <c r="E38" s="154">
        <v>9</v>
      </c>
      <c r="F38" s="155">
        <v>1</v>
      </c>
      <c r="G38" s="155">
        <v>11</v>
      </c>
      <c r="H38" s="155">
        <v>4</v>
      </c>
      <c r="I38" s="155">
        <v>12</v>
      </c>
      <c r="J38" s="154">
        <v>0</v>
      </c>
      <c r="K38" s="154">
        <v>6</v>
      </c>
      <c r="L38" s="154">
        <v>9</v>
      </c>
      <c r="M38" s="154">
        <v>3</v>
      </c>
      <c r="N38" s="155">
        <v>3</v>
      </c>
      <c r="O38" s="155">
        <v>10</v>
      </c>
      <c r="P38" s="155">
        <v>8</v>
      </c>
      <c r="Q38" s="155">
        <v>8</v>
      </c>
      <c r="R38" s="154">
        <v>6</v>
      </c>
      <c r="S38" s="154">
        <v>15</v>
      </c>
      <c r="T38" s="154">
        <v>7</v>
      </c>
      <c r="U38" s="154">
        <v>10</v>
      </c>
      <c r="V38" s="155">
        <v>0</v>
      </c>
      <c r="W38" s="155">
        <v>9</v>
      </c>
      <c r="X38" s="155">
        <v>7</v>
      </c>
      <c r="Y38" s="155">
        <v>11</v>
      </c>
      <c r="Z38" s="154">
        <v>7</v>
      </c>
      <c r="AA38" s="154">
        <v>2</v>
      </c>
      <c r="AB38" s="154">
        <v>6</v>
      </c>
      <c r="AC38" s="154">
        <v>7</v>
      </c>
    </row>
    <row r="39" spans="1:29" s="12" customFormat="1" ht="21" customHeight="1">
      <c r="A39" s="28" t="s">
        <v>60</v>
      </c>
      <c r="B39" s="154">
        <v>0</v>
      </c>
      <c r="C39" s="154">
        <v>0</v>
      </c>
      <c r="D39" s="154">
        <v>0</v>
      </c>
      <c r="E39" s="154">
        <v>0</v>
      </c>
      <c r="F39" s="155">
        <v>0</v>
      </c>
      <c r="G39" s="155">
        <v>0</v>
      </c>
      <c r="H39" s="155">
        <v>0</v>
      </c>
      <c r="I39" s="155">
        <v>0</v>
      </c>
      <c r="J39" s="154">
        <v>0</v>
      </c>
      <c r="K39" s="154">
        <v>0</v>
      </c>
      <c r="L39" s="154">
        <v>0</v>
      </c>
      <c r="M39" s="154">
        <v>0</v>
      </c>
      <c r="N39" s="155">
        <v>0</v>
      </c>
      <c r="O39" s="155">
        <v>0</v>
      </c>
      <c r="P39" s="155">
        <v>0</v>
      </c>
      <c r="Q39" s="155">
        <v>0</v>
      </c>
      <c r="R39" s="154">
        <v>0</v>
      </c>
      <c r="S39" s="154">
        <v>0</v>
      </c>
      <c r="T39" s="154">
        <v>0</v>
      </c>
      <c r="U39" s="154">
        <v>0</v>
      </c>
      <c r="V39" s="155">
        <v>0</v>
      </c>
      <c r="W39" s="155">
        <v>0</v>
      </c>
      <c r="X39" s="155">
        <v>0</v>
      </c>
      <c r="Y39" s="155">
        <v>0</v>
      </c>
      <c r="Z39" s="154">
        <v>0</v>
      </c>
      <c r="AA39" s="154">
        <v>0</v>
      </c>
      <c r="AB39" s="154">
        <v>0</v>
      </c>
      <c r="AC39" s="154">
        <v>0</v>
      </c>
    </row>
    <row r="40" spans="1:29" s="12" customFormat="1" ht="21" customHeight="1">
      <c r="A40" s="28" t="s">
        <v>61</v>
      </c>
      <c r="B40" s="154">
        <v>0</v>
      </c>
      <c r="C40" s="154">
        <v>1</v>
      </c>
      <c r="D40" s="154">
        <v>2</v>
      </c>
      <c r="E40" s="154">
        <v>0</v>
      </c>
      <c r="F40" s="155">
        <v>2</v>
      </c>
      <c r="G40" s="155">
        <v>0</v>
      </c>
      <c r="H40" s="155">
        <v>2</v>
      </c>
      <c r="I40" s="155">
        <v>1</v>
      </c>
      <c r="J40" s="154">
        <v>0</v>
      </c>
      <c r="K40" s="154">
        <v>2</v>
      </c>
      <c r="L40" s="154">
        <v>2</v>
      </c>
      <c r="M40" s="154">
        <v>0</v>
      </c>
      <c r="N40" s="155">
        <v>1</v>
      </c>
      <c r="O40" s="155">
        <v>4</v>
      </c>
      <c r="P40" s="155">
        <v>1</v>
      </c>
      <c r="Q40" s="155">
        <v>0</v>
      </c>
      <c r="R40" s="154">
        <v>0</v>
      </c>
      <c r="S40" s="154">
        <v>0</v>
      </c>
      <c r="T40" s="154">
        <v>2</v>
      </c>
      <c r="U40" s="154">
        <v>3</v>
      </c>
      <c r="V40" s="155">
        <v>0</v>
      </c>
      <c r="W40" s="155">
        <v>1</v>
      </c>
      <c r="X40" s="155">
        <v>2</v>
      </c>
      <c r="Y40" s="155">
        <v>0</v>
      </c>
      <c r="Z40" s="154">
        <v>0</v>
      </c>
      <c r="AA40" s="154">
        <v>2</v>
      </c>
      <c r="AB40" s="154">
        <v>1</v>
      </c>
      <c r="AC40" s="154">
        <v>0</v>
      </c>
    </row>
    <row r="41" spans="1:29" s="12" customFormat="1" ht="15" customHeight="1">
      <c r="A41" s="13"/>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row>
    <row r="42" spans="1:29" ht="15" customHeight="1">
      <c r="A42" s="103" t="s">
        <v>154</v>
      </c>
    </row>
    <row r="43" spans="1:29" ht="15" customHeight="1"/>
    <row r="44" spans="1:29" ht="15" customHeight="1">
      <c r="A44" s="156" t="s">
        <v>185</v>
      </c>
    </row>
    <row r="45" spans="1:29" ht="15" customHeight="1">
      <c r="A45" s="156" t="s">
        <v>186</v>
      </c>
    </row>
    <row r="46" spans="1:29" ht="15" customHeight="1">
      <c r="A46" s="12"/>
    </row>
    <row r="47" spans="1:29" ht="15" customHeight="1">
      <c r="A47"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7">
    <mergeCell ref="Z6:AC6"/>
    <mergeCell ref="B6:E6"/>
    <mergeCell ref="F6:I6"/>
    <mergeCell ref="J6:M6"/>
    <mergeCell ref="N6:Q6"/>
    <mergeCell ref="R6:U6"/>
    <mergeCell ref="V6:Y6"/>
  </mergeCells>
  <hyperlinks>
    <hyperlink ref="G1" r:id="rId1" display="Definitions an Explanations" xr:uid="{00000000-0004-0000-0700-000000000000}"/>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4" ma:contentTypeDescription="" ma:contentTypeScope="" ma:versionID="6d8699e19d18e85c01352be16c7ff8ee">
  <xsd:schema xmlns:xsd="http://www.w3.org/2001/XMLSchema" xmlns:xs="http://www.w3.org/2001/XMLSchema" xmlns:p="http://schemas.microsoft.com/office/2006/metadata/properties" xmlns:ns1="http://schemas.microsoft.com/sharepoint/v3" xmlns:ns3="7682a661-0ade-4637-84c8-77ce31dee783" xmlns:ns4="e4ff26e6-61c9-4223-823f-818594960367" targetNamespace="http://schemas.microsoft.com/office/2006/metadata/properties" ma:root="true" ma:fieldsID="7b26b1d083b43316654d29245d50e201" ns1:_="" ns3:_="" ns4:_="">
    <xsd:import namespace="http://schemas.microsoft.com/sharepoint/v3"/>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readOnly="false"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displayName="DC.Type.DocType (JSMS)_0" ma:hidden="true" ma:internalName="bc56bdda6a6a44c48d8cfdd96ad4c147">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TaxCatchAll xmlns="7682a661-0ade-4637-84c8-77ce31dee783">
      <Value>26</Value>
      <Value>6</Value>
    </TaxCatchAll>
    <bc56bdda6a6a44c48d8cfdd96ad4c147 xmlns="e4ff26e6-61c9-4223-823f-818594960367">Statisticfc2ef289-2bf2-47aa-bbf3-964e2e1e9fab</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10D9A990-B077-4CC2-BB4F-6F0F1FD841EC}"/>
</file>

<file path=customXml/itemProps2.xml><?xml version="1.0" encoding="utf-8"?>
<ds:datastoreItem xmlns:ds="http://schemas.openxmlformats.org/officeDocument/2006/customXml" ds:itemID="{D36D00C8-BA23-4A73-985B-65C64F078B7B}"/>
</file>

<file path=customXml/itemProps3.xml><?xml version="1.0" encoding="utf-8"?>
<ds:datastoreItem xmlns:ds="http://schemas.openxmlformats.org/officeDocument/2006/customXml" ds:itemID="{967B4978-AC6D-4375-905A-EB85CACE762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of offences</vt:lpstr>
      <vt:lpstr>Premises Type</vt:lpstr>
      <vt:lpstr>Victims</vt:lpstr>
      <vt:lpstr>Offenders</vt:lpstr>
      <vt:lpstr>Aboriginality</vt:lpstr>
      <vt:lpstr>Alcohol Related</vt:lpstr>
      <vt:lpstr>Month</vt:lpstr>
      <vt:lpstr>Time</vt:lpstr>
      <vt:lpstr>Offenders!Print_Area</vt:lpstr>
      <vt:lpstr>Victims!Print_Area</vt:lpstr>
      <vt:lpstr>'Summary of offences'!Print_Titles</vt:lpstr>
      <vt:lpstr>Rank_rate_conditions</vt:lpstr>
    </vt:vector>
  </TitlesOfParts>
  <Company>NSW Department of 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2018-2022</dc:title>
  <dc:subject>bocsar</dc:subject>
  <dc:creator>Derek Goh</dc:creator>
  <cp:keywords>bocsar</cp:keywords>
  <cp:lastModifiedBy>Derek Goh</cp:lastModifiedBy>
  <cp:lastPrinted>2018-08-13T00:16:08Z</cp:lastPrinted>
  <dcterms:created xsi:type="dcterms:W3CDTF">2010-09-17T02:54:15Z</dcterms:created>
  <dcterms:modified xsi:type="dcterms:W3CDTF">2023-02-17T06:09:46Z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y fmtid="{D5CDD505-2E9C-101B-9397-08002B2CF9AE}" pid="7" name="bc56bdda6a6a44c48d8cfdd96ad4c1470">
    <vt:lpwstr>Statistic|fc2ef289-2bf2-47aa-bbf3-964e2e1e9fab</vt:lpwstr>
  </property>
</Properties>
</file>