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hp\OneDrive\Documents\GENG5512\Survey data analysis\"/>
    </mc:Choice>
  </mc:AlternateContent>
  <xr:revisionPtr revIDLastSave="0" documentId="13_ncr:1_{DE0DD443-8CEF-47DA-BEE8-A59002DA9D82}" xr6:coauthVersionLast="44" xr6:coauthVersionMax="44" xr10:uidLastSave="{00000000-0000-0000-0000-000000000000}"/>
  <bookViews>
    <workbookView xWindow="11376" yWindow="540" windowWidth="11664" windowHeight="10908" firstSheet="3" activeTab="4" xr2:uid="{00000000-000D-0000-FFFF-FFFF00000000}"/>
  </bookViews>
  <sheets>
    <sheet name="Form responses 1" sheetId="1" r:id="rId1"/>
    <sheet name="Sheet2" sheetId="6" r:id="rId2"/>
    <sheet name="Comments" sheetId="5" r:id="rId3"/>
    <sheet name="Gender-LS Overall Game response" sheetId="3" r:id="rId4"/>
    <sheet name="FPS Genre" sheetId="2" r:id="rId5"/>
  </sheets>
  <definedNames>
    <definedName name="_xlnm._FilterDatabase" localSheetId="0" hidden="1">'Form responses 1'!$A$1:$AZ$72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90" i="2" l="1"/>
  <c r="D76" i="2"/>
  <c r="C80" i="3"/>
  <c r="C84" i="3"/>
  <c r="F94" i="6"/>
  <c r="F95" i="6"/>
  <c r="F96" i="6"/>
  <c r="F97" i="6"/>
  <c r="F98" i="6"/>
  <c r="F99" i="6"/>
  <c r="F93" i="6"/>
  <c r="E95" i="6"/>
  <c r="E96" i="6"/>
  <c r="E97" i="6"/>
  <c r="E98" i="6"/>
  <c r="E99" i="6"/>
  <c r="E94" i="6"/>
  <c r="E93" i="6"/>
  <c r="B106" i="6"/>
  <c r="B105" i="6"/>
  <c r="C93" i="6"/>
  <c r="C94" i="6"/>
  <c r="D93" i="6"/>
  <c r="D99" i="6"/>
  <c r="D98" i="6"/>
  <c r="D97" i="6"/>
  <c r="D96" i="6"/>
  <c r="D95" i="6"/>
  <c r="D94" i="6"/>
  <c r="C99" i="6"/>
  <c r="C98" i="6"/>
  <c r="C97" i="6"/>
  <c r="C96" i="6"/>
  <c r="C95" i="6"/>
  <c r="B95" i="6" a="1"/>
  <c r="B95" i="6" s="1"/>
  <c r="B98" i="6" l="1"/>
  <c r="B97" i="6"/>
  <c r="B96" i="6"/>
  <c r="B99" i="6"/>
  <c r="E90" i="2"/>
  <c r="E76" i="2"/>
  <c r="B101" i="2"/>
  <c r="B100" i="2"/>
  <c r="B87" i="2"/>
  <c r="B86" i="2"/>
  <c r="E82" i="6" l="1" a="1"/>
  <c r="F82" i="6" s="1"/>
  <c r="C82" i="6" a="1"/>
  <c r="D82" i="6" s="1"/>
  <c r="B83" i="6" a="1"/>
  <c r="B88" i="6" s="1"/>
  <c r="C78" i="6"/>
  <c r="D78" i="6"/>
  <c r="E78" i="6"/>
  <c r="F78" i="6"/>
  <c r="G78" i="6"/>
  <c r="H78" i="6"/>
  <c r="C79" i="6"/>
  <c r="D79" i="6"/>
  <c r="E79" i="6"/>
  <c r="F79" i="6"/>
  <c r="G79" i="6"/>
  <c r="H79" i="6"/>
  <c r="B79" i="6"/>
  <c r="B78" i="6"/>
  <c r="G74" i="6"/>
  <c r="H74" i="6"/>
  <c r="G75" i="6"/>
  <c r="H75" i="6"/>
  <c r="C74" i="6"/>
  <c r="D74" i="6"/>
  <c r="E74" i="6"/>
  <c r="F74" i="6"/>
  <c r="C75" i="6"/>
  <c r="D75" i="6"/>
  <c r="E75" i="6"/>
  <c r="F75" i="6"/>
  <c r="B75" i="6"/>
  <c r="B74" i="6"/>
  <c r="L88" i="3" a="1"/>
  <c r="M88" i="3" s="1"/>
  <c r="J88" i="3" a="1"/>
  <c r="K88" i="3" s="1"/>
  <c r="F91" i="3"/>
  <c r="E86" i="6" l="1"/>
  <c r="F85" i="6"/>
  <c r="E89" i="6"/>
  <c r="F88" i="6"/>
  <c r="E88" i="6"/>
  <c r="F83" i="6"/>
  <c r="E87" i="6"/>
  <c r="E83" i="6"/>
  <c r="E82" i="6"/>
  <c r="F89" i="6"/>
  <c r="E85" i="6"/>
  <c r="F84" i="6"/>
  <c r="E84" i="6"/>
  <c r="F87" i="6"/>
  <c r="F86" i="6"/>
  <c r="C86" i="6"/>
  <c r="D85" i="6"/>
  <c r="C89" i="6"/>
  <c r="C85" i="6"/>
  <c r="D89" i="6"/>
  <c r="D88" i="6"/>
  <c r="C84" i="6"/>
  <c r="D83" i="6"/>
  <c r="C87" i="6"/>
  <c r="C83" i="6"/>
  <c r="C82" i="6"/>
  <c r="D84" i="6"/>
  <c r="C88" i="6"/>
  <c r="D87" i="6"/>
  <c r="D86" i="6"/>
  <c r="B89" i="6"/>
  <c r="B87" i="6"/>
  <c r="B86" i="6"/>
  <c r="B85" i="6"/>
  <c r="B84" i="6"/>
  <c r="B83" i="6"/>
  <c r="M95" i="3"/>
  <c r="M94" i="3"/>
  <c r="M89" i="3"/>
  <c r="L96" i="3"/>
  <c r="L92" i="3"/>
  <c r="L88" i="3"/>
  <c r="M91" i="3"/>
  <c r="L95" i="3"/>
  <c r="L91" i="3"/>
  <c r="M90" i="3"/>
  <c r="L94" i="3"/>
  <c r="L90" i="3"/>
  <c r="M93" i="3"/>
  <c r="L93" i="3"/>
  <c r="L89" i="3"/>
  <c r="M96" i="3"/>
  <c r="M92" i="3"/>
  <c r="J88" i="3"/>
  <c r="J96" i="3"/>
  <c r="J92" i="3"/>
  <c r="K95" i="3"/>
  <c r="K91" i="3"/>
  <c r="J89" i="3"/>
  <c r="J95" i="3"/>
  <c r="J91" i="3"/>
  <c r="K94" i="3"/>
  <c r="K90" i="3"/>
  <c r="J94" i="3"/>
  <c r="J90" i="3"/>
  <c r="K93" i="3"/>
  <c r="K89" i="3"/>
  <c r="J93" i="3"/>
  <c r="K96" i="3"/>
  <c r="K92" i="3"/>
  <c r="F90" i="3"/>
  <c r="F89" i="3"/>
  <c r="F88" i="3"/>
  <c r="F87" i="3"/>
  <c r="E89" i="3"/>
  <c r="E90" i="3"/>
  <c r="E88" i="3"/>
  <c r="E87" i="3"/>
  <c r="D90" i="3"/>
  <c r="D91" i="3"/>
  <c r="C90" i="3"/>
  <c r="C89" i="3"/>
  <c r="D89" i="3"/>
  <c r="D88" i="3"/>
  <c r="D87" i="3"/>
  <c r="C88" i="3"/>
  <c r="C87" i="3"/>
  <c r="C86" i="3"/>
  <c r="E86" i="3" s="1"/>
  <c r="F84" i="3"/>
  <c r="E84" i="3"/>
  <c r="D84" i="3"/>
  <c r="E91" i="3"/>
  <c r="D86" i="3"/>
  <c r="F86" i="3" s="1"/>
  <c r="C91" i="3"/>
  <c r="F85" i="3"/>
  <c r="E85" i="3"/>
  <c r="D77" i="3"/>
  <c r="E77" i="3"/>
  <c r="F77" i="3"/>
  <c r="G77" i="3"/>
  <c r="H77" i="3"/>
  <c r="I77" i="3"/>
  <c r="J77" i="3"/>
  <c r="D78" i="3"/>
  <c r="E78" i="3"/>
  <c r="F78" i="3"/>
  <c r="G78" i="3"/>
  <c r="H78" i="3"/>
  <c r="I78" i="3"/>
  <c r="J78" i="3"/>
  <c r="C78" i="3"/>
  <c r="C77" i="3"/>
  <c r="D85" i="3"/>
  <c r="C85" i="3"/>
  <c r="D80" i="3"/>
  <c r="E80" i="3"/>
  <c r="F80" i="3"/>
  <c r="G80" i="3"/>
  <c r="H80" i="3"/>
  <c r="I80" i="3"/>
  <c r="J80" i="3"/>
  <c r="D81" i="3"/>
  <c r="E81" i="3"/>
  <c r="F81" i="3"/>
  <c r="G81" i="3"/>
  <c r="H81" i="3"/>
  <c r="I81" i="3"/>
  <c r="J81" i="3"/>
  <c r="D74" i="3"/>
  <c r="E74" i="3"/>
  <c r="F74" i="3"/>
  <c r="G74" i="3"/>
  <c r="H74" i="3"/>
  <c r="I74" i="3"/>
  <c r="J74" i="3"/>
  <c r="D75" i="3"/>
  <c r="E75" i="3"/>
  <c r="F75" i="3"/>
  <c r="G75" i="3"/>
  <c r="H75" i="3"/>
  <c r="I75" i="3"/>
  <c r="J75" i="3"/>
  <c r="C81" i="3"/>
  <c r="C75" i="3"/>
  <c r="C74" i="3"/>
  <c r="B98" i="2" l="1"/>
  <c r="B97" i="2"/>
  <c r="B84" i="2"/>
  <c r="B83" i="2"/>
  <c r="B94" i="2"/>
  <c r="B93" i="2"/>
  <c r="B92" i="2"/>
  <c r="B91" i="2"/>
  <c r="B90" i="2"/>
  <c r="B80" i="2"/>
  <c r="B79" i="2"/>
  <c r="B78" i="2"/>
  <c r="B77" i="2"/>
  <c r="B76" i="2"/>
  <c r="B95" i="2" l="1"/>
  <c r="B81" i="2"/>
</calcChain>
</file>

<file path=xl/sharedStrings.xml><?xml version="1.0" encoding="utf-8"?>
<sst xmlns="http://schemas.openxmlformats.org/spreadsheetml/2006/main" count="3312" uniqueCount="214">
  <si>
    <t>Timestamp</t>
  </si>
  <si>
    <t>Username (must be the same as the one in pre-survey &amp; game):</t>
  </si>
  <si>
    <t>Which difficulty option did you select in the game?</t>
  </si>
  <si>
    <t>Did you complete all 3 levels in the game successfully overall?</t>
  </si>
  <si>
    <t>Did you play again and choose a different difficulty?</t>
  </si>
  <si>
    <t>If you played again, which difficulty level did you select?</t>
  </si>
  <si>
    <t xml:space="preserve">I would enjoy playing an educational game like this one in a classroom setting with my classmates. </t>
  </si>
  <si>
    <t xml:space="preserve"> The game has educational value  </t>
  </si>
  <si>
    <t>The game improved my understanding of cybersecurity</t>
  </si>
  <si>
    <t>The game increased my motivation to learn about cybersecurity</t>
  </si>
  <si>
    <t>I know more about cybersecurity principles than I did before I played this game</t>
  </si>
  <si>
    <t>I am more comfortable learning cybersecurity concepts now than I was before I played this game</t>
  </si>
  <si>
    <t>I can explain why cybersecurity is important</t>
  </si>
  <si>
    <t>I would like to play more games like this for educational purposes</t>
  </si>
  <si>
    <t xml:space="preserve">Viruses  </t>
  </si>
  <si>
    <t>Malware</t>
  </si>
  <si>
    <t>Spyware</t>
  </si>
  <si>
    <t>Phishing</t>
  </si>
  <si>
    <t>Secure Socket Layer (SSL)</t>
  </si>
  <si>
    <t xml:space="preserve">Two-factor and multi-factor authentication </t>
  </si>
  <si>
    <t>Steganography</t>
  </si>
  <si>
    <t>Cryptography</t>
  </si>
  <si>
    <t xml:space="preserve">XSS/Cross-site Scripting </t>
  </si>
  <si>
    <t xml:space="preserve">Intrusion Detection Systems (IDS) </t>
  </si>
  <si>
    <t xml:space="preserve">Which of the following are types of malware? </t>
  </si>
  <si>
    <t xml:space="preserve">Which of the following is an example of a phishing attack? </t>
  </si>
  <si>
    <t>Cross site scripting sends malicious code using a web application through...</t>
  </si>
  <si>
    <t>This type of malware/s is spread through infected email attachments...</t>
  </si>
  <si>
    <t xml:space="preserve">Multifactor authentication is a process that includes which 3 different authentication factors? </t>
  </si>
  <si>
    <t xml:space="preserve">Which steganography algorithm is based on calculating and changing the images frequencies? </t>
  </si>
  <si>
    <t xml:space="preserve">Which type of spyware may appear as Java or flash player update when downloaded? </t>
  </si>
  <si>
    <t xml:space="preserve">Websites that use SSL (encryption link) start with....? </t>
  </si>
  <si>
    <t>Out of the 3 Intrusion detection software models, which one detects new attacks (variations)?</t>
  </si>
  <si>
    <t xml:space="preserve">I enjoyed playing an FPS-genre game </t>
  </si>
  <si>
    <t>I would have preferred if the cybersecurity game was another genre:</t>
  </si>
  <si>
    <t>If yes, please list a genre you would have preferred:</t>
  </si>
  <si>
    <t xml:space="preserve">The game was too violent </t>
  </si>
  <si>
    <t xml:space="preserve">The game was fun to play </t>
  </si>
  <si>
    <t>The decrease in time as I progressed through difficulty options made the game more difficult  (choose N/A if you did not play more than one difficulty option)</t>
  </si>
  <si>
    <t>The number of times I died as a player increased as I progressed through difficulty options  (choose N/A if you did not play more than one difficulty option)</t>
  </si>
  <si>
    <t xml:space="preserve">The average number of enemies I killed decreased as I progressed through the game </t>
  </si>
  <si>
    <t xml:space="preserve">The cybersecurity information was more challenging to understand and learn as I progressed through the levels </t>
  </si>
  <si>
    <t xml:space="preserve">I understood how to play this game quite easily </t>
  </si>
  <si>
    <t xml:space="preserve">The game was challenging  </t>
  </si>
  <si>
    <t xml:space="preserve">I found this game easy to operate </t>
  </si>
  <si>
    <t xml:space="preserve">The game displays and steps are easy to understand </t>
  </si>
  <si>
    <t xml:space="preserve">The game rewards (leaderboard, health, ammo and time) made the game more fun </t>
  </si>
  <si>
    <t xml:space="preserve">The game storyline was interesting </t>
  </si>
  <si>
    <t xml:space="preserve">I think it was important to have the leaderboard (ranking system) </t>
  </si>
  <si>
    <t>Please leave any comments on how to improve the learning experience of the game</t>
  </si>
  <si>
    <t/>
  </si>
  <si>
    <t>Amy carter</t>
  </si>
  <si>
    <t>Easy</t>
  </si>
  <si>
    <t>No</t>
  </si>
  <si>
    <t>Agree</t>
  </si>
  <si>
    <t>Strongly agree</t>
  </si>
  <si>
    <t>Neither agree nor disagree</t>
  </si>
  <si>
    <t>Worms</t>
  </si>
  <si>
    <t>Sending an email disguised as a unknown contact with a malicious link</t>
  </si>
  <si>
    <t>I don’t know</t>
  </si>
  <si>
    <t>Max Porter</t>
  </si>
  <si>
    <t>Hard</t>
  </si>
  <si>
    <t>Medium</t>
  </si>
  <si>
    <t>Disagree</t>
  </si>
  <si>
    <t>Trojan</t>
  </si>
  <si>
    <t>https://</t>
  </si>
  <si>
    <t>Yes</t>
  </si>
  <si>
    <t xml:space="preserve">RTS games </t>
  </si>
  <si>
    <t>Strongly disagree</t>
  </si>
  <si>
    <t>N/A</t>
  </si>
  <si>
    <t>Strongly Agree</t>
  </si>
  <si>
    <t>magnumdong</t>
  </si>
  <si>
    <t>Sending someone a text message with a malicious link, disguised to look like the person has won a contest</t>
  </si>
  <si>
    <t>Injecting viruses</t>
  </si>
  <si>
    <t>Viruses</t>
  </si>
  <si>
    <t>Password, phone, fingerprint</t>
  </si>
  <si>
    <t>Discrete Cosine Transform</t>
  </si>
  <si>
    <t>Anomaly</t>
  </si>
  <si>
    <t>make me 2 feet taller thanks</t>
  </si>
  <si>
    <t>Adware</t>
  </si>
  <si>
    <t>bubbletea1212</t>
  </si>
  <si>
    <t>httpssl://</t>
  </si>
  <si>
    <t>maxevans</t>
  </si>
  <si>
    <t>There were a couple of typos in some of the in-game text.</t>
  </si>
  <si>
    <t>123456a</t>
  </si>
  <si>
    <t>CSS</t>
  </si>
  <si>
    <t>Only turn the laptop green after the 'f' action has been done, otherwise you can miss a computer without knowing which ones you already activated</t>
  </si>
  <si>
    <t>mushroomboy3000</t>
  </si>
  <si>
    <t>IPSec</t>
  </si>
  <si>
    <t>Append Type</t>
  </si>
  <si>
    <t>Ronaldo</t>
  </si>
  <si>
    <t xml:space="preserve">Change the type of robot throughout the game to maintain interest and allow them to do more (ex. shoot back).
Include a multiplayer version to increase interaction and entertainment with friends/family.
Change the office environment through rounds.
Similar information should be presented each round to increase overall understanding of the topic, rather than providing different concepts and topics in one round. 
</t>
  </si>
  <si>
    <t>Akrouf14</t>
  </si>
  <si>
    <t>Social engineering</t>
  </si>
  <si>
    <t>Lifsania</t>
  </si>
  <si>
    <t>RA1234</t>
  </si>
  <si>
    <t>itsmagiciv</t>
  </si>
  <si>
    <t xml:space="preserve">keep it as fps (luv &amp; miss u &lt;3) </t>
  </si>
  <si>
    <t>randomize the quiz questions in a way that if you fail you don't get the same questions again because i kinda knew the answers to the questions after failing just because they don't change (if its not true then its obviously false) which ruins the learning experience slightly</t>
  </si>
  <si>
    <t>Aragorn</t>
  </si>
  <si>
    <t>Mike Tyson</t>
  </si>
  <si>
    <t>puzzle game</t>
  </si>
  <si>
    <t>samueldelamotte</t>
  </si>
  <si>
    <t>Phone, username, password</t>
  </si>
  <si>
    <t>YehiaKotb</t>
  </si>
  <si>
    <t>hangman or something easy.. that was hard for an old man</t>
  </si>
  <si>
    <t>The last time I played any game was 30 years ago so I found it difficult to deal with. My bad.</t>
  </si>
  <si>
    <t>helloo</t>
  </si>
  <si>
    <t>jjqq88</t>
  </si>
  <si>
    <t>I am not a fan of games. I haven't done games for years</t>
  </si>
  <si>
    <t xml:space="preserve">Add pass/NA option to all questions. Good luck. </t>
  </si>
  <si>
    <t>Yasserini99</t>
  </si>
  <si>
    <t>jazmxns</t>
  </si>
  <si>
    <t>im still confused if it was clovertext or clevertext because i believe the answers used them interchangeably when selecting the correct answer for the quiz. Overall i had a good time :)</t>
  </si>
  <si>
    <t>almutairii997</t>
  </si>
  <si>
    <t>I don't know</t>
  </si>
  <si>
    <t>khadeejah</t>
  </si>
  <si>
    <t>WandererAboveTheSeaOfFog</t>
  </si>
  <si>
    <t>Not really a known genre. I would like it to be gradual penetration attempts on VM instances. By knowing how to attack, we know how to defend.</t>
  </si>
  <si>
    <t>Once a piece of info is given (on the activation of laptops on the scene), an immediate quiz will help retain the info in memory. Finally, a comprehensive quiz will be given as usual. I think it's better to make sure the info given was properly assimilated before moving on.</t>
  </si>
  <si>
    <t>R3333m, Reem_1</t>
  </si>
  <si>
    <t>Ismaeel</t>
  </si>
  <si>
    <t>JIR#03098</t>
  </si>
  <si>
    <t>puzzle</t>
  </si>
  <si>
    <t>sarah1996</t>
  </si>
  <si>
    <t>Nuggets</t>
  </si>
  <si>
    <t>mega4killer</t>
  </si>
  <si>
    <t>the information you give through the game should me in much more interesting way and the quality of game also must be great to attract the students to play such an educational game.</t>
  </si>
  <si>
    <t>Hanaa9</t>
  </si>
  <si>
    <t>quarantine</t>
  </si>
  <si>
    <t>More details about the game and its vision should be added + extra instructions how to play the game</t>
  </si>
  <si>
    <t>ya1997</t>
  </si>
  <si>
    <t>maryam96</t>
  </si>
  <si>
    <t>Rawan96</t>
  </si>
  <si>
    <t>engineerM</t>
  </si>
  <si>
    <t>NazihJ</t>
  </si>
  <si>
    <t>SpiceGirl1</t>
  </si>
  <si>
    <t>The game is a really cool concept. I think intergrating the FPS gameplay with the learning gameplay more might make more infromation stick. Apart from that it was a really good idea</t>
  </si>
  <si>
    <t>8bitporkchop</t>
  </si>
  <si>
    <t>RPG</t>
  </si>
  <si>
    <t>I couldn't find the laptop on lvl 1 east</t>
  </si>
  <si>
    <t>nawafali</t>
  </si>
  <si>
    <t>NA</t>
  </si>
  <si>
    <t>May be if you find any responses that you think they are negative from your perspective is due to the reason that I don't like to play games.</t>
  </si>
  <si>
    <t>JiberJaber</t>
  </si>
  <si>
    <t>Adding a pointer of where you are on the map would make it to easier to navigate.</t>
  </si>
  <si>
    <t>amnah96</t>
  </si>
  <si>
    <t>I could not play the game as the rules were not explained clearly; how to shot and how to play was not clear which makes me unable to enjoy the game.</t>
  </si>
  <si>
    <t>mmagdyk</t>
  </si>
  <si>
    <t>last 10 second of the game you can make alarm that the time is about to finish</t>
  </si>
  <si>
    <t>Alismail97</t>
  </si>
  <si>
    <t>chenga3</t>
  </si>
  <si>
    <t>Most of the quiz questions were good. Some of the questions where the answer was based on spelling (eg. the XSS question where HTTP was spelt HTPPS) I felt were a bit misleading as I was unsure whether it was a typo or not. I'm not 100% about this but I think there was a bug/typo with the question about the procedure of Steganography - either all the options seemed to be wrong or covertext was spelt as clovertext. But overall it was a really well designed, easy to learn game and I definitely have a better understanding of cybersecurity now.</t>
  </si>
  <si>
    <t>mkhaled</t>
  </si>
  <si>
    <t>Maybe give the player a chance to view the info he found on computers throughout the level so they can review them and not have to go back to every computer and get the info, but maybe that was intended to be part of the research method. Not much otherwise!</t>
  </si>
  <si>
    <t>SihleM123</t>
  </si>
  <si>
    <t>I was just confused about how you change the orientation of the person so if that could be more clear that would be greatly appreciated.</t>
  </si>
  <si>
    <t>jponce16</t>
  </si>
  <si>
    <t>It would be more exciting if users got the option to choose between weapons (e.g. knives, shot gun and grenades).
Difficulty level can be increased through levels if laptops where not shown on the map. 
It would be more thrilling if the robots shot at the players. 
Overall good work kiddos... 
P.S. Hanadi saranghaeo!!!! Asian FOREVER!!!! XOXO</t>
  </si>
  <si>
    <t>FirasD</t>
  </si>
  <si>
    <t xml:space="preserve">Less walking, more learning. Have a question with every laptop. Give a better gun or faster sprint for getting right answers </t>
  </si>
  <si>
    <t>hbrooker</t>
  </si>
  <si>
    <t>Meleach</t>
  </si>
  <si>
    <t>ThisLazyGuy</t>
  </si>
  <si>
    <t>n/a</t>
  </si>
  <si>
    <t xml:space="preserve">i could not shoot the terminators from a distance. Also the leaderboard did not allow the user to scroll down to the bottom. it would always bounce up to the top. </t>
  </si>
  <si>
    <t>Jianzhen</t>
  </si>
  <si>
    <t>B3J6M7</t>
  </si>
  <si>
    <t>AndyBot</t>
  </si>
  <si>
    <t>Lucyparker</t>
  </si>
  <si>
    <t>Funny001</t>
  </si>
  <si>
    <t>4USER4</t>
  </si>
  <si>
    <t>Strategy as that is the genre i normally play and it does not need as much focus on graphics</t>
  </si>
  <si>
    <t>1. bug when taking quiz, the middle button doesnt light up. 2. repeating enemy robot audio while taking quiz is irritating i suggest muting it when taking the quiz 3. minimap is hard to use showing walls as firm lines on it would make it more understandable and also using different colored floors for inside and outside office spaces.</t>
  </si>
  <si>
    <t>ApplePie</t>
  </si>
  <si>
    <t>Puzzle</t>
  </si>
  <si>
    <t>Octologist</t>
  </si>
  <si>
    <t>tobjo67</t>
  </si>
  <si>
    <t>Platformer</t>
  </si>
  <si>
    <t>pearbear</t>
  </si>
  <si>
    <t>Happy3</t>
  </si>
  <si>
    <t>An RPG might be better</t>
  </si>
  <si>
    <t xml:space="preserve">The way the questions are asked/overall story is not particularly engaging. If there was a way to weave knoweldge of the answers into the story - need to use the appropriate technique etc. - would make it more interesting. Maybe this could be something along the lines of, oh I have this email that I know is important I wonder where the secret information is - oh its hiden in the image attachment. It could even be a slightly longer story where you learn about stenagrophy after recieving the email and so need to remember and then back track. </t>
  </si>
  <si>
    <t>Pat20872</t>
  </si>
  <si>
    <t>issraalquds</t>
  </si>
  <si>
    <t>montana3000</t>
  </si>
  <si>
    <t>put different levels</t>
  </si>
  <si>
    <t>AseelIs</t>
  </si>
  <si>
    <t>NB2000</t>
  </si>
  <si>
    <t xml:space="preserve">put more elements in the game </t>
  </si>
  <si>
    <t>Aarldaran</t>
  </si>
  <si>
    <t>I think FPS was great but also could have enjoyed a puzzle based game</t>
  </si>
  <si>
    <t>I would decrease the sensitivity a bit or add a menu to change sensitivity if possible. I was ok but it got a little disorientating flicking around too fast, and i can imagine some people that suffer from motion sickness would struggle with this.
I don't know i didn't just miss the key bit of information but it seems that i didn't necessarily have all the information I needed to answer the questions just from the laptops. I'm not sure if the final questions are randomised separately to the laptop information which meant you sometimes wouldn't have the right information
Also i just noticed if you start again on hard to are taken back to the start of level 3 not the beginning</t>
  </si>
  <si>
    <t>IceMatchaLatte</t>
  </si>
  <si>
    <t>10amNitroBrew</t>
  </si>
  <si>
    <t>Hirunick</t>
  </si>
  <si>
    <t xml:space="preserve">What is your gender? </t>
  </si>
  <si>
    <t>Male</t>
  </si>
  <si>
    <t>Female</t>
  </si>
  <si>
    <t>Prefer not to say</t>
  </si>
  <si>
    <t>Female Mode</t>
  </si>
  <si>
    <t>Female Median</t>
  </si>
  <si>
    <t>Male Mode</t>
  </si>
  <si>
    <t>Male Median</t>
  </si>
  <si>
    <t>Female Total</t>
  </si>
  <si>
    <t>Male Total</t>
  </si>
  <si>
    <t>5 and 4 (Overall Agreement)</t>
  </si>
  <si>
    <t>Female No</t>
  </si>
  <si>
    <t>Female Yes</t>
  </si>
  <si>
    <t>Male No</t>
  </si>
  <si>
    <t>Male Yes</t>
  </si>
  <si>
    <t>Overall Agreement</t>
  </si>
  <si>
    <t xml:space="preserve">Female Agreement </t>
  </si>
  <si>
    <t>Male 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</si>
</sst>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1" x14ac:knownFonts="1">
    <font>
      <sz val="10"/>
      <color rgb="FF000000"/>
      <name val="Arial"/>
    </font>
    <font>
      <sz val="10"/>
      <color theme="1"/>
      <name val="Arial"/>
      <family val="2"/>
    </font>
    <font>
      <sz val="10"/>
      <color theme="1"/>
      <name val="Arial"/>
      <family val="2"/>
    </font>
    <font>
      <b/>
      <sz val="10"/>
      <color rgb="FF000000"/>
      <name val="Arial"/>
      <family val="2"/>
    </font>
    <font>
      <b/>
      <sz val="10"/>
      <color theme="1"/>
      <name val="Arial"/>
      <family val="2"/>
    </font>
    <font>
      <sz val="10"/>
      <color rgb="FF000000"/>
      <name val="Arial"/>
      <family val="2"/>
    </font>
    <font>
      <b/>
      <sz val="10"/>
      <color rgb="FF00B050"/>
      <name val="Arial"/>
      <family val="2"/>
    </font>
    <font>
      <sz val="10"/>
      <color rgb="FF00B050"/>
      <name val="Arial"/>
      <family val="2"/>
    </font>
    <font>
      <b/>
      <sz val="10"/>
      <color theme="8"/>
      <name val="Arial"/>
      <family val="2"/>
    </font>
    <font>
      <sz val="10"/>
      <color theme="8"/>
      <name val="Arial"/>
      <family val="2"/>
    </font>
    <font>
      <sz val="10"/>
      <color theme="7"/>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5" fillId="0" borderId="0" applyFont="0" applyFill="0" applyBorder="0" applyAlignment="0" applyProtection="0"/>
  </cellStyleXfs>
  <cellXfs count="18">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1" fillId="0" borderId="0" xfId="0" applyFont="1" applyAlignment="1"/>
    <xf numFmtId="0" fontId="0" fillId="0" borderId="0" xfId="0"/>
    <xf numFmtId="0" fontId="3" fillId="0" borderId="0" xfId="0" applyFont="1"/>
    <xf numFmtId="0" fontId="4" fillId="0" borderId="0" xfId="0" applyFont="1" applyAlignment="1"/>
    <xf numFmtId="0" fontId="3" fillId="0" borderId="0" xfId="0" applyFont="1" applyAlignment="1"/>
    <xf numFmtId="0" fontId="4" fillId="0" borderId="0" xfId="0" applyFont="1"/>
    <xf numFmtId="0" fontId="2" fillId="0" borderId="0" xfId="0" applyFont="1" applyAlignment="1"/>
    <xf numFmtId="0" fontId="6" fillId="0" borderId="0" xfId="0" applyFont="1" applyAlignment="1"/>
    <xf numFmtId="9" fontId="7" fillId="0" borderId="0" xfId="1" applyFont="1"/>
    <xf numFmtId="9" fontId="7" fillId="0" borderId="0" xfId="1" applyFont="1" applyAlignment="1"/>
    <xf numFmtId="0" fontId="8" fillId="0" borderId="0" xfId="0" applyFont="1" applyAlignment="1"/>
    <xf numFmtId="0" fontId="9" fillId="0" borderId="0" xfId="0" applyFont="1" applyAlignment="1"/>
    <xf numFmtId="9" fontId="10" fillId="0" borderId="0" xfId="1" applyFont="1" applyAlignment="1"/>
    <xf numFmtId="9" fontId="0" fillId="0" borderId="0" xfId="1" applyFont="1" applyAlignme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Z72"/>
  <sheetViews>
    <sheetView workbookViewId="0">
      <pane ySplit="1" topLeftCell="A53" activePane="bottomLeft" state="frozen"/>
      <selection pane="bottomLeft" activeCell="C70" sqref="C70"/>
    </sheetView>
  </sheetViews>
  <sheetFormatPr defaultColWidth="14.44140625" defaultRowHeight="15.75" customHeight="1" x14ac:dyDescent="0.25"/>
  <cols>
    <col min="1" max="2" width="21.44140625" customWidth="1"/>
    <col min="3" max="3" width="21.44140625" style="5" customWidth="1"/>
    <col min="4" max="7" width="21.44140625" customWidth="1"/>
    <col min="8" max="8" width="84.77734375" bestFit="1" customWidth="1"/>
    <col min="9" max="14" width="21.44140625" customWidth="1"/>
    <col min="15" max="15" width="56.88671875" bestFit="1" customWidth="1"/>
    <col min="16" max="58" width="21.44140625" customWidth="1"/>
  </cols>
  <sheetData>
    <row r="1" spans="1:52" ht="15.75" customHeight="1" x14ac:dyDescent="0.25">
      <c r="A1" s="1" t="s">
        <v>0</v>
      </c>
      <c r="B1" s="2" t="s">
        <v>1</v>
      </c>
      <c r="C1" s="1" t="s">
        <v>196</v>
      </c>
      <c r="D1" s="1" t="s">
        <v>2</v>
      </c>
      <c r="E1" s="2"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2" t="s">
        <v>24</v>
      </c>
      <c r="AA1" s="1" t="s">
        <v>25</v>
      </c>
      <c r="AB1" s="1" t="s">
        <v>26</v>
      </c>
      <c r="AC1" s="1" t="s">
        <v>27</v>
      </c>
      <c r="AD1" s="2" t="s">
        <v>28</v>
      </c>
      <c r="AE1" s="2" t="s">
        <v>29</v>
      </c>
      <c r="AF1" s="2" t="s">
        <v>30</v>
      </c>
      <c r="AG1" s="2" t="s">
        <v>31</v>
      </c>
      <c r="AH1" s="2" t="s">
        <v>32</v>
      </c>
      <c r="AI1" s="1" t="s">
        <v>33</v>
      </c>
      <c r="AJ1" s="1" t="s">
        <v>34</v>
      </c>
      <c r="AK1" s="1" t="s">
        <v>35</v>
      </c>
      <c r="AL1" s="1" t="s">
        <v>36</v>
      </c>
      <c r="AM1" s="1" t="s">
        <v>37</v>
      </c>
      <c r="AN1" s="2" t="s">
        <v>38</v>
      </c>
      <c r="AO1" s="2" t="s">
        <v>39</v>
      </c>
      <c r="AP1" s="1" t="s">
        <v>40</v>
      </c>
      <c r="AQ1" s="1" t="s">
        <v>41</v>
      </c>
      <c r="AR1" s="1" t="s">
        <v>42</v>
      </c>
      <c r="AS1" s="1" t="s">
        <v>43</v>
      </c>
      <c r="AT1" s="1" t="s">
        <v>44</v>
      </c>
      <c r="AU1" s="1" t="s">
        <v>45</v>
      </c>
      <c r="AV1" s="1" t="s">
        <v>46</v>
      </c>
      <c r="AW1" s="1" t="s">
        <v>47</v>
      </c>
      <c r="AX1" s="1" t="s">
        <v>48</v>
      </c>
      <c r="AY1" s="2" t="s">
        <v>49</v>
      </c>
      <c r="AZ1" s="2" t="s">
        <v>50</v>
      </c>
    </row>
    <row r="2" spans="1:52" ht="15.75" customHeight="1" x14ac:dyDescent="0.25">
      <c r="A2" s="3">
        <v>43923.788382777777</v>
      </c>
      <c r="B2" s="2" t="s">
        <v>114</v>
      </c>
      <c r="C2" s="1" t="s">
        <v>198</v>
      </c>
      <c r="D2" s="2" t="s">
        <v>52</v>
      </c>
      <c r="E2" s="2" t="s">
        <v>53</v>
      </c>
      <c r="F2" s="2" t="s">
        <v>66</v>
      </c>
      <c r="G2" s="2" t="s">
        <v>52</v>
      </c>
      <c r="H2" s="2" t="s">
        <v>55</v>
      </c>
      <c r="I2" s="2" t="s">
        <v>63</v>
      </c>
      <c r="J2" s="2" t="s">
        <v>56</v>
      </c>
      <c r="K2" s="2" t="s">
        <v>56</v>
      </c>
      <c r="L2" s="2" t="s">
        <v>56</v>
      </c>
      <c r="M2" s="2" t="s">
        <v>56</v>
      </c>
      <c r="N2" s="2" t="s">
        <v>56</v>
      </c>
      <c r="O2" s="2" t="s">
        <v>56</v>
      </c>
      <c r="P2" s="2">
        <v>5</v>
      </c>
      <c r="Q2" s="2">
        <v>3</v>
      </c>
      <c r="R2" s="2">
        <v>1</v>
      </c>
      <c r="S2" s="2">
        <v>1</v>
      </c>
      <c r="T2" s="2">
        <v>0</v>
      </c>
      <c r="U2" s="2">
        <v>4</v>
      </c>
      <c r="V2" s="2">
        <v>0</v>
      </c>
      <c r="W2" s="2">
        <v>1</v>
      </c>
      <c r="X2" s="2">
        <v>0</v>
      </c>
      <c r="Y2" s="2">
        <v>0</v>
      </c>
      <c r="Z2" s="2" t="s">
        <v>115</v>
      </c>
      <c r="AA2" s="2" t="s">
        <v>72</v>
      </c>
      <c r="AB2" s="2" t="s">
        <v>59</v>
      </c>
      <c r="AC2" s="2" t="s">
        <v>74</v>
      </c>
      <c r="AD2" s="2" t="s">
        <v>75</v>
      </c>
      <c r="AE2" s="2" t="s">
        <v>59</v>
      </c>
      <c r="AF2" s="2" t="s">
        <v>79</v>
      </c>
      <c r="AH2" s="2" t="s">
        <v>59</v>
      </c>
      <c r="AI2" s="4" t="s">
        <v>54</v>
      </c>
      <c r="AJ2" s="4" t="s">
        <v>53</v>
      </c>
      <c r="AL2" s="4" t="s">
        <v>63</v>
      </c>
      <c r="AM2" s="2" t="s">
        <v>54</v>
      </c>
      <c r="AN2" s="2" t="s">
        <v>56</v>
      </c>
      <c r="AO2" s="2" t="s">
        <v>56</v>
      </c>
      <c r="AP2" s="2" t="s">
        <v>56</v>
      </c>
      <c r="AR2" s="2" t="s">
        <v>56</v>
      </c>
      <c r="AS2" s="2" t="s">
        <v>54</v>
      </c>
      <c r="AT2" s="2" t="s">
        <v>56</v>
      </c>
      <c r="AU2" s="2" t="s">
        <v>56</v>
      </c>
      <c r="AV2" s="2" t="s">
        <v>56</v>
      </c>
      <c r="AW2" s="2" t="s">
        <v>56</v>
      </c>
      <c r="AX2" s="2" t="s">
        <v>54</v>
      </c>
    </row>
    <row r="3" spans="1:52" ht="15.75" customHeight="1" x14ac:dyDescent="0.25">
      <c r="A3" s="3">
        <v>43924.8938825</v>
      </c>
      <c r="B3" s="2" t="s">
        <v>146</v>
      </c>
      <c r="C3" s="1" t="s">
        <v>198</v>
      </c>
      <c r="D3" s="2" t="s">
        <v>52</v>
      </c>
      <c r="E3" s="2" t="s">
        <v>53</v>
      </c>
      <c r="F3" s="2" t="s">
        <v>53</v>
      </c>
      <c r="G3" s="2" t="s">
        <v>69</v>
      </c>
      <c r="H3" s="2" t="s">
        <v>68</v>
      </c>
      <c r="I3" s="2" t="s">
        <v>56</v>
      </c>
      <c r="J3" s="2" t="s">
        <v>68</v>
      </c>
      <c r="K3" s="2" t="s">
        <v>54</v>
      </c>
      <c r="L3" s="2" t="s">
        <v>68</v>
      </c>
      <c r="M3" s="2" t="s">
        <v>68</v>
      </c>
      <c r="N3" s="2" t="s">
        <v>54</v>
      </c>
      <c r="O3" s="2" t="s">
        <v>54</v>
      </c>
      <c r="P3" s="2">
        <v>0</v>
      </c>
      <c r="Q3" s="2">
        <v>0</v>
      </c>
      <c r="R3" s="2">
        <v>0</v>
      </c>
      <c r="S3" s="2">
        <v>0</v>
      </c>
      <c r="T3" s="2">
        <v>1</v>
      </c>
      <c r="U3" s="2">
        <v>1</v>
      </c>
      <c r="V3" s="2">
        <v>0</v>
      </c>
      <c r="W3" s="2">
        <v>0</v>
      </c>
      <c r="X3" s="2">
        <v>0</v>
      </c>
      <c r="Y3" s="2">
        <v>0</v>
      </c>
      <c r="Z3" s="2" t="s">
        <v>115</v>
      </c>
      <c r="AA3" s="2" t="s">
        <v>59</v>
      </c>
      <c r="AB3" s="2" t="s">
        <v>59</v>
      </c>
      <c r="AC3" s="2" t="s">
        <v>59</v>
      </c>
      <c r="AD3" s="2" t="s">
        <v>59</v>
      </c>
      <c r="AE3" s="2" t="s">
        <v>59</v>
      </c>
      <c r="AF3" s="2" t="s">
        <v>59</v>
      </c>
      <c r="AG3" s="2" t="s">
        <v>59</v>
      </c>
      <c r="AH3" s="2" t="s">
        <v>59</v>
      </c>
      <c r="AI3" s="2" t="s">
        <v>68</v>
      </c>
      <c r="AJ3" s="2" t="s">
        <v>53</v>
      </c>
      <c r="AL3" s="2" t="s">
        <v>56</v>
      </c>
      <c r="AM3" s="2" t="s">
        <v>68</v>
      </c>
      <c r="AN3" s="2" t="s">
        <v>69</v>
      </c>
      <c r="AO3" s="2" t="s">
        <v>69</v>
      </c>
      <c r="AP3" s="2" t="s">
        <v>56</v>
      </c>
      <c r="AQ3" s="2" t="s">
        <v>56</v>
      </c>
      <c r="AR3" s="2" t="s">
        <v>68</v>
      </c>
      <c r="AS3" s="2" t="s">
        <v>54</v>
      </c>
      <c r="AT3" s="2" t="s">
        <v>68</v>
      </c>
      <c r="AU3" s="2" t="s">
        <v>68</v>
      </c>
      <c r="AV3" s="2" t="s">
        <v>54</v>
      </c>
      <c r="AW3" s="2" t="s">
        <v>54</v>
      </c>
      <c r="AX3" s="2" t="s">
        <v>54</v>
      </c>
      <c r="AY3" s="4" t="s">
        <v>147</v>
      </c>
    </row>
    <row r="4" spans="1:52" ht="15.75" customHeight="1" x14ac:dyDescent="0.25">
      <c r="A4" s="3">
        <v>43921.612268252313</v>
      </c>
      <c r="B4" s="2" t="s">
        <v>51</v>
      </c>
      <c r="C4" s="1" t="s">
        <v>198</v>
      </c>
      <c r="D4" s="2" t="s">
        <v>52</v>
      </c>
      <c r="E4" s="2" t="s">
        <v>53</v>
      </c>
      <c r="F4" s="2" t="s">
        <v>53</v>
      </c>
      <c r="G4" s="2" t="s">
        <v>52</v>
      </c>
      <c r="H4" s="2" t="s">
        <v>54</v>
      </c>
      <c r="I4" s="2" t="s">
        <v>54</v>
      </c>
      <c r="J4" s="2" t="s">
        <v>55</v>
      </c>
      <c r="K4" s="2" t="s">
        <v>56</v>
      </c>
      <c r="L4" s="2" t="s">
        <v>54</v>
      </c>
      <c r="M4" s="2" t="s">
        <v>54</v>
      </c>
      <c r="N4" s="2" t="s">
        <v>55</v>
      </c>
      <c r="O4" s="2" t="s">
        <v>54</v>
      </c>
      <c r="P4" s="2">
        <v>3</v>
      </c>
      <c r="Q4" s="2">
        <v>2</v>
      </c>
      <c r="R4" s="2">
        <v>3</v>
      </c>
      <c r="S4" s="2">
        <v>2</v>
      </c>
      <c r="T4" s="2">
        <v>2</v>
      </c>
      <c r="U4" s="2">
        <v>3</v>
      </c>
      <c r="V4" s="2">
        <v>1</v>
      </c>
      <c r="W4" s="2">
        <v>1</v>
      </c>
      <c r="X4" s="2">
        <v>2</v>
      </c>
      <c r="Y4" s="2">
        <v>1</v>
      </c>
      <c r="Z4" s="2" t="s">
        <v>57</v>
      </c>
      <c r="AA4" s="2" t="s">
        <v>58</v>
      </c>
      <c r="AB4" s="2" t="s">
        <v>59</v>
      </c>
      <c r="AC4" s="2" t="s">
        <v>59</v>
      </c>
      <c r="AD4" s="2" t="s">
        <v>59</v>
      </c>
      <c r="AE4" s="2" t="s">
        <v>59</v>
      </c>
      <c r="AF4" s="2" t="s">
        <v>59</v>
      </c>
      <c r="AG4" s="2" t="s">
        <v>59</v>
      </c>
      <c r="AH4" s="2" t="s">
        <v>59</v>
      </c>
      <c r="AM4" s="2" t="s">
        <v>56</v>
      </c>
      <c r="AN4" s="2" t="s">
        <v>56</v>
      </c>
      <c r="AO4" s="2" t="s">
        <v>56</v>
      </c>
      <c r="AP4" s="2" t="s">
        <v>54</v>
      </c>
      <c r="AQ4" s="2" t="s">
        <v>54</v>
      </c>
      <c r="AR4" s="2" t="s">
        <v>56</v>
      </c>
      <c r="AS4" s="2" t="s">
        <v>56</v>
      </c>
      <c r="AT4" s="2" t="s">
        <v>56</v>
      </c>
      <c r="AU4" s="2" t="s">
        <v>54</v>
      </c>
      <c r="AV4" s="2" t="s">
        <v>54</v>
      </c>
      <c r="AW4" s="2" t="s">
        <v>54</v>
      </c>
      <c r="AX4" s="2" t="s">
        <v>54</v>
      </c>
      <c r="AY4" s="2"/>
    </row>
    <row r="5" spans="1:52" ht="15.75" customHeight="1" x14ac:dyDescent="0.25">
      <c r="A5" s="3">
        <v>43931.953316446758</v>
      </c>
      <c r="B5" s="4" t="s">
        <v>187</v>
      </c>
      <c r="C5" s="1" t="s">
        <v>198</v>
      </c>
      <c r="D5" s="2" t="s">
        <v>52</v>
      </c>
      <c r="E5" s="2" t="s">
        <v>53</v>
      </c>
      <c r="F5" s="2" t="s">
        <v>53</v>
      </c>
      <c r="G5" s="2" t="s">
        <v>62</v>
      </c>
      <c r="H5" s="4" t="s">
        <v>54</v>
      </c>
      <c r="I5" s="2" t="s">
        <v>54</v>
      </c>
      <c r="J5" s="2" t="s">
        <v>54</v>
      </c>
      <c r="K5" s="2" t="s">
        <v>54</v>
      </c>
      <c r="L5" s="2" t="s">
        <v>54</v>
      </c>
      <c r="M5" s="2" t="s">
        <v>54</v>
      </c>
      <c r="N5" s="2" t="s">
        <v>54</v>
      </c>
      <c r="O5" s="2" t="s">
        <v>55</v>
      </c>
      <c r="P5" s="2">
        <v>2</v>
      </c>
      <c r="Q5" s="2">
        <v>2</v>
      </c>
      <c r="R5" s="2">
        <v>2</v>
      </c>
      <c r="S5" s="2">
        <v>2</v>
      </c>
      <c r="T5" s="2">
        <v>1</v>
      </c>
      <c r="U5" s="2">
        <v>4</v>
      </c>
      <c r="V5" s="2">
        <v>1</v>
      </c>
      <c r="W5" s="2">
        <v>1</v>
      </c>
      <c r="X5" s="2">
        <v>1</v>
      </c>
      <c r="Y5" s="2">
        <v>1</v>
      </c>
      <c r="Z5" s="2" t="s">
        <v>57</v>
      </c>
      <c r="AA5" s="2" t="s">
        <v>58</v>
      </c>
      <c r="AB5" s="2" t="s">
        <v>73</v>
      </c>
      <c r="AC5" s="2" t="s">
        <v>74</v>
      </c>
      <c r="AD5" s="2" t="s">
        <v>75</v>
      </c>
      <c r="AE5" s="2" t="s">
        <v>59</v>
      </c>
      <c r="AF5" s="2" t="s">
        <v>59</v>
      </c>
      <c r="AG5" s="2" t="s">
        <v>59</v>
      </c>
      <c r="AH5" s="2" t="s">
        <v>59</v>
      </c>
      <c r="AI5" s="2" t="s">
        <v>54</v>
      </c>
      <c r="AJ5" s="2" t="s">
        <v>53</v>
      </c>
      <c r="AL5" s="2" t="s">
        <v>63</v>
      </c>
      <c r="AM5" s="2" t="s">
        <v>54</v>
      </c>
      <c r="AN5" s="2" t="s">
        <v>69</v>
      </c>
      <c r="AO5" s="2" t="s">
        <v>69</v>
      </c>
      <c r="AP5" s="2" t="s">
        <v>63</v>
      </c>
      <c r="AQ5" s="2" t="s">
        <v>54</v>
      </c>
      <c r="AR5" s="2" t="s">
        <v>54</v>
      </c>
      <c r="AS5" s="2" t="s">
        <v>54</v>
      </c>
      <c r="AT5" s="2" t="s">
        <v>63</v>
      </c>
      <c r="AU5" s="2" t="s">
        <v>54</v>
      </c>
      <c r="AV5" s="2" t="s">
        <v>54</v>
      </c>
      <c r="AW5" s="2" t="s">
        <v>54</v>
      </c>
      <c r="AX5" s="2" t="s">
        <v>54</v>
      </c>
    </row>
    <row r="6" spans="1:52" ht="15.75" customHeight="1" x14ac:dyDescent="0.25">
      <c r="A6" s="3">
        <v>43923.5431684375</v>
      </c>
      <c r="B6" s="2" t="s">
        <v>80</v>
      </c>
      <c r="C6" s="1" t="s">
        <v>198</v>
      </c>
      <c r="D6" s="2" t="s">
        <v>52</v>
      </c>
      <c r="E6" s="2" t="s">
        <v>53</v>
      </c>
      <c r="F6" s="2" t="s">
        <v>53</v>
      </c>
      <c r="G6" s="2" t="s">
        <v>69</v>
      </c>
      <c r="H6" s="2" t="s">
        <v>56</v>
      </c>
      <c r="I6" s="2" t="s">
        <v>54</v>
      </c>
      <c r="J6" s="2" t="s">
        <v>54</v>
      </c>
      <c r="K6" s="2" t="s">
        <v>63</v>
      </c>
      <c r="L6" s="2" t="s">
        <v>54</v>
      </c>
      <c r="M6" s="2" t="s">
        <v>56</v>
      </c>
      <c r="N6" s="2" t="s">
        <v>54</v>
      </c>
      <c r="O6" s="2" t="s">
        <v>54</v>
      </c>
      <c r="P6" s="2">
        <v>3</v>
      </c>
      <c r="Q6" s="2">
        <v>3</v>
      </c>
      <c r="R6" s="2">
        <v>3</v>
      </c>
      <c r="S6" s="2">
        <v>3</v>
      </c>
      <c r="T6" s="2">
        <v>2</v>
      </c>
      <c r="U6" s="2">
        <v>5</v>
      </c>
      <c r="V6" s="2">
        <v>1</v>
      </c>
      <c r="W6" s="2">
        <v>0</v>
      </c>
      <c r="X6" s="2">
        <v>0</v>
      </c>
      <c r="Y6" s="2">
        <v>3</v>
      </c>
      <c r="Z6" s="2" t="s">
        <v>57</v>
      </c>
      <c r="AA6" s="2" t="s">
        <v>58</v>
      </c>
      <c r="AB6" s="2" t="s">
        <v>73</v>
      </c>
      <c r="AC6" s="2" t="s">
        <v>74</v>
      </c>
      <c r="AD6" s="2" t="s">
        <v>75</v>
      </c>
      <c r="AE6" s="2" t="s">
        <v>59</v>
      </c>
      <c r="AF6" s="2" t="s">
        <v>79</v>
      </c>
      <c r="AG6" s="2" t="s">
        <v>81</v>
      </c>
      <c r="AH6" s="2" t="s">
        <v>59</v>
      </c>
      <c r="AI6" s="2" t="s">
        <v>63</v>
      </c>
      <c r="AJ6" s="2" t="s">
        <v>53</v>
      </c>
      <c r="AL6" s="2" t="s">
        <v>63</v>
      </c>
      <c r="AM6" s="2" t="s">
        <v>56</v>
      </c>
      <c r="AN6" s="2" t="s">
        <v>69</v>
      </c>
      <c r="AO6" s="2" t="s">
        <v>69</v>
      </c>
      <c r="AP6" s="2" t="s">
        <v>63</v>
      </c>
      <c r="AQ6" s="2" t="s">
        <v>63</v>
      </c>
      <c r="AR6" s="2" t="s">
        <v>54</v>
      </c>
      <c r="AS6" s="2" t="s">
        <v>63</v>
      </c>
      <c r="AT6" s="2" t="s">
        <v>54</v>
      </c>
      <c r="AU6" s="2" t="s">
        <v>54</v>
      </c>
      <c r="AV6" s="2" t="s">
        <v>56</v>
      </c>
      <c r="AW6" s="2" t="s">
        <v>56</v>
      </c>
      <c r="AX6" s="2" t="s">
        <v>54</v>
      </c>
    </row>
    <row r="7" spans="1:52" ht="15.75" customHeight="1" x14ac:dyDescent="0.25">
      <c r="A7" s="3">
        <v>43924.154812499997</v>
      </c>
      <c r="B7" s="2" t="s">
        <v>134</v>
      </c>
      <c r="C7" s="1" t="s">
        <v>198</v>
      </c>
      <c r="D7" s="2" t="s">
        <v>52</v>
      </c>
      <c r="E7" s="2" t="s">
        <v>53</v>
      </c>
      <c r="F7" s="2" t="s">
        <v>66</v>
      </c>
      <c r="G7" s="2" t="s">
        <v>62</v>
      </c>
      <c r="H7" s="2" t="s">
        <v>55</v>
      </c>
      <c r="I7" s="2" t="s">
        <v>55</v>
      </c>
      <c r="J7" s="2" t="s">
        <v>54</v>
      </c>
      <c r="K7" s="2" t="s">
        <v>54</v>
      </c>
      <c r="L7" s="2" t="s">
        <v>54</v>
      </c>
      <c r="M7" s="2" t="s">
        <v>54</v>
      </c>
      <c r="N7" s="2" t="s">
        <v>56</v>
      </c>
      <c r="O7" s="2" t="s">
        <v>55</v>
      </c>
      <c r="P7" s="2">
        <v>2</v>
      </c>
      <c r="Q7" s="2">
        <v>2</v>
      </c>
      <c r="R7" s="2">
        <v>2</v>
      </c>
      <c r="S7" s="2">
        <v>1</v>
      </c>
      <c r="T7" s="2">
        <v>1</v>
      </c>
      <c r="U7" s="2">
        <v>1</v>
      </c>
      <c r="V7" s="2">
        <v>1</v>
      </c>
      <c r="W7" s="2">
        <v>1</v>
      </c>
      <c r="X7" s="2">
        <v>1</v>
      </c>
      <c r="Y7" s="2">
        <v>1</v>
      </c>
      <c r="Z7" s="2" t="s">
        <v>57</v>
      </c>
      <c r="AA7" s="2" t="s">
        <v>72</v>
      </c>
      <c r="AB7" s="2" t="s">
        <v>59</v>
      </c>
      <c r="AC7" s="2" t="s">
        <v>74</v>
      </c>
      <c r="AD7" s="2" t="s">
        <v>75</v>
      </c>
      <c r="AE7" s="2" t="s">
        <v>59</v>
      </c>
      <c r="AF7" s="2" t="s">
        <v>64</v>
      </c>
      <c r="AG7" s="2" t="s">
        <v>65</v>
      </c>
      <c r="AH7" s="2" t="s">
        <v>59</v>
      </c>
      <c r="AI7" s="2" t="s">
        <v>54</v>
      </c>
      <c r="AJ7" s="2" t="s">
        <v>53</v>
      </c>
      <c r="AL7" s="2" t="s">
        <v>63</v>
      </c>
      <c r="AM7" s="2" t="s">
        <v>54</v>
      </c>
      <c r="AN7" s="2" t="s">
        <v>54</v>
      </c>
      <c r="AO7" s="2" t="s">
        <v>54</v>
      </c>
      <c r="AP7" s="2" t="s">
        <v>56</v>
      </c>
      <c r="AQ7" s="2" t="s">
        <v>56</v>
      </c>
      <c r="AR7" s="2" t="s">
        <v>56</v>
      </c>
      <c r="AS7" s="2" t="s">
        <v>54</v>
      </c>
      <c r="AT7" s="2" t="s">
        <v>56</v>
      </c>
      <c r="AU7" s="2" t="s">
        <v>54</v>
      </c>
      <c r="AV7" s="2" t="s">
        <v>54</v>
      </c>
      <c r="AW7" s="2" t="s">
        <v>54</v>
      </c>
      <c r="AX7" s="2" t="s">
        <v>54</v>
      </c>
    </row>
    <row r="8" spans="1:52" ht="15.75" customHeight="1" x14ac:dyDescent="0.25">
      <c r="A8" s="3">
        <v>43930.083538935185</v>
      </c>
      <c r="B8" s="2" t="s">
        <v>170</v>
      </c>
      <c r="C8" s="1" t="s">
        <v>198</v>
      </c>
      <c r="D8" s="2" t="s">
        <v>61</v>
      </c>
      <c r="E8" s="2" t="s">
        <v>53</v>
      </c>
      <c r="F8" s="2" t="s">
        <v>66</v>
      </c>
      <c r="G8" s="2" t="s">
        <v>61</v>
      </c>
      <c r="H8" s="2" t="s">
        <v>68</v>
      </c>
      <c r="I8" s="2" t="s">
        <v>54</v>
      </c>
      <c r="J8" s="2" t="s">
        <v>54</v>
      </c>
      <c r="K8" s="2" t="s">
        <v>54</v>
      </c>
      <c r="L8" s="2" t="s">
        <v>54</v>
      </c>
      <c r="M8" s="2" t="s">
        <v>56</v>
      </c>
      <c r="N8" s="2" t="s">
        <v>56</v>
      </c>
      <c r="O8" s="2" t="s">
        <v>54</v>
      </c>
      <c r="P8" s="2">
        <v>3</v>
      </c>
      <c r="Q8" s="2">
        <v>2</v>
      </c>
      <c r="R8" s="2">
        <v>3</v>
      </c>
      <c r="S8" s="2">
        <v>3</v>
      </c>
      <c r="T8" s="2">
        <v>1</v>
      </c>
      <c r="U8" s="2">
        <v>1</v>
      </c>
      <c r="V8" s="2">
        <v>1</v>
      </c>
      <c r="W8" s="2">
        <v>1</v>
      </c>
      <c r="X8" s="2">
        <v>1</v>
      </c>
      <c r="Y8" s="2">
        <v>1</v>
      </c>
      <c r="Z8" s="2" t="s">
        <v>57</v>
      </c>
      <c r="AA8" s="2" t="s">
        <v>72</v>
      </c>
      <c r="AB8" s="2" t="s">
        <v>73</v>
      </c>
      <c r="AC8" s="2" t="s">
        <v>74</v>
      </c>
      <c r="AD8" s="2" t="s">
        <v>75</v>
      </c>
      <c r="AE8" s="2" t="s">
        <v>59</v>
      </c>
      <c r="AF8" s="2" t="s">
        <v>64</v>
      </c>
      <c r="AG8" s="2" t="s">
        <v>81</v>
      </c>
      <c r="AH8" s="2" t="s">
        <v>59</v>
      </c>
      <c r="AI8" s="2" t="s">
        <v>54</v>
      </c>
      <c r="AJ8" s="2" t="s">
        <v>53</v>
      </c>
      <c r="AL8" s="2" t="s">
        <v>63</v>
      </c>
      <c r="AM8" s="2" t="s">
        <v>54</v>
      </c>
      <c r="AN8" s="2" t="s">
        <v>56</v>
      </c>
      <c r="AO8" s="2" t="s">
        <v>69</v>
      </c>
      <c r="AP8" s="2" t="s">
        <v>54</v>
      </c>
      <c r="AQ8" s="2" t="s">
        <v>56</v>
      </c>
      <c r="AR8" s="2" t="s">
        <v>54</v>
      </c>
      <c r="AS8" s="2" t="s">
        <v>56</v>
      </c>
      <c r="AT8" s="2" t="s">
        <v>54</v>
      </c>
      <c r="AU8" s="2" t="s">
        <v>54</v>
      </c>
      <c r="AV8" s="2" t="s">
        <v>54</v>
      </c>
      <c r="AW8" s="2" t="s">
        <v>54</v>
      </c>
      <c r="AX8" s="2" t="s">
        <v>54</v>
      </c>
    </row>
    <row r="9" spans="1:52" ht="15.75" customHeight="1" x14ac:dyDescent="0.25">
      <c r="A9" s="3">
        <v>43924.098727349541</v>
      </c>
      <c r="B9" s="2" t="s">
        <v>128</v>
      </c>
      <c r="C9" s="1" t="s">
        <v>198</v>
      </c>
      <c r="D9" s="2" t="s">
        <v>52</v>
      </c>
      <c r="E9" s="2" t="s">
        <v>53</v>
      </c>
      <c r="F9" s="2" t="s">
        <v>53</v>
      </c>
      <c r="G9" s="2" t="s">
        <v>69</v>
      </c>
      <c r="H9" s="2" t="s">
        <v>55</v>
      </c>
      <c r="I9" s="2" t="s">
        <v>55</v>
      </c>
      <c r="J9" s="2" t="s">
        <v>54</v>
      </c>
      <c r="K9" s="2" t="s">
        <v>55</v>
      </c>
      <c r="L9" s="2" t="s">
        <v>55</v>
      </c>
      <c r="M9" s="2" t="s">
        <v>54</v>
      </c>
      <c r="N9" s="2" t="s">
        <v>56</v>
      </c>
      <c r="O9" s="2" t="s">
        <v>55</v>
      </c>
      <c r="P9" s="2">
        <v>2</v>
      </c>
      <c r="Q9" s="2">
        <v>3</v>
      </c>
      <c r="R9" s="2">
        <v>2</v>
      </c>
      <c r="S9" s="2">
        <v>2</v>
      </c>
      <c r="T9" s="2">
        <v>2</v>
      </c>
      <c r="U9" s="2">
        <v>2</v>
      </c>
      <c r="V9" s="2">
        <v>2</v>
      </c>
      <c r="W9" s="2">
        <v>2</v>
      </c>
      <c r="X9" s="2">
        <v>3</v>
      </c>
      <c r="Y9" s="2">
        <v>3</v>
      </c>
      <c r="AI9" s="2" t="s">
        <v>70</v>
      </c>
      <c r="AJ9" s="2" t="s">
        <v>53</v>
      </c>
      <c r="AM9" s="2" t="s">
        <v>70</v>
      </c>
      <c r="AN9" s="2" t="s">
        <v>69</v>
      </c>
      <c r="AO9" s="2" t="s">
        <v>69</v>
      </c>
      <c r="AP9" s="2" t="s">
        <v>54</v>
      </c>
      <c r="AQ9" s="4" t="s">
        <v>56</v>
      </c>
      <c r="AR9" s="2" t="s">
        <v>70</v>
      </c>
      <c r="AS9" s="2" t="s">
        <v>56</v>
      </c>
      <c r="AT9" s="2" t="s">
        <v>56</v>
      </c>
      <c r="AU9" s="2" t="s">
        <v>63</v>
      </c>
      <c r="AV9" s="2" t="s">
        <v>54</v>
      </c>
    </row>
    <row r="10" spans="1:52" ht="15.75" customHeight="1" x14ac:dyDescent="0.25">
      <c r="A10" s="3">
        <v>43938.680944490741</v>
      </c>
      <c r="B10" s="2" t="s">
        <v>195</v>
      </c>
      <c r="C10" s="1" t="s">
        <v>198</v>
      </c>
      <c r="D10" s="2" t="s">
        <v>52</v>
      </c>
      <c r="E10" s="2" t="s">
        <v>53</v>
      </c>
      <c r="F10" s="2" t="s">
        <v>53</v>
      </c>
      <c r="G10" s="2" t="s">
        <v>69</v>
      </c>
      <c r="H10" s="2" t="s">
        <v>55</v>
      </c>
      <c r="I10" s="2" t="s">
        <v>55</v>
      </c>
      <c r="J10" s="2" t="s">
        <v>55</v>
      </c>
      <c r="K10" s="2" t="s">
        <v>55</v>
      </c>
      <c r="L10" s="2" t="s">
        <v>55</v>
      </c>
      <c r="M10" s="2" t="s">
        <v>55</v>
      </c>
      <c r="N10" s="2" t="s">
        <v>55</v>
      </c>
      <c r="O10" s="2" t="s">
        <v>55</v>
      </c>
      <c r="P10" s="2">
        <v>3</v>
      </c>
      <c r="Q10" s="2">
        <v>3</v>
      </c>
      <c r="R10" s="2">
        <v>3</v>
      </c>
      <c r="S10" s="2">
        <v>3</v>
      </c>
      <c r="T10" s="2">
        <v>3</v>
      </c>
      <c r="U10" s="2">
        <v>4</v>
      </c>
      <c r="V10" s="2">
        <v>3</v>
      </c>
      <c r="W10" s="2">
        <v>3</v>
      </c>
      <c r="X10" s="2">
        <v>3</v>
      </c>
      <c r="Y10" s="2">
        <v>3</v>
      </c>
      <c r="Z10" s="2" t="s">
        <v>57</v>
      </c>
      <c r="AA10" s="2" t="s">
        <v>58</v>
      </c>
      <c r="AB10" s="2" t="s">
        <v>73</v>
      </c>
      <c r="AC10" s="2" t="s">
        <v>74</v>
      </c>
      <c r="AD10" s="2" t="s">
        <v>75</v>
      </c>
      <c r="AE10" s="2" t="s">
        <v>76</v>
      </c>
      <c r="AF10" s="2" t="s">
        <v>79</v>
      </c>
      <c r="AG10" s="2" t="s">
        <v>65</v>
      </c>
      <c r="AH10" s="2" t="s">
        <v>59</v>
      </c>
      <c r="AI10" s="2" t="s">
        <v>70</v>
      </c>
      <c r="AJ10" s="2" t="s">
        <v>53</v>
      </c>
      <c r="AL10" s="2" t="s">
        <v>63</v>
      </c>
      <c r="AM10" s="2" t="s">
        <v>70</v>
      </c>
      <c r="AN10" s="2" t="s">
        <v>69</v>
      </c>
      <c r="AO10" s="2" t="s">
        <v>69</v>
      </c>
      <c r="AP10" s="2" t="s">
        <v>54</v>
      </c>
      <c r="AQ10" s="2" t="s">
        <v>63</v>
      </c>
      <c r="AR10" s="2" t="s">
        <v>70</v>
      </c>
      <c r="AS10" s="2" t="s">
        <v>54</v>
      </c>
      <c r="AT10" s="2" t="s">
        <v>70</v>
      </c>
      <c r="AU10" s="2" t="s">
        <v>70</v>
      </c>
      <c r="AV10" s="2" t="s">
        <v>70</v>
      </c>
      <c r="AW10" s="2" t="s">
        <v>70</v>
      </c>
      <c r="AX10" s="2" t="s">
        <v>70</v>
      </c>
    </row>
    <row r="11" spans="1:52" ht="15.75" customHeight="1" x14ac:dyDescent="0.25">
      <c r="A11" s="3">
        <v>43931.863361157404</v>
      </c>
      <c r="B11" s="2" t="s">
        <v>184</v>
      </c>
      <c r="C11" s="1" t="s">
        <v>198</v>
      </c>
      <c r="D11" s="2" t="s">
        <v>62</v>
      </c>
      <c r="E11" s="2" t="s">
        <v>53</v>
      </c>
      <c r="F11" s="2" t="s">
        <v>53</v>
      </c>
      <c r="G11" s="2" t="s">
        <v>52</v>
      </c>
      <c r="H11" s="2" t="s">
        <v>56</v>
      </c>
      <c r="I11" s="2" t="s">
        <v>56</v>
      </c>
      <c r="J11" s="2" t="s">
        <v>56</v>
      </c>
      <c r="K11" s="2" t="s">
        <v>56</v>
      </c>
      <c r="L11" s="2" t="s">
        <v>63</v>
      </c>
      <c r="M11" s="2" t="s">
        <v>63</v>
      </c>
      <c r="N11" s="2" t="s">
        <v>56</v>
      </c>
      <c r="O11" s="2" t="s">
        <v>63</v>
      </c>
      <c r="P11" s="2">
        <v>3</v>
      </c>
      <c r="Q11" s="2">
        <v>3</v>
      </c>
      <c r="R11" s="2">
        <v>3</v>
      </c>
      <c r="S11" s="2">
        <v>3</v>
      </c>
      <c r="T11" s="2">
        <v>3</v>
      </c>
      <c r="U11" s="2">
        <v>4</v>
      </c>
      <c r="V11" s="2">
        <v>3</v>
      </c>
      <c r="W11" s="2">
        <v>3</v>
      </c>
      <c r="X11" s="2">
        <v>2</v>
      </c>
      <c r="Y11" s="2">
        <v>2</v>
      </c>
      <c r="Z11" s="2" t="s">
        <v>57</v>
      </c>
      <c r="AA11" s="2" t="s">
        <v>72</v>
      </c>
      <c r="AB11" s="2" t="s">
        <v>73</v>
      </c>
      <c r="AC11" s="2" t="s">
        <v>57</v>
      </c>
      <c r="AD11" s="2" t="s">
        <v>75</v>
      </c>
      <c r="AE11" s="2" t="s">
        <v>76</v>
      </c>
      <c r="AF11" s="2" t="s">
        <v>64</v>
      </c>
      <c r="AG11" s="2" t="s">
        <v>65</v>
      </c>
      <c r="AH11" s="2" t="s">
        <v>77</v>
      </c>
      <c r="AI11" s="4" t="s">
        <v>63</v>
      </c>
      <c r="AJ11" s="4" t="s">
        <v>53</v>
      </c>
      <c r="AL11" s="4" t="s">
        <v>56</v>
      </c>
      <c r="AM11" s="2" t="s">
        <v>68</v>
      </c>
      <c r="AN11" s="2" t="s">
        <v>56</v>
      </c>
      <c r="AO11" s="2" t="s">
        <v>56</v>
      </c>
      <c r="AP11" s="2" t="s">
        <v>56</v>
      </c>
      <c r="AQ11" s="2" t="s">
        <v>56</v>
      </c>
      <c r="AR11" s="2" t="s">
        <v>54</v>
      </c>
      <c r="AS11" s="2" t="s">
        <v>54</v>
      </c>
      <c r="AT11" s="2" t="s">
        <v>56</v>
      </c>
      <c r="AU11" s="2" t="s">
        <v>63</v>
      </c>
      <c r="AV11" s="2" t="s">
        <v>56</v>
      </c>
      <c r="AW11" s="2" t="s">
        <v>63</v>
      </c>
      <c r="AX11" s="2" t="s">
        <v>54</v>
      </c>
    </row>
    <row r="12" spans="1:52" ht="15.75" customHeight="1" x14ac:dyDescent="0.25">
      <c r="A12" s="3">
        <v>43923.767602291671</v>
      </c>
      <c r="B12" s="2" t="s">
        <v>112</v>
      </c>
      <c r="C12" s="1" t="s">
        <v>198</v>
      </c>
      <c r="D12" s="2" t="s">
        <v>52</v>
      </c>
      <c r="E12" s="2" t="s">
        <v>66</v>
      </c>
      <c r="F12" s="2" t="s">
        <v>53</v>
      </c>
      <c r="G12" s="2" t="s">
        <v>69</v>
      </c>
      <c r="H12" s="2" t="s">
        <v>54</v>
      </c>
      <c r="I12" s="2" t="s">
        <v>54</v>
      </c>
      <c r="J12" s="2" t="s">
        <v>54</v>
      </c>
      <c r="K12" s="2" t="s">
        <v>63</v>
      </c>
      <c r="L12" s="2" t="s">
        <v>54</v>
      </c>
      <c r="M12" s="2" t="s">
        <v>54</v>
      </c>
      <c r="N12" s="2" t="s">
        <v>56</v>
      </c>
      <c r="O12" s="2" t="s">
        <v>54</v>
      </c>
      <c r="P12" s="2">
        <v>1</v>
      </c>
      <c r="Q12" s="2">
        <v>2</v>
      </c>
      <c r="R12" s="2">
        <v>0</v>
      </c>
      <c r="S12" s="2">
        <v>2</v>
      </c>
      <c r="T12" s="2">
        <v>0</v>
      </c>
      <c r="U12" s="2">
        <v>4</v>
      </c>
      <c r="V12" s="2">
        <v>2</v>
      </c>
      <c r="W12" s="2">
        <v>0</v>
      </c>
      <c r="X12" s="2">
        <v>0</v>
      </c>
      <c r="Y12" s="2">
        <v>1</v>
      </c>
      <c r="Z12" s="2" t="s">
        <v>57</v>
      </c>
      <c r="AA12" s="2" t="s">
        <v>58</v>
      </c>
      <c r="AB12" s="2" t="s">
        <v>73</v>
      </c>
      <c r="AC12" s="2" t="s">
        <v>74</v>
      </c>
      <c r="AD12" s="2" t="s">
        <v>75</v>
      </c>
      <c r="AE12" s="2" t="s">
        <v>59</v>
      </c>
      <c r="AF12" s="2" t="s">
        <v>59</v>
      </c>
      <c r="AG12" s="2" t="s">
        <v>59</v>
      </c>
      <c r="AH12" s="2" t="s">
        <v>85</v>
      </c>
      <c r="AI12" s="2" t="s">
        <v>54</v>
      </c>
      <c r="AJ12" s="2" t="s">
        <v>53</v>
      </c>
      <c r="AL12" s="2" t="s">
        <v>68</v>
      </c>
      <c r="AM12" s="2" t="s">
        <v>54</v>
      </c>
      <c r="AN12" s="2" t="s">
        <v>69</v>
      </c>
      <c r="AO12" s="2" t="s">
        <v>69</v>
      </c>
      <c r="AP12" s="2" t="s">
        <v>54</v>
      </c>
      <c r="AQ12" s="2" t="s">
        <v>70</v>
      </c>
      <c r="AR12" s="2" t="s">
        <v>70</v>
      </c>
      <c r="AS12" s="2" t="s">
        <v>56</v>
      </c>
      <c r="AT12" s="2" t="s">
        <v>70</v>
      </c>
      <c r="AU12" s="2" t="s">
        <v>70</v>
      </c>
      <c r="AV12" s="2" t="s">
        <v>63</v>
      </c>
      <c r="AW12" s="2" t="s">
        <v>54</v>
      </c>
      <c r="AX12" s="2" t="s">
        <v>54</v>
      </c>
      <c r="AY12" s="4" t="s">
        <v>113</v>
      </c>
    </row>
    <row r="13" spans="1:52" ht="15.75" customHeight="1" x14ac:dyDescent="0.25">
      <c r="A13" s="3">
        <v>43923.998708148152</v>
      </c>
      <c r="B13" s="2" t="s">
        <v>122</v>
      </c>
      <c r="C13" s="1" t="s">
        <v>198</v>
      </c>
      <c r="D13" s="2" t="s">
        <v>52</v>
      </c>
      <c r="E13" s="2" t="s">
        <v>66</v>
      </c>
      <c r="F13" s="2" t="s">
        <v>53</v>
      </c>
      <c r="G13" s="2" t="s">
        <v>69</v>
      </c>
      <c r="H13" s="2" t="s">
        <v>54</v>
      </c>
      <c r="I13" s="2" t="s">
        <v>54</v>
      </c>
      <c r="J13" s="2" t="s">
        <v>54</v>
      </c>
      <c r="K13" s="2" t="s">
        <v>54</v>
      </c>
      <c r="L13" s="2" t="s">
        <v>54</v>
      </c>
      <c r="M13" s="2" t="s">
        <v>54</v>
      </c>
      <c r="N13" s="2" t="s">
        <v>54</v>
      </c>
      <c r="O13" s="2" t="s">
        <v>54</v>
      </c>
      <c r="P13" s="2">
        <v>4</v>
      </c>
      <c r="Q13" s="2">
        <v>4</v>
      </c>
      <c r="R13" s="2">
        <v>4</v>
      </c>
      <c r="S13" s="2">
        <v>4</v>
      </c>
      <c r="T13" s="2">
        <v>4</v>
      </c>
      <c r="U13" s="2">
        <v>4</v>
      </c>
      <c r="V13" s="2">
        <v>4</v>
      </c>
      <c r="W13" s="2">
        <v>4</v>
      </c>
      <c r="X13" s="2">
        <v>4</v>
      </c>
      <c r="Y13" s="2">
        <v>4</v>
      </c>
      <c r="Z13" s="2" t="s">
        <v>57</v>
      </c>
      <c r="AA13" s="2" t="s">
        <v>58</v>
      </c>
      <c r="AB13" s="2" t="s">
        <v>73</v>
      </c>
      <c r="AC13" s="2" t="s">
        <v>57</v>
      </c>
      <c r="AD13" s="2" t="s">
        <v>75</v>
      </c>
      <c r="AE13" s="2" t="s">
        <v>59</v>
      </c>
      <c r="AF13" s="2" t="s">
        <v>64</v>
      </c>
      <c r="AG13" s="2" t="s">
        <v>65</v>
      </c>
      <c r="AH13" s="2" t="s">
        <v>59</v>
      </c>
      <c r="AI13" s="2" t="s">
        <v>54</v>
      </c>
      <c r="AJ13" s="2" t="s">
        <v>53</v>
      </c>
      <c r="AL13" s="2" t="s">
        <v>63</v>
      </c>
      <c r="AM13" s="2" t="s">
        <v>54</v>
      </c>
      <c r="AN13" s="2" t="s">
        <v>69</v>
      </c>
      <c r="AO13" s="2" t="s">
        <v>69</v>
      </c>
      <c r="AP13" s="2" t="s">
        <v>56</v>
      </c>
      <c r="AQ13" s="2" t="s">
        <v>54</v>
      </c>
      <c r="AR13" s="2" t="s">
        <v>54</v>
      </c>
      <c r="AS13" s="2" t="s">
        <v>56</v>
      </c>
      <c r="AT13" s="2" t="s">
        <v>54</v>
      </c>
      <c r="AU13" s="2" t="s">
        <v>54</v>
      </c>
      <c r="AV13" s="2" t="s">
        <v>54</v>
      </c>
      <c r="AW13" s="2" t="s">
        <v>54</v>
      </c>
      <c r="AX13" s="2" t="s">
        <v>54</v>
      </c>
    </row>
    <row r="14" spans="1:52" ht="15.75" customHeight="1" x14ac:dyDescent="0.25">
      <c r="A14" s="3">
        <v>43923.818467604171</v>
      </c>
      <c r="B14" s="2" t="s">
        <v>116</v>
      </c>
      <c r="C14" s="1" t="s">
        <v>198</v>
      </c>
      <c r="D14" s="2" t="s">
        <v>52</v>
      </c>
      <c r="E14" s="4" t="s">
        <v>66</v>
      </c>
      <c r="F14" s="2" t="s">
        <v>53</v>
      </c>
      <c r="G14" s="2" t="s">
        <v>62</v>
      </c>
      <c r="H14" s="2" t="s">
        <v>55</v>
      </c>
      <c r="I14" s="2" t="s">
        <v>55</v>
      </c>
      <c r="J14" s="4" t="s">
        <v>55</v>
      </c>
      <c r="K14" s="2" t="s">
        <v>55</v>
      </c>
      <c r="L14" s="2" t="s">
        <v>55</v>
      </c>
      <c r="M14" s="2" t="s">
        <v>55</v>
      </c>
      <c r="N14" s="2" t="s">
        <v>55</v>
      </c>
      <c r="O14" s="2" t="s">
        <v>55</v>
      </c>
      <c r="P14" s="2">
        <v>3</v>
      </c>
      <c r="Q14" s="2">
        <v>3</v>
      </c>
      <c r="R14" s="2">
        <v>3</v>
      </c>
      <c r="S14" s="2">
        <v>3</v>
      </c>
      <c r="T14" s="2">
        <v>3</v>
      </c>
      <c r="U14" s="2">
        <v>3</v>
      </c>
      <c r="V14" s="2">
        <v>3</v>
      </c>
      <c r="W14" s="2">
        <v>3</v>
      </c>
      <c r="X14" s="2">
        <v>3</v>
      </c>
      <c r="Y14" s="2">
        <v>3</v>
      </c>
      <c r="Z14" s="2" t="s">
        <v>57</v>
      </c>
      <c r="AA14" s="2" t="s">
        <v>72</v>
      </c>
      <c r="AB14" s="2" t="s">
        <v>73</v>
      </c>
      <c r="AC14" s="2" t="s">
        <v>74</v>
      </c>
      <c r="AD14" s="2" t="s">
        <v>75</v>
      </c>
      <c r="AE14" s="2" t="s">
        <v>59</v>
      </c>
      <c r="AF14" s="2" t="s">
        <v>79</v>
      </c>
      <c r="AG14" s="2" t="s">
        <v>65</v>
      </c>
      <c r="AH14" s="2" t="s">
        <v>85</v>
      </c>
      <c r="AI14" s="2" t="s">
        <v>70</v>
      </c>
      <c r="AJ14" s="2" t="s">
        <v>53</v>
      </c>
      <c r="AL14" s="2" t="s">
        <v>56</v>
      </c>
      <c r="AM14" s="2" t="s">
        <v>70</v>
      </c>
      <c r="AN14" s="2" t="s">
        <v>69</v>
      </c>
      <c r="AO14" s="2" t="s">
        <v>69</v>
      </c>
      <c r="AP14" s="2" t="s">
        <v>63</v>
      </c>
      <c r="AQ14" s="2" t="s">
        <v>56</v>
      </c>
      <c r="AR14" s="2" t="s">
        <v>70</v>
      </c>
      <c r="AS14" s="2" t="s">
        <v>54</v>
      </c>
      <c r="AT14" s="2" t="s">
        <v>54</v>
      </c>
      <c r="AU14" s="2" t="s">
        <v>70</v>
      </c>
      <c r="AV14" s="2" t="s">
        <v>70</v>
      </c>
      <c r="AW14" s="2" t="s">
        <v>70</v>
      </c>
      <c r="AX14" s="2" t="s">
        <v>70</v>
      </c>
    </row>
    <row r="15" spans="1:52" ht="15.75" customHeight="1" x14ac:dyDescent="0.25">
      <c r="A15" s="3">
        <v>43923.606341018516</v>
      </c>
      <c r="B15" s="2" t="s">
        <v>94</v>
      </c>
      <c r="C15" s="1" t="s">
        <v>198</v>
      </c>
      <c r="D15" s="2" t="s">
        <v>52</v>
      </c>
      <c r="E15" s="2" t="s">
        <v>53</v>
      </c>
      <c r="F15" s="2" t="s">
        <v>53</v>
      </c>
      <c r="G15" s="2" t="s">
        <v>52</v>
      </c>
      <c r="H15" s="2" t="s">
        <v>55</v>
      </c>
      <c r="I15" s="2" t="s">
        <v>55</v>
      </c>
      <c r="J15" s="2" t="s">
        <v>54</v>
      </c>
      <c r="K15" s="2" t="s">
        <v>56</v>
      </c>
      <c r="L15" s="2" t="s">
        <v>54</v>
      </c>
      <c r="M15" s="2" t="s">
        <v>54</v>
      </c>
      <c r="N15" s="2" t="s">
        <v>54</v>
      </c>
      <c r="O15" s="2" t="s">
        <v>55</v>
      </c>
      <c r="P15" s="2">
        <v>3</v>
      </c>
      <c r="Q15" s="2">
        <v>3</v>
      </c>
      <c r="R15" s="2">
        <v>2</v>
      </c>
      <c r="S15" s="2">
        <v>5</v>
      </c>
      <c r="T15" s="2">
        <v>1</v>
      </c>
      <c r="U15" s="2">
        <v>5</v>
      </c>
      <c r="V15" s="2">
        <v>0</v>
      </c>
      <c r="W15" s="2">
        <v>1</v>
      </c>
      <c r="X15" s="2">
        <v>0</v>
      </c>
      <c r="Y15" s="2">
        <v>0</v>
      </c>
      <c r="Z15" s="2" t="s">
        <v>88</v>
      </c>
      <c r="AA15" s="2" t="s">
        <v>72</v>
      </c>
      <c r="AB15" s="2" t="s">
        <v>93</v>
      </c>
      <c r="AC15" s="2" t="s">
        <v>74</v>
      </c>
      <c r="AD15" s="2" t="s">
        <v>75</v>
      </c>
      <c r="AE15" s="2" t="s">
        <v>59</v>
      </c>
      <c r="AF15" s="2" t="s">
        <v>59</v>
      </c>
      <c r="AG15" s="2" t="s">
        <v>59</v>
      </c>
      <c r="AH15" s="2" t="s">
        <v>59</v>
      </c>
      <c r="AI15" s="2" t="s">
        <v>54</v>
      </c>
      <c r="AJ15" s="2" t="s">
        <v>53</v>
      </c>
      <c r="AL15" s="2" t="s">
        <v>63</v>
      </c>
      <c r="AM15" s="2" t="s">
        <v>54</v>
      </c>
      <c r="AN15" s="2" t="s">
        <v>69</v>
      </c>
      <c r="AO15" s="2" t="s">
        <v>69</v>
      </c>
      <c r="AP15" s="2" t="s">
        <v>63</v>
      </c>
      <c r="AQ15" s="2" t="s">
        <v>63</v>
      </c>
      <c r="AR15" s="2" t="s">
        <v>54</v>
      </c>
      <c r="AS15" s="2" t="s">
        <v>54</v>
      </c>
      <c r="AT15" s="2" t="s">
        <v>54</v>
      </c>
      <c r="AU15" s="2" t="s">
        <v>54</v>
      </c>
      <c r="AV15" s="2" t="s">
        <v>54</v>
      </c>
      <c r="AW15" s="2" t="s">
        <v>54</v>
      </c>
      <c r="AX15" s="2" t="s">
        <v>63</v>
      </c>
    </row>
    <row r="16" spans="1:52" ht="15.75" customHeight="1" x14ac:dyDescent="0.25">
      <c r="A16" s="3">
        <v>43929.895360034723</v>
      </c>
      <c r="B16" s="2" t="s">
        <v>169</v>
      </c>
      <c r="C16" s="1" t="s">
        <v>198</v>
      </c>
      <c r="D16" s="2" t="s">
        <v>52</v>
      </c>
      <c r="E16" s="2" t="s">
        <v>53</v>
      </c>
      <c r="F16" s="2" t="s">
        <v>53</v>
      </c>
      <c r="G16" s="2" t="s">
        <v>69</v>
      </c>
      <c r="H16" s="2" t="s">
        <v>54</v>
      </c>
      <c r="I16" s="2" t="s">
        <v>55</v>
      </c>
      <c r="J16" s="2" t="s">
        <v>55</v>
      </c>
      <c r="K16" s="2" t="s">
        <v>54</v>
      </c>
      <c r="L16" s="2" t="s">
        <v>54</v>
      </c>
      <c r="M16" s="2" t="s">
        <v>54</v>
      </c>
      <c r="N16" s="2" t="s">
        <v>54</v>
      </c>
      <c r="O16" s="2" t="s">
        <v>54</v>
      </c>
      <c r="P16" s="2">
        <v>1</v>
      </c>
      <c r="Q16" s="2">
        <v>1</v>
      </c>
      <c r="R16" s="2">
        <v>2</v>
      </c>
      <c r="S16" s="2">
        <v>3</v>
      </c>
      <c r="T16" s="2">
        <v>0</v>
      </c>
      <c r="U16" s="2">
        <v>3</v>
      </c>
      <c r="V16" s="2">
        <v>1</v>
      </c>
      <c r="W16" s="2">
        <v>1</v>
      </c>
      <c r="X16" s="2">
        <v>1</v>
      </c>
      <c r="Y16" s="2">
        <v>1</v>
      </c>
      <c r="Z16" s="2" t="s">
        <v>57</v>
      </c>
      <c r="AA16" s="2" t="s">
        <v>58</v>
      </c>
      <c r="AB16" s="2" t="s">
        <v>73</v>
      </c>
      <c r="AC16" s="2" t="s">
        <v>57</v>
      </c>
      <c r="AD16" s="2" t="s">
        <v>75</v>
      </c>
      <c r="AE16" s="2" t="s">
        <v>59</v>
      </c>
      <c r="AF16" s="2" t="s">
        <v>59</v>
      </c>
      <c r="AG16" s="2" t="s">
        <v>65</v>
      </c>
      <c r="AH16" s="2" t="s">
        <v>59</v>
      </c>
      <c r="AI16" s="2" t="s">
        <v>54</v>
      </c>
      <c r="AJ16" s="2" t="s">
        <v>53</v>
      </c>
      <c r="AL16" s="2" t="s">
        <v>68</v>
      </c>
      <c r="AM16" s="2" t="s">
        <v>54</v>
      </c>
      <c r="AN16" s="2" t="s">
        <v>69</v>
      </c>
      <c r="AO16" s="2" t="s">
        <v>69</v>
      </c>
      <c r="AP16" s="2" t="s">
        <v>63</v>
      </c>
      <c r="AQ16" s="2" t="s">
        <v>54</v>
      </c>
      <c r="AR16" s="2" t="s">
        <v>54</v>
      </c>
      <c r="AS16" s="2" t="s">
        <v>54</v>
      </c>
      <c r="AT16" s="2" t="s">
        <v>54</v>
      </c>
      <c r="AU16" s="2" t="s">
        <v>54</v>
      </c>
      <c r="AV16" s="2" t="s">
        <v>54</v>
      </c>
      <c r="AW16" s="2" t="s">
        <v>54</v>
      </c>
      <c r="AX16" s="2" t="s">
        <v>54</v>
      </c>
    </row>
    <row r="17" spans="1:51" ht="15.75" customHeight="1" x14ac:dyDescent="0.25">
      <c r="A17" s="3">
        <v>43924.145201388892</v>
      </c>
      <c r="B17" s="2" t="s">
        <v>132</v>
      </c>
      <c r="C17" s="1" t="s">
        <v>198</v>
      </c>
      <c r="D17" s="2" t="s">
        <v>52</v>
      </c>
      <c r="E17" s="2" t="s">
        <v>53</v>
      </c>
      <c r="F17" s="2" t="s">
        <v>53</v>
      </c>
      <c r="G17" s="2" t="s">
        <v>69</v>
      </c>
      <c r="H17" s="2" t="s">
        <v>56</v>
      </c>
      <c r="I17" s="2" t="s">
        <v>54</v>
      </c>
      <c r="J17" s="2" t="s">
        <v>54</v>
      </c>
      <c r="K17" s="2" t="s">
        <v>56</v>
      </c>
      <c r="L17" s="2" t="s">
        <v>54</v>
      </c>
      <c r="M17" s="2" t="s">
        <v>54</v>
      </c>
      <c r="N17" s="2" t="s">
        <v>56</v>
      </c>
      <c r="O17" s="2" t="s">
        <v>56</v>
      </c>
      <c r="P17" s="2">
        <v>1</v>
      </c>
      <c r="Q17" s="2">
        <v>1</v>
      </c>
      <c r="R17" s="2">
        <v>1</v>
      </c>
      <c r="S17" s="2">
        <v>0</v>
      </c>
      <c r="T17" s="2">
        <v>0</v>
      </c>
      <c r="U17" s="2">
        <v>0</v>
      </c>
      <c r="V17" s="2">
        <v>0</v>
      </c>
      <c r="W17" s="2">
        <v>0</v>
      </c>
      <c r="X17" s="2">
        <v>0</v>
      </c>
      <c r="Y17" s="2">
        <v>0</v>
      </c>
      <c r="Z17" s="2" t="s">
        <v>57</v>
      </c>
      <c r="AA17" s="2" t="s">
        <v>72</v>
      </c>
      <c r="AB17" s="2" t="s">
        <v>59</v>
      </c>
      <c r="AC17" s="2" t="s">
        <v>57</v>
      </c>
      <c r="AD17" s="2" t="s">
        <v>103</v>
      </c>
      <c r="AE17" s="2" t="s">
        <v>59</v>
      </c>
      <c r="AF17" s="2" t="s">
        <v>59</v>
      </c>
      <c r="AG17" s="2" t="s">
        <v>59</v>
      </c>
      <c r="AH17" s="2" t="s">
        <v>59</v>
      </c>
      <c r="AI17" s="2" t="s">
        <v>56</v>
      </c>
      <c r="AJ17" s="2" t="s">
        <v>53</v>
      </c>
      <c r="AL17" s="2" t="s">
        <v>63</v>
      </c>
      <c r="AM17" s="2" t="s">
        <v>56</v>
      </c>
      <c r="AN17" s="2" t="s">
        <v>69</v>
      </c>
      <c r="AO17" s="2" t="s">
        <v>69</v>
      </c>
      <c r="AP17" s="2" t="s">
        <v>56</v>
      </c>
      <c r="AQ17" s="2" t="s">
        <v>54</v>
      </c>
      <c r="AR17" s="2" t="s">
        <v>54</v>
      </c>
      <c r="AS17" s="2" t="s">
        <v>56</v>
      </c>
      <c r="AT17" s="2" t="s">
        <v>54</v>
      </c>
      <c r="AU17" s="2" t="s">
        <v>54</v>
      </c>
      <c r="AV17" s="2" t="s">
        <v>54</v>
      </c>
      <c r="AW17" s="2" t="s">
        <v>56</v>
      </c>
      <c r="AX17" s="2" t="s">
        <v>54</v>
      </c>
    </row>
    <row r="18" spans="1:51" ht="15.75" customHeight="1" x14ac:dyDescent="0.25">
      <c r="A18" s="3">
        <v>43923.555847847223</v>
      </c>
      <c r="B18" s="2" t="s">
        <v>87</v>
      </c>
      <c r="C18" s="1" t="s">
        <v>198</v>
      </c>
      <c r="D18" s="2" t="s">
        <v>52</v>
      </c>
      <c r="E18" s="2" t="s">
        <v>53</v>
      </c>
      <c r="F18" s="2" t="s">
        <v>66</v>
      </c>
      <c r="G18" s="2" t="s">
        <v>61</v>
      </c>
      <c r="H18" s="2" t="s">
        <v>55</v>
      </c>
      <c r="I18" s="2" t="s">
        <v>54</v>
      </c>
      <c r="J18" s="2" t="s">
        <v>54</v>
      </c>
      <c r="K18" s="2" t="s">
        <v>54</v>
      </c>
      <c r="L18" s="2" t="s">
        <v>54</v>
      </c>
      <c r="M18" s="2" t="s">
        <v>54</v>
      </c>
      <c r="N18" s="2" t="s">
        <v>56</v>
      </c>
      <c r="O18" s="2" t="s">
        <v>54</v>
      </c>
      <c r="P18" s="2">
        <v>2</v>
      </c>
      <c r="Q18" s="2">
        <v>2</v>
      </c>
      <c r="R18" s="2">
        <v>1</v>
      </c>
      <c r="S18" s="2">
        <v>3</v>
      </c>
      <c r="T18" s="2">
        <v>1</v>
      </c>
      <c r="U18" s="2">
        <v>4</v>
      </c>
      <c r="V18" s="2">
        <v>1</v>
      </c>
      <c r="W18" s="2">
        <v>1</v>
      </c>
      <c r="X18" s="2">
        <v>1</v>
      </c>
      <c r="Y18" s="2">
        <v>2</v>
      </c>
      <c r="Z18" s="2" t="s">
        <v>57</v>
      </c>
      <c r="AA18" s="2" t="s">
        <v>72</v>
      </c>
      <c r="AB18" s="2" t="s">
        <v>73</v>
      </c>
      <c r="AC18" s="2" t="s">
        <v>74</v>
      </c>
      <c r="AD18" s="2" t="s">
        <v>75</v>
      </c>
      <c r="AE18" s="2" t="s">
        <v>59</v>
      </c>
      <c r="AF18" s="2" t="s">
        <v>79</v>
      </c>
      <c r="AG18" s="2" t="s">
        <v>59</v>
      </c>
      <c r="AH18" s="2" t="s">
        <v>59</v>
      </c>
      <c r="AI18" s="2" t="s">
        <v>70</v>
      </c>
      <c r="AJ18" s="2" t="s">
        <v>53</v>
      </c>
      <c r="AL18" s="2" t="s">
        <v>68</v>
      </c>
      <c r="AM18" s="2" t="s">
        <v>54</v>
      </c>
      <c r="AN18" s="2" t="s">
        <v>63</v>
      </c>
      <c r="AO18" s="2" t="s">
        <v>68</v>
      </c>
      <c r="AP18" s="2" t="s">
        <v>56</v>
      </c>
      <c r="AQ18" s="2" t="s">
        <v>54</v>
      </c>
      <c r="AR18" s="2" t="s">
        <v>70</v>
      </c>
      <c r="AS18" s="2" t="s">
        <v>63</v>
      </c>
      <c r="AT18" s="2" t="s">
        <v>54</v>
      </c>
      <c r="AU18" s="2" t="s">
        <v>70</v>
      </c>
      <c r="AV18" s="2" t="s">
        <v>54</v>
      </c>
      <c r="AW18" s="2" t="s">
        <v>54</v>
      </c>
      <c r="AX18" s="2" t="s">
        <v>54</v>
      </c>
    </row>
    <row r="19" spans="1:51" ht="15.75" customHeight="1" x14ac:dyDescent="0.25">
      <c r="A19" s="3">
        <v>43932.124724861111</v>
      </c>
      <c r="B19" s="2" t="s">
        <v>188</v>
      </c>
      <c r="C19" s="1" t="s">
        <v>198</v>
      </c>
      <c r="D19" s="2" t="s">
        <v>52</v>
      </c>
      <c r="E19" s="2" t="s">
        <v>53</v>
      </c>
      <c r="F19" s="2" t="s">
        <v>53</v>
      </c>
      <c r="G19" s="2" t="s">
        <v>52</v>
      </c>
      <c r="H19" s="2" t="s">
        <v>56</v>
      </c>
      <c r="I19" s="2" t="s">
        <v>63</v>
      </c>
      <c r="J19" s="2" t="s">
        <v>56</v>
      </c>
      <c r="K19" s="2" t="s">
        <v>56</v>
      </c>
      <c r="L19" s="2" t="s">
        <v>56</v>
      </c>
      <c r="M19" s="2" t="s">
        <v>54</v>
      </c>
      <c r="N19" s="2" t="s">
        <v>56</v>
      </c>
      <c r="O19" s="2" t="s">
        <v>54</v>
      </c>
      <c r="P19" s="2">
        <v>2</v>
      </c>
      <c r="Q19" s="2">
        <v>2</v>
      </c>
      <c r="R19" s="2">
        <v>2</v>
      </c>
      <c r="S19" s="2">
        <v>3</v>
      </c>
      <c r="T19" s="2">
        <v>1</v>
      </c>
      <c r="U19" s="2">
        <v>2</v>
      </c>
      <c r="V19" s="2">
        <v>1</v>
      </c>
      <c r="W19" s="2">
        <v>2</v>
      </c>
      <c r="X19" s="2">
        <v>1</v>
      </c>
      <c r="Y19" s="2">
        <v>2</v>
      </c>
      <c r="Z19" s="2" t="s">
        <v>88</v>
      </c>
      <c r="AA19" s="2" t="s">
        <v>58</v>
      </c>
      <c r="AB19" s="2" t="s">
        <v>73</v>
      </c>
      <c r="AC19" s="2" t="s">
        <v>74</v>
      </c>
      <c r="AD19" s="2" t="s">
        <v>103</v>
      </c>
      <c r="AE19" s="2" t="s">
        <v>76</v>
      </c>
      <c r="AF19" s="2" t="s">
        <v>79</v>
      </c>
      <c r="AG19" s="2" t="s">
        <v>65</v>
      </c>
      <c r="AH19" s="2" t="s">
        <v>85</v>
      </c>
      <c r="AI19" s="2" t="s">
        <v>54</v>
      </c>
      <c r="AJ19" s="2" t="s">
        <v>53</v>
      </c>
      <c r="AL19" s="2" t="s">
        <v>63</v>
      </c>
      <c r="AM19" s="2" t="s">
        <v>54</v>
      </c>
      <c r="AN19" s="2" t="s">
        <v>69</v>
      </c>
      <c r="AO19" s="2" t="s">
        <v>69</v>
      </c>
      <c r="AP19" s="2" t="s">
        <v>54</v>
      </c>
      <c r="AQ19" s="2" t="s">
        <v>63</v>
      </c>
      <c r="AR19" s="2" t="s">
        <v>54</v>
      </c>
      <c r="AS19" s="2" t="s">
        <v>54</v>
      </c>
      <c r="AT19" s="2" t="s">
        <v>54</v>
      </c>
      <c r="AU19" s="2" t="s">
        <v>54</v>
      </c>
      <c r="AV19" s="2" t="s">
        <v>54</v>
      </c>
      <c r="AW19" s="2" t="s">
        <v>56</v>
      </c>
      <c r="AX19" s="2" t="s">
        <v>54</v>
      </c>
      <c r="AY19" s="4" t="s">
        <v>189</v>
      </c>
    </row>
    <row r="20" spans="1:51" ht="15.75" customHeight="1" x14ac:dyDescent="0.25">
      <c r="A20" s="3">
        <v>43930.717403495371</v>
      </c>
      <c r="B20" s="2" t="s">
        <v>176</v>
      </c>
      <c r="C20" s="1" t="s">
        <v>198</v>
      </c>
      <c r="D20" s="2" t="s">
        <v>52</v>
      </c>
      <c r="E20" s="2" t="s">
        <v>53</v>
      </c>
      <c r="F20" s="2" t="s">
        <v>53</v>
      </c>
      <c r="G20" s="4" t="s">
        <v>69</v>
      </c>
      <c r="H20" s="2" t="s">
        <v>56</v>
      </c>
      <c r="I20" s="2" t="s">
        <v>54</v>
      </c>
      <c r="J20" s="2" t="s">
        <v>54</v>
      </c>
      <c r="K20" s="2" t="s">
        <v>56</v>
      </c>
      <c r="L20" s="2" t="s">
        <v>54</v>
      </c>
      <c r="M20" s="2" t="s">
        <v>56</v>
      </c>
      <c r="N20" s="2" t="s">
        <v>54</v>
      </c>
      <c r="O20" s="2" t="s">
        <v>56</v>
      </c>
      <c r="P20" s="2">
        <v>4</v>
      </c>
      <c r="Q20" s="2">
        <v>3</v>
      </c>
      <c r="R20" s="2">
        <v>3</v>
      </c>
      <c r="S20" s="2">
        <v>4</v>
      </c>
      <c r="T20" s="2">
        <v>0</v>
      </c>
      <c r="U20" s="2">
        <v>4</v>
      </c>
      <c r="V20" s="2">
        <v>0</v>
      </c>
      <c r="W20" s="2">
        <v>0</v>
      </c>
      <c r="X20" s="2">
        <v>0</v>
      </c>
      <c r="Y20" s="2">
        <v>0</v>
      </c>
      <c r="Z20" s="2" t="s">
        <v>57</v>
      </c>
      <c r="AA20" s="2" t="s">
        <v>72</v>
      </c>
      <c r="AB20" s="2" t="s">
        <v>73</v>
      </c>
      <c r="AC20" s="2" t="s">
        <v>74</v>
      </c>
      <c r="AD20" s="2" t="s">
        <v>75</v>
      </c>
      <c r="AE20" s="2" t="s">
        <v>59</v>
      </c>
      <c r="AF20" s="2" t="s">
        <v>64</v>
      </c>
      <c r="AG20" s="2" t="s">
        <v>65</v>
      </c>
      <c r="AH20" s="2" t="s">
        <v>59</v>
      </c>
      <c r="AI20" s="2" t="s">
        <v>54</v>
      </c>
      <c r="AJ20" s="2" t="s">
        <v>53</v>
      </c>
      <c r="AL20" s="2" t="s">
        <v>63</v>
      </c>
      <c r="AM20" s="2" t="s">
        <v>56</v>
      </c>
      <c r="AN20" s="2" t="s">
        <v>69</v>
      </c>
      <c r="AO20" s="2" t="s">
        <v>69</v>
      </c>
      <c r="AP20" s="2" t="s">
        <v>56</v>
      </c>
      <c r="AQ20" s="2" t="s">
        <v>56</v>
      </c>
      <c r="AR20" s="2" t="s">
        <v>70</v>
      </c>
      <c r="AS20" s="2" t="s">
        <v>63</v>
      </c>
      <c r="AT20" s="2" t="s">
        <v>70</v>
      </c>
      <c r="AU20" s="2" t="s">
        <v>70</v>
      </c>
      <c r="AV20" s="2" t="s">
        <v>56</v>
      </c>
      <c r="AW20" s="2" t="s">
        <v>56</v>
      </c>
      <c r="AX20" s="2" t="s">
        <v>63</v>
      </c>
    </row>
    <row r="21" spans="1:51" ht="15.75" customHeight="1" x14ac:dyDescent="0.25">
      <c r="A21" s="3">
        <v>43930.974635381943</v>
      </c>
      <c r="B21" s="2" t="s">
        <v>179</v>
      </c>
      <c r="C21" s="1" t="s">
        <v>198</v>
      </c>
      <c r="D21" s="2" t="s">
        <v>52</v>
      </c>
      <c r="E21" s="2" t="s">
        <v>53</v>
      </c>
      <c r="F21" s="2" t="s">
        <v>53</v>
      </c>
      <c r="G21" s="2" t="s">
        <v>62</v>
      </c>
      <c r="H21" s="2" t="s">
        <v>54</v>
      </c>
      <c r="I21" s="2" t="s">
        <v>54</v>
      </c>
      <c r="J21" s="2" t="s">
        <v>54</v>
      </c>
      <c r="K21" s="2" t="s">
        <v>55</v>
      </c>
      <c r="L21" s="2" t="s">
        <v>55</v>
      </c>
      <c r="M21" s="2" t="s">
        <v>54</v>
      </c>
      <c r="N21" s="2" t="s">
        <v>54</v>
      </c>
      <c r="O21" s="2" t="s">
        <v>55</v>
      </c>
      <c r="P21" s="2">
        <v>2</v>
      </c>
      <c r="Q21" s="2">
        <v>2</v>
      </c>
      <c r="R21" s="2">
        <v>2</v>
      </c>
      <c r="S21" s="2">
        <v>3</v>
      </c>
      <c r="T21" s="2">
        <v>1</v>
      </c>
      <c r="U21" s="2">
        <v>3</v>
      </c>
      <c r="V21" s="2">
        <v>1</v>
      </c>
      <c r="W21" s="2">
        <v>1</v>
      </c>
      <c r="X21" s="2">
        <v>1</v>
      </c>
      <c r="Y21" s="2">
        <v>1</v>
      </c>
      <c r="Z21" s="2" t="s">
        <v>57</v>
      </c>
      <c r="AA21" s="2" t="s">
        <v>72</v>
      </c>
      <c r="AB21" s="2" t="s">
        <v>73</v>
      </c>
      <c r="AC21" s="2" t="s">
        <v>74</v>
      </c>
      <c r="AD21" s="2" t="s">
        <v>103</v>
      </c>
      <c r="AE21" s="2" t="s">
        <v>76</v>
      </c>
      <c r="AF21" s="2" t="s">
        <v>79</v>
      </c>
      <c r="AG21" s="2" t="s">
        <v>65</v>
      </c>
      <c r="AH21" s="2" t="s">
        <v>77</v>
      </c>
      <c r="AI21" s="2" t="s">
        <v>54</v>
      </c>
      <c r="AJ21" s="2" t="s">
        <v>53</v>
      </c>
      <c r="AL21" s="2" t="s">
        <v>63</v>
      </c>
      <c r="AM21" s="2" t="s">
        <v>54</v>
      </c>
      <c r="AN21" s="2" t="s">
        <v>54</v>
      </c>
      <c r="AO21" s="2" t="s">
        <v>69</v>
      </c>
      <c r="AP21" s="2" t="s">
        <v>63</v>
      </c>
      <c r="AQ21" s="2" t="s">
        <v>56</v>
      </c>
      <c r="AR21" s="2" t="s">
        <v>70</v>
      </c>
      <c r="AS21" s="2" t="s">
        <v>56</v>
      </c>
      <c r="AT21" s="2" t="s">
        <v>54</v>
      </c>
      <c r="AU21" s="2" t="s">
        <v>54</v>
      </c>
      <c r="AV21" s="2" t="s">
        <v>54</v>
      </c>
      <c r="AW21" s="2" t="s">
        <v>56</v>
      </c>
      <c r="AX21" s="2" t="s">
        <v>54</v>
      </c>
    </row>
    <row r="22" spans="1:51" ht="15.75" customHeight="1" x14ac:dyDescent="0.25">
      <c r="A22" s="3">
        <v>43924.123042060186</v>
      </c>
      <c r="B22" s="2" t="s">
        <v>129</v>
      </c>
      <c r="C22" s="1" t="s">
        <v>198</v>
      </c>
      <c r="D22" s="2" t="s">
        <v>62</v>
      </c>
      <c r="E22" s="2" t="s">
        <v>53</v>
      </c>
      <c r="F22" s="2" t="s">
        <v>66</v>
      </c>
      <c r="G22" s="2" t="s">
        <v>52</v>
      </c>
      <c r="H22" s="2" t="s">
        <v>56</v>
      </c>
      <c r="I22" s="2" t="s">
        <v>56</v>
      </c>
      <c r="J22" s="2" t="s">
        <v>56</v>
      </c>
      <c r="K22" s="2" t="s">
        <v>56</v>
      </c>
      <c r="L22" s="2" t="s">
        <v>56</v>
      </c>
      <c r="M22" s="2" t="s">
        <v>56</v>
      </c>
      <c r="N22" s="2" t="s">
        <v>54</v>
      </c>
      <c r="O22" s="2" t="s">
        <v>56</v>
      </c>
      <c r="P22" s="2">
        <v>3</v>
      </c>
      <c r="Q22" s="2">
        <v>3</v>
      </c>
      <c r="R22" s="2">
        <v>3</v>
      </c>
      <c r="S22" s="2">
        <v>3</v>
      </c>
      <c r="T22" s="2">
        <v>3</v>
      </c>
      <c r="U22" s="2">
        <v>3</v>
      </c>
      <c r="V22" s="2">
        <v>2</v>
      </c>
      <c r="W22" s="2">
        <v>3</v>
      </c>
      <c r="X22" s="2">
        <v>2</v>
      </c>
      <c r="Y22" s="2">
        <v>3</v>
      </c>
      <c r="Z22" s="4" t="s">
        <v>57</v>
      </c>
      <c r="AA22" s="4" t="s">
        <v>72</v>
      </c>
      <c r="AB22" s="4" t="s">
        <v>73</v>
      </c>
      <c r="AC22" s="4" t="s">
        <v>74</v>
      </c>
      <c r="AD22" s="4" t="s">
        <v>103</v>
      </c>
      <c r="AE22" s="4" t="s">
        <v>59</v>
      </c>
      <c r="AF22" s="4" t="s">
        <v>59</v>
      </c>
      <c r="AG22" s="4" t="s">
        <v>65</v>
      </c>
      <c r="AH22" s="4" t="s">
        <v>85</v>
      </c>
      <c r="AI22" s="2" t="s">
        <v>54</v>
      </c>
      <c r="AJ22" s="2" t="s">
        <v>53</v>
      </c>
      <c r="AL22" s="4" t="s">
        <v>63</v>
      </c>
      <c r="AM22" s="2" t="s">
        <v>54</v>
      </c>
      <c r="AN22" s="2" t="s">
        <v>56</v>
      </c>
      <c r="AO22" s="2" t="s">
        <v>69</v>
      </c>
      <c r="AP22" s="2" t="s">
        <v>68</v>
      </c>
      <c r="AQ22" s="2" t="s">
        <v>54</v>
      </c>
      <c r="AR22" s="2" t="s">
        <v>56</v>
      </c>
      <c r="AS22" s="2" t="s">
        <v>54</v>
      </c>
      <c r="AT22" s="2" t="s">
        <v>56</v>
      </c>
      <c r="AU22" s="2" t="s">
        <v>54</v>
      </c>
      <c r="AV22" s="2" t="s">
        <v>70</v>
      </c>
      <c r="AW22" s="4" t="s">
        <v>54</v>
      </c>
      <c r="AX22" s="4" t="s">
        <v>70</v>
      </c>
      <c r="AY22" s="4" t="s">
        <v>130</v>
      </c>
    </row>
    <row r="23" spans="1:51" ht="15.75" customHeight="1" x14ac:dyDescent="0.25">
      <c r="A23" s="3">
        <v>43923.623519837958</v>
      </c>
      <c r="B23" s="2" t="s">
        <v>95</v>
      </c>
      <c r="C23" s="1" t="s">
        <v>198</v>
      </c>
      <c r="D23" s="2" t="s">
        <v>52</v>
      </c>
      <c r="F23" s="2" t="s">
        <v>53</v>
      </c>
      <c r="G23" s="2" t="s">
        <v>69</v>
      </c>
      <c r="H23" s="2" t="s">
        <v>54</v>
      </c>
      <c r="I23" s="2" t="s">
        <v>54</v>
      </c>
      <c r="K23" s="2" t="s">
        <v>54</v>
      </c>
      <c r="L23" s="2" t="s">
        <v>56</v>
      </c>
      <c r="M23" s="2" t="s">
        <v>54</v>
      </c>
      <c r="N23" s="2" t="s">
        <v>54</v>
      </c>
      <c r="O23" s="2" t="s">
        <v>56</v>
      </c>
      <c r="P23" s="2">
        <v>5</v>
      </c>
      <c r="Q23" s="2">
        <v>4</v>
      </c>
      <c r="R23" s="2">
        <v>4</v>
      </c>
      <c r="S23" s="2">
        <v>4</v>
      </c>
      <c r="T23" s="2">
        <v>2</v>
      </c>
      <c r="U23" s="2">
        <v>4</v>
      </c>
      <c r="V23" s="2">
        <v>2</v>
      </c>
      <c r="W23" s="2">
        <v>4</v>
      </c>
      <c r="X23" s="2">
        <v>1</v>
      </c>
      <c r="Y23" s="2">
        <v>1</v>
      </c>
      <c r="Z23" s="2" t="s">
        <v>57</v>
      </c>
      <c r="AA23" s="2" t="s">
        <v>72</v>
      </c>
      <c r="AB23" s="2" t="s">
        <v>73</v>
      </c>
      <c r="AC23" s="2" t="s">
        <v>74</v>
      </c>
      <c r="AD23" s="2" t="s">
        <v>75</v>
      </c>
      <c r="AE23" s="2" t="s">
        <v>59</v>
      </c>
      <c r="AF23" s="2" t="s">
        <v>59</v>
      </c>
      <c r="AG23" s="2" t="s">
        <v>65</v>
      </c>
      <c r="AH23" s="2" t="s">
        <v>77</v>
      </c>
      <c r="AI23" s="2" t="s">
        <v>54</v>
      </c>
      <c r="AJ23" s="2" t="s">
        <v>53</v>
      </c>
      <c r="AL23" s="2" t="s">
        <v>63</v>
      </c>
      <c r="AM23" s="2" t="s">
        <v>54</v>
      </c>
      <c r="AN23" s="2" t="s">
        <v>69</v>
      </c>
      <c r="AO23" s="2" t="s">
        <v>69</v>
      </c>
      <c r="AP23" s="2" t="s">
        <v>63</v>
      </c>
      <c r="AQ23" s="2" t="s">
        <v>56</v>
      </c>
      <c r="AR23" s="2" t="s">
        <v>54</v>
      </c>
      <c r="AS23" s="2" t="s">
        <v>56</v>
      </c>
      <c r="AT23" s="2" t="s">
        <v>56</v>
      </c>
      <c r="AU23" s="2" t="s">
        <v>70</v>
      </c>
      <c r="AV23" s="2" t="s">
        <v>54</v>
      </c>
      <c r="AW23" s="2" t="s">
        <v>70</v>
      </c>
      <c r="AX23" s="2" t="s">
        <v>54</v>
      </c>
    </row>
    <row r="24" spans="1:51" ht="15.75" customHeight="1" x14ac:dyDescent="0.25">
      <c r="A24" s="3">
        <v>43924.154780358796</v>
      </c>
      <c r="B24" s="2" t="s">
        <v>133</v>
      </c>
      <c r="C24" s="1" t="s">
        <v>198</v>
      </c>
      <c r="D24" s="2" t="s">
        <v>52</v>
      </c>
      <c r="E24" s="2" t="s">
        <v>53</v>
      </c>
      <c r="F24" s="2" t="s">
        <v>53</v>
      </c>
      <c r="G24" s="2" t="s">
        <v>62</v>
      </c>
      <c r="H24" s="2" t="s">
        <v>55</v>
      </c>
      <c r="I24" s="2" t="s">
        <v>55</v>
      </c>
      <c r="J24" s="2" t="s">
        <v>54</v>
      </c>
      <c r="K24" s="2" t="s">
        <v>54</v>
      </c>
      <c r="L24" s="2" t="s">
        <v>56</v>
      </c>
      <c r="M24" s="2" t="s">
        <v>54</v>
      </c>
      <c r="N24" s="2" t="s">
        <v>54</v>
      </c>
      <c r="O24" s="2" t="s">
        <v>55</v>
      </c>
      <c r="P24" s="2">
        <v>3</v>
      </c>
      <c r="Q24" s="2">
        <v>4</v>
      </c>
      <c r="R24" s="2">
        <v>3</v>
      </c>
      <c r="S24" s="2">
        <v>2</v>
      </c>
      <c r="T24" s="2">
        <v>4</v>
      </c>
      <c r="U24" s="2">
        <v>3</v>
      </c>
      <c r="V24" s="2">
        <v>2</v>
      </c>
      <c r="W24" s="2">
        <v>1</v>
      </c>
      <c r="X24" s="2">
        <v>1</v>
      </c>
      <c r="Y24" s="2">
        <v>2</v>
      </c>
      <c r="Z24" s="2" t="s">
        <v>57</v>
      </c>
      <c r="AA24" s="2" t="s">
        <v>58</v>
      </c>
      <c r="AB24" s="2" t="s">
        <v>73</v>
      </c>
      <c r="AC24" s="2" t="s">
        <v>57</v>
      </c>
      <c r="AD24" s="2" t="s">
        <v>103</v>
      </c>
      <c r="AE24" s="2" t="s">
        <v>76</v>
      </c>
      <c r="AF24" s="2" t="s">
        <v>79</v>
      </c>
      <c r="AG24" s="4" t="s">
        <v>65</v>
      </c>
      <c r="AH24" s="2" t="s">
        <v>85</v>
      </c>
      <c r="AI24" s="2" t="s">
        <v>70</v>
      </c>
      <c r="AJ24" s="2" t="s">
        <v>53</v>
      </c>
      <c r="AL24" s="2" t="s">
        <v>68</v>
      </c>
      <c r="AM24" s="2" t="s">
        <v>54</v>
      </c>
      <c r="AN24" s="2" t="s">
        <v>69</v>
      </c>
      <c r="AO24" s="2" t="s">
        <v>69</v>
      </c>
      <c r="AP24" s="2" t="s">
        <v>54</v>
      </c>
      <c r="AQ24" s="4" t="s">
        <v>56</v>
      </c>
      <c r="AR24" s="2" t="s">
        <v>54</v>
      </c>
      <c r="AS24" s="2" t="s">
        <v>54</v>
      </c>
      <c r="AT24" s="2" t="s">
        <v>56</v>
      </c>
      <c r="AU24" s="2" t="s">
        <v>70</v>
      </c>
      <c r="AV24" s="2" t="s">
        <v>70</v>
      </c>
      <c r="AW24" s="2" t="s">
        <v>70</v>
      </c>
      <c r="AX24" s="2" t="s">
        <v>54</v>
      </c>
    </row>
    <row r="25" spans="1:51" ht="15.75" customHeight="1" x14ac:dyDescent="0.25">
      <c r="A25" s="3">
        <v>43923.883252025465</v>
      </c>
      <c r="B25" s="2" t="s">
        <v>120</v>
      </c>
      <c r="C25" s="1" t="s">
        <v>198</v>
      </c>
      <c r="D25" s="2" t="s">
        <v>52</v>
      </c>
      <c r="E25" s="2" t="s">
        <v>53</v>
      </c>
      <c r="F25" s="2" t="s">
        <v>53</v>
      </c>
      <c r="G25" s="4" t="s">
        <v>69</v>
      </c>
      <c r="H25" s="2" t="s">
        <v>54</v>
      </c>
      <c r="I25" s="2" t="s">
        <v>56</v>
      </c>
      <c r="J25" s="2" t="s">
        <v>56</v>
      </c>
      <c r="K25" s="2" t="s">
        <v>54</v>
      </c>
      <c r="L25" s="2" t="s">
        <v>56</v>
      </c>
      <c r="M25" s="2" t="s">
        <v>56</v>
      </c>
      <c r="N25" s="2" t="s">
        <v>54</v>
      </c>
      <c r="O25" s="2" t="s">
        <v>54</v>
      </c>
      <c r="P25" s="2">
        <v>3</v>
      </c>
      <c r="Q25" s="2">
        <v>3</v>
      </c>
      <c r="R25" s="2">
        <v>3</v>
      </c>
      <c r="S25" s="2">
        <v>3</v>
      </c>
      <c r="T25" s="2">
        <v>3</v>
      </c>
      <c r="U25" s="2">
        <v>3</v>
      </c>
      <c r="V25" s="2">
        <v>3</v>
      </c>
      <c r="W25" s="2">
        <v>3</v>
      </c>
      <c r="X25" s="2">
        <v>3</v>
      </c>
      <c r="Y25" s="2">
        <v>3</v>
      </c>
      <c r="Z25" s="2" t="s">
        <v>57</v>
      </c>
      <c r="AA25" s="2" t="s">
        <v>58</v>
      </c>
      <c r="AB25" s="2" t="s">
        <v>73</v>
      </c>
      <c r="AC25" s="2" t="s">
        <v>57</v>
      </c>
      <c r="AD25" s="2" t="s">
        <v>75</v>
      </c>
      <c r="AE25" s="2" t="s">
        <v>76</v>
      </c>
      <c r="AF25" s="2" t="s">
        <v>64</v>
      </c>
      <c r="AG25" s="2" t="s">
        <v>65</v>
      </c>
      <c r="AH25" s="2" t="s">
        <v>77</v>
      </c>
      <c r="AI25" s="2" t="s">
        <v>54</v>
      </c>
      <c r="AJ25" s="2" t="s">
        <v>53</v>
      </c>
      <c r="AL25" s="2" t="s">
        <v>68</v>
      </c>
      <c r="AM25" s="2" t="s">
        <v>70</v>
      </c>
      <c r="AN25" s="2" t="s">
        <v>69</v>
      </c>
      <c r="AO25" s="2" t="s">
        <v>69</v>
      </c>
      <c r="AP25" s="2" t="s">
        <v>54</v>
      </c>
      <c r="AQ25" s="2" t="s">
        <v>56</v>
      </c>
      <c r="AR25" s="2" t="s">
        <v>70</v>
      </c>
      <c r="AS25" s="2" t="s">
        <v>56</v>
      </c>
      <c r="AT25" s="2" t="s">
        <v>70</v>
      </c>
      <c r="AU25" s="2" t="s">
        <v>70</v>
      </c>
      <c r="AV25" s="2" t="s">
        <v>70</v>
      </c>
      <c r="AW25" s="2" t="s">
        <v>56</v>
      </c>
      <c r="AX25" s="2" t="s">
        <v>70</v>
      </c>
    </row>
    <row r="26" spans="1:51" ht="15.75" customHeight="1" x14ac:dyDescent="0.25">
      <c r="A26" s="3">
        <v>43923.567220729165</v>
      </c>
      <c r="B26" s="2" t="s">
        <v>90</v>
      </c>
      <c r="C26" s="1" t="s">
        <v>198</v>
      </c>
      <c r="D26" s="2" t="s">
        <v>52</v>
      </c>
      <c r="E26" s="2" t="s">
        <v>66</v>
      </c>
      <c r="F26" s="2" t="s">
        <v>53</v>
      </c>
      <c r="G26" s="2" t="s">
        <v>69</v>
      </c>
      <c r="H26" s="2" t="s">
        <v>54</v>
      </c>
      <c r="I26" s="2" t="s">
        <v>54</v>
      </c>
      <c r="J26" s="2" t="s">
        <v>54</v>
      </c>
      <c r="K26" s="2" t="s">
        <v>56</v>
      </c>
      <c r="L26" s="2" t="s">
        <v>55</v>
      </c>
      <c r="M26" s="2" t="s">
        <v>54</v>
      </c>
      <c r="N26" s="2" t="s">
        <v>56</v>
      </c>
      <c r="O26" s="2" t="s">
        <v>54</v>
      </c>
      <c r="P26" s="2">
        <v>4</v>
      </c>
      <c r="Q26" s="2">
        <v>4</v>
      </c>
      <c r="R26" s="2">
        <v>3</v>
      </c>
      <c r="S26" s="2">
        <v>4</v>
      </c>
      <c r="T26" s="2">
        <v>2</v>
      </c>
      <c r="U26" s="2">
        <v>5</v>
      </c>
      <c r="V26" s="2">
        <v>3</v>
      </c>
      <c r="W26" s="2">
        <v>2</v>
      </c>
      <c r="X26" s="2">
        <v>2</v>
      </c>
      <c r="Y26" s="2">
        <v>4</v>
      </c>
      <c r="Z26" s="2" t="s">
        <v>57</v>
      </c>
      <c r="AA26" s="2" t="s">
        <v>58</v>
      </c>
      <c r="AB26" s="2" t="s">
        <v>73</v>
      </c>
      <c r="AC26" s="2" t="s">
        <v>74</v>
      </c>
      <c r="AD26" s="2" t="s">
        <v>75</v>
      </c>
      <c r="AE26" s="2" t="s">
        <v>76</v>
      </c>
      <c r="AF26" s="2" t="s">
        <v>64</v>
      </c>
      <c r="AG26" s="2" t="s">
        <v>65</v>
      </c>
      <c r="AH26" s="2" t="s">
        <v>59</v>
      </c>
      <c r="AI26" s="2" t="s">
        <v>70</v>
      </c>
      <c r="AJ26" s="2" t="s">
        <v>53</v>
      </c>
      <c r="AL26" s="2" t="s">
        <v>68</v>
      </c>
      <c r="AM26" s="2" t="s">
        <v>56</v>
      </c>
      <c r="AN26" s="2" t="s">
        <v>69</v>
      </c>
      <c r="AO26" s="2" t="s">
        <v>69</v>
      </c>
      <c r="AP26" s="2" t="s">
        <v>54</v>
      </c>
      <c r="AQ26" s="2" t="s">
        <v>54</v>
      </c>
      <c r="AR26" s="2" t="s">
        <v>70</v>
      </c>
      <c r="AS26" s="2" t="s">
        <v>63</v>
      </c>
      <c r="AT26" s="2" t="s">
        <v>54</v>
      </c>
      <c r="AU26" s="2" t="s">
        <v>54</v>
      </c>
      <c r="AV26" s="2" t="s">
        <v>54</v>
      </c>
      <c r="AW26" s="2" t="s">
        <v>54</v>
      </c>
      <c r="AX26" s="2" t="s">
        <v>54</v>
      </c>
      <c r="AY26" s="4" t="s">
        <v>91</v>
      </c>
    </row>
    <row r="27" spans="1:51" ht="15.75" customHeight="1" x14ac:dyDescent="0.25">
      <c r="A27" s="3">
        <v>43924.077900208329</v>
      </c>
      <c r="B27" s="2" t="s">
        <v>124</v>
      </c>
      <c r="C27" s="1" t="s">
        <v>198</v>
      </c>
      <c r="D27" s="2" t="s">
        <v>52</v>
      </c>
      <c r="E27" s="2" t="s">
        <v>53</v>
      </c>
      <c r="F27" s="2" t="s">
        <v>53</v>
      </c>
      <c r="G27" s="2" t="s">
        <v>52</v>
      </c>
      <c r="H27" s="2" t="s">
        <v>55</v>
      </c>
      <c r="I27" s="2" t="s">
        <v>55</v>
      </c>
      <c r="J27" s="2" t="s">
        <v>54</v>
      </c>
      <c r="K27" s="2" t="s">
        <v>54</v>
      </c>
      <c r="L27" s="2" t="s">
        <v>54</v>
      </c>
      <c r="M27" s="2" t="s">
        <v>54</v>
      </c>
      <c r="N27" s="2" t="s">
        <v>54</v>
      </c>
      <c r="O27" s="2" t="s">
        <v>55</v>
      </c>
      <c r="P27" s="2">
        <v>1</v>
      </c>
      <c r="Q27" s="2">
        <v>1</v>
      </c>
      <c r="R27" s="2">
        <v>1</v>
      </c>
      <c r="S27" s="2">
        <v>1</v>
      </c>
      <c r="T27" s="2">
        <v>1</v>
      </c>
      <c r="U27" s="2">
        <v>1</v>
      </c>
      <c r="V27" s="2">
        <v>1</v>
      </c>
      <c r="W27" s="2">
        <v>1</v>
      </c>
      <c r="X27" s="2">
        <v>1</v>
      </c>
      <c r="Y27" s="2">
        <v>1</v>
      </c>
      <c r="Z27" s="2" t="s">
        <v>115</v>
      </c>
      <c r="AA27" s="2" t="s">
        <v>59</v>
      </c>
      <c r="AB27" s="2" t="s">
        <v>59</v>
      </c>
      <c r="AC27" s="2" t="s">
        <v>59</v>
      </c>
      <c r="AD27" s="2" t="s">
        <v>103</v>
      </c>
      <c r="AE27" s="2" t="s">
        <v>59</v>
      </c>
      <c r="AF27" s="2" t="s">
        <v>59</v>
      </c>
      <c r="AG27" s="2" t="s">
        <v>65</v>
      </c>
      <c r="AH27" s="2" t="s">
        <v>59</v>
      </c>
      <c r="AI27" s="2" t="s">
        <v>56</v>
      </c>
      <c r="AJ27" s="2" t="s">
        <v>53</v>
      </c>
      <c r="AL27" s="2" t="s">
        <v>63</v>
      </c>
      <c r="AM27" s="2" t="s">
        <v>54</v>
      </c>
      <c r="AN27" s="2" t="s">
        <v>56</v>
      </c>
      <c r="AO27" s="2" t="s">
        <v>56</v>
      </c>
      <c r="AP27" s="2" t="s">
        <v>56</v>
      </c>
      <c r="AQ27" s="2" t="s">
        <v>56</v>
      </c>
      <c r="AR27" s="2" t="s">
        <v>70</v>
      </c>
      <c r="AS27" s="2" t="s">
        <v>70</v>
      </c>
      <c r="AT27" s="2" t="s">
        <v>54</v>
      </c>
      <c r="AU27" s="2" t="s">
        <v>70</v>
      </c>
      <c r="AV27" s="2" t="s">
        <v>56</v>
      </c>
      <c r="AW27" s="2" t="s">
        <v>54</v>
      </c>
      <c r="AX27" s="2" t="s">
        <v>54</v>
      </c>
    </row>
    <row r="28" spans="1:51" ht="15.75" customHeight="1" x14ac:dyDescent="0.25">
      <c r="A28" s="3">
        <v>43926.655314097225</v>
      </c>
      <c r="B28" s="2" t="s">
        <v>155</v>
      </c>
      <c r="C28" s="1" t="s">
        <v>198</v>
      </c>
      <c r="D28" s="2" t="s">
        <v>52</v>
      </c>
      <c r="E28" s="2" t="s">
        <v>53</v>
      </c>
      <c r="F28" s="2" t="s">
        <v>53</v>
      </c>
      <c r="G28" s="2" t="s">
        <v>69</v>
      </c>
      <c r="H28" s="2" t="s">
        <v>55</v>
      </c>
      <c r="I28" s="2" t="s">
        <v>55</v>
      </c>
      <c r="J28" s="2" t="s">
        <v>54</v>
      </c>
      <c r="K28" s="2" t="s">
        <v>55</v>
      </c>
      <c r="L28" s="2" t="s">
        <v>55</v>
      </c>
      <c r="M28" s="2" t="s">
        <v>55</v>
      </c>
      <c r="N28" s="2" t="s">
        <v>54</v>
      </c>
      <c r="O28" s="2" t="s">
        <v>55</v>
      </c>
      <c r="P28" s="2">
        <v>3</v>
      </c>
      <c r="Q28" s="2">
        <v>3</v>
      </c>
      <c r="R28" s="2">
        <v>0</v>
      </c>
      <c r="S28" s="2">
        <v>3</v>
      </c>
      <c r="T28" s="2">
        <v>0</v>
      </c>
      <c r="U28" s="2">
        <v>4</v>
      </c>
      <c r="V28" s="2">
        <v>0</v>
      </c>
      <c r="W28" s="2">
        <v>0</v>
      </c>
      <c r="X28" s="2">
        <v>0</v>
      </c>
      <c r="Y28" s="2">
        <v>0</v>
      </c>
      <c r="Z28" s="2" t="s">
        <v>57</v>
      </c>
      <c r="AA28" s="2" t="s">
        <v>72</v>
      </c>
      <c r="AB28" s="2" t="s">
        <v>59</v>
      </c>
      <c r="AC28" s="2" t="s">
        <v>74</v>
      </c>
      <c r="AD28" s="2" t="s">
        <v>75</v>
      </c>
      <c r="AE28" s="2" t="s">
        <v>59</v>
      </c>
      <c r="AF28" s="2" t="s">
        <v>59</v>
      </c>
      <c r="AG28" s="2" t="s">
        <v>59</v>
      </c>
      <c r="AH28" s="2" t="s">
        <v>59</v>
      </c>
      <c r="AI28" s="2" t="s">
        <v>54</v>
      </c>
      <c r="AJ28" s="2" t="s">
        <v>53</v>
      </c>
      <c r="AL28" s="2" t="s">
        <v>56</v>
      </c>
      <c r="AM28" s="2" t="s">
        <v>54</v>
      </c>
      <c r="AN28" s="2" t="s">
        <v>69</v>
      </c>
      <c r="AO28" s="2" t="s">
        <v>69</v>
      </c>
      <c r="AP28" s="2" t="s">
        <v>56</v>
      </c>
      <c r="AQ28" s="2" t="s">
        <v>56</v>
      </c>
      <c r="AR28" s="2" t="s">
        <v>56</v>
      </c>
      <c r="AS28" s="2" t="s">
        <v>56</v>
      </c>
      <c r="AT28" s="2" t="s">
        <v>56</v>
      </c>
      <c r="AU28" s="2" t="s">
        <v>54</v>
      </c>
      <c r="AV28" s="2" t="s">
        <v>54</v>
      </c>
      <c r="AW28" s="2" t="s">
        <v>54</v>
      </c>
      <c r="AX28" s="2" t="s">
        <v>70</v>
      </c>
      <c r="AY28" s="4" t="s">
        <v>156</v>
      </c>
    </row>
    <row r="29" spans="1:51" ht="15.75" customHeight="1" x14ac:dyDescent="0.25">
      <c r="A29" s="3">
        <v>43924.133500011572</v>
      </c>
      <c r="B29" s="2" t="s">
        <v>131</v>
      </c>
      <c r="C29" s="1" t="s">
        <v>198</v>
      </c>
      <c r="D29" s="2" t="s">
        <v>62</v>
      </c>
      <c r="E29" s="2" t="s">
        <v>53</v>
      </c>
      <c r="F29" s="2" t="s">
        <v>53</v>
      </c>
      <c r="G29" s="2" t="s">
        <v>52</v>
      </c>
      <c r="H29" s="2" t="s">
        <v>56</v>
      </c>
      <c r="I29" s="2" t="s">
        <v>54</v>
      </c>
      <c r="J29" s="2" t="s">
        <v>54</v>
      </c>
      <c r="K29" s="2" t="s">
        <v>56</v>
      </c>
      <c r="L29" s="2" t="s">
        <v>56</v>
      </c>
      <c r="M29" s="2" t="s">
        <v>56</v>
      </c>
      <c r="N29" s="2" t="s">
        <v>54</v>
      </c>
      <c r="O29" s="2" t="s">
        <v>56</v>
      </c>
      <c r="P29" s="2">
        <v>3</v>
      </c>
      <c r="Q29" s="2">
        <v>3</v>
      </c>
      <c r="R29" s="2">
        <v>3</v>
      </c>
      <c r="S29" s="2">
        <v>0</v>
      </c>
      <c r="T29" s="2">
        <v>0</v>
      </c>
      <c r="U29" s="2">
        <v>0</v>
      </c>
      <c r="V29" s="2">
        <v>0</v>
      </c>
      <c r="W29" s="2">
        <v>0</v>
      </c>
      <c r="X29" s="2">
        <v>0</v>
      </c>
      <c r="Y29" s="2">
        <v>0</v>
      </c>
      <c r="Z29" s="2" t="s">
        <v>57</v>
      </c>
      <c r="AA29" s="2" t="s">
        <v>72</v>
      </c>
      <c r="AB29" s="2" t="s">
        <v>93</v>
      </c>
      <c r="AC29" s="2" t="s">
        <v>74</v>
      </c>
      <c r="AD29" s="2" t="s">
        <v>103</v>
      </c>
      <c r="AE29" s="2" t="s">
        <v>59</v>
      </c>
      <c r="AF29" s="2" t="s">
        <v>59</v>
      </c>
      <c r="AG29" s="2" t="s">
        <v>65</v>
      </c>
      <c r="AH29" s="2" t="s">
        <v>59</v>
      </c>
      <c r="AI29" s="2" t="s">
        <v>56</v>
      </c>
      <c r="AJ29" s="2" t="s">
        <v>53</v>
      </c>
      <c r="AL29" s="2" t="s">
        <v>63</v>
      </c>
      <c r="AM29" s="2" t="s">
        <v>56</v>
      </c>
      <c r="AN29" s="2" t="s">
        <v>69</v>
      </c>
      <c r="AO29" s="2" t="s">
        <v>69</v>
      </c>
      <c r="AP29" s="2" t="s">
        <v>54</v>
      </c>
      <c r="AQ29" s="2" t="s">
        <v>56</v>
      </c>
      <c r="AR29" s="2" t="s">
        <v>70</v>
      </c>
      <c r="AS29" s="2" t="s">
        <v>56</v>
      </c>
      <c r="AT29" s="2" t="s">
        <v>56</v>
      </c>
      <c r="AU29" s="2" t="s">
        <v>70</v>
      </c>
      <c r="AV29" s="2" t="s">
        <v>54</v>
      </c>
      <c r="AW29" s="2" t="s">
        <v>56</v>
      </c>
      <c r="AX29" s="2" t="s">
        <v>63</v>
      </c>
    </row>
    <row r="30" spans="1:51" ht="15.75" customHeight="1" x14ac:dyDescent="0.25">
      <c r="A30" s="3">
        <v>43935.511184652772</v>
      </c>
      <c r="B30" s="2" t="s">
        <v>194</v>
      </c>
      <c r="C30" s="1" t="s">
        <v>197</v>
      </c>
      <c r="D30" s="2" t="s">
        <v>52</v>
      </c>
      <c r="E30" s="2" t="s">
        <v>53</v>
      </c>
      <c r="F30" s="2" t="s">
        <v>53</v>
      </c>
      <c r="G30" s="2" t="s">
        <v>69</v>
      </c>
      <c r="H30" s="2" t="s">
        <v>54</v>
      </c>
      <c r="I30" s="2" t="s">
        <v>55</v>
      </c>
      <c r="J30" s="2" t="s">
        <v>54</v>
      </c>
      <c r="K30" s="2" t="s">
        <v>56</v>
      </c>
      <c r="L30" s="2" t="s">
        <v>54</v>
      </c>
      <c r="M30" s="2" t="s">
        <v>54</v>
      </c>
      <c r="N30" s="2" t="s">
        <v>55</v>
      </c>
      <c r="O30" s="2" t="s">
        <v>55</v>
      </c>
      <c r="P30" s="2">
        <v>4</v>
      </c>
      <c r="Q30" s="2">
        <v>4</v>
      </c>
      <c r="R30" s="2">
        <v>4</v>
      </c>
      <c r="S30" s="2">
        <v>5</v>
      </c>
      <c r="T30" s="2">
        <v>5</v>
      </c>
      <c r="U30" s="2">
        <v>5</v>
      </c>
      <c r="V30" s="2">
        <v>3</v>
      </c>
      <c r="W30" s="2">
        <v>3</v>
      </c>
      <c r="X30" s="2">
        <v>4</v>
      </c>
      <c r="Y30" s="2">
        <v>4</v>
      </c>
      <c r="Z30" s="2" t="s">
        <v>57</v>
      </c>
      <c r="AA30" s="2" t="s">
        <v>72</v>
      </c>
      <c r="AB30" s="2" t="s">
        <v>73</v>
      </c>
      <c r="AC30" s="2" t="s">
        <v>74</v>
      </c>
      <c r="AD30" s="2" t="s">
        <v>75</v>
      </c>
      <c r="AE30" s="2" t="s">
        <v>59</v>
      </c>
      <c r="AF30" s="2" t="s">
        <v>79</v>
      </c>
      <c r="AG30" s="2" t="s">
        <v>65</v>
      </c>
      <c r="AH30" s="2" t="s">
        <v>77</v>
      </c>
      <c r="AI30" s="2" t="s">
        <v>54</v>
      </c>
      <c r="AJ30" s="2" t="s">
        <v>53</v>
      </c>
      <c r="AL30" s="2" t="s">
        <v>68</v>
      </c>
      <c r="AM30" s="2" t="s">
        <v>54</v>
      </c>
      <c r="AN30" s="2" t="s">
        <v>69</v>
      </c>
      <c r="AO30" s="2" t="s">
        <v>69</v>
      </c>
      <c r="AP30" s="2" t="s">
        <v>54</v>
      </c>
      <c r="AQ30" s="2" t="s">
        <v>54</v>
      </c>
      <c r="AR30" s="2" t="s">
        <v>54</v>
      </c>
      <c r="AS30" s="2" t="s">
        <v>56</v>
      </c>
      <c r="AT30" s="2" t="s">
        <v>54</v>
      </c>
      <c r="AU30" s="2" t="s">
        <v>54</v>
      </c>
      <c r="AV30" s="2" t="s">
        <v>54</v>
      </c>
      <c r="AW30" s="2" t="s">
        <v>56</v>
      </c>
      <c r="AX30" s="2" t="s">
        <v>70</v>
      </c>
    </row>
    <row r="31" spans="1:51" ht="15.75" customHeight="1" x14ac:dyDescent="0.25">
      <c r="A31" s="3">
        <v>43923.555679618061</v>
      </c>
      <c r="B31" s="2" t="s">
        <v>84</v>
      </c>
      <c r="C31" s="1" t="s">
        <v>197</v>
      </c>
      <c r="D31" s="2" t="s">
        <v>52</v>
      </c>
      <c r="E31" s="2" t="s">
        <v>53</v>
      </c>
      <c r="F31" s="2" t="s">
        <v>53</v>
      </c>
      <c r="G31" s="2" t="s">
        <v>69</v>
      </c>
      <c r="H31" s="2" t="s">
        <v>56</v>
      </c>
      <c r="I31" s="2" t="s">
        <v>54</v>
      </c>
      <c r="J31" s="2" t="s">
        <v>54</v>
      </c>
      <c r="K31" s="2" t="s">
        <v>56</v>
      </c>
      <c r="L31" s="2" t="s">
        <v>56</v>
      </c>
      <c r="M31" s="2" t="s">
        <v>56</v>
      </c>
      <c r="N31" s="2" t="s">
        <v>56</v>
      </c>
      <c r="O31" s="2" t="s">
        <v>56</v>
      </c>
      <c r="P31" s="2">
        <v>3</v>
      </c>
      <c r="Q31" s="2">
        <v>3</v>
      </c>
      <c r="R31" s="2">
        <v>3</v>
      </c>
      <c r="S31" s="2">
        <v>3</v>
      </c>
      <c r="T31" s="2">
        <v>3</v>
      </c>
      <c r="U31" s="2">
        <v>3</v>
      </c>
      <c r="V31" s="2">
        <v>3</v>
      </c>
      <c r="W31" s="2">
        <v>3</v>
      </c>
      <c r="X31" s="2">
        <v>3</v>
      </c>
      <c r="Y31" s="2">
        <v>3</v>
      </c>
      <c r="Z31" s="2" t="s">
        <v>57</v>
      </c>
      <c r="AA31" s="2" t="s">
        <v>72</v>
      </c>
      <c r="AB31" s="2" t="s">
        <v>73</v>
      </c>
      <c r="AC31" s="2" t="s">
        <v>74</v>
      </c>
      <c r="AD31" s="2" t="s">
        <v>75</v>
      </c>
      <c r="AE31" s="2" t="s">
        <v>76</v>
      </c>
      <c r="AF31" s="2" t="s">
        <v>79</v>
      </c>
      <c r="AG31" s="2" t="s">
        <v>65</v>
      </c>
      <c r="AH31" s="2" t="s">
        <v>85</v>
      </c>
      <c r="AI31" s="2" t="s">
        <v>54</v>
      </c>
      <c r="AJ31" s="2" t="s">
        <v>53</v>
      </c>
      <c r="AL31" s="2" t="s">
        <v>63</v>
      </c>
      <c r="AM31" s="2" t="s">
        <v>56</v>
      </c>
      <c r="AN31" s="2" t="s">
        <v>69</v>
      </c>
      <c r="AO31" s="2" t="s">
        <v>69</v>
      </c>
      <c r="AP31" s="2" t="s">
        <v>54</v>
      </c>
      <c r="AQ31" s="2" t="s">
        <v>56</v>
      </c>
      <c r="AR31" s="2" t="s">
        <v>54</v>
      </c>
      <c r="AS31" s="2" t="s">
        <v>56</v>
      </c>
      <c r="AT31" s="2" t="s">
        <v>63</v>
      </c>
      <c r="AU31" s="2" t="s">
        <v>54</v>
      </c>
      <c r="AV31" s="2" t="s">
        <v>56</v>
      </c>
      <c r="AW31" s="2" t="s">
        <v>54</v>
      </c>
      <c r="AX31" s="2" t="s">
        <v>63</v>
      </c>
      <c r="AY31" s="4" t="s">
        <v>86</v>
      </c>
    </row>
    <row r="32" spans="1:51" ht="15.75" customHeight="1" x14ac:dyDescent="0.25">
      <c r="A32" s="3">
        <v>43930.428305150461</v>
      </c>
      <c r="B32" s="2" t="s">
        <v>171</v>
      </c>
      <c r="C32" s="1" t="s">
        <v>197</v>
      </c>
      <c r="D32" s="2" t="s">
        <v>52</v>
      </c>
      <c r="E32" s="2" t="s">
        <v>66</v>
      </c>
      <c r="F32" s="2" t="s">
        <v>53</v>
      </c>
      <c r="G32" s="2" t="s">
        <v>69</v>
      </c>
      <c r="H32" s="2" t="s">
        <v>54</v>
      </c>
      <c r="I32" s="2" t="s">
        <v>54</v>
      </c>
      <c r="J32" s="2" t="s">
        <v>54</v>
      </c>
      <c r="K32" s="2" t="s">
        <v>56</v>
      </c>
      <c r="L32" s="2" t="s">
        <v>54</v>
      </c>
      <c r="M32" s="2" t="s">
        <v>54</v>
      </c>
      <c r="N32" s="2" t="s">
        <v>55</v>
      </c>
      <c r="O32" s="2" t="s">
        <v>54</v>
      </c>
      <c r="P32" s="2">
        <v>1</v>
      </c>
      <c r="Q32" s="2">
        <v>1</v>
      </c>
      <c r="R32" s="2">
        <v>1</v>
      </c>
      <c r="S32" s="2">
        <v>1</v>
      </c>
      <c r="T32" s="2">
        <v>0</v>
      </c>
      <c r="U32" s="2">
        <v>3</v>
      </c>
      <c r="V32" s="2">
        <v>1</v>
      </c>
      <c r="W32" s="2">
        <v>1</v>
      </c>
      <c r="X32" s="2">
        <v>1</v>
      </c>
      <c r="Y32" s="2">
        <v>0</v>
      </c>
      <c r="Z32" s="2" t="s">
        <v>57</v>
      </c>
      <c r="AA32" s="2" t="s">
        <v>72</v>
      </c>
      <c r="AB32" s="2" t="s">
        <v>59</v>
      </c>
      <c r="AC32" s="2" t="s">
        <v>74</v>
      </c>
      <c r="AD32" s="2" t="s">
        <v>75</v>
      </c>
      <c r="AE32" s="2" t="s">
        <v>59</v>
      </c>
      <c r="AF32" s="2" t="s">
        <v>59</v>
      </c>
      <c r="AG32" s="2" t="s">
        <v>65</v>
      </c>
      <c r="AH32" s="2" t="s">
        <v>59</v>
      </c>
      <c r="AI32" s="2" t="s">
        <v>54</v>
      </c>
      <c r="AJ32" s="2" t="s">
        <v>66</v>
      </c>
      <c r="AK32" s="4" t="s">
        <v>172</v>
      </c>
      <c r="AL32" s="2" t="s">
        <v>68</v>
      </c>
      <c r="AM32" s="2" t="s">
        <v>56</v>
      </c>
      <c r="AN32" s="2" t="s">
        <v>69</v>
      </c>
      <c r="AO32" s="2" t="s">
        <v>69</v>
      </c>
      <c r="AP32" s="2" t="s">
        <v>54</v>
      </c>
      <c r="AQ32" s="2" t="s">
        <v>54</v>
      </c>
      <c r="AR32" s="2" t="s">
        <v>54</v>
      </c>
      <c r="AS32" s="2" t="s">
        <v>68</v>
      </c>
      <c r="AT32" s="2" t="s">
        <v>70</v>
      </c>
      <c r="AU32" s="2" t="s">
        <v>70</v>
      </c>
      <c r="AV32" s="2" t="s">
        <v>54</v>
      </c>
      <c r="AW32" s="2" t="s">
        <v>56</v>
      </c>
      <c r="AX32" s="2" t="s">
        <v>68</v>
      </c>
      <c r="AY32" s="4" t="s">
        <v>173</v>
      </c>
    </row>
    <row r="33" spans="1:51" ht="15.75" customHeight="1" x14ac:dyDescent="0.25">
      <c r="A33" s="3">
        <v>43924.603791145833</v>
      </c>
      <c r="B33" s="2" t="s">
        <v>138</v>
      </c>
      <c r="C33" s="1" t="s">
        <v>197</v>
      </c>
      <c r="D33" s="2" t="s">
        <v>61</v>
      </c>
      <c r="E33" s="2" t="s">
        <v>53</v>
      </c>
      <c r="F33" s="2" t="s">
        <v>66</v>
      </c>
      <c r="G33" s="2" t="s">
        <v>69</v>
      </c>
      <c r="I33" s="2" t="s">
        <v>55</v>
      </c>
      <c r="J33" s="2" t="s">
        <v>54</v>
      </c>
      <c r="K33" s="2" t="s">
        <v>54</v>
      </c>
      <c r="L33" s="2" t="s">
        <v>54</v>
      </c>
      <c r="M33" s="2" t="s">
        <v>54</v>
      </c>
      <c r="N33" s="2" t="s">
        <v>54</v>
      </c>
      <c r="O33" s="2" t="s">
        <v>54</v>
      </c>
      <c r="P33" s="2">
        <v>4</v>
      </c>
      <c r="Q33" s="2">
        <v>4</v>
      </c>
      <c r="R33" s="2">
        <v>4</v>
      </c>
      <c r="S33" s="2">
        <v>4</v>
      </c>
      <c r="T33" s="2">
        <v>4</v>
      </c>
      <c r="U33" s="2">
        <v>4</v>
      </c>
      <c r="V33" s="2">
        <v>4</v>
      </c>
      <c r="W33" s="2">
        <v>4</v>
      </c>
      <c r="X33" s="2">
        <v>4</v>
      </c>
      <c r="Y33" s="2">
        <v>4</v>
      </c>
      <c r="Z33" s="2" t="s">
        <v>57</v>
      </c>
      <c r="AA33" s="2" t="s">
        <v>58</v>
      </c>
      <c r="AB33" s="2" t="s">
        <v>73</v>
      </c>
      <c r="AC33" s="2" t="s">
        <v>57</v>
      </c>
      <c r="AD33" s="2" t="s">
        <v>103</v>
      </c>
      <c r="AE33" s="2" t="s">
        <v>76</v>
      </c>
      <c r="AF33" s="2" t="s">
        <v>64</v>
      </c>
      <c r="AG33" s="2" t="s">
        <v>65</v>
      </c>
      <c r="AH33" s="2" t="s">
        <v>77</v>
      </c>
      <c r="AI33" s="2" t="s">
        <v>54</v>
      </c>
      <c r="AJ33" s="2" t="s">
        <v>66</v>
      </c>
      <c r="AK33" s="4" t="s">
        <v>139</v>
      </c>
      <c r="AL33" s="2" t="s">
        <v>54</v>
      </c>
      <c r="AM33" s="2" t="s">
        <v>54</v>
      </c>
      <c r="AN33" s="2" t="s">
        <v>63</v>
      </c>
      <c r="AO33" s="2" t="s">
        <v>63</v>
      </c>
      <c r="AP33" s="2" t="s">
        <v>70</v>
      </c>
      <c r="AQ33" s="4" t="s">
        <v>54</v>
      </c>
      <c r="AR33" s="2" t="s">
        <v>54</v>
      </c>
      <c r="AS33" s="2" t="s">
        <v>54</v>
      </c>
      <c r="AT33" s="2" t="s">
        <v>54</v>
      </c>
      <c r="AU33" s="2" t="s">
        <v>54</v>
      </c>
      <c r="AV33" s="2" t="s">
        <v>54</v>
      </c>
      <c r="AW33" s="2" t="s">
        <v>56</v>
      </c>
      <c r="AX33" s="2" t="s">
        <v>54</v>
      </c>
      <c r="AY33" s="2" t="s">
        <v>140</v>
      </c>
    </row>
    <row r="34" spans="1:51" ht="15.75" customHeight="1" x14ac:dyDescent="0.25">
      <c r="A34" s="3">
        <v>43932.567493969909</v>
      </c>
      <c r="B34" s="2" t="s">
        <v>190</v>
      </c>
      <c r="C34" s="1" t="s">
        <v>197</v>
      </c>
      <c r="D34" s="2" t="s">
        <v>61</v>
      </c>
      <c r="E34" s="2" t="s">
        <v>53</v>
      </c>
      <c r="F34" s="2" t="s">
        <v>53</v>
      </c>
      <c r="G34" s="2" t="s">
        <v>61</v>
      </c>
      <c r="H34" s="2" t="s">
        <v>68</v>
      </c>
      <c r="I34" s="2" t="s">
        <v>54</v>
      </c>
      <c r="J34" s="2" t="s">
        <v>54</v>
      </c>
      <c r="K34" s="2" t="s">
        <v>54</v>
      </c>
      <c r="L34" s="2" t="s">
        <v>55</v>
      </c>
      <c r="M34" s="2" t="s">
        <v>56</v>
      </c>
      <c r="N34" s="2" t="s">
        <v>55</v>
      </c>
      <c r="O34" s="2" t="s">
        <v>55</v>
      </c>
      <c r="P34" s="2">
        <v>4</v>
      </c>
      <c r="Q34" s="2">
        <v>4</v>
      </c>
      <c r="R34" s="2">
        <v>4</v>
      </c>
      <c r="S34" s="2">
        <v>4</v>
      </c>
      <c r="T34" s="2">
        <v>5</v>
      </c>
      <c r="U34" s="2">
        <v>5</v>
      </c>
      <c r="V34" s="2">
        <v>4</v>
      </c>
      <c r="W34" s="2">
        <v>4</v>
      </c>
      <c r="X34" s="2">
        <v>0</v>
      </c>
      <c r="Y34" s="2">
        <v>2</v>
      </c>
      <c r="Z34" s="4" t="s">
        <v>57</v>
      </c>
      <c r="AA34" s="4" t="s">
        <v>72</v>
      </c>
      <c r="AB34" s="4" t="s">
        <v>59</v>
      </c>
      <c r="AC34" s="4" t="s">
        <v>74</v>
      </c>
      <c r="AD34" s="4" t="s">
        <v>103</v>
      </c>
      <c r="AE34" s="4" t="s">
        <v>76</v>
      </c>
      <c r="AF34" s="4" t="s">
        <v>79</v>
      </c>
      <c r="AG34" s="4" t="s">
        <v>65</v>
      </c>
      <c r="AH34" s="4" t="s">
        <v>77</v>
      </c>
      <c r="AI34" s="2" t="s">
        <v>70</v>
      </c>
      <c r="AJ34" s="2" t="s">
        <v>66</v>
      </c>
      <c r="AK34" s="4" t="s">
        <v>191</v>
      </c>
      <c r="AL34" s="4" t="s">
        <v>68</v>
      </c>
      <c r="AM34" s="2" t="s">
        <v>54</v>
      </c>
      <c r="AN34" s="2" t="s">
        <v>69</v>
      </c>
      <c r="AO34" s="2" t="s">
        <v>69</v>
      </c>
      <c r="AP34" s="2" t="s">
        <v>54</v>
      </c>
      <c r="AQ34" s="2" t="s">
        <v>54</v>
      </c>
      <c r="AR34" s="2" t="s">
        <v>54</v>
      </c>
      <c r="AS34" s="2" t="s">
        <v>56</v>
      </c>
      <c r="AT34" s="2" t="s">
        <v>54</v>
      </c>
      <c r="AU34" s="2" t="s">
        <v>70</v>
      </c>
      <c r="AV34" s="2" t="s">
        <v>70</v>
      </c>
      <c r="AW34" s="4" t="s">
        <v>70</v>
      </c>
      <c r="AX34" s="4" t="s">
        <v>54</v>
      </c>
      <c r="AY34" s="4" t="s">
        <v>192</v>
      </c>
    </row>
    <row r="35" spans="1:51" ht="15.75" customHeight="1" x14ac:dyDescent="0.25">
      <c r="A35" s="3">
        <v>43923.568640057871</v>
      </c>
      <c r="B35" s="2" t="s">
        <v>92</v>
      </c>
      <c r="C35" s="1" t="s">
        <v>197</v>
      </c>
      <c r="D35" s="2" t="s">
        <v>62</v>
      </c>
      <c r="E35" s="2" t="s">
        <v>66</v>
      </c>
      <c r="F35" s="2" t="s">
        <v>53</v>
      </c>
      <c r="G35" s="2" t="s">
        <v>69</v>
      </c>
      <c r="H35" s="2" t="s">
        <v>54</v>
      </c>
      <c r="I35" s="2" t="s">
        <v>55</v>
      </c>
      <c r="J35" s="2" t="s">
        <v>55</v>
      </c>
      <c r="K35" s="2" t="s">
        <v>56</v>
      </c>
      <c r="L35" s="2" t="s">
        <v>55</v>
      </c>
      <c r="M35" s="2" t="s">
        <v>54</v>
      </c>
      <c r="N35" s="2" t="s">
        <v>54</v>
      </c>
      <c r="O35" s="2" t="s">
        <v>55</v>
      </c>
      <c r="P35" s="2">
        <v>3</v>
      </c>
      <c r="Q35" s="2">
        <v>4</v>
      </c>
      <c r="R35" s="2">
        <v>2</v>
      </c>
      <c r="S35" s="2">
        <v>4</v>
      </c>
      <c r="T35" s="2">
        <v>2</v>
      </c>
      <c r="U35" s="2">
        <v>4</v>
      </c>
      <c r="V35" s="2">
        <v>5</v>
      </c>
      <c r="W35" s="2">
        <v>2</v>
      </c>
      <c r="X35" s="2">
        <v>3</v>
      </c>
      <c r="Y35" s="2">
        <v>4</v>
      </c>
      <c r="Z35" s="2" t="s">
        <v>57</v>
      </c>
      <c r="AA35" s="2" t="s">
        <v>58</v>
      </c>
      <c r="AB35" s="2" t="s">
        <v>93</v>
      </c>
      <c r="AC35" s="2" t="s">
        <v>74</v>
      </c>
      <c r="AD35" s="2" t="s">
        <v>75</v>
      </c>
      <c r="AE35" s="2" t="s">
        <v>76</v>
      </c>
      <c r="AF35" s="2" t="s">
        <v>59</v>
      </c>
      <c r="AG35" s="2" t="s">
        <v>59</v>
      </c>
      <c r="AH35" s="2" t="s">
        <v>85</v>
      </c>
      <c r="AI35" s="2" t="s">
        <v>54</v>
      </c>
      <c r="AJ35" s="2" t="s">
        <v>53</v>
      </c>
      <c r="AL35" s="2" t="s">
        <v>68</v>
      </c>
      <c r="AM35" s="2" t="s">
        <v>54</v>
      </c>
      <c r="AN35" s="2" t="s">
        <v>69</v>
      </c>
      <c r="AO35" s="2" t="s">
        <v>69</v>
      </c>
      <c r="AP35" s="2" t="s">
        <v>63</v>
      </c>
      <c r="AQ35" s="2" t="s">
        <v>56</v>
      </c>
      <c r="AR35" s="2" t="s">
        <v>54</v>
      </c>
      <c r="AS35" s="2" t="s">
        <v>56</v>
      </c>
      <c r="AT35" s="2" t="s">
        <v>63</v>
      </c>
      <c r="AU35" s="2" t="s">
        <v>54</v>
      </c>
      <c r="AV35" s="2" t="s">
        <v>56</v>
      </c>
      <c r="AW35" s="2" t="s">
        <v>54</v>
      </c>
      <c r="AX35" s="2" t="s">
        <v>63</v>
      </c>
    </row>
    <row r="36" spans="1:51" ht="15.75" customHeight="1" x14ac:dyDescent="0.25">
      <c r="A36" s="3">
        <v>43925.46876614583</v>
      </c>
      <c r="B36" s="2" t="s">
        <v>150</v>
      </c>
      <c r="C36" s="1" t="s">
        <v>197</v>
      </c>
      <c r="D36" s="2" t="s">
        <v>52</v>
      </c>
      <c r="E36" s="2" t="s">
        <v>53</v>
      </c>
      <c r="F36" s="2" t="s">
        <v>53</v>
      </c>
      <c r="G36" s="2" t="s">
        <v>52</v>
      </c>
      <c r="H36" s="2" t="s">
        <v>54</v>
      </c>
      <c r="I36" s="2" t="s">
        <v>54</v>
      </c>
      <c r="J36" s="2" t="s">
        <v>54</v>
      </c>
      <c r="K36" s="2" t="s">
        <v>54</v>
      </c>
      <c r="L36" s="2" t="s">
        <v>54</v>
      </c>
      <c r="M36" s="2" t="s">
        <v>54</v>
      </c>
      <c r="N36" s="2" t="s">
        <v>54</v>
      </c>
      <c r="O36" s="2" t="s">
        <v>54</v>
      </c>
      <c r="P36" s="2">
        <v>3</v>
      </c>
      <c r="Q36" s="2">
        <v>3</v>
      </c>
      <c r="R36" s="2">
        <v>3</v>
      </c>
      <c r="S36" s="2">
        <v>3</v>
      </c>
      <c r="T36" s="2">
        <v>3</v>
      </c>
      <c r="U36" s="2">
        <v>3</v>
      </c>
      <c r="V36" s="2">
        <v>3</v>
      </c>
      <c r="W36" s="2">
        <v>3</v>
      </c>
      <c r="X36" s="2">
        <v>3</v>
      </c>
      <c r="Y36" s="2">
        <v>3</v>
      </c>
      <c r="Z36" s="2" t="s">
        <v>57</v>
      </c>
      <c r="AA36" s="2" t="s">
        <v>58</v>
      </c>
      <c r="AB36" s="2" t="s">
        <v>73</v>
      </c>
      <c r="AC36" s="2" t="s">
        <v>57</v>
      </c>
      <c r="AD36" s="2" t="s">
        <v>75</v>
      </c>
      <c r="AE36" s="2" t="s">
        <v>59</v>
      </c>
      <c r="AF36" s="2" t="s">
        <v>64</v>
      </c>
      <c r="AG36" s="2" t="s">
        <v>65</v>
      </c>
      <c r="AH36" s="2" t="s">
        <v>85</v>
      </c>
      <c r="AI36" s="2" t="s">
        <v>54</v>
      </c>
      <c r="AJ36" s="2" t="s">
        <v>53</v>
      </c>
      <c r="AL36" s="2" t="s">
        <v>63</v>
      </c>
      <c r="AM36" s="2" t="s">
        <v>54</v>
      </c>
      <c r="AN36" s="2" t="s">
        <v>54</v>
      </c>
      <c r="AO36" s="2" t="s">
        <v>69</v>
      </c>
      <c r="AP36" s="2" t="s">
        <v>63</v>
      </c>
      <c r="AQ36" s="2" t="s">
        <v>54</v>
      </c>
      <c r="AR36" s="2" t="s">
        <v>70</v>
      </c>
      <c r="AS36" s="2" t="s">
        <v>63</v>
      </c>
      <c r="AT36" s="2" t="s">
        <v>54</v>
      </c>
      <c r="AU36" s="2" t="s">
        <v>54</v>
      </c>
      <c r="AV36" s="2" t="s">
        <v>54</v>
      </c>
      <c r="AW36" s="2" t="s">
        <v>54</v>
      </c>
      <c r="AX36" s="2" t="s">
        <v>54</v>
      </c>
    </row>
    <row r="37" spans="1:51" ht="15.75" customHeight="1" x14ac:dyDescent="0.25">
      <c r="A37" s="3">
        <v>43929.740586041662</v>
      </c>
      <c r="B37" s="2" t="s">
        <v>168</v>
      </c>
      <c r="C37" s="1" t="s">
        <v>197</v>
      </c>
      <c r="D37" s="2" t="s">
        <v>52</v>
      </c>
      <c r="E37" s="2" t="s">
        <v>66</v>
      </c>
      <c r="F37" s="2" t="s">
        <v>53</v>
      </c>
      <c r="G37" s="2" t="s">
        <v>69</v>
      </c>
      <c r="H37" s="2" t="s">
        <v>54</v>
      </c>
      <c r="I37" s="2" t="s">
        <v>54</v>
      </c>
      <c r="J37" s="2" t="s">
        <v>55</v>
      </c>
      <c r="K37" s="2" t="s">
        <v>54</v>
      </c>
      <c r="L37" s="2" t="s">
        <v>54</v>
      </c>
      <c r="M37" s="2" t="s">
        <v>54</v>
      </c>
      <c r="N37" s="2" t="s">
        <v>56</v>
      </c>
      <c r="O37" s="2" t="s">
        <v>55</v>
      </c>
      <c r="P37" s="2">
        <v>3</v>
      </c>
      <c r="Q37" s="2">
        <v>3</v>
      </c>
      <c r="R37" s="2">
        <v>1</v>
      </c>
      <c r="S37" s="2">
        <v>2</v>
      </c>
      <c r="T37" s="2">
        <v>1</v>
      </c>
      <c r="U37" s="2">
        <v>3</v>
      </c>
      <c r="V37" s="2">
        <v>3</v>
      </c>
      <c r="W37" s="2">
        <v>2</v>
      </c>
      <c r="X37" s="2">
        <v>2</v>
      </c>
      <c r="Y37" s="2">
        <v>1</v>
      </c>
      <c r="Z37" s="2" t="s">
        <v>57</v>
      </c>
      <c r="AA37" s="2" t="s">
        <v>58</v>
      </c>
      <c r="AB37" s="2" t="s">
        <v>73</v>
      </c>
      <c r="AC37" s="2" t="s">
        <v>57</v>
      </c>
      <c r="AD37" s="2" t="s">
        <v>75</v>
      </c>
      <c r="AE37" s="2" t="s">
        <v>59</v>
      </c>
      <c r="AF37" s="2" t="s">
        <v>59</v>
      </c>
      <c r="AG37" s="2" t="s">
        <v>65</v>
      </c>
      <c r="AH37" s="2" t="s">
        <v>59</v>
      </c>
      <c r="AI37" s="2" t="s">
        <v>54</v>
      </c>
      <c r="AJ37" s="2" t="s">
        <v>53</v>
      </c>
      <c r="AL37" s="2" t="s">
        <v>63</v>
      </c>
      <c r="AM37" s="2" t="s">
        <v>56</v>
      </c>
      <c r="AN37" s="2" t="s">
        <v>69</v>
      </c>
      <c r="AO37" s="2" t="s">
        <v>69</v>
      </c>
      <c r="AP37" s="2" t="s">
        <v>63</v>
      </c>
      <c r="AQ37" s="2" t="s">
        <v>54</v>
      </c>
      <c r="AR37" s="2" t="s">
        <v>54</v>
      </c>
      <c r="AS37" s="2" t="s">
        <v>63</v>
      </c>
      <c r="AT37" s="2" t="s">
        <v>54</v>
      </c>
      <c r="AU37" s="2" t="s">
        <v>54</v>
      </c>
      <c r="AV37" s="2" t="s">
        <v>56</v>
      </c>
      <c r="AW37" s="2" t="s">
        <v>54</v>
      </c>
      <c r="AX37" s="2" t="s">
        <v>63</v>
      </c>
    </row>
    <row r="38" spans="1:51" ht="15.75" customHeight="1" x14ac:dyDescent="0.25">
      <c r="A38" s="3">
        <v>43930.572636747689</v>
      </c>
      <c r="B38" s="2" t="s">
        <v>174</v>
      </c>
      <c r="C38" s="1" t="s">
        <v>197</v>
      </c>
      <c r="D38" s="2" t="s">
        <v>52</v>
      </c>
      <c r="E38" s="2" t="s">
        <v>66</v>
      </c>
      <c r="F38" s="2" t="s">
        <v>53</v>
      </c>
      <c r="G38" s="2" t="s">
        <v>69</v>
      </c>
      <c r="H38" s="2" t="s">
        <v>54</v>
      </c>
      <c r="I38" s="2" t="s">
        <v>54</v>
      </c>
      <c r="J38" s="2" t="s">
        <v>54</v>
      </c>
      <c r="K38" s="2" t="s">
        <v>54</v>
      </c>
      <c r="L38" s="2" t="s">
        <v>54</v>
      </c>
      <c r="M38" s="2" t="s">
        <v>56</v>
      </c>
      <c r="N38" s="2" t="s">
        <v>56</v>
      </c>
      <c r="O38" s="2" t="s">
        <v>55</v>
      </c>
      <c r="P38" s="2">
        <v>3</v>
      </c>
      <c r="Q38" s="2">
        <v>3</v>
      </c>
      <c r="R38" s="2">
        <v>3</v>
      </c>
      <c r="S38" s="2">
        <v>3</v>
      </c>
      <c r="T38" s="2">
        <v>0</v>
      </c>
      <c r="U38" s="2">
        <v>4</v>
      </c>
      <c r="V38" s="2">
        <v>3</v>
      </c>
      <c r="W38" s="2">
        <v>3</v>
      </c>
      <c r="X38" s="2">
        <v>1</v>
      </c>
      <c r="Y38" s="2">
        <v>2</v>
      </c>
      <c r="Z38" s="2" t="s">
        <v>57</v>
      </c>
      <c r="AA38" s="2" t="s">
        <v>72</v>
      </c>
      <c r="AB38" s="2" t="s">
        <v>73</v>
      </c>
      <c r="AC38" s="2" t="s">
        <v>74</v>
      </c>
      <c r="AD38" s="2" t="s">
        <v>75</v>
      </c>
      <c r="AE38" s="2" t="s">
        <v>59</v>
      </c>
      <c r="AF38" s="2" t="s">
        <v>64</v>
      </c>
      <c r="AG38" s="2" t="s">
        <v>59</v>
      </c>
      <c r="AH38" s="2" t="s">
        <v>59</v>
      </c>
      <c r="AI38" s="2" t="s">
        <v>63</v>
      </c>
      <c r="AJ38" s="2" t="s">
        <v>66</v>
      </c>
      <c r="AK38" s="4" t="s">
        <v>175</v>
      </c>
      <c r="AL38" s="2" t="s">
        <v>63</v>
      </c>
      <c r="AM38" s="2" t="s">
        <v>54</v>
      </c>
      <c r="AN38" s="2" t="s">
        <v>69</v>
      </c>
      <c r="AO38" s="2" t="s">
        <v>69</v>
      </c>
      <c r="AP38" s="2" t="s">
        <v>54</v>
      </c>
      <c r="AQ38" s="2" t="s">
        <v>54</v>
      </c>
      <c r="AR38" s="2" t="s">
        <v>54</v>
      </c>
      <c r="AS38" s="2" t="s">
        <v>63</v>
      </c>
      <c r="AT38" s="2" t="s">
        <v>70</v>
      </c>
      <c r="AU38" s="2" t="s">
        <v>70</v>
      </c>
      <c r="AV38" s="2" t="s">
        <v>63</v>
      </c>
      <c r="AW38" s="2" t="s">
        <v>54</v>
      </c>
      <c r="AX38" s="2" t="s">
        <v>63</v>
      </c>
    </row>
    <row r="39" spans="1:51" ht="15.75" customHeight="1" x14ac:dyDescent="0.25">
      <c r="A39" s="3">
        <v>43923.657151273146</v>
      </c>
      <c r="B39" s="2" t="s">
        <v>99</v>
      </c>
      <c r="C39" s="1" t="s">
        <v>197</v>
      </c>
      <c r="D39" s="2" t="s">
        <v>62</v>
      </c>
      <c r="E39" s="2" t="s">
        <v>53</v>
      </c>
      <c r="F39" s="2" t="s">
        <v>53</v>
      </c>
      <c r="G39" s="2" t="s">
        <v>69</v>
      </c>
      <c r="H39" s="2" t="s">
        <v>54</v>
      </c>
      <c r="I39" s="2" t="s">
        <v>54</v>
      </c>
      <c r="J39" s="2" t="s">
        <v>54</v>
      </c>
      <c r="K39" s="2" t="s">
        <v>56</v>
      </c>
      <c r="L39" s="2" t="s">
        <v>56</v>
      </c>
      <c r="M39" s="2" t="s">
        <v>63</v>
      </c>
      <c r="N39" s="2" t="s">
        <v>55</v>
      </c>
      <c r="O39" s="2" t="s">
        <v>54</v>
      </c>
      <c r="P39" s="2">
        <v>3</v>
      </c>
      <c r="Q39" s="2">
        <v>2</v>
      </c>
      <c r="R39" s="2">
        <v>2</v>
      </c>
      <c r="S39" s="2">
        <v>3</v>
      </c>
      <c r="T39" s="2">
        <v>3</v>
      </c>
      <c r="U39" s="2">
        <v>5</v>
      </c>
      <c r="V39" s="2">
        <v>3</v>
      </c>
      <c r="W39" s="2">
        <v>2</v>
      </c>
      <c r="X39" s="2">
        <v>1</v>
      </c>
      <c r="Y39" s="2">
        <v>1</v>
      </c>
      <c r="Z39" s="2" t="s">
        <v>57</v>
      </c>
      <c r="AA39" s="2" t="s">
        <v>72</v>
      </c>
      <c r="AB39" s="2" t="s">
        <v>73</v>
      </c>
      <c r="AC39" s="2" t="s">
        <v>74</v>
      </c>
      <c r="AD39" s="2" t="s">
        <v>75</v>
      </c>
      <c r="AE39" s="2" t="s">
        <v>76</v>
      </c>
      <c r="AF39" s="2" t="s">
        <v>64</v>
      </c>
      <c r="AG39" s="2" t="s">
        <v>65</v>
      </c>
      <c r="AH39" s="2" t="s">
        <v>59</v>
      </c>
      <c r="AI39" s="2" t="s">
        <v>54</v>
      </c>
      <c r="AJ39" s="2" t="s">
        <v>53</v>
      </c>
      <c r="AL39" s="2" t="s">
        <v>68</v>
      </c>
      <c r="AM39" s="2" t="s">
        <v>54</v>
      </c>
      <c r="AN39" s="2" t="s">
        <v>69</v>
      </c>
      <c r="AO39" s="2" t="s">
        <v>69</v>
      </c>
      <c r="AP39" s="2" t="s">
        <v>63</v>
      </c>
      <c r="AQ39" s="2" t="s">
        <v>56</v>
      </c>
      <c r="AR39" s="2" t="s">
        <v>70</v>
      </c>
      <c r="AS39" s="2" t="s">
        <v>63</v>
      </c>
      <c r="AT39" s="2" t="s">
        <v>54</v>
      </c>
      <c r="AU39" s="2" t="s">
        <v>54</v>
      </c>
      <c r="AV39" s="2" t="s">
        <v>54</v>
      </c>
      <c r="AW39" s="2" t="s">
        <v>63</v>
      </c>
      <c r="AX39" s="2" t="s">
        <v>54</v>
      </c>
    </row>
    <row r="40" spans="1:51" ht="15.75" customHeight="1" x14ac:dyDescent="0.25">
      <c r="A40" s="3">
        <v>43929.633506550927</v>
      </c>
      <c r="B40" s="2" t="s">
        <v>167</v>
      </c>
      <c r="C40" s="1" t="s">
        <v>197</v>
      </c>
      <c r="D40" s="2" t="s">
        <v>52</v>
      </c>
      <c r="E40" s="2" t="s">
        <v>66</v>
      </c>
      <c r="F40" s="2" t="s">
        <v>53</v>
      </c>
      <c r="G40" s="2" t="s">
        <v>69</v>
      </c>
      <c r="H40" s="2" t="s">
        <v>54</v>
      </c>
      <c r="I40" s="2" t="s">
        <v>54</v>
      </c>
      <c r="J40" s="2" t="s">
        <v>56</v>
      </c>
      <c r="K40" s="2" t="s">
        <v>56</v>
      </c>
      <c r="L40" s="2" t="s">
        <v>54</v>
      </c>
      <c r="M40" s="2" t="s">
        <v>54</v>
      </c>
      <c r="N40" s="2" t="s">
        <v>54</v>
      </c>
      <c r="O40" s="2" t="s">
        <v>56</v>
      </c>
      <c r="P40" s="2">
        <v>2</v>
      </c>
      <c r="Q40" s="2">
        <v>2</v>
      </c>
      <c r="R40" s="2">
        <v>2</v>
      </c>
      <c r="S40" s="2">
        <v>2</v>
      </c>
      <c r="T40" s="2">
        <v>0</v>
      </c>
      <c r="U40" s="2">
        <v>3</v>
      </c>
      <c r="V40" s="2">
        <v>2</v>
      </c>
      <c r="W40" s="2">
        <v>2</v>
      </c>
      <c r="X40" s="2">
        <v>1</v>
      </c>
      <c r="Y40" s="2">
        <v>1</v>
      </c>
      <c r="Z40" s="2" t="s">
        <v>57</v>
      </c>
      <c r="AA40" s="2" t="s">
        <v>72</v>
      </c>
      <c r="AB40" s="2" t="s">
        <v>73</v>
      </c>
      <c r="AC40" s="2" t="s">
        <v>57</v>
      </c>
      <c r="AD40" s="2" t="s">
        <v>75</v>
      </c>
      <c r="AE40" s="2" t="s">
        <v>89</v>
      </c>
      <c r="AF40" s="2" t="s">
        <v>64</v>
      </c>
      <c r="AG40" s="2" t="s">
        <v>59</v>
      </c>
      <c r="AH40" s="2" t="s">
        <v>59</v>
      </c>
      <c r="AI40" s="2" t="s">
        <v>56</v>
      </c>
      <c r="AJ40" s="2" t="s">
        <v>53</v>
      </c>
      <c r="AL40" s="2" t="s">
        <v>68</v>
      </c>
      <c r="AM40" s="2" t="s">
        <v>54</v>
      </c>
      <c r="AN40" s="2" t="s">
        <v>69</v>
      </c>
      <c r="AO40" s="2" t="s">
        <v>69</v>
      </c>
      <c r="AP40" s="2" t="s">
        <v>56</v>
      </c>
      <c r="AQ40" s="2" t="s">
        <v>70</v>
      </c>
      <c r="AR40" s="2" t="s">
        <v>70</v>
      </c>
      <c r="AS40" s="2" t="s">
        <v>63</v>
      </c>
      <c r="AT40" s="2" t="s">
        <v>54</v>
      </c>
      <c r="AU40" s="2" t="s">
        <v>54</v>
      </c>
      <c r="AV40" s="2" t="s">
        <v>54</v>
      </c>
      <c r="AW40" s="2" t="s">
        <v>56</v>
      </c>
      <c r="AX40" s="2" t="s">
        <v>54</v>
      </c>
    </row>
    <row r="41" spans="1:51" ht="15.75" customHeight="1" x14ac:dyDescent="0.25">
      <c r="A41" s="3">
        <v>43925.620902013892</v>
      </c>
      <c r="B41" s="2" t="s">
        <v>151</v>
      </c>
      <c r="C41" s="1" t="s">
        <v>197</v>
      </c>
      <c r="D41" s="2" t="s">
        <v>52</v>
      </c>
      <c r="E41" s="2" t="s">
        <v>66</v>
      </c>
      <c r="F41" s="2" t="s">
        <v>53</v>
      </c>
      <c r="G41" s="2" t="s">
        <v>69</v>
      </c>
      <c r="H41" s="2" t="s">
        <v>54</v>
      </c>
      <c r="I41" s="2" t="s">
        <v>54</v>
      </c>
      <c r="J41" s="2" t="s">
        <v>54</v>
      </c>
      <c r="K41" s="2" t="s">
        <v>54</v>
      </c>
      <c r="L41" s="2" t="s">
        <v>55</v>
      </c>
      <c r="M41" s="2" t="s">
        <v>55</v>
      </c>
      <c r="N41" s="2" t="s">
        <v>54</v>
      </c>
      <c r="O41" s="2" t="s">
        <v>54</v>
      </c>
      <c r="P41" s="2">
        <v>3</v>
      </c>
      <c r="Q41" s="2">
        <v>3</v>
      </c>
      <c r="R41" s="2">
        <v>1</v>
      </c>
      <c r="S41" s="2">
        <v>4</v>
      </c>
      <c r="T41" s="2">
        <v>2</v>
      </c>
      <c r="U41" s="2">
        <v>4</v>
      </c>
      <c r="V41" s="2">
        <v>2</v>
      </c>
      <c r="W41" s="2">
        <v>3</v>
      </c>
      <c r="X41" s="2">
        <v>2</v>
      </c>
      <c r="Y41" s="2">
        <v>2</v>
      </c>
      <c r="Z41" s="2" t="s">
        <v>57</v>
      </c>
      <c r="AA41" s="2" t="s">
        <v>72</v>
      </c>
      <c r="AB41" s="2" t="s">
        <v>73</v>
      </c>
      <c r="AC41" s="2" t="s">
        <v>74</v>
      </c>
      <c r="AD41" s="2" t="s">
        <v>75</v>
      </c>
      <c r="AE41" s="2" t="s">
        <v>59</v>
      </c>
      <c r="AF41" s="2" t="s">
        <v>59</v>
      </c>
      <c r="AG41" s="2" t="s">
        <v>59</v>
      </c>
      <c r="AH41" s="2" t="s">
        <v>59</v>
      </c>
      <c r="AI41" s="2" t="s">
        <v>56</v>
      </c>
      <c r="AJ41" s="2" t="s">
        <v>53</v>
      </c>
      <c r="AL41" s="2" t="s">
        <v>63</v>
      </c>
      <c r="AM41" s="2" t="s">
        <v>54</v>
      </c>
      <c r="AN41" s="2" t="s">
        <v>69</v>
      </c>
      <c r="AO41" s="2" t="s">
        <v>69</v>
      </c>
      <c r="AP41" s="2" t="s">
        <v>63</v>
      </c>
      <c r="AQ41" s="2" t="s">
        <v>70</v>
      </c>
      <c r="AR41" s="2" t="s">
        <v>70</v>
      </c>
      <c r="AS41" s="2" t="s">
        <v>70</v>
      </c>
      <c r="AT41" s="2" t="s">
        <v>54</v>
      </c>
      <c r="AU41" s="2" t="s">
        <v>54</v>
      </c>
      <c r="AV41" s="2" t="s">
        <v>70</v>
      </c>
      <c r="AW41" s="2" t="s">
        <v>70</v>
      </c>
      <c r="AX41" s="2" t="s">
        <v>54</v>
      </c>
      <c r="AY41" s="4" t="s">
        <v>152</v>
      </c>
    </row>
    <row r="42" spans="1:51" ht="15.75" customHeight="1" x14ac:dyDescent="0.25">
      <c r="A42" s="3">
        <v>43927.709298506947</v>
      </c>
      <c r="B42" s="2" t="s">
        <v>159</v>
      </c>
      <c r="C42" s="1" t="s">
        <v>197</v>
      </c>
      <c r="D42" s="2" t="s">
        <v>52</v>
      </c>
      <c r="E42" s="2" t="s">
        <v>53</v>
      </c>
      <c r="F42" s="2" t="s">
        <v>53</v>
      </c>
      <c r="H42" s="4" t="s">
        <v>54</v>
      </c>
      <c r="I42" s="2" t="s">
        <v>54</v>
      </c>
      <c r="J42" s="2" t="s">
        <v>54</v>
      </c>
      <c r="K42" s="2" t="s">
        <v>56</v>
      </c>
      <c r="L42" s="2" t="s">
        <v>54</v>
      </c>
      <c r="M42" s="2" t="s">
        <v>54</v>
      </c>
      <c r="N42" s="2" t="s">
        <v>54</v>
      </c>
      <c r="O42" s="2" t="s">
        <v>56</v>
      </c>
      <c r="P42" s="2">
        <v>3</v>
      </c>
      <c r="Q42" s="2">
        <v>5</v>
      </c>
      <c r="R42" s="2">
        <v>5</v>
      </c>
      <c r="S42" s="2">
        <v>5</v>
      </c>
      <c r="T42" s="2">
        <v>0</v>
      </c>
      <c r="U42" s="2">
        <v>5</v>
      </c>
      <c r="V42" s="2">
        <v>0</v>
      </c>
      <c r="W42" s="2">
        <v>0</v>
      </c>
      <c r="X42" s="2">
        <v>0</v>
      </c>
      <c r="Y42" s="2">
        <v>0</v>
      </c>
      <c r="Z42" s="2" t="s">
        <v>57</v>
      </c>
      <c r="AA42" s="2" t="s">
        <v>58</v>
      </c>
      <c r="AB42" s="2" t="s">
        <v>73</v>
      </c>
      <c r="AC42" s="2" t="s">
        <v>74</v>
      </c>
      <c r="AD42" s="2" t="s">
        <v>75</v>
      </c>
      <c r="AE42" s="2" t="s">
        <v>59</v>
      </c>
      <c r="AF42" s="2" t="s">
        <v>64</v>
      </c>
      <c r="AG42" s="2" t="s">
        <v>65</v>
      </c>
      <c r="AH42" s="2" t="s">
        <v>59</v>
      </c>
      <c r="AI42" s="2" t="s">
        <v>54</v>
      </c>
      <c r="AJ42" s="2" t="s">
        <v>53</v>
      </c>
      <c r="AL42" s="2" t="s">
        <v>68</v>
      </c>
      <c r="AM42" s="2" t="s">
        <v>54</v>
      </c>
      <c r="AN42" s="2" t="s">
        <v>69</v>
      </c>
      <c r="AO42" s="2" t="s">
        <v>69</v>
      </c>
      <c r="AP42" s="2" t="s">
        <v>63</v>
      </c>
      <c r="AQ42" s="2" t="s">
        <v>63</v>
      </c>
      <c r="AR42" s="2" t="s">
        <v>54</v>
      </c>
      <c r="AS42" s="2" t="s">
        <v>54</v>
      </c>
      <c r="AT42" s="2" t="s">
        <v>54</v>
      </c>
      <c r="AU42" s="2" t="s">
        <v>63</v>
      </c>
      <c r="AV42" s="2" t="s">
        <v>63</v>
      </c>
      <c r="AW42" s="2" t="s">
        <v>54</v>
      </c>
      <c r="AX42" s="2" t="s">
        <v>54</v>
      </c>
      <c r="AY42" s="2" t="s">
        <v>160</v>
      </c>
    </row>
    <row r="43" spans="1:51" ht="15.75" customHeight="1" x14ac:dyDescent="0.25">
      <c r="A43" s="3">
        <v>43931.042360821761</v>
      </c>
      <c r="B43" s="2" t="s">
        <v>180</v>
      </c>
      <c r="C43" s="1" t="s">
        <v>197</v>
      </c>
      <c r="D43" s="2" t="s">
        <v>52</v>
      </c>
      <c r="E43" s="2" t="s">
        <v>66</v>
      </c>
      <c r="F43" s="2" t="s">
        <v>66</v>
      </c>
      <c r="G43" s="2" t="s">
        <v>61</v>
      </c>
      <c r="H43" s="2" t="s">
        <v>56</v>
      </c>
      <c r="I43" s="2" t="s">
        <v>54</v>
      </c>
      <c r="J43" s="2" t="s">
        <v>56</v>
      </c>
      <c r="K43" s="2" t="s">
        <v>56</v>
      </c>
      <c r="L43" s="2" t="s">
        <v>54</v>
      </c>
      <c r="M43" s="2" t="s">
        <v>56</v>
      </c>
      <c r="N43" s="2" t="s">
        <v>63</v>
      </c>
      <c r="O43" s="2" t="s">
        <v>54</v>
      </c>
      <c r="P43" s="2">
        <v>4</v>
      </c>
      <c r="Q43" s="2">
        <v>4</v>
      </c>
      <c r="R43" s="2">
        <v>4</v>
      </c>
      <c r="S43" s="2">
        <v>4</v>
      </c>
      <c r="T43" s="2">
        <v>4</v>
      </c>
      <c r="U43" s="2">
        <v>4</v>
      </c>
      <c r="V43" s="2">
        <v>3</v>
      </c>
      <c r="W43" s="2">
        <v>4</v>
      </c>
      <c r="X43" s="2">
        <v>4</v>
      </c>
      <c r="Y43" s="2">
        <v>4</v>
      </c>
      <c r="Z43" s="2" t="s">
        <v>57</v>
      </c>
      <c r="AA43" s="2" t="s">
        <v>72</v>
      </c>
      <c r="AB43" s="2" t="s">
        <v>73</v>
      </c>
      <c r="AC43" s="2" t="s">
        <v>74</v>
      </c>
      <c r="AD43" s="2" t="s">
        <v>75</v>
      </c>
      <c r="AE43" s="2" t="s">
        <v>76</v>
      </c>
      <c r="AF43" s="2" t="s">
        <v>64</v>
      </c>
      <c r="AG43" s="2" t="s">
        <v>65</v>
      </c>
      <c r="AH43" s="2" t="s">
        <v>77</v>
      </c>
      <c r="AI43" s="2" t="s">
        <v>54</v>
      </c>
      <c r="AJ43" s="2" t="s">
        <v>66</v>
      </c>
      <c r="AK43" s="4" t="s">
        <v>181</v>
      </c>
      <c r="AL43" s="2" t="s">
        <v>68</v>
      </c>
      <c r="AM43" s="2" t="s">
        <v>56</v>
      </c>
      <c r="AN43" s="2" t="s">
        <v>63</v>
      </c>
      <c r="AO43" s="2" t="s">
        <v>68</v>
      </c>
      <c r="AP43" s="2" t="s">
        <v>56</v>
      </c>
      <c r="AQ43" s="2" t="s">
        <v>63</v>
      </c>
      <c r="AR43" s="2" t="s">
        <v>70</v>
      </c>
      <c r="AS43" s="2" t="s">
        <v>68</v>
      </c>
      <c r="AT43" s="2" t="s">
        <v>54</v>
      </c>
      <c r="AU43" s="2" t="s">
        <v>56</v>
      </c>
      <c r="AV43" s="2" t="s">
        <v>56</v>
      </c>
      <c r="AW43" s="2" t="s">
        <v>63</v>
      </c>
      <c r="AX43" s="2" t="s">
        <v>70</v>
      </c>
      <c r="AY43" s="2" t="s">
        <v>182</v>
      </c>
    </row>
    <row r="44" spans="1:51" ht="15.75" customHeight="1" x14ac:dyDescent="0.25">
      <c r="A44" s="3">
        <v>43927.749555451388</v>
      </c>
      <c r="B44" s="2" t="s">
        <v>161</v>
      </c>
      <c r="C44" s="1" t="s">
        <v>197</v>
      </c>
      <c r="D44" s="2" t="s">
        <v>62</v>
      </c>
      <c r="E44" s="2" t="s">
        <v>53</v>
      </c>
      <c r="F44" s="2" t="s">
        <v>53</v>
      </c>
      <c r="G44" s="2" t="s">
        <v>69</v>
      </c>
      <c r="H44" s="2" t="s">
        <v>54</v>
      </c>
      <c r="I44" s="2" t="s">
        <v>56</v>
      </c>
      <c r="J44" s="2" t="s">
        <v>56</v>
      </c>
      <c r="K44" s="2" t="s">
        <v>54</v>
      </c>
      <c r="L44" s="2" t="s">
        <v>56</v>
      </c>
      <c r="M44" s="2" t="s">
        <v>54</v>
      </c>
      <c r="N44" s="2" t="s">
        <v>54</v>
      </c>
      <c r="O44" s="2" t="s">
        <v>54</v>
      </c>
      <c r="P44" s="2">
        <v>1</v>
      </c>
      <c r="Q44" s="2">
        <v>1</v>
      </c>
      <c r="R44" s="2">
        <v>1</v>
      </c>
      <c r="S44" s="2">
        <v>2</v>
      </c>
      <c r="T44" s="2">
        <v>2</v>
      </c>
      <c r="U44" s="2">
        <v>2</v>
      </c>
      <c r="V44" s="2">
        <v>1</v>
      </c>
      <c r="W44" s="2">
        <v>1</v>
      </c>
      <c r="X44" s="2">
        <v>1</v>
      </c>
      <c r="Y44" s="2">
        <v>0</v>
      </c>
      <c r="Z44" s="2" t="s">
        <v>57</v>
      </c>
      <c r="AA44" s="2" t="s">
        <v>58</v>
      </c>
      <c r="AB44" s="2" t="s">
        <v>73</v>
      </c>
      <c r="AC44" s="2" t="s">
        <v>57</v>
      </c>
      <c r="AD44" s="2" t="s">
        <v>75</v>
      </c>
      <c r="AE44" s="2" t="s">
        <v>76</v>
      </c>
      <c r="AF44" s="2" t="s">
        <v>59</v>
      </c>
      <c r="AG44" s="2" t="s">
        <v>65</v>
      </c>
      <c r="AH44" s="2" t="s">
        <v>77</v>
      </c>
      <c r="AI44" s="2" t="s">
        <v>54</v>
      </c>
      <c r="AJ44" s="2" t="s">
        <v>53</v>
      </c>
      <c r="AL44" s="2" t="s">
        <v>63</v>
      </c>
      <c r="AM44" s="2" t="s">
        <v>54</v>
      </c>
      <c r="AN44" s="2" t="s">
        <v>69</v>
      </c>
      <c r="AO44" s="2" t="s">
        <v>69</v>
      </c>
      <c r="AP44" s="2" t="s">
        <v>63</v>
      </c>
      <c r="AQ44" s="4" t="s">
        <v>54</v>
      </c>
      <c r="AR44" s="2" t="s">
        <v>56</v>
      </c>
      <c r="AS44" s="2" t="s">
        <v>63</v>
      </c>
      <c r="AT44" s="2" t="s">
        <v>54</v>
      </c>
      <c r="AU44" s="2" t="s">
        <v>56</v>
      </c>
      <c r="AV44" s="2" t="s">
        <v>56</v>
      </c>
      <c r="AW44" s="2" t="s">
        <v>56</v>
      </c>
      <c r="AX44" s="2" t="s">
        <v>70</v>
      </c>
    </row>
    <row r="45" spans="1:51" ht="15.75" customHeight="1" x14ac:dyDescent="0.25">
      <c r="A45" s="3">
        <v>43923.747731365744</v>
      </c>
      <c r="B45" s="2" t="s">
        <v>107</v>
      </c>
      <c r="C45" s="1" t="s">
        <v>197</v>
      </c>
      <c r="D45" s="2" t="s">
        <v>52</v>
      </c>
      <c r="E45" s="2" t="s">
        <v>53</v>
      </c>
      <c r="F45" s="2" t="s">
        <v>53</v>
      </c>
      <c r="H45" s="2" t="s">
        <v>54</v>
      </c>
      <c r="I45" s="2" t="s">
        <v>54</v>
      </c>
      <c r="J45" s="2" t="s">
        <v>56</v>
      </c>
      <c r="K45" s="2" t="s">
        <v>56</v>
      </c>
      <c r="L45" s="2" t="s">
        <v>56</v>
      </c>
      <c r="M45" s="2" t="s">
        <v>56</v>
      </c>
      <c r="N45" s="2" t="s">
        <v>56</v>
      </c>
      <c r="O45" s="2" t="s">
        <v>54</v>
      </c>
      <c r="P45" s="2">
        <v>2</v>
      </c>
      <c r="Q45" s="2">
        <v>2</v>
      </c>
      <c r="R45" s="2">
        <v>2</v>
      </c>
      <c r="S45" s="2">
        <v>1</v>
      </c>
      <c r="T45" s="2">
        <v>1</v>
      </c>
      <c r="U45" s="2">
        <v>1</v>
      </c>
      <c r="V45" s="2">
        <v>2</v>
      </c>
      <c r="W45" s="2">
        <v>2</v>
      </c>
      <c r="X45" s="2">
        <v>1</v>
      </c>
      <c r="Y45" s="2">
        <v>2</v>
      </c>
      <c r="Z45" s="2" t="s">
        <v>57</v>
      </c>
      <c r="AA45" s="2" t="s">
        <v>58</v>
      </c>
      <c r="AB45" s="2" t="s">
        <v>59</v>
      </c>
      <c r="AC45" s="2" t="s">
        <v>74</v>
      </c>
      <c r="AD45" s="2" t="s">
        <v>103</v>
      </c>
      <c r="AE45" s="2" t="s">
        <v>59</v>
      </c>
      <c r="AF45" s="2" t="s">
        <v>59</v>
      </c>
      <c r="AG45" s="2" t="s">
        <v>65</v>
      </c>
      <c r="AH45" s="2" t="s">
        <v>59</v>
      </c>
      <c r="AI45" s="2" t="s">
        <v>54</v>
      </c>
      <c r="AJ45" s="2" t="s">
        <v>53</v>
      </c>
      <c r="AL45" s="2" t="s">
        <v>63</v>
      </c>
      <c r="AM45" s="2" t="s">
        <v>56</v>
      </c>
      <c r="AN45" s="2" t="s">
        <v>69</v>
      </c>
      <c r="AO45" s="2" t="s">
        <v>69</v>
      </c>
      <c r="AP45" s="2" t="s">
        <v>56</v>
      </c>
      <c r="AQ45" s="2" t="s">
        <v>56</v>
      </c>
      <c r="AR45" s="2" t="s">
        <v>56</v>
      </c>
      <c r="AS45" s="2" t="s">
        <v>56</v>
      </c>
      <c r="AT45" s="2" t="s">
        <v>56</v>
      </c>
      <c r="AU45" s="2" t="s">
        <v>56</v>
      </c>
      <c r="AV45" s="2" t="s">
        <v>56</v>
      </c>
      <c r="AW45" s="2" t="s">
        <v>56</v>
      </c>
      <c r="AX45" s="2" t="s">
        <v>54</v>
      </c>
    </row>
    <row r="46" spans="1:51" ht="15.75" customHeight="1" x14ac:dyDescent="0.25">
      <c r="A46" s="3">
        <v>43934.750811527774</v>
      </c>
      <c r="B46" s="4" t="s">
        <v>193</v>
      </c>
      <c r="C46" s="1" t="s">
        <v>197</v>
      </c>
      <c r="D46" s="2" t="s">
        <v>52</v>
      </c>
      <c r="E46" s="2" t="s">
        <v>66</v>
      </c>
      <c r="F46" s="2" t="s">
        <v>53</v>
      </c>
      <c r="G46" s="2" t="s">
        <v>69</v>
      </c>
      <c r="H46" s="2" t="s">
        <v>54</v>
      </c>
      <c r="I46" s="2" t="s">
        <v>54</v>
      </c>
      <c r="J46" s="2" t="s">
        <v>54</v>
      </c>
      <c r="K46" s="2" t="s">
        <v>54</v>
      </c>
      <c r="L46" s="2" t="s">
        <v>54</v>
      </c>
      <c r="M46" s="2" t="s">
        <v>54</v>
      </c>
      <c r="N46" s="2" t="s">
        <v>55</v>
      </c>
      <c r="O46" s="2" t="s">
        <v>55</v>
      </c>
      <c r="P46" s="2">
        <v>4</v>
      </c>
      <c r="Q46" s="2">
        <v>4</v>
      </c>
      <c r="R46" s="2">
        <v>3</v>
      </c>
      <c r="S46" s="2">
        <v>4</v>
      </c>
      <c r="T46" s="2">
        <v>3</v>
      </c>
      <c r="U46" s="2">
        <v>5</v>
      </c>
      <c r="V46" s="2">
        <v>3</v>
      </c>
      <c r="W46" s="2">
        <v>3</v>
      </c>
      <c r="X46" s="2">
        <v>4</v>
      </c>
      <c r="Y46" s="2">
        <v>4</v>
      </c>
      <c r="Z46" s="2" t="s">
        <v>57</v>
      </c>
      <c r="AA46" s="2" t="s">
        <v>72</v>
      </c>
      <c r="AB46" s="2" t="s">
        <v>73</v>
      </c>
      <c r="AC46" s="2" t="s">
        <v>74</v>
      </c>
      <c r="AD46" s="2" t="s">
        <v>75</v>
      </c>
      <c r="AE46" s="2" t="s">
        <v>59</v>
      </c>
      <c r="AF46" s="2" t="s">
        <v>79</v>
      </c>
      <c r="AG46" s="2" t="s">
        <v>65</v>
      </c>
      <c r="AH46" s="2" t="s">
        <v>59</v>
      </c>
      <c r="AI46" s="2" t="s">
        <v>70</v>
      </c>
      <c r="AJ46" s="2" t="s">
        <v>53</v>
      </c>
      <c r="AL46" s="2" t="s">
        <v>68</v>
      </c>
      <c r="AM46" s="2" t="s">
        <v>54</v>
      </c>
      <c r="AN46" s="2" t="s">
        <v>69</v>
      </c>
      <c r="AO46" s="2" t="s">
        <v>69</v>
      </c>
      <c r="AP46" s="2" t="s">
        <v>56</v>
      </c>
      <c r="AQ46" s="2" t="s">
        <v>56</v>
      </c>
      <c r="AR46" s="2" t="s">
        <v>70</v>
      </c>
      <c r="AS46" s="2" t="s">
        <v>56</v>
      </c>
      <c r="AT46" s="2" t="s">
        <v>70</v>
      </c>
      <c r="AU46" s="2" t="s">
        <v>54</v>
      </c>
      <c r="AV46" s="2" t="s">
        <v>54</v>
      </c>
      <c r="AW46" s="2" t="s">
        <v>54</v>
      </c>
      <c r="AX46" s="2" t="s">
        <v>63</v>
      </c>
    </row>
    <row r="47" spans="1:51" ht="13.2" x14ac:dyDescent="0.25">
      <c r="A47" s="3">
        <v>43923.964320462968</v>
      </c>
      <c r="B47" s="2" t="s">
        <v>121</v>
      </c>
      <c r="C47" s="1" t="s">
        <v>197</v>
      </c>
      <c r="D47" s="2" t="s">
        <v>52</v>
      </c>
      <c r="E47" s="2" t="s">
        <v>53</v>
      </c>
      <c r="F47" s="2" t="s">
        <v>53</v>
      </c>
      <c r="G47" s="2" t="s">
        <v>69</v>
      </c>
      <c r="H47" s="2" t="s">
        <v>63</v>
      </c>
      <c r="I47" s="2" t="s">
        <v>56</v>
      </c>
      <c r="J47" s="2" t="s">
        <v>54</v>
      </c>
      <c r="K47" s="2" t="s">
        <v>63</v>
      </c>
      <c r="L47" s="2" t="s">
        <v>54</v>
      </c>
      <c r="M47" s="2" t="s">
        <v>63</v>
      </c>
      <c r="N47" s="2" t="s">
        <v>56</v>
      </c>
      <c r="O47" s="2" t="s">
        <v>63</v>
      </c>
      <c r="P47" s="2">
        <v>1</v>
      </c>
      <c r="Q47" s="2">
        <v>1</v>
      </c>
      <c r="R47" s="2">
        <v>1</v>
      </c>
      <c r="S47" s="2">
        <v>1</v>
      </c>
      <c r="T47" s="2">
        <v>1</v>
      </c>
      <c r="U47" s="2">
        <v>2</v>
      </c>
      <c r="V47" s="2">
        <v>1</v>
      </c>
      <c r="W47" s="2">
        <v>1</v>
      </c>
      <c r="X47" s="2">
        <v>1</v>
      </c>
      <c r="Y47" s="2">
        <v>1</v>
      </c>
      <c r="Z47" s="2" t="s">
        <v>57</v>
      </c>
      <c r="AA47" s="2" t="s">
        <v>58</v>
      </c>
      <c r="AB47" s="2" t="s">
        <v>73</v>
      </c>
      <c r="AC47" s="2" t="s">
        <v>74</v>
      </c>
      <c r="AD47" s="2" t="s">
        <v>75</v>
      </c>
      <c r="AE47" s="2" t="s">
        <v>59</v>
      </c>
      <c r="AF47" s="2" t="s">
        <v>64</v>
      </c>
      <c r="AG47" s="2" t="s">
        <v>65</v>
      </c>
      <c r="AH47" s="2" t="s">
        <v>59</v>
      </c>
      <c r="AI47" s="2" t="s">
        <v>63</v>
      </c>
      <c r="AJ47" s="2" t="s">
        <v>53</v>
      </c>
      <c r="AL47" s="2" t="s">
        <v>63</v>
      </c>
      <c r="AM47" s="2" t="s">
        <v>63</v>
      </c>
      <c r="AN47" s="2" t="s">
        <v>69</v>
      </c>
      <c r="AO47" s="2" t="s">
        <v>54</v>
      </c>
      <c r="AP47" s="2" t="s">
        <v>63</v>
      </c>
      <c r="AQ47" s="2" t="s">
        <v>54</v>
      </c>
      <c r="AR47" s="2" t="s">
        <v>56</v>
      </c>
      <c r="AS47" s="2" t="s">
        <v>56</v>
      </c>
      <c r="AT47" s="2" t="s">
        <v>56</v>
      </c>
      <c r="AU47" s="2" t="s">
        <v>54</v>
      </c>
      <c r="AV47" s="2" t="s">
        <v>56</v>
      </c>
      <c r="AW47" s="2" t="s">
        <v>63</v>
      </c>
      <c r="AX47" s="2" t="s">
        <v>54</v>
      </c>
    </row>
    <row r="48" spans="1:51" ht="13.2" x14ac:dyDescent="0.25">
      <c r="A48" s="3">
        <v>43923.636628854161</v>
      </c>
      <c r="B48" s="2" t="s">
        <v>96</v>
      </c>
      <c r="C48" s="1" t="s">
        <v>197</v>
      </c>
      <c r="D48" s="2" t="s">
        <v>52</v>
      </c>
      <c r="E48" s="2" t="s">
        <v>66</v>
      </c>
      <c r="F48" s="2" t="s">
        <v>53</v>
      </c>
      <c r="G48" s="2" t="s">
        <v>61</v>
      </c>
      <c r="H48" s="2" t="s">
        <v>54</v>
      </c>
      <c r="I48" s="2" t="s">
        <v>55</v>
      </c>
      <c r="J48" s="2" t="s">
        <v>54</v>
      </c>
      <c r="K48" s="2" t="s">
        <v>56</v>
      </c>
      <c r="L48" s="2" t="s">
        <v>54</v>
      </c>
      <c r="M48" s="2" t="s">
        <v>54</v>
      </c>
      <c r="N48" s="2" t="s">
        <v>54</v>
      </c>
      <c r="O48" s="2" t="s">
        <v>54</v>
      </c>
      <c r="P48" s="2">
        <v>2</v>
      </c>
      <c r="Q48" s="2">
        <v>2</v>
      </c>
      <c r="R48" s="2">
        <v>1</v>
      </c>
      <c r="S48" s="2">
        <v>2</v>
      </c>
      <c r="T48" s="2">
        <v>3</v>
      </c>
      <c r="U48" s="2">
        <v>5</v>
      </c>
      <c r="V48" s="2">
        <v>2</v>
      </c>
      <c r="W48" s="2">
        <v>0</v>
      </c>
      <c r="X48" s="2">
        <v>2</v>
      </c>
      <c r="Y48" s="2">
        <v>2</v>
      </c>
      <c r="Z48" s="2" t="s">
        <v>57</v>
      </c>
      <c r="AA48" s="2" t="s">
        <v>58</v>
      </c>
      <c r="AB48" s="2" t="s">
        <v>73</v>
      </c>
      <c r="AC48" s="2" t="s">
        <v>57</v>
      </c>
      <c r="AD48" s="2" t="s">
        <v>75</v>
      </c>
      <c r="AE48" s="2" t="s">
        <v>59</v>
      </c>
      <c r="AF48" s="2" t="s">
        <v>59</v>
      </c>
      <c r="AG48" s="2" t="s">
        <v>65</v>
      </c>
      <c r="AH48" s="2" t="s">
        <v>77</v>
      </c>
      <c r="AI48" s="2" t="s">
        <v>70</v>
      </c>
      <c r="AJ48" s="2" t="s">
        <v>53</v>
      </c>
      <c r="AK48" s="4" t="s">
        <v>97</v>
      </c>
      <c r="AL48" s="2" t="s">
        <v>68</v>
      </c>
      <c r="AM48" s="2" t="s">
        <v>54</v>
      </c>
      <c r="AN48" s="2" t="s">
        <v>69</v>
      </c>
      <c r="AO48" s="2" t="s">
        <v>69</v>
      </c>
      <c r="AP48" s="2" t="s">
        <v>56</v>
      </c>
      <c r="AQ48" s="2" t="s">
        <v>70</v>
      </c>
      <c r="AR48" s="2" t="s">
        <v>70</v>
      </c>
      <c r="AS48" s="2" t="s">
        <v>54</v>
      </c>
      <c r="AT48" s="2" t="s">
        <v>54</v>
      </c>
      <c r="AU48" s="2" t="s">
        <v>70</v>
      </c>
      <c r="AV48" s="2" t="s">
        <v>54</v>
      </c>
      <c r="AW48" s="2" t="s">
        <v>70</v>
      </c>
      <c r="AX48" s="2" t="s">
        <v>54</v>
      </c>
      <c r="AY48" s="4" t="s">
        <v>98</v>
      </c>
    </row>
    <row r="49" spans="1:51" ht="13.2" x14ac:dyDescent="0.25">
      <c r="A49" s="3">
        <v>43929.584342800925</v>
      </c>
      <c r="B49" s="2" t="s">
        <v>166</v>
      </c>
      <c r="C49" s="1" t="s">
        <v>197</v>
      </c>
      <c r="D49" s="2" t="s">
        <v>52</v>
      </c>
      <c r="E49" s="2" t="s">
        <v>66</v>
      </c>
      <c r="F49" s="2" t="s">
        <v>53</v>
      </c>
      <c r="G49" s="2" t="s">
        <v>62</v>
      </c>
      <c r="H49" s="2" t="s">
        <v>54</v>
      </c>
      <c r="I49" s="2" t="s">
        <v>55</v>
      </c>
      <c r="J49" s="2" t="s">
        <v>54</v>
      </c>
      <c r="K49" s="2" t="s">
        <v>56</v>
      </c>
      <c r="L49" s="2" t="s">
        <v>54</v>
      </c>
      <c r="M49" s="2" t="s">
        <v>54</v>
      </c>
      <c r="N49" s="2" t="s">
        <v>56</v>
      </c>
      <c r="O49" s="2" t="s">
        <v>54</v>
      </c>
      <c r="P49" s="2">
        <v>3</v>
      </c>
      <c r="Q49" s="2">
        <v>4</v>
      </c>
      <c r="R49" s="2">
        <v>3</v>
      </c>
      <c r="S49" s="2">
        <v>4</v>
      </c>
      <c r="T49" s="2">
        <v>2</v>
      </c>
      <c r="U49" s="2">
        <v>4</v>
      </c>
      <c r="V49" s="2">
        <v>4</v>
      </c>
      <c r="W49" s="2">
        <v>2</v>
      </c>
      <c r="X49" s="2">
        <v>2</v>
      </c>
      <c r="Y49" s="2">
        <v>2</v>
      </c>
      <c r="Z49" s="2" t="s">
        <v>57</v>
      </c>
      <c r="AA49" s="2" t="s">
        <v>58</v>
      </c>
      <c r="AB49" s="2" t="s">
        <v>73</v>
      </c>
      <c r="AC49" s="2" t="s">
        <v>74</v>
      </c>
      <c r="AD49" s="2" t="s">
        <v>75</v>
      </c>
      <c r="AE49" s="2" t="s">
        <v>76</v>
      </c>
      <c r="AF49" s="2" t="s">
        <v>64</v>
      </c>
      <c r="AG49" s="2" t="s">
        <v>65</v>
      </c>
      <c r="AH49" s="2" t="s">
        <v>85</v>
      </c>
      <c r="AI49" s="2" t="s">
        <v>54</v>
      </c>
      <c r="AJ49" s="2" t="s">
        <v>53</v>
      </c>
      <c r="AL49" s="2" t="s">
        <v>68</v>
      </c>
      <c r="AM49" s="2" t="s">
        <v>54</v>
      </c>
      <c r="AN49" s="2" t="s">
        <v>69</v>
      </c>
      <c r="AO49" s="2" t="s">
        <v>69</v>
      </c>
      <c r="AP49" s="2" t="s">
        <v>56</v>
      </c>
      <c r="AQ49" s="2" t="s">
        <v>56</v>
      </c>
      <c r="AR49" s="2" t="s">
        <v>70</v>
      </c>
      <c r="AS49" s="2" t="s">
        <v>56</v>
      </c>
      <c r="AT49" s="2" t="s">
        <v>70</v>
      </c>
      <c r="AU49" s="2" t="s">
        <v>54</v>
      </c>
      <c r="AV49" s="2" t="s">
        <v>54</v>
      </c>
      <c r="AW49" s="2" t="s">
        <v>54</v>
      </c>
      <c r="AX49" s="2" t="s">
        <v>54</v>
      </c>
    </row>
    <row r="50" spans="1:51" ht="13.2" x14ac:dyDescent="0.25">
      <c r="A50" s="3">
        <v>43924.89097685185</v>
      </c>
      <c r="B50" s="2" t="s">
        <v>144</v>
      </c>
      <c r="C50" s="1" t="s">
        <v>197</v>
      </c>
      <c r="D50" s="2" t="s">
        <v>62</v>
      </c>
      <c r="E50" s="2" t="s">
        <v>66</v>
      </c>
      <c r="F50" s="2" t="s">
        <v>53</v>
      </c>
      <c r="G50" s="2" t="s">
        <v>69</v>
      </c>
      <c r="H50" s="2" t="s">
        <v>54</v>
      </c>
      <c r="I50" s="2" t="s">
        <v>55</v>
      </c>
      <c r="J50" s="2" t="s">
        <v>55</v>
      </c>
      <c r="K50" s="2" t="s">
        <v>56</v>
      </c>
      <c r="L50" s="2" t="s">
        <v>55</v>
      </c>
      <c r="M50" s="2" t="s">
        <v>54</v>
      </c>
      <c r="N50" s="2" t="s">
        <v>56</v>
      </c>
      <c r="O50" s="2" t="s">
        <v>54</v>
      </c>
      <c r="P50" s="2">
        <v>1</v>
      </c>
      <c r="Q50" s="2">
        <v>1</v>
      </c>
      <c r="R50" s="2">
        <v>0</v>
      </c>
      <c r="S50" s="2">
        <v>1</v>
      </c>
      <c r="T50" s="2">
        <v>0</v>
      </c>
      <c r="U50" s="2">
        <v>1</v>
      </c>
      <c r="V50" s="2">
        <v>1</v>
      </c>
      <c r="W50" s="2">
        <v>0</v>
      </c>
      <c r="X50" s="2">
        <v>1</v>
      </c>
      <c r="Y50" s="2">
        <v>1</v>
      </c>
      <c r="Z50" s="2" t="s">
        <v>57</v>
      </c>
      <c r="AA50" s="2" t="s">
        <v>58</v>
      </c>
      <c r="AB50" s="2" t="s">
        <v>73</v>
      </c>
      <c r="AC50" s="2" t="s">
        <v>74</v>
      </c>
      <c r="AD50" s="2" t="s">
        <v>75</v>
      </c>
      <c r="AE50" s="2" t="s">
        <v>59</v>
      </c>
      <c r="AF50" s="2" t="s">
        <v>59</v>
      </c>
      <c r="AG50" s="2" t="s">
        <v>59</v>
      </c>
      <c r="AH50" s="2" t="s">
        <v>59</v>
      </c>
      <c r="AI50" s="2" t="s">
        <v>56</v>
      </c>
      <c r="AJ50" s="2" t="s">
        <v>53</v>
      </c>
      <c r="AL50" s="2" t="s">
        <v>68</v>
      </c>
      <c r="AM50" s="2" t="s">
        <v>54</v>
      </c>
      <c r="AN50" s="2" t="s">
        <v>69</v>
      </c>
      <c r="AO50" s="2" t="s">
        <v>69</v>
      </c>
      <c r="AP50" s="2" t="s">
        <v>63</v>
      </c>
      <c r="AQ50" s="2" t="s">
        <v>54</v>
      </c>
      <c r="AR50" s="2" t="s">
        <v>54</v>
      </c>
      <c r="AS50" s="2" t="s">
        <v>63</v>
      </c>
      <c r="AT50" s="2" t="s">
        <v>54</v>
      </c>
      <c r="AU50" s="2" t="s">
        <v>54</v>
      </c>
      <c r="AV50" s="2" t="s">
        <v>56</v>
      </c>
      <c r="AW50" s="2" t="s">
        <v>56</v>
      </c>
      <c r="AX50" s="2" t="s">
        <v>63</v>
      </c>
      <c r="AY50" s="4" t="s">
        <v>145</v>
      </c>
    </row>
    <row r="51" spans="1:51" ht="13.2" x14ac:dyDescent="0.25">
      <c r="A51" s="3">
        <v>43923.760571631945</v>
      </c>
      <c r="B51" s="2" t="s">
        <v>108</v>
      </c>
      <c r="C51" s="1" t="s">
        <v>197</v>
      </c>
      <c r="D51" s="2" t="s">
        <v>52</v>
      </c>
      <c r="E51" s="2" t="s">
        <v>53</v>
      </c>
      <c r="F51" s="2" t="s">
        <v>53</v>
      </c>
      <c r="G51" s="4" t="s">
        <v>69</v>
      </c>
      <c r="H51" s="2" t="s">
        <v>54</v>
      </c>
      <c r="I51" s="2" t="s">
        <v>54</v>
      </c>
      <c r="J51" s="2" t="s">
        <v>54</v>
      </c>
      <c r="K51" s="2" t="s">
        <v>63</v>
      </c>
      <c r="L51" s="2" t="s">
        <v>54</v>
      </c>
      <c r="M51" s="2" t="s">
        <v>56</v>
      </c>
      <c r="N51" s="2" t="s">
        <v>54</v>
      </c>
      <c r="O51" s="2" t="s">
        <v>63</v>
      </c>
      <c r="P51" s="2">
        <v>1</v>
      </c>
      <c r="Q51" s="2">
        <v>1</v>
      </c>
      <c r="R51" s="2">
        <v>0</v>
      </c>
      <c r="S51" s="2">
        <v>0</v>
      </c>
      <c r="T51" s="2">
        <v>0</v>
      </c>
      <c r="U51" s="2">
        <v>0</v>
      </c>
      <c r="V51" s="2">
        <v>0</v>
      </c>
      <c r="W51" s="2">
        <v>1</v>
      </c>
      <c r="X51" s="2">
        <v>0</v>
      </c>
      <c r="Y51" s="2">
        <v>0</v>
      </c>
      <c r="Z51" s="2" t="s">
        <v>57</v>
      </c>
      <c r="AA51" s="2" t="s">
        <v>72</v>
      </c>
      <c r="AB51" s="2" t="s">
        <v>59</v>
      </c>
      <c r="AC51" s="2" t="s">
        <v>57</v>
      </c>
      <c r="AD51" s="2" t="s">
        <v>59</v>
      </c>
      <c r="AE51" s="2" t="s">
        <v>59</v>
      </c>
      <c r="AF51" s="2" t="s">
        <v>59</v>
      </c>
      <c r="AG51" s="2" t="s">
        <v>65</v>
      </c>
      <c r="AH51" s="2" t="s">
        <v>59</v>
      </c>
      <c r="AI51" s="2" t="s">
        <v>56</v>
      </c>
      <c r="AJ51" s="2" t="s">
        <v>53</v>
      </c>
      <c r="AK51" s="4" t="s">
        <v>109</v>
      </c>
      <c r="AL51" s="2" t="s">
        <v>56</v>
      </c>
      <c r="AM51" s="2" t="s">
        <v>56</v>
      </c>
      <c r="AN51" s="2" t="s">
        <v>56</v>
      </c>
      <c r="AO51" s="2" t="s">
        <v>69</v>
      </c>
      <c r="AP51" s="2" t="s">
        <v>56</v>
      </c>
      <c r="AQ51" s="2" t="s">
        <v>56</v>
      </c>
      <c r="AR51" s="2" t="s">
        <v>56</v>
      </c>
      <c r="AS51" s="2" t="s">
        <v>54</v>
      </c>
      <c r="AT51" s="2" t="s">
        <v>56</v>
      </c>
      <c r="AU51" s="2" t="s">
        <v>56</v>
      </c>
      <c r="AV51" s="2" t="s">
        <v>56</v>
      </c>
      <c r="AW51" s="2" t="s">
        <v>56</v>
      </c>
      <c r="AX51" s="2" t="s">
        <v>54</v>
      </c>
      <c r="AY51" s="2" t="s">
        <v>110</v>
      </c>
    </row>
    <row r="52" spans="1:51" ht="13.2" x14ac:dyDescent="0.25">
      <c r="A52" s="3">
        <v>43923.535166400463</v>
      </c>
      <c r="B52" s="2" t="s">
        <v>71</v>
      </c>
      <c r="C52" s="1" t="s">
        <v>197</v>
      </c>
      <c r="D52" s="2" t="s">
        <v>52</v>
      </c>
      <c r="E52" s="2" t="s">
        <v>53</v>
      </c>
      <c r="F52" s="2" t="s">
        <v>53</v>
      </c>
      <c r="G52" s="2" t="s">
        <v>69</v>
      </c>
      <c r="H52" s="2" t="s">
        <v>54</v>
      </c>
      <c r="I52" s="2" t="s">
        <v>54</v>
      </c>
      <c r="J52" s="2" t="s">
        <v>54</v>
      </c>
      <c r="K52" s="2" t="s">
        <v>56</v>
      </c>
      <c r="L52" s="2" t="s">
        <v>54</v>
      </c>
      <c r="M52" s="2" t="s">
        <v>56</v>
      </c>
      <c r="N52" s="2" t="s">
        <v>55</v>
      </c>
      <c r="O52" s="2" t="s">
        <v>54</v>
      </c>
      <c r="P52" s="2">
        <v>4</v>
      </c>
      <c r="Q52" s="2">
        <v>3</v>
      </c>
      <c r="R52" s="2">
        <v>3</v>
      </c>
      <c r="S52" s="2">
        <v>3</v>
      </c>
      <c r="T52" s="2">
        <v>2</v>
      </c>
      <c r="U52" s="2">
        <v>3</v>
      </c>
      <c r="V52" s="2">
        <v>4</v>
      </c>
      <c r="W52" s="2">
        <v>4</v>
      </c>
      <c r="X52" s="2">
        <v>3</v>
      </c>
      <c r="Y52" s="2">
        <v>2</v>
      </c>
      <c r="Z52" s="2" t="s">
        <v>57</v>
      </c>
      <c r="AA52" s="2" t="s">
        <v>72</v>
      </c>
      <c r="AB52" s="2" t="s">
        <v>73</v>
      </c>
      <c r="AC52" s="2" t="s">
        <v>74</v>
      </c>
      <c r="AD52" s="2" t="s">
        <v>75</v>
      </c>
      <c r="AE52" s="2" t="s">
        <v>76</v>
      </c>
      <c r="AF52" s="2" t="s">
        <v>64</v>
      </c>
      <c r="AG52" s="2" t="s">
        <v>65</v>
      </c>
      <c r="AH52" s="2" t="s">
        <v>77</v>
      </c>
      <c r="AI52" s="2" t="s">
        <v>70</v>
      </c>
      <c r="AJ52" s="2" t="s">
        <v>53</v>
      </c>
      <c r="AL52" s="2" t="s">
        <v>68</v>
      </c>
      <c r="AM52" s="2" t="s">
        <v>54</v>
      </c>
      <c r="AN52" s="2" t="s">
        <v>69</v>
      </c>
      <c r="AO52" s="2" t="s">
        <v>69</v>
      </c>
      <c r="AP52" s="2" t="s">
        <v>56</v>
      </c>
      <c r="AQ52" s="2" t="s">
        <v>54</v>
      </c>
      <c r="AR52" s="2" t="s">
        <v>70</v>
      </c>
      <c r="AS52" s="2" t="s">
        <v>63</v>
      </c>
      <c r="AT52" s="2" t="s">
        <v>56</v>
      </c>
      <c r="AU52" s="2" t="s">
        <v>70</v>
      </c>
      <c r="AV52" s="2" t="s">
        <v>54</v>
      </c>
      <c r="AW52" s="2" t="s">
        <v>56</v>
      </c>
      <c r="AX52" s="2" t="s">
        <v>63</v>
      </c>
      <c r="AY52" s="4" t="s">
        <v>78</v>
      </c>
    </row>
    <row r="53" spans="1:51" ht="13.2" x14ac:dyDescent="0.25">
      <c r="A53" s="3">
        <v>43921.613101631941</v>
      </c>
      <c r="B53" s="2" t="s">
        <v>60</v>
      </c>
      <c r="C53" s="1" t="s">
        <v>197</v>
      </c>
      <c r="D53" s="2" t="s">
        <v>61</v>
      </c>
      <c r="E53" s="2" t="s">
        <v>53</v>
      </c>
      <c r="F53" s="2" t="s">
        <v>53</v>
      </c>
      <c r="G53" s="2" t="s">
        <v>62</v>
      </c>
      <c r="H53" s="2" t="s">
        <v>63</v>
      </c>
      <c r="I53" s="2" t="s">
        <v>56</v>
      </c>
      <c r="J53" s="2" t="s">
        <v>54</v>
      </c>
      <c r="K53" s="2" t="s">
        <v>63</v>
      </c>
      <c r="L53" s="2" t="s">
        <v>54</v>
      </c>
      <c r="M53" s="2" t="s">
        <v>56</v>
      </c>
      <c r="N53" s="2" t="s">
        <v>54</v>
      </c>
      <c r="O53" s="2" t="s">
        <v>56</v>
      </c>
      <c r="P53" s="2">
        <v>0</v>
      </c>
      <c r="Q53" s="2">
        <v>2</v>
      </c>
      <c r="R53" s="2">
        <v>2</v>
      </c>
      <c r="S53" s="2">
        <v>2</v>
      </c>
      <c r="T53" s="2">
        <v>2</v>
      </c>
      <c r="U53" s="2">
        <v>0</v>
      </c>
      <c r="V53" s="2">
        <v>3</v>
      </c>
      <c r="W53" s="2">
        <v>0</v>
      </c>
      <c r="X53" s="2">
        <v>0</v>
      </c>
      <c r="Y53" s="2">
        <v>0</v>
      </c>
      <c r="Z53" s="2" t="s">
        <v>57</v>
      </c>
      <c r="AA53" s="2" t="s">
        <v>58</v>
      </c>
      <c r="AB53" s="2" t="s">
        <v>59</v>
      </c>
      <c r="AC53" s="2" t="s">
        <v>57</v>
      </c>
      <c r="AD53" s="2" t="s">
        <v>59</v>
      </c>
      <c r="AE53" s="2" t="s">
        <v>59</v>
      </c>
      <c r="AF53" s="2" t="s">
        <v>64</v>
      </c>
      <c r="AG53" s="2" t="s">
        <v>65</v>
      </c>
      <c r="AH53" s="2" t="s">
        <v>59</v>
      </c>
      <c r="AI53" s="2" t="s">
        <v>54</v>
      </c>
      <c r="AJ53" s="2" t="s">
        <v>66</v>
      </c>
      <c r="AK53" s="4" t="s">
        <v>67</v>
      </c>
      <c r="AL53" s="2" t="s">
        <v>68</v>
      </c>
      <c r="AM53" s="2" t="s">
        <v>56</v>
      </c>
      <c r="AN53" s="2" t="s">
        <v>69</v>
      </c>
      <c r="AO53" s="2" t="s">
        <v>68</v>
      </c>
      <c r="AP53" s="2" t="s">
        <v>68</v>
      </c>
      <c r="AQ53" s="2" t="s">
        <v>70</v>
      </c>
      <c r="AR53" s="2" t="s">
        <v>70</v>
      </c>
      <c r="AS53" s="2" t="s">
        <v>54</v>
      </c>
      <c r="AT53" s="2" t="s">
        <v>54</v>
      </c>
      <c r="AU53" s="2" t="s">
        <v>70</v>
      </c>
      <c r="AV53" s="2" t="s">
        <v>63</v>
      </c>
      <c r="AW53" s="2" t="s">
        <v>56</v>
      </c>
      <c r="AX53" s="2" t="s">
        <v>63</v>
      </c>
      <c r="AY53" s="4"/>
    </row>
    <row r="54" spans="1:51" ht="13.2" x14ac:dyDescent="0.25">
      <c r="A54" s="3">
        <v>43923.546790902779</v>
      </c>
      <c r="B54" s="2" t="s">
        <v>82</v>
      </c>
      <c r="C54" s="1" t="s">
        <v>197</v>
      </c>
      <c r="D54" s="2" t="s">
        <v>52</v>
      </c>
      <c r="E54" s="2" t="s">
        <v>53</v>
      </c>
      <c r="F54" s="2" t="s">
        <v>53</v>
      </c>
      <c r="G54" s="2" t="s">
        <v>61</v>
      </c>
      <c r="H54" s="2" t="s">
        <v>54</v>
      </c>
      <c r="I54" s="2" t="s">
        <v>56</v>
      </c>
      <c r="J54" s="2" t="s">
        <v>56</v>
      </c>
      <c r="K54" s="2" t="s">
        <v>56</v>
      </c>
      <c r="L54" s="2" t="s">
        <v>63</v>
      </c>
      <c r="M54" s="2" t="s">
        <v>56</v>
      </c>
      <c r="N54" s="2" t="s">
        <v>54</v>
      </c>
      <c r="O54" s="2" t="s">
        <v>54</v>
      </c>
      <c r="P54" s="2">
        <v>4</v>
      </c>
      <c r="Q54" s="2">
        <v>4</v>
      </c>
      <c r="R54" s="2">
        <v>3</v>
      </c>
      <c r="S54" s="2">
        <v>5</v>
      </c>
      <c r="T54" s="2">
        <v>4</v>
      </c>
      <c r="U54" s="2">
        <v>5</v>
      </c>
      <c r="V54" s="2">
        <v>3</v>
      </c>
      <c r="W54" s="2">
        <v>4</v>
      </c>
      <c r="X54" s="2">
        <v>2</v>
      </c>
      <c r="Y54" s="2">
        <v>3</v>
      </c>
      <c r="Z54" s="2" t="s">
        <v>57</v>
      </c>
      <c r="AA54" s="2" t="s">
        <v>72</v>
      </c>
      <c r="AB54" s="2" t="s">
        <v>73</v>
      </c>
      <c r="AC54" s="2" t="s">
        <v>74</v>
      </c>
      <c r="AD54" s="2" t="s">
        <v>75</v>
      </c>
      <c r="AE54" s="2" t="s">
        <v>76</v>
      </c>
      <c r="AF54" s="2" t="s">
        <v>64</v>
      </c>
      <c r="AG54" s="2" t="s">
        <v>65</v>
      </c>
      <c r="AH54" s="2" t="s">
        <v>77</v>
      </c>
      <c r="AI54" s="2" t="s">
        <v>54</v>
      </c>
      <c r="AJ54" s="2" t="s">
        <v>53</v>
      </c>
      <c r="AL54" s="2" t="s">
        <v>68</v>
      </c>
      <c r="AM54" s="2" t="s">
        <v>54</v>
      </c>
      <c r="AN54" s="2" t="s">
        <v>69</v>
      </c>
      <c r="AO54" s="2" t="s">
        <v>69</v>
      </c>
      <c r="AP54" s="2" t="s">
        <v>63</v>
      </c>
      <c r="AQ54" s="2" t="s">
        <v>54</v>
      </c>
      <c r="AR54" s="2" t="s">
        <v>56</v>
      </c>
      <c r="AS54" s="2" t="s">
        <v>63</v>
      </c>
      <c r="AT54" s="2" t="s">
        <v>54</v>
      </c>
      <c r="AU54" s="2" t="s">
        <v>54</v>
      </c>
      <c r="AV54" s="2" t="s">
        <v>54</v>
      </c>
      <c r="AW54" s="2" t="s">
        <v>56</v>
      </c>
      <c r="AX54" s="2" t="s">
        <v>70</v>
      </c>
      <c r="AY54" s="4" t="s">
        <v>83</v>
      </c>
    </row>
    <row r="55" spans="1:51" ht="13.2" x14ac:dyDescent="0.25">
      <c r="A55" s="3">
        <v>43924.097616631945</v>
      </c>
      <c r="B55" s="2" t="s">
        <v>126</v>
      </c>
      <c r="C55" s="1" t="s">
        <v>197</v>
      </c>
      <c r="D55" s="2" t="s">
        <v>52</v>
      </c>
      <c r="E55" s="2" t="s">
        <v>66</v>
      </c>
      <c r="F55" s="2" t="s">
        <v>53</v>
      </c>
      <c r="G55" s="2" t="s">
        <v>69</v>
      </c>
      <c r="H55" s="2" t="s">
        <v>55</v>
      </c>
      <c r="I55" s="2" t="s">
        <v>55</v>
      </c>
      <c r="J55" s="2" t="s">
        <v>55</v>
      </c>
      <c r="K55" s="2" t="s">
        <v>54</v>
      </c>
      <c r="L55" s="2" t="s">
        <v>55</v>
      </c>
      <c r="M55" s="2" t="s">
        <v>55</v>
      </c>
      <c r="N55" s="2" t="s">
        <v>54</v>
      </c>
      <c r="O55" s="2" t="s">
        <v>55</v>
      </c>
      <c r="P55" s="2">
        <v>1</v>
      </c>
      <c r="Q55" s="2">
        <v>1</v>
      </c>
      <c r="R55" s="2">
        <v>1</v>
      </c>
      <c r="S55" s="2">
        <v>1</v>
      </c>
      <c r="T55" s="2">
        <v>0</v>
      </c>
      <c r="U55" s="2">
        <v>0</v>
      </c>
      <c r="V55" s="2">
        <v>0</v>
      </c>
      <c r="W55" s="2">
        <v>0</v>
      </c>
      <c r="X55" s="2">
        <v>0</v>
      </c>
      <c r="Y55" s="2">
        <v>0</v>
      </c>
      <c r="Z55" s="2" t="s">
        <v>57</v>
      </c>
      <c r="AA55" s="2" t="s">
        <v>58</v>
      </c>
      <c r="AB55" s="2" t="s">
        <v>59</v>
      </c>
      <c r="AC55" s="2" t="s">
        <v>74</v>
      </c>
      <c r="AD55" s="2" t="s">
        <v>59</v>
      </c>
      <c r="AE55" s="2" t="s">
        <v>59</v>
      </c>
      <c r="AF55" s="2" t="s">
        <v>59</v>
      </c>
      <c r="AG55" s="2" t="s">
        <v>59</v>
      </c>
      <c r="AH55" s="2" t="s">
        <v>59</v>
      </c>
      <c r="AI55" s="2" t="s">
        <v>70</v>
      </c>
      <c r="AJ55" s="2" t="s">
        <v>53</v>
      </c>
      <c r="AL55" s="2" t="s">
        <v>68</v>
      </c>
      <c r="AM55" s="2" t="s">
        <v>70</v>
      </c>
      <c r="AN55" s="2" t="s">
        <v>69</v>
      </c>
      <c r="AO55" s="2" t="s">
        <v>69</v>
      </c>
      <c r="AP55" s="2" t="s">
        <v>56</v>
      </c>
      <c r="AR55" s="2" t="s">
        <v>70</v>
      </c>
      <c r="AS55" s="2" t="s">
        <v>70</v>
      </c>
      <c r="AT55" s="2" t="s">
        <v>70</v>
      </c>
      <c r="AU55" s="2" t="s">
        <v>70</v>
      </c>
      <c r="AV55" s="2" t="s">
        <v>54</v>
      </c>
      <c r="AW55" s="2" t="s">
        <v>54</v>
      </c>
      <c r="AX55" s="2" t="s">
        <v>70</v>
      </c>
      <c r="AY55" s="4" t="s">
        <v>127</v>
      </c>
    </row>
    <row r="56" spans="1:51" ht="13.2" x14ac:dyDescent="0.25">
      <c r="A56" s="3">
        <v>43929.530936122683</v>
      </c>
      <c r="B56" s="4" t="s">
        <v>162</v>
      </c>
      <c r="C56" s="1" t="s">
        <v>197</v>
      </c>
      <c r="D56" s="2" t="s">
        <v>52</v>
      </c>
      <c r="E56" s="2" t="s">
        <v>66</v>
      </c>
      <c r="F56" s="2" t="s">
        <v>53</v>
      </c>
      <c r="G56" s="2" t="s">
        <v>61</v>
      </c>
      <c r="H56" s="2" t="s">
        <v>55</v>
      </c>
      <c r="I56" s="2" t="s">
        <v>54</v>
      </c>
      <c r="J56" s="2" t="s">
        <v>54</v>
      </c>
      <c r="K56" s="2" t="s">
        <v>54</v>
      </c>
      <c r="L56" s="2" t="s">
        <v>54</v>
      </c>
      <c r="M56" s="2" t="s">
        <v>54</v>
      </c>
      <c r="N56" s="2" t="s">
        <v>54</v>
      </c>
      <c r="O56" s="2" t="s">
        <v>54</v>
      </c>
      <c r="P56" s="2">
        <v>2</v>
      </c>
      <c r="Q56" s="2">
        <v>2</v>
      </c>
      <c r="R56" s="2">
        <v>1</v>
      </c>
      <c r="S56" s="2">
        <v>1</v>
      </c>
      <c r="T56" s="2">
        <v>0</v>
      </c>
      <c r="U56" s="2">
        <v>3</v>
      </c>
      <c r="V56" s="2">
        <v>1</v>
      </c>
      <c r="W56" s="2">
        <v>0</v>
      </c>
      <c r="X56" s="2">
        <v>1</v>
      </c>
      <c r="Y56" s="2">
        <v>1</v>
      </c>
      <c r="Z56" s="2" t="s">
        <v>57</v>
      </c>
      <c r="AA56" s="2" t="s">
        <v>58</v>
      </c>
      <c r="AB56" s="2" t="s">
        <v>73</v>
      </c>
      <c r="AC56" s="2" t="s">
        <v>74</v>
      </c>
      <c r="AD56" s="2" t="s">
        <v>75</v>
      </c>
      <c r="AE56" s="2" t="s">
        <v>59</v>
      </c>
      <c r="AF56" s="2" t="s">
        <v>59</v>
      </c>
      <c r="AG56" s="2" t="s">
        <v>65</v>
      </c>
      <c r="AH56" s="2" t="s">
        <v>77</v>
      </c>
      <c r="AI56" s="2" t="s">
        <v>54</v>
      </c>
      <c r="AJ56" s="2" t="s">
        <v>53</v>
      </c>
      <c r="AL56" s="2" t="s">
        <v>68</v>
      </c>
      <c r="AM56" s="2" t="s">
        <v>54</v>
      </c>
      <c r="AN56" s="2" t="s">
        <v>69</v>
      </c>
      <c r="AO56" s="2" t="s">
        <v>69</v>
      </c>
      <c r="AP56" s="2" t="s">
        <v>56</v>
      </c>
      <c r="AQ56" s="2" t="s">
        <v>54</v>
      </c>
      <c r="AR56" s="2" t="s">
        <v>70</v>
      </c>
      <c r="AS56" s="2" t="s">
        <v>54</v>
      </c>
      <c r="AT56" s="2" t="s">
        <v>70</v>
      </c>
      <c r="AU56" s="2" t="s">
        <v>54</v>
      </c>
      <c r="AV56" s="2" t="s">
        <v>54</v>
      </c>
      <c r="AW56" s="2" t="s">
        <v>56</v>
      </c>
      <c r="AX56" s="2" t="s">
        <v>54</v>
      </c>
    </row>
    <row r="57" spans="1:51" ht="13.2" x14ac:dyDescent="0.25">
      <c r="A57" s="3">
        <v>43923.664103946758</v>
      </c>
      <c r="B57" s="2" t="s">
        <v>100</v>
      </c>
      <c r="C57" s="1" t="s">
        <v>197</v>
      </c>
      <c r="D57" s="2" t="s">
        <v>61</v>
      </c>
      <c r="E57" s="2" t="s">
        <v>66</v>
      </c>
      <c r="F57" s="2" t="s">
        <v>66</v>
      </c>
      <c r="G57" s="2" t="s">
        <v>62</v>
      </c>
      <c r="H57" s="2" t="s">
        <v>55</v>
      </c>
      <c r="I57" s="2" t="s">
        <v>55</v>
      </c>
      <c r="J57" s="2" t="s">
        <v>54</v>
      </c>
      <c r="K57" s="2" t="s">
        <v>56</v>
      </c>
      <c r="L57" s="2" t="s">
        <v>54</v>
      </c>
      <c r="M57" s="2" t="s">
        <v>54</v>
      </c>
      <c r="N57" s="2" t="s">
        <v>54</v>
      </c>
      <c r="O57" s="2" t="s">
        <v>63</v>
      </c>
      <c r="P57" s="2">
        <v>1</v>
      </c>
      <c r="Q57" s="2">
        <v>2</v>
      </c>
      <c r="R57" s="2">
        <v>2</v>
      </c>
      <c r="S57" s="2">
        <v>2</v>
      </c>
      <c r="T57" s="2">
        <v>2</v>
      </c>
      <c r="U57" s="2">
        <v>0</v>
      </c>
      <c r="V57" s="2">
        <v>2</v>
      </c>
      <c r="W57" s="2">
        <v>2</v>
      </c>
      <c r="X57" s="2">
        <v>0</v>
      </c>
      <c r="Y57" s="2">
        <v>0</v>
      </c>
      <c r="Z57" s="2" t="s">
        <v>57</v>
      </c>
      <c r="AA57" s="2" t="s">
        <v>58</v>
      </c>
      <c r="AB57" s="2" t="s">
        <v>59</v>
      </c>
      <c r="AC57" s="2" t="s">
        <v>74</v>
      </c>
      <c r="AD57" s="2" t="s">
        <v>59</v>
      </c>
      <c r="AE57" s="2" t="s">
        <v>59</v>
      </c>
      <c r="AF57" s="2" t="s">
        <v>64</v>
      </c>
      <c r="AG57" s="2" t="s">
        <v>65</v>
      </c>
      <c r="AH57" s="2" t="s">
        <v>59</v>
      </c>
      <c r="AI57" s="2" t="s">
        <v>63</v>
      </c>
      <c r="AJ57" s="2" t="s">
        <v>66</v>
      </c>
      <c r="AK57" s="4" t="s">
        <v>101</v>
      </c>
      <c r="AL57" s="2" t="s">
        <v>68</v>
      </c>
      <c r="AM57" s="2" t="s">
        <v>54</v>
      </c>
      <c r="AN57" s="2" t="s">
        <v>54</v>
      </c>
      <c r="AO57" s="2" t="s">
        <v>68</v>
      </c>
      <c r="AP57" s="2" t="s">
        <v>68</v>
      </c>
      <c r="AQ57" s="2" t="s">
        <v>70</v>
      </c>
      <c r="AR57" s="2" t="s">
        <v>70</v>
      </c>
      <c r="AS57" s="2" t="s">
        <v>63</v>
      </c>
      <c r="AT57" s="2" t="s">
        <v>70</v>
      </c>
      <c r="AU57" s="2" t="s">
        <v>54</v>
      </c>
      <c r="AV57" s="2" t="s">
        <v>54</v>
      </c>
      <c r="AW57" s="2" t="s">
        <v>54</v>
      </c>
      <c r="AX57" s="2" t="s">
        <v>68</v>
      </c>
    </row>
    <row r="58" spans="1:51" ht="13.2" x14ac:dyDescent="0.25">
      <c r="A58" s="3">
        <v>43925.774012094902</v>
      </c>
      <c r="B58" s="2" t="s">
        <v>153</v>
      </c>
      <c r="C58" s="1" t="s">
        <v>197</v>
      </c>
      <c r="D58" s="2" t="s">
        <v>52</v>
      </c>
      <c r="E58" s="2" t="s">
        <v>53</v>
      </c>
      <c r="F58" s="2" t="s">
        <v>53</v>
      </c>
      <c r="G58" s="2" t="s">
        <v>52</v>
      </c>
      <c r="H58" s="2" t="s">
        <v>56</v>
      </c>
      <c r="I58" s="2" t="s">
        <v>56</v>
      </c>
      <c r="J58" s="2" t="s">
        <v>63</v>
      </c>
      <c r="K58" s="2" t="s">
        <v>63</v>
      </c>
      <c r="L58" s="2" t="s">
        <v>54</v>
      </c>
      <c r="M58" s="2" t="s">
        <v>63</v>
      </c>
      <c r="N58" s="2" t="s">
        <v>54</v>
      </c>
      <c r="O58" s="2" t="s">
        <v>56</v>
      </c>
      <c r="P58" s="2">
        <v>2</v>
      </c>
      <c r="Q58" s="2">
        <v>2</v>
      </c>
      <c r="R58" s="2">
        <v>2</v>
      </c>
      <c r="S58" s="2">
        <v>2</v>
      </c>
      <c r="T58" s="2">
        <v>2</v>
      </c>
      <c r="U58" s="2">
        <v>3</v>
      </c>
      <c r="V58" s="2">
        <v>2</v>
      </c>
      <c r="W58" s="2">
        <v>1</v>
      </c>
      <c r="X58" s="2">
        <v>2</v>
      </c>
      <c r="Y58" s="2">
        <v>2</v>
      </c>
      <c r="Z58" s="2" t="s">
        <v>57</v>
      </c>
      <c r="AA58" s="2" t="s">
        <v>72</v>
      </c>
      <c r="AB58" s="2" t="s">
        <v>73</v>
      </c>
      <c r="AC58" s="2" t="s">
        <v>57</v>
      </c>
      <c r="AD58" s="2" t="s">
        <v>75</v>
      </c>
      <c r="AE58" s="2" t="s">
        <v>76</v>
      </c>
      <c r="AF58" s="2" t="s">
        <v>59</v>
      </c>
      <c r="AG58" s="2" t="s">
        <v>81</v>
      </c>
      <c r="AH58" s="2" t="s">
        <v>59</v>
      </c>
      <c r="AI58" s="2" t="s">
        <v>54</v>
      </c>
      <c r="AJ58" s="2" t="s">
        <v>53</v>
      </c>
      <c r="AL58" s="2" t="s">
        <v>68</v>
      </c>
      <c r="AM58" s="2" t="s">
        <v>54</v>
      </c>
      <c r="AN58" s="2" t="s">
        <v>69</v>
      </c>
      <c r="AO58" s="2" t="s">
        <v>69</v>
      </c>
      <c r="AP58" s="2" t="s">
        <v>63</v>
      </c>
      <c r="AQ58" s="2" t="s">
        <v>54</v>
      </c>
      <c r="AR58" s="2" t="s">
        <v>56</v>
      </c>
      <c r="AS58" s="2" t="s">
        <v>54</v>
      </c>
      <c r="AT58" s="2" t="s">
        <v>54</v>
      </c>
      <c r="AU58" s="2" t="s">
        <v>54</v>
      </c>
      <c r="AV58" s="2" t="s">
        <v>56</v>
      </c>
      <c r="AW58" s="2" t="s">
        <v>54</v>
      </c>
      <c r="AX58" s="2" t="s">
        <v>63</v>
      </c>
      <c r="AY58" s="4" t="s">
        <v>154</v>
      </c>
    </row>
    <row r="59" spans="1:51" ht="13.2" x14ac:dyDescent="0.25">
      <c r="A59" s="3">
        <v>43925.293483217596</v>
      </c>
      <c r="B59" s="4" t="s">
        <v>148</v>
      </c>
      <c r="C59" s="1" t="s">
        <v>197</v>
      </c>
      <c r="D59" s="4" t="s">
        <v>52</v>
      </c>
      <c r="E59" s="4" t="s">
        <v>53</v>
      </c>
      <c r="F59" s="4" t="s">
        <v>53</v>
      </c>
      <c r="G59" s="4" t="s">
        <v>69</v>
      </c>
      <c r="H59" s="4" t="s">
        <v>54</v>
      </c>
      <c r="I59" s="4" t="s">
        <v>54</v>
      </c>
      <c r="J59" s="4" t="s">
        <v>54</v>
      </c>
      <c r="K59" s="4" t="s">
        <v>56</v>
      </c>
      <c r="L59" s="4" t="s">
        <v>56</v>
      </c>
      <c r="M59" s="4" t="s">
        <v>56</v>
      </c>
      <c r="N59" s="4" t="s">
        <v>54</v>
      </c>
      <c r="O59" s="4" t="s">
        <v>54</v>
      </c>
      <c r="P59" s="4">
        <v>4</v>
      </c>
      <c r="Q59" s="4">
        <v>4</v>
      </c>
      <c r="R59" s="4">
        <v>4</v>
      </c>
      <c r="S59" s="4">
        <v>4</v>
      </c>
      <c r="T59" s="4">
        <v>4</v>
      </c>
      <c r="U59" s="4">
        <v>4</v>
      </c>
      <c r="V59" s="4">
        <v>4</v>
      </c>
      <c r="W59" s="4">
        <v>4</v>
      </c>
      <c r="X59" s="4">
        <v>3</v>
      </c>
      <c r="Y59" s="4">
        <v>4</v>
      </c>
      <c r="Z59" s="4" t="s">
        <v>57</v>
      </c>
      <c r="AA59" s="4" t="s">
        <v>72</v>
      </c>
      <c r="AB59" s="4" t="s">
        <v>73</v>
      </c>
      <c r="AC59" s="4" t="s">
        <v>57</v>
      </c>
      <c r="AD59" s="4" t="s">
        <v>75</v>
      </c>
      <c r="AE59" s="4" t="s">
        <v>89</v>
      </c>
      <c r="AF59" s="4" t="s">
        <v>79</v>
      </c>
      <c r="AG59" s="4" t="s">
        <v>65</v>
      </c>
      <c r="AH59" s="4" t="s">
        <v>77</v>
      </c>
      <c r="AI59" s="4" t="s">
        <v>54</v>
      </c>
      <c r="AJ59" s="4" t="s">
        <v>53</v>
      </c>
      <c r="AL59" s="4" t="s">
        <v>56</v>
      </c>
      <c r="AM59" s="4" t="s">
        <v>54</v>
      </c>
      <c r="AN59" s="4" t="s">
        <v>69</v>
      </c>
      <c r="AO59" s="4" t="s">
        <v>69</v>
      </c>
      <c r="AP59" s="4" t="s">
        <v>63</v>
      </c>
      <c r="AQ59" s="4" t="s">
        <v>54</v>
      </c>
      <c r="AR59" s="4" t="s">
        <v>70</v>
      </c>
      <c r="AS59" s="4" t="s">
        <v>70</v>
      </c>
      <c r="AT59" s="4" t="s">
        <v>54</v>
      </c>
      <c r="AU59" s="4" t="s">
        <v>54</v>
      </c>
      <c r="AV59" s="4" t="s">
        <v>56</v>
      </c>
      <c r="AW59" s="4" t="s">
        <v>56</v>
      </c>
      <c r="AX59" s="4" t="s">
        <v>54</v>
      </c>
      <c r="AY59" s="4" t="s">
        <v>149</v>
      </c>
    </row>
    <row r="60" spans="1:51" ht="13.2" x14ac:dyDescent="0.25">
      <c r="A60" s="3">
        <v>43931.93720252315</v>
      </c>
      <c r="B60" s="4" t="s">
        <v>185</v>
      </c>
      <c r="C60" s="1" t="s">
        <v>197</v>
      </c>
      <c r="D60" s="4" t="s">
        <v>52</v>
      </c>
      <c r="E60" s="4" t="s">
        <v>66</v>
      </c>
      <c r="F60" s="4" t="s">
        <v>53</v>
      </c>
      <c r="G60" s="4" t="s">
        <v>69</v>
      </c>
      <c r="H60" s="4" t="s">
        <v>54</v>
      </c>
      <c r="I60" s="4" t="s">
        <v>54</v>
      </c>
      <c r="J60" s="4" t="s">
        <v>54</v>
      </c>
      <c r="K60" s="4" t="s">
        <v>63</v>
      </c>
      <c r="L60" s="4" t="s">
        <v>54</v>
      </c>
      <c r="M60" s="4" t="s">
        <v>56</v>
      </c>
      <c r="N60" s="4" t="s">
        <v>54</v>
      </c>
      <c r="O60" s="4" t="s">
        <v>56</v>
      </c>
      <c r="P60" s="4">
        <v>3</v>
      </c>
      <c r="Q60" s="4">
        <v>3</v>
      </c>
      <c r="R60" s="4">
        <v>2</v>
      </c>
      <c r="S60" s="4">
        <v>0</v>
      </c>
      <c r="T60" s="4">
        <v>0</v>
      </c>
      <c r="U60" s="4">
        <v>4</v>
      </c>
      <c r="V60" s="4">
        <v>0</v>
      </c>
      <c r="W60" s="4">
        <v>0</v>
      </c>
      <c r="X60" s="4">
        <v>0</v>
      </c>
      <c r="Y60" s="4">
        <v>0</v>
      </c>
      <c r="Z60" s="4" t="s">
        <v>57</v>
      </c>
      <c r="AA60" s="4" t="s">
        <v>59</v>
      </c>
      <c r="AB60" s="4" t="s">
        <v>59</v>
      </c>
      <c r="AC60" s="4" t="s">
        <v>74</v>
      </c>
      <c r="AD60" s="4" t="s">
        <v>75</v>
      </c>
      <c r="AE60" s="4" t="s">
        <v>59</v>
      </c>
      <c r="AF60" s="4" t="s">
        <v>59</v>
      </c>
      <c r="AG60" s="4" t="s">
        <v>65</v>
      </c>
      <c r="AH60" s="4" t="s">
        <v>59</v>
      </c>
      <c r="AI60" s="4" t="s">
        <v>54</v>
      </c>
      <c r="AJ60" s="4" t="s">
        <v>53</v>
      </c>
      <c r="AL60" s="4" t="s">
        <v>63</v>
      </c>
      <c r="AM60" s="4" t="s">
        <v>56</v>
      </c>
      <c r="AN60" s="4" t="s">
        <v>69</v>
      </c>
      <c r="AO60" s="4" t="s">
        <v>69</v>
      </c>
      <c r="AP60" s="4" t="s">
        <v>56</v>
      </c>
      <c r="AQ60" s="4" t="s">
        <v>54</v>
      </c>
      <c r="AR60" s="4" t="s">
        <v>70</v>
      </c>
      <c r="AS60" s="4" t="s">
        <v>56</v>
      </c>
      <c r="AT60" s="4" t="s">
        <v>54</v>
      </c>
      <c r="AU60" s="4" t="s">
        <v>70</v>
      </c>
      <c r="AV60" s="4" t="s">
        <v>63</v>
      </c>
      <c r="AW60" s="4" t="s">
        <v>54</v>
      </c>
      <c r="AX60" s="4" t="s">
        <v>63</v>
      </c>
      <c r="AY60" s="4" t="s">
        <v>186</v>
      </c>
    </row>
    <row r="61" spans="1:51" ht="15" customHeight="1" x14ac:dyDescent="0.25">
      <c r="A61" s="3">
        <v>43924.667247280093</v>
      </c>
      <c r="B61" s="2" t="s">
        <v>141</v>
      </c>
      <c r="C61" s="1" t="s">
        <v>197</v>
      </c>
      <c r="D61" s="2" t="s">
        <v>62</v>
      </c>
      <c r="E61" s="2" t="s">
        <v>53</v>
      </c>
      <c r="F61" s="2" t="s">
        <v>53</v>
      </c>
      <c r="G61" s="2" t="s">
        <v>62</v>
      </c>
      <c r="H61" s="2" t="s">
        <v>54</v>
      </c>
      <c r="I61" s="2" t="s">
        <v>54</v>
      </c>
      <c r="J61" s="2" t="s">
        <v>54</v>
      </c>
      <c r="K61" s="2" t="s">
        <v>54</v>
      </c>
      <c r="L61" s="2" t="s">
        <v>54</v>
      </c>
      <c r="M61" s="2" t="s">
        <v>54</v>
      </c>
      <c r="N61" s="2" t="s">
        <v>54</v>
      </c>
      <c r="O61" s="2" t="s">
        <v>54</v>
      </c>
      <c r="P61" s="2">
        <v>5</v>
      </c>
      <c r="Q61" s="2">
        <v>4</v>
      </c>
      <c r="R61" s="2">
        <v>4</v>
      </c>
      <c r="S61" s="2">
        <v>4</v>
      </c>
      <c r="T61" s="2">
        <v>3</v>
      </c>
      <c r="U61" s="2">
        <v>5</v>
      </c>
      <c r="V61" s="2">
        <v>2</v>
      </c>
      <c r="W61" s="2">
        <v>4</v>
      </c>
      <c r="X61" s="2">
        <v>2</v>
      </c>
      <c r="Y61" s="2">
        <v>4</v>
      </c>
      <c r="Z61" s="2" t="s">
        <v>57</v>
      </c>
      <c r="AA61" s="2" t="s">
        <v>72</v>
      </c>
      <c r="AB61" s="2" t="s">
        <v>59</v>
      </c>
      <c r="AC61" s="2" t="s">
        <v>74</v>
      </c>
      <c r="AD61" s="2" t="s">
        <v>75</v>
      </c>
      <c r="AE61" s="2" t="s">
        <v>59</v>
      </c>
      <c r="AF61" s="2" t="s">
        <v>79</v>
      </c>
      <c r="AG61" s="2" t="s">
        <v>65</v>
      </c>
      <c r="AH61" s="2" t="s">
        <v>59</v>
      </c>
      <c r="AI61" s="2" t="s">
        <v>56</v>
      </c>
      <c r="AJ61" s="2" t="s">
        <v>53</v>
      </c>
      <c r="AK61" s="4" t="s">
        <v>142</v>
      </c>
      <c r="AL61" s="2" t="s">
        <v>63</v>
      </c>
      <c r="AM61" s="2" t="s">
        <v>56</v>
      </c>
      <c r="AN61" s="2" t="s">
        <v>56</v>
      </c>
      <c r="AO61" s="2" t="s">
        <v>56</v>
      </c>
      <c r="AP61" s="2" t="s">
        <v>56</v>
      </c>
      <c r="AQ61" s="2" t="s">
        <v>56</v>
      </c>
      <c r="AR61" s="2" t="s">
        <v>56</v>
      </c>
      <c r="AS61" s="2" t="s">
        <v>56</v>
      </c>
      <c r="AT61" s="2" t="s">
        <v>63</v>
      </c>
      <c r="AU61" s="2" t="s">
        <v>56</v>
      </c>
      <c r="AV61" s="2" t="s">
        <v>63</v>
      </c>
      <c r="AW61" s="2" t="s">
        <v>54</v>
      </c>
      <c r="AX61" s="2" t="s">
        <v>54</v>
      </c>
      <c r="AY61" s="4" t="s">
        <v>143</v>
      </c>
    </row>
    <row r="62" spans="1:51" ht="13.2" x14ac:dyDescent="0.25">
      <c r="A62" s="3">
        <v>43924.350864629625</v>
      </c>
      <c r="B62" s="2" t="s">
        <v>135</v>
      </c>
      <c r="C62" s="1" t="s">
        <v>197</v>
      </c>
      <c r="D62" s="2" t="s">
        <v>52</v>
      </c>
      <c r="E62" s="2" t="s">
        <v>53</v>
      </c>
      <c r="F62" s="2" t="s">
        <v>53</v>
      </c>
      <c r="G62" s="2" t="s">
        <v>69</v>
      </c>
      <c r="H62" s="2" t="s">
        <v>54</v>
      </c>
      <c r="I62" s="2" t="s">
        <v>54</v>
      </c>
      <c r="J62" s="2" t="s">
        <v>54</v>
      </c>
      <c r="K62" s="2" t="s">
        <v>54</v>
      </c>
      <c r="L62" s="2" t="s">
        <v>68</v>
      </c>
      <c r="M62" s="2" t="s">
        <v>54</v>
      </c>
      <c r="N62" s="2" t="s">
        <v>54</v>
      </c>
      <c r="O62" s="2" t="s">
        <v>54</v>
      </c>
      <c r="P62" s="2">
        <v>2</v>
      </c>
      <c r="Q62" s="2">
        <v>2</v>
      </c>
      <c r="R62" s="2">
        <v>2</v>
      </c>
      <c r="S62" s="2">
        <v>2</v>
      </c>
      <c r="T62" s="2">
        <v>1</v>
      </c>
      <c r="U62" s="2">
        <v>2</v>
      </c>
      <c r="V62" s="2">
        <v>0</v>
      </c>
      <c r="W62" s="2">
        <v>0</v>
      </c>
      <c r="X62" s="2">
        <v>0</v>
      </c>
      <c r="Y62" s="2">
        <v>0</v>
      </c>
      <c r="Z62" s="2" t="s">
        <v>57</v>
      </c>
      <c r="AA62" s="2" t="s">
        <v>72</v>
      </c>
      <c r="AB62" s="2" t="s">
        <v>59</v>
      </c>
      <c r="AC62" s="2" t="s">
        <v>57</v>
      </c>
      <c r="AD62" s="2" t="s">
        <v>75</v>
      </c>
      <c r="AE62" s="2" t="s">
        <v>59</v>
      </c>
      <c r="AF62" s="2" t="s">
        <v>59</v>
      </c>
      <c r="AG62" s="2" t="s">
        <v>65</v>
      </c>
      <c r="AH62" s="2" t="s">
        <v>59</v>
      </c>
      <c r="AI62" s="2" t="s">
        <v>56</v>
      </c>
      <c r="AJ62" s="2" t="s">
        <v>53</v>
      </c>
      <c r="AL62" s="2" t="s">
        <v>68</v>
      </c>
      <c r="AM62" s="2" t="s">
        <v>54</v>
      </c>
      <c r="AN62" s="2" t="s">
        <v>56</v>
      </c>
      <c r="AO62" s="2" t="s">
        <v>56</v>
      </c>
      <c r="AP62" s="2" t="s">
        <v>56</v>
      </c>
      <c r="AQ62" s="2" t="s">
        <v>54</v>
      </c>
      <c r="AR62" s="2" t="s">
        <v>54</v>
      </c>
      <c r="AS62" s="2" t="s">
        <v>54</v>
      </c>
      <c r="AT62" s="2" t="s">
        <v>54</v>
      </c>
      <c r="AU62" s="2" t="s">
        <v>54</v>
      </c>
      <c r="AV62" s="2" t="s">
        <v>54</v>
      </c>
      <c r="AW62" s="2" t="s">
        <v>54</v>
      </c>
      <c r="AX62" s="2" t="s">
        <v>54</v>
      </c>
    </row>
    <row r="63" spans="1:51" ht="13.2" x14ac:dyDescent="0.25">
      <c r="A63" s="3">
        <v>43924.087063148152</v>
      </c>
      <c r="B63" s="2" t="s">
        <v>125</v>
      </c>
      <c r="C63" s="1" t="s">
        <v>197</v>
      </c>
      <c r="D63" s="2" t="s">
        <v>52</v>
      </c>
      <c r="E63" s="2" t="s">
        <v>53</v>
      </c>
      <c r="F63" s="2" t="s">
        <v>53</v>
      </c>
      <c r="G63" s="2" t="s">
        <v>62</v>
      </c>
      <c r="H63" s="2" t="s">
        <v>63</v>
      </c>
      <c r="I63" s="2" t="s">
        <v>54</v>
      </c>
      <c r="J63" s="2" t="s">
        <v>63</v>
      </c>
      <c r="K63" s="2" t="s">
        <v>63</v>
      </c>
      <c r="L63" s="2" t="s">
        <v>63</v>
      </c>
      <c r="M63" s="2" t="s">
        <v>56</v>
      </c>
      <c r="N63" s="2" t="s">
        <v>55</v>
      </c>
      <c r="O63" s="2" t="s">
        <v>56</v>
      </c>
      <c r="P63" s="2">
        <v>4</v>
      </c>
      <c r="Q63" s="2">
        <v>3</v>
      </c>
      <c r="R63" s="2">
        <v>2</v>
      </c>
      <c r="S63" s="2">
        <v>3</v>
      </c>
      <c r="T63" s="2">
        <v>3</v>
      </c>
      <c r="U63" s="2">
        <v>4</v>
      </c>
      <c r="V63" s="2">
        <v>0</v>
      </c>
      <c r="W63" s="2">
        <v>0</v>
      </c>
      <c r="X63" s="2">
        <v>0</v>
      </c>
      <c r="Y63" s="2">
        <v>0</v>
      </c>
      <c r="Z63" s="2" t="s">
        <v>57</v>
      </c>
      <c r="AA63" s="2" t="s">
        <v>58</v>
      </c>
      <c r="AB63" s="2" t="s">
        <v>93</v>
      </c>
      <c r="AC63" s="2" t="s">
        <v>74</v>
      </c>
      <c r="AD63" s="2" t="s">
        <v>75</v>
      </c>
      <c r="AE63" s="2" t="s">
        <v>59</v>
      </c>
      <c r="AF63" s="2" t="s">
        <v>64</v>
      </c>
      <c r="AG63" s="2" t="s">
        <v>65</v>
      </c>
      <c r="AH63" s="2" t="s">
        <v>59</v>
      </c>
      <c r="AI63" s="2" t="s">
        <v>56</v>
      </c>
      <c r="AJ63" s="2" t="s">
        <v>53</v>
      </c>
      <c r="AL63" s="2" t="s">
        <v>68</v>
      </c>
      <c r="AM63" s="2" t="s">
        <v>54</v>
      </c>
      <c r="AN63" s="2" t="s">
        <v>69</v>
      </c>
      <c r="AO63" s="2" t="s">
        <v>69</v>
      </c>
      <c r="AP63" s="2" t="s">
        <v>63</v>
      </c>
      <c r="AQ63" s="2" t="s">
        <v>56</v>
      </c>
      <c r="AR63" s="2" t="s">
        <v>70</v>
      </c>
      <c r="AS63" s="2" t="s">
        <v>63</v>
      </c>
      <c r="AT63" s="2" t="s">
        <v>56</v>
      </c>
      <c r="AU63" s="2" t="s">
        <v>54</v>
      </c>
      <c r="AV63" s="2" t="s">
        <v>63</v>
      </c>
      <c r="AW63" s="2" t="s">
        <v>56</v>
      </c>
      <c r="AX63" s="2" t="s">
        <v>54</v>
      </c>
    </row>
    <row r="64" spans="1:51" ht="13.2" x14ac:dyDescent="0.25">
      <c r="A64" s="3">
        <v>43931.57011497685</v>
      </c>
      <c r="B64" s="2" t="s">
        <v>183</v>
      </c>
      <c r="C64" s="1" t="s">
        <v>197</v>
      </c>
      <c r="D64" s="2" t="s">
        <v>62</v>
      </c>
      <c r="E64" s="2" t="s">
        <v>53</v>
      </c>
      <c r="F64" s="2" t="s">
        <v>53</v>
      </c>
      <c r="G64" s="2" t="s">
        <v>69</v>
      </c>
      <c r="H64" s="2" t="s">
        <v>54</v>
      </c>
      <c r="I64" s="2" t="s">
        <v>54</v>
      </c>
      <c r="J64" s="2" t="s">
        <v>54</v>
      </c>
      <c r="K64" s="2" t="s">
        <v>54</v>
      </c>
      <c r="L64" s="2" t="s">
        <v>54</v>
      </c>
      <c r="M64" s="2" t="s">
        <v>56</v>
      </c>
      <c r="N64" s="2" t="s">
        <v>54</v>
      </c>
      <c r="O64" s="2" t="s">
        <v>54</v>
      </c>
      <c r="P64" s="2">
        <v>3</v>
      </c>
      <c r="Q64" s="2">
        <v>3</v>
      </c>
      <c r="R64" s="2">
        <v>3</v>
      </c>
      <c r="S64" s="2">
        <v>4</v>
      </c>
      <c r="T64" s="2">
        <v>2</v>
      </c>
      <c r="U64" s="2">
        <v>4</v>
      </c>
      <c r="V64" s="2">
        <v>3</v>
      </c>
      <c r="W64" s="2">
        <v>2</v>
      </c>
      <c r="X64" s="2">
        <v>2</v>
      </c>
      <c r="Y64" s="2">
        <v>3</v>
      </c>
      <c r="Z64" s="2" t="s">
        <v>57</v>
      </c>
      <c r="AA64" s="2" t="s">
        <v>72</v>
      </c>
      <c r="AB64" s="2" t="s">
        <v>73</v>
      </c>
      <c r="AC64" s="2" t="s">
        <v>57</v>
      </c>
      <c r="AD64" s="2" t="s">
        <v>103</v>
      </c>
      <c r="AE64" s="2" t="s">
        <v>76</v>
      </c>
      <c r="AF64" s="2" t="s">
        <v>64</v>
      </c>
      <c r="AG64" s="2" t="s">
        <v>59</v>
      </c>
      <c r="AH64" s="2" t="s">
        <v>59</v>
      </c>
      <c r="AI64" s="2" t="s">
        <v>54</v>
      </c>
      <c r="AJ64" s="2" t="s">
        <v>53</v>
      </c>
      <c r="AL64" s="2" t="s">
        <v>68</v>
      </c>
      <c r="AM64" s="2" t="s">
        <v>54</v>
      </c>
      <c r="AN64" s="2" t="s">
        <v>69</v>
      </c>
      <c r="AO64" s="2" t="s">
        <v>69</v>
      </c>
      <c r="AP64" s="2" t="s">
        <v>63</v>
      </c>
      <c r="AQ64" s="2" t="s">
        <v>54</v>
      </c>
      <c r="AR64" s="2" t="s">
        <v>70</v>
      </c>
      <c r="AS64" s="2" t="s">
        <v>56</v>
      </c>
      <c r="AT64" s="2" t="s">
        <v>70</v>
      </c>
      <c r="AU64" s="2" t="s">
        <v>70</v>
      </c>
      <c r="AV64" s="2" t="s">
        <v>54</v>
      </c>
      <c r="AW64" s="2" t="s">
        <v>54</v>
      </c>
      <c r="AX64" s="2" t="s">
        <v>54</v>
      </c>
    </row>
    <row r="65" spans="1:51" ht="13.2" x14ac:dyDescent="0.25">
      <c r="A65" s="3">
        <v>43923.676697268515</v>
      </c>
      <c r="B65" s="2" t="s">
        <v>102</v>
      </c>
      <c r="C65" s="1" t="s">
        <v>197</v>
      </c>
      <c r="D65" s="2" t="s">
        <v>61</v>
      </c>
      <c r="E65" s="2" t="s">
        <v>53</v>
      </c>
      <c r="F65" s="2" t="s">
        <v>53</v>
      </c>
      <c r="G65" s="2" t="s">
        <v>61</v>
      </c>
      <c r="H65" s="2" t="s">
        <v>55</v>
      </c>
      <c r="I65" s="2" t="s">
        <v>55</v>
      </c>
      <c r="J65" s="2" t="s">
        <v>54</v>
      </c>
      <c r="K65" s="2" t="s">
        <v>54</v>
      </c>
      <c r="L65" s="2" t="s">
        <v>54</v>
      </c>
      <c r="M65" s="2" t="s">
        <v>54</v>
      </c>
      <c r="N65" s="2" t="s">
        <v>54</v>
      </c>
      <c r="O65" s="2" t="s">
        <v>55</v>
      </c>
      <c r="P65" s="2">
        <v>4</v>
      </c>
      <c r="Q65" s="2">
        <v>4</v>
      </c>
      <c r="R65" s="2">
        <v>4</v>
      </c>
      <c r="S65" s="2">
        <v>4</v>
      </c>
      <c r="T65" s="2">
        <v>4</v>
      </c>
      <c r="U65" s="2">
        <v>5</v>
      </c>
      <c r="V65" s="2">
        <v>3</v>
      </c>
      <c r="W65" s="2">
        <v>4</v>
      </c>
      <c r="X65" s="2">
        <v>4</v>
      </c>
      <c r="Y65" s="2">
        <v>5</v>
      </c>
      <c r="Z65" s="2" t="s">
        <v>57</v>
      </c>
      <c r="AA65" s="2" t="s">
        <v>72</v>
      </c>
      <c r="AB65" s="2" t="s">
        <v>73</v>
      </c>
      <c r="AC65" s="2" t="s">
        <v>74</v>
      </c>
      <c r="AD65" s="2" t="s">
        <v>103</v>
      </c>
      <c r="AE65" s="2" t="s">
        <v>76</v>
      </c>
      <c r="AF65" s="2" t="s">
        <v>64</v>
      </c>
      <c r="AG65" s="2" t="s">
        <v>65</v>
      </c>
      <c r="AH65" s="2" t="s">
        <v>77</v>
      </c>
      <c r="AI65" s="2" t="s">
        <v>70</v>
      </c>
      <c r="AJ65" s="2" t="s">
        <v>53</v>
      </c>
      <c r="AL65" s="2" t="s">
        <v>68</v>
      </c>
      <c r="AM65" s="2" t="s">
        <v>70</v>
      </c>
      <c r="AN65" s="2" t="s">
        <v>69</v>
      </c>
      <c r="AO65" s="2" t="s">
        <v>69</v>
      </c>
      <c r="AP65" s="2" t="s">
        <v>63</v>
      </c>
      <c r="AQ65" s="2" t="s">
        <v>54</v>
      </c>
      <c r="AR65" s="2" t="s">
        <v>70</v>
      </c>
      <c r="AS65" s="2" t="s">
        <v>63</v>
      </c>
      <c r="AT65" s="2" t="s">
        <v>70</v>
      </c>
      <c r="AU65" s="2" t="s">
        <v>70</v>
      </c>
      <c r="AV65" s="2" t="s">
        <v>70</v>
      </c>
      <c r="AW65" s="2" t="s">
        <v>54</v>
      </c>
      <c r="AX65" s="2" t="s">
        <v>54</v>
      </c>
    </row>
    <row r="66" spans="1:51" ht="13.2" x14ac:dyDescent="0.25">
      <c r="A66" s="3">
        <v>43924.392513738421</v>
      </c>
      <c r="B66" s="2" t="s">
        <v>136</v>
      </c>
      <c r="C66" s="1" t="s">
        <v>197</v>
      </c>
      <c r="D66" s="2" t="s">
        <v>62</v>
      </c>
      <c r="E66" s="2" t="s">
        <v>53</v>
      </c>
      <c r="F66" s="2" t="s">
        <v>53</v>
      </c>
      <c r="G66" s="2" t="s">
        <v>61</v>
      </c>
      <c r="H66" s="2" t="s">
        <v>54</v>
      </c>
      <c r="I66" s="2" t="s">
        <v>54</v>
      </c>
      <c r="J66" s="2" t="s">
        <v>54</v>
      </c>
      <c r="K66" s="2" t="s">
        <v>56</v>
      </c>
      <c r="L66" s="2" t="s">
        <v>54</v>
      </c>
      <c r="M66" s="2" t="s">
        <v>56</v>
      </c>
      <c r="N66" s="2" t="s">
        <v>54</v>
      </c>
      <c r="O66" s="2" t="s">
        <v>54</v>
      </c>
      <c r="P66" s="2">
        <v>4</v>
      </c>
      <c r="Q66" s="2">
        <v>4</v>
      </c>
      <c r="R66" s="2">
        <v>3</v>
      </c>
      <c r="S66" s="2">
        <v>4</v>
      </c>
      <c r="T66" s="2">
        <v>4</v>
      </c>
      <c r="U66" s="2">
        <v>4</v>
      </c>
      <c r="V66" s="2">
        <v>4</v>
      </c>
      <c r="W66" s="2">
        <v>4</v>
      </c>
      <c r="X66" s="2">
        <v>3</v>
      </c>
      <c r="Y66" s="2">
        <v>3</v>
      </c>
      <c r="Z66" s="2" t="s">
        <v>57</v>
      </c>
      <c r="AA66" s="2" t="s">
        <v>72</v>
      </c>
      <c r="AB66" s="2" t="s">
        <v>73</v>
      </c>
      <c r="AC66" s="2" t="s">
        <v>74</v>
      </c>
      <c r="AD66" s="2" t="s">
        <v>75</v>
      </c>
      <c r="AE66" s="2" t="s">
        <v>76</v>
      </c>
      <c r="AF66" s="2" t="s">
        <v>64</v>
      </c>
      <c r="AG66" s="2" t="s">
        <v>65</v>
      </c>
      <c r="AH66" s="2" t="s">
        <v>77</v>
      </c>
      <c r="AI66" s="2" t="s">
        <v>54</v>
      </c>
      <c r="AJ66" s="2" t="s">
        <v>66</v>
      </c>
      <c r="AK66" s="4" t="s">
        <v>123</v>
      </c>
      <c r="AL66" s="2" t="s">
        <v>68</v>
      </c>
      <c r="AM66" s="2" t="s">
        <v>54</v>
      </c>
      <c r="AN66" s="2" t="s">
        <v>56</v>
      </c>
      <c r="AO66" s="2" t="s">
        <v>56</v>
      </c>
      <c r="AP66" s="2" t="s">
        <v>56</v>
      </c>
      <c r="AQ66" s="2" t="s">
        <v>54</v>
      </c>
      <c r="AR66" s="2" t="s">
        <v>54</v>
      </c>
      <c r="AS66" s="2" t="s">
        <v>63</v>
      </c>
      <c r="AT66" s="2" t="s">
        <v>54</v>
      </c>
      <c r="AU66" s="2" t="s">
        <v>54</v>
      </c>
      <c r="AV66" s="2" t="s">
        <v>54</v>
      </c>
      <c r="AW66" s="2" t="s">
        <v>54</v>
      </c>
      <c r="AX66" s="2" t="s">
        <v>54</v>
      </c>
      <c r="AY66" s="4" t="s">
        <v>137</v>
      </c>
    </row>
    <row r="67" spans="1:51" ht="13.2" x14ac:dyDescent="0.25">
      <c r="A67" s="3">
        <v>43929.550028668978</v>
      </c>
      <c r="B67" s="2" t="s">
        <v>163</v>
      </c>
      <c r="C67" s="1" t="s">
        <v>197</v>
      </c>
      <c r="D67" s="2" t="s">
        <v>61</v>
      </c>
      <c r="E67" s="2" t="s">
        <v>53</v>
      </c>
      <c r="F67" s="2" t="s">
        <v>53</v>
      </c>
      <c r="G67" s="2" t="s">
        <v>69</v>
      </c>
      <c r="H67" s="2" t="s">
        <v>55</v>
      </c>
      <c r="I67" s="2" t="s">
        <v>54</v>
      </c>
      <c r="J67" s="2" t="s">
        <v>54</v>
      </c>
      <c r="K67" s="2" t="s">
        <v>54</v>
      </c>
      <c r="L67" s="2" t="s">
        <v>55</v>
      </c>
      <c r="M67" s="2" t="s">
        <v>54</v>
      </c>
      <c r="N67" s="2" t="s">
        <v>54</v>
      </c>
      <c r="O67" s="2" t="s">
        <v>55</v>
      </c>
      <c r="P67" s="2">
        <v>3</v>
      </c>
      <c r="Q67" s="2">
        <v>3</v>
      </c>
      <c r="R67" s="2">
        <v>3</v>
      </c>
      <c r="S67" s="2">
        <v>3</v>
      </c>
      <c r="T67" s="2">
        <v>3</v>
      </c>
      <c r="U67" s="2">
        <v>3</v>
      </c>
      <c r="V67" s="2">
        <v>3</v>
      </c>
      <c r="W67" s="2">
        <v>3</v>
      </c>
      <c r="X67" s="2">
        <v>3</v>
      </c>
      <c r="Y67" s="2">
        <v>3</v>
      </c>
      <c r="Z67" s="2" t="s">
        <v>57</v>
      </c>
      <c r="AA67" s="2" t="s">
        <v>58</v>
      </c>
      <c r="AB67" s="2" t="s">
        <v>93</v>
      </c>
      <c r="AC67" s="2" t="s">
        <v>57</v>
      </c>
      <c r="AD67" s="2" t="s">
        <v>103</v>
      </c>
      <c r="AE67" s="2" t="s">
        <v>59</v>
      </c>
      <c r="AF67" s="2" t="s">
        <v>64</v>
      </c>
      <c r="AG67" s="2" t="s">
        <v>65</v>
      </c>
      <c r="AH67" s="2" t="s">
        <v>59</v>
      </c>
      <c r="AI67" s="2" t="s">
        <v>70</v>
      </c>
      <c r="AJ67" s="2" t="s">
        <v>53</v>
      </c>
      <c r="AK67" s="4" t="s">
        <v>164</v>
      </c>
      <c r="AL67" s="2" t="s">
        <v>68</v>
      </c>
      <c r="AM67" s="2" t="s">
        <v>70</v>
      </c>
      <c r="AN67" s="2" t="s">
        <v>69</v>
      </c>
      <c r="AO67" s="2" t="s">
        <v>69</v>
      </c>
      <c r="AP67" s="2" t="s">
        <v>68</v>
      </c>
      <c r="AQ67" s="2" t="s">
        <v>56</v>
      </c>
      <c r="AR67" s="2" t="s">
        <v>54</v>
      </c>
      <c r="AS67" s="2" t="s">
        <v>54</v>
      </c>
      <c r="AT67" s="2" t="s">
        <v>70</v>
      </c>
      <c r="AU67" s="2" t="s">
        <v>70</v>
      </c>
      <c r="AV67" s="2" t="s">
        <v>54</v>
      </c>
      <c r="AW67" s="2" t="s">
        <v>54</v>
      </c>
      <c r="AX67" s="2" t="s">
        <v>63</v>
      </c>
      <c r="AY67" s="4" t="s">
        <v>165</v>
      </c>
    </row>
    <row r="68" spans="1:51" ht="13.2" x14ac:dyDescent="0.25">
      <c r="A68" s="3">
        <v>43930.841027164352</v>
      </c>
      <c r="B68" s="2" t="s">
        <v>177</v>
      </c>
      <c r="C68" s="1" t="s">
        <v>197</v>
      </c>
      <c r="D68" s="2" t="s">
        <v>62</v>
      </c>
      <c r="E68" s="2" t="s">
        <v>66</v>
      </c>
      <c r="F68" s="2" t="s">
        <v>53</v>
      </c>
      <c r="G68" s="2" t="s">
        <v>69</v>
      </c>
      <c r="H68" s="2" t="s">
        <v>55</v>
      </c>
      <c r="I68" s="2" t="s">
        <v>54</v>
      </c>
      <c r="J68" s="2" t="s">
        <v>55</v>
      </c>
      <c r="K68" s="2" t="s">
        <v>56</v>
      </c>
      <c r="L68" s="2" t="s">
        <v>55</v>
      </c>
      <c r="M68" s="2" t="s">
        <v>54</v>
      </c>
      <c r="N68" s="2" t="s">
        <v>54</v>
      </c>
      <c r="O68" s="2" t="s">
        <v>54</v>
      </c>
      <c r="P68" s="2">
        <v>1</v>
      </c>
      <c r="Q68" s="2">
        <v>2</v>
      </c>
      <c r="R68" s="2">
        <v>1</v>
      </c>
      <c r="S68" s="2">
        <v>2</v>
      </c>
      <c r="T68" s="2">
        <v>2</v>
      </c>
      <c r="U68" s="2">
        <v>3</v>
      </c>
      <c r="V68" s="2">
        <v>3</v>
      </c>
      <c r="W68" s="2">
        <v>1</v>
      </c>
      <c r="X68" s="2">
        <v>2</v>
      </c>
      <c r="Y68" s="2">
        <v>3</v>
      </c>
      <c r="Z68" s="2" t="s">
        <v>57</v>
      </c>
      <c r="AA68" s="2" t="s">
        <v>58</v>
      </c>
      <c r="AB68" s="2" t="s">
        <v>93</v>
      </c>
      <c r="AC68" s="2" t="s">
        <v>74</v>
      </c>
      <c r="AD68" s="2" t="s">
        <v>75</v>
      </c>
      <c r="AE68" s="2" t="s">
        <v>76</v>
      </c>
      <c r="AF68" s="2" t="s">
        <v>59</v>
      </c>
      <c r="AG68" s="2" t="s">
        <v>65</v>
      </c>
      <c r="AH68" s="2" t="s">
        <v>77</v>
      </c>
      <c r="AI68" s="2" t="s">
        <v>56</v>
      </c>
      <c r="AJ68" s="2" t="s">
        <v>66</v>
      </c>
      <c r="AK68" s="4" t="s">
        <v>178</v>
      </c>
      <c r="AL68" s="2" t="s">
        <v>68</v>
      </c>
      <c r="AM68" s="2" t="s">
        <v>54</v>
      </c>
      <c r="AN68" s="2" t="s">
        <v>69</v>
      </c>
      <c r="AO68" s="2" t="s">
        <v>69</v>
      </c>
      <c r="AP68" s="2" t="s">
        <v>56</v>
      </c>
      <c r="AQ68" s="2" t="s">
        <v>54</v>
      </c>
      <c r="AR68" s="2" t="s">
        <v>54</v>
      </c>
      <c r="AS68" s="2" t="s">
        <v>56</v>
      </c>
      <c r="AT68" s="2" t="s">
        <v>54</v>
      </c>
      <c r="AU68" s="2" t="s">
        <v>70</v>
      </c>
      <c r="AV68" s="2" t="s">
        <v>54</v>
      </c>
      <c r="AW68" s="2" t="s">
        <v>54</v>
      </c>
      <c r="AX68" s="2" t="s">
        <v>54</v>
      </c>
    </row>
    <row r="69" spans="1:51" ht="13.2" x14ac:dyDescent="0.25">
      <c r="A69" s="3">
        <v>43923.840118553242</v>
      </c>
      <c r="B69" s="2" t="s">
        <v>117</v>
      </c>
      <c r="C69" s="1" t="s">
        <v>197</v>
      </c>
      <c r="D69" s="2" t="s">
        <v>52</v>
      </c>
      <c r="E69" s="2" t="s">
        <v>53</v>
      </c>
      <c r="F69" s="2" t="s">
        <v>53</v>
      </c>
      <c r="G69" s="2" t="s">
        <v>69</v>
      </c>
      <c r="H69" s="2" t="s">
        <v>54</v>
      </c>
      <c r="I69" s="2" t="s">
        <v>54</v>
      </c>
      <c r="J69" s="2" t="s">
        <v>54</v>
      </c>
      <c r="K69" s="2" t="s">
        <v>56</v>
      </c>
      <c r="L69" s="2" t="s">
        <v>54</v>
      </c>
      <c r="M69" s="2" t="s">
        <v>63</v>
      </c>
      <c r="N69" s="2" t="s">
        <v>54</v>
      </c>
      <c r="O69" s="2" t="s">
        <v>63</v>
      </c>
      <c r="P69" s="2">
        <v>2</v>
      </c>
      <c r="Q69" s="2">
        <v>2</v>
      </c>
      <c r="R69" s="2">
        <v>0</v>
      </c>
      <c r="S69" s="2">
        <v>2</v>
      </c>
      <c r="T69" s="2">
        <v>1</v>
      </c>
      <c r="U69" s="2">
        <v>2</v>
      </c>
      <c r="V69" s="2">
        <v>0</v>
      </c>
      <c r="W69" s="2">
        <v>1</v>
      </c>
      <c r="X69" s="2">
        <v>0</v>
      </c>
      <c r="Y69" s="2">
        <v>0</v>
      </c>
      <c r="Z69" s="2" t="s">
        <v>57</v>
      </c>
      <c r="AA69" s="2" t="s">
        <v>72</v>
      </c>
      <c r="AB69" s="2" t="s">
        <v>73</v>
      </c>
      <c r="AC69" s="2" t="s">
        <v>74</v>
      </c>
      <c r="AD69" s="2" t="s">
        <v>103</v>
      </c>
      <c r="AE69" s="2" t="s">
        <v>59</v>
      </c>
      <c r="AF69" s="2" t="s">
        <v>64</v>
      </c>
      <c r="AG69" s="2" t="s">
        <v>65</v>
      </c>
      <c r="AH69" s="2" t="s">
        <v>77</v>
      </c>
      <c r="AI69" s="2" t="s">
        <v>54</v>
      </c>
      <c r="AJ69" s="2" t="s">
        <v>66</v>
      </c>
      <c r="AK69" s="4" t="s">
        <v>118</v>
      </c>
      <c r="AL69" s="2" t="s">
        <v>68</v>
      </c>
      <c r="AM69" s="2" t="s">
        <v>54</v>
      </c>
      <c r="AN69" s="2" t="s">
        <v>54</v>
      </c>
      <c r="AO69" s="2" t="s">
        <v>69</v>
      </c>
      <c r="AP69" s="2" t="s">
        <v>56</v>
      </c>
      <c r="AQ69" s="2" t="s">
        <v>56</v>
      </c>
      <c r="AR69" s="2" t="s">
        <v>54</v>
      </c>
      <c r="AS69" s="2" t="s">
        <v>54</v>
      </c>
      <c r="AT69" s="2" t="s">
        <v>54</v>
      </c>
      <c r="AU69" s="2" t="s">
        <v>54</v>
      </c>
      <c r="AV69" s="2" t="s">
        <v>54</v>
      </c>
      <c r="AW69" s="2" t="s">
        <v>54</v>
      </c>
      <c r="AX69" s="2" t="s">
        <v>54</v>
      </c>
      <c r="AY69" s="4" t="s">
        <v>119</v>
      </c>
    </row>
    <row r="70" spans="1:51" ht="13.2" x14ac:dyDescent="0.25">
      <c r="A70" s="3">
        <v>43923.76153491898</v>
      </c>
      <c r="B70" s="2" t="s">
        <v>111</v>
      </c>
      <c r="C70" s="1" t="s">
        <v>197</v>
      </c>
      <c r="D70" s="2" t="s">
        <v>52</v>
      </c>
      <c r="E70" s="2" t="s">
        <v>53</v>
      </c>
      <c r="F70" s="2" t="s">
        <v>53</v>
      </c>
      <c r="G70" s="2" t="s">
        <v>62</v>
      </c>
      <c r="H70" s="2" t="s">
        <v>63</v>
      </c>
      <c r="I70" s="2" t="s">
        <v>54</v>
      </c>
      <c r="J70" s="2" t="s">
        <v>54</v>
      </c>
      <c r="K70" s="2" t="s">
        <v>56</v>
      </c>
      <c r="L70" s="2" t="s">
        <v>54</v>
      </c>
      <c r="M70" s="2" t="s">
        <v>56</v>
      </c>
      <c r="N70" s="2" t="s">
        <v>54</v>
      </c>
      <c r="O70" s="2" t="s">
        <v>54</v>
      </c>
      <c r="P70" s="2">
        <v>3</v>
      </c>
      <c r="Q70" s="2">
        <v>3</v>
      </c>
      <c r="R70" s="2">
        <v>3</v>
      </c>
      <c r="S70" s="2">
        <v>5</v>
      </c>
      <c r="T70" s="2">
        <v>3</v>
      </c>
      <c r="U70" s="2">
        <v>4</v>
      </c>
      <c r="V70" s="2">
        <v>3</v>
      </c>
      <c r="W70" s="2">
        <v>3</v>
      </c>
      <c r="X70" s="2">
        <v>3</v>
      </c>
      <c r="Y70" s="2">
        <v>3</v>
      </c>
      <c r="Z70" s="2" t="s">
        <v>57</v>
      </c>
      <c r="AA70" s="2" t="s">
        <v>72</v>
      </c>
      <c r="AB70" s="2" t="s">
        <v>73</v>
      </c>
      <c r="AC70" s="2" t="s">
        <v>57</v>
      </c>
      <c r="AD70" s="2" t="s">
        <v>75</v>
      </c>
      <c r="AE70" s="2" t="s">
        <v>59</v>
      </c>
      <c r="AF70" s="2" t="s">
        <v>79</v>
      </c>
      <c r="AG70" s="2" t="s">
        <v>65</v>
      </c>
      <c r="AH70" s="2" t="s">
        <v>59</v>
      </c>
      <c r="AI70" s="2" t="s">
        <v>54</v>
      </c>
      <c r="AJ70" s="2" t="s">
        <v>53</v>
      </c>
      <c r="AL70" s="2" t="s">
        <v>68</v>
      </c>
      <c r="AM70" s="2" t="s">
        <v>54</v>
      </c>
      <c r="AN70" s="2" t="s">
        <v>69</v>
      </c>
      <c r="AO70" s="2" t="s">
        <v>69</v>
      </c>
      <c r="AP70" s="2" t="s">
        <v>63</v>
      </c>
      <c r="AQ70" s="2" t="s">
        <v>54</v>
      </c>
      <c r="AR70" s="2" t="s">
        <v>54</v>
      </c>
      <c r="AS70" s="2" t="s">
        <v>63</v>
      </c>
      <c r="AT70" s="2" t="s">
        <v>54</v>
      </c>
      <c r="AU70" s="2" t="s">
        <v>54</v>
      </c>
      <c r="AV70" s="2" t="s">
        <v>63</v>
      </c>
      <c r="AW70" s="2" t="s">
        <v>54</v>
      </c>
      <c r="AX70" s="2" t="s">
        <v>54</v>
      </c>
    </row>
    <row r="71" spans="1:51" ht="13.2" x14ac:dyDescent="0.25">
      <c r="A71" s="3">
        <v>43923.687128530088</v>
      </c>
      <c r="B71" s="2" t="s">
        <v>104</v>
      </c>
      <c r="C71" s="1" t="s">
        <v>197</v>
      </c>
      <c r="D71" s="2" t="s">
        <v>52</v>
      </c>
      <c r="E71" s="2" t="s">
        <v>53</v>
      </c>
      <c r="F71" s="2" t="s">
        <v>53</v>
      </c>
      <c r="G71" s="2" t="s">
        <v>69</v>
      </c>
      <c r="H71" s="2" t="s">
        <v>56</v>
      </c>
      <c r="I71" s="2" t="s">
        <v>54</v>
      </c>
      <c r="J71" s="2" t="s">
        <v>56</v>
      </c>
      <c r="K71" s="2" t="s">
        <v>56</v>
      </c>
      <c r="L71" s="2" t="s">
        <v>56</v>
      </c>
      <c r="M71" s="2" t="s">
        <v>56</v>
      </c>
      <c r="N71" s="2" t="s">
        <v>56</v>
      </c>
      <c r="O71" s="2" t="s">
        <v>54</v>
      </c>
      <c r="P71" s="2">
        <v>4</v>
      </c>
      <c r="Q71" s="2">
        <v>4</v>
      </c>
      <c r="R71" s="2">
        <v>4</v>
      </c>
      <c r="S71" s="2">
        <v>4</v>
      </c>
      <c r="T71" s="2">
        <v>4</v>
      </c>
      <c r="U71" s="2">
        <v>4</v>
      </c>
      <c r="V71" s="2">
        <v>0</v>
      </c>
      <c r="W71" s="2">
        <v>4</v>
      </c>
      <c r="X71" s="2">
        <v>2</v>
      </c>
      <c r="Y71" s="2">
        <v>2</v>
      </c>
      <c r="Z71" s="2" t="s">
        <v>57</v>
      </c>
      <c r="AA71" s="2" t="s">
        <v>58</v>
      </c>
      <c r="AB71" s="2" t="s">
        <v>73</v>
      </c>
      <c r="AC71" s="2" t="s">
        <v>57</v>
      </c>
      <c r="AD71" s="2" t="s">
        <v>103</v>
      </c>
      <c r="AE71" s="2" t="s">
        <v>59</v>
      </c>
      <c r="AF71" s="2" t="s">
        <v>79</v>
      </c>
      <c r="AG71" s="2" t="s">
        <v>65</v>
      </c>
      <c r="AH71" s="2" t="s">
        <v>77</v>
      </c>
      <c r="AI71" s="2" t="s">
        <v>56</v>
      </c>
      <c r="AJ71" s="2" t="s">
        <v>66</v>
      </c>
      <c r="AK71" s="4" t="s">
        <v>105</v>
      </c>
      <c r="AL71" s="2" t="s">
        <v>56</v>
      </c>
      <c r="AM71" s="2" t="s">
        <v>56</v>
      </c>
      <c r="AN71" s="2" t="s">
        <v>69</v>
      </c>
      <c r="AO71" s="2" t="s">
        <v>69</v>
      </c>
      <c r="AP71" s="2" t="s">
        <v>56</v>
      </c>
      <c r="AQ71" s="2" t="s">
        <v>56</v>
      </c>
      <c r="AR71" s="2" t="s">
        <v>68</v>
      </c>
      <c r="AS71" s="2" t="s">
        <v>54</v>
      </c>
      <c r="AT71" s="2" t="s">
        <v>56</v>
      </c>
      <c r="AU71" s="2" t="s">
        <v>56</v>
      </c>
      <c r="AV71" s="2" t="s">
        <v>56</v>
      </c>
      <c r="AW71" s="2" t="s">
        <v>54</v>
      </c>
      <c r="AX71" s="2" t="s">
        <v>54</v>
      </c>
      <c r="AY71" s="4" t="s">
        <v>106</v>
      </c>
    </row>
    <row r="72" spans="1:51" ht="13.2" x14ac:dyDescent="0.25">
      <c r="A72" s="3">
        <v>43926.938952372686</v>
      </c>
      <c r="B72" s="2" t="s">
        <v>157</v>
      </c>
      <c r="C72" s="1" t="s">
        <v>199</v>
      </c>
      <c r="D72" s="2" t="s">
        <v>52</v>
      </c>
      <c r="E72" s="2" t="s">
        <v>53</v>
      </c>
      <c r="F72" s="2" t="s">
        <v>53</v>
      </c>
      <c r="G72" s="2" t="s">
        <v>62</v>
      </c>
      <c r="H72" s="2" t="s">
        <v>55</v>
      </c>
      <c r="I72" s="2" t="s">
        <v>54</v>
      </c>
      <c r="J72" s="2" t="s">
        <v>55</v>
      </c>
      <c r="K72" s="2" t="s">
        <v>55</v>
      </c>
      <c r="L72" s="2" t="s">
        <v>55</v>
      </c>
      <c r="M72" s="2" t="s">
        <v>55</v>
      </c>
      <c r="N72" s="2" t="s">
        <v>54</v>
      </c>
      <c r="O72" s="2" t="s">
        <v>55</v>
      </c>
      <c r="P72" s="2">
        <v>3</v>
      </c>
      <c r="Q72" s="2">
        <v>4</v>
      </c>
      <c r="R72" s="2">
        <v>3</v>
      </c>
      <c r="S72" s="2">
        <v>3</v>
      </c>
      <c r="T72" s="2">
        <v>1</v>
      </c>
      <c r="U72" s="2">
        <v>4</v>
      </c>
      <c r="V72" s="2">
        <v>3</v>
      </c>
      <c r="W72" s="2">
        <v>2</v>
      </c>
      <c r="X72" s="2">
        <v>2</v>
      </c>
      <c r="Y72" s="2">
        <v>2</v>
      </c>
      <c r="Z72" s="2" t="s">
        <v>57</v>
      </c>
      <c r="AA72" s="2" t="s">
        <v>58</v>
      </c>
      <c r="AB72" s="2" t="s">
        <v>93</v>
      </c>
      <c r="AC72" s="2" t="s">
        <v>74</v>
      </c>
      <c r="AD72" s="2" t="s">
        <v>103</v>
      </c>
      <c r="AE72" s="2" t="s">
        <v>89</v>
      </c>
      <c r="AF72" s="2" t="s">
        <v>64</v>
      </c>
      <c r="AG72" s="2" t="s">
        <v>65</v>
      </c>
      <c r="AH72" s="2" t="s">
        <v>59</v>
      </c>
      <c r="AI72" s="2" t="s">
        <v>54</v>
      </c>
      <c r="AJ72" s="2" t="s">
        <v>53</v>
      </c>
      <c r="AL72" s="2" t="s">
        <v>68</v>
      </c>
      <c r="AM72" s="2" t="s">
        <v>70</v>
      </c>
      <c r="AN72" s="2" t="s">
        <v>69</v>
      </c>
      <c r="AO72" s="2" t="s">
        <v>69</v>
      </c>
      <c r="AP72" s="2" t="s">
        <v>63</v>
      </c>
      <c r="AQ72" s="2" t="s">
        <v>54</v>
      </c>
      <c r="AR72" s="2" t="s">
        <v>54</v>
      </c>
      <c r="AS72" s="2" t="s">
        <v>70</v>
      </c>
      <c r="AT72" s="2" t="s">
        <v>70</v>
      </c>
      <c r="AU72" s="2" t="s">
        <v>54</v>
      </c>
      <c r="AV72" s="2" t="s">
        <v>70</v>
      </c>
      <c r="AW72" s="2" t="s">
        <v>54</v>
      </c>
      <c r="AX72" s="2" t="s">
        <v>70</v>
      </c>
      <c r="AY72" s="4" t="s">
        <v>158</v>
      </c>
    </row>
  </sheetData>
  <autoFilter ref="A1:AZ72" xr:uid="{808B8806-B9AA-42DD-A02C-8CF96015B2F8}">
    <sortState xmlns:xlrd2="http://schemas.microsoft.com/office/spreadsheetml/2017/richdata2" ref="A2:AZ72">
      <sortCondition ref="C1:C72"/>
    </sortState>
  </autoFilter>
  <sortState xmlns:xlrd2="http://schemas.microsoft.com/office/spreadsheetml/2017/richdata2" ref="A2:AZ74">
    <sortCondition ref="B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7DCC9-F2EE-4A0D-AF22-04ADCD1673ED}">
  <dimension ref="A1:H106"/>
  <sheetViews>
    <sheetView topLeftCell="A21" workbookViewId="0">
      <selection activeCell="B41" sqref="B41"/>
    </sheetView>
  </sheetViews>
  <sheetFormatPr defaultRowHeight="13.2" x14ac:dyDescent="0.25"/>
  <cols>
    <col min="1" max="1" width="19.44140625" style="5" bestFit="1" customWidth="1"/>
    <col min="2" max="2" width="69.77734375" bestFit="1" customWidth="1"/>
    <col min="3" max="3" width="23.77734375" hidden="1" customWidth="1"/>
    <col min="4" max="4" width="29.109375" hidden="1" customWidth="1"/>
    <col min="5" max="5" width="28.88671875" customWidth="1"/>
    <col min="6" max="6" width="42.109375" customWidth="1"/>
    <col min="7" max="7" width="30" bestFit="1" customWidth="1"/>
    <col min="8" max="8" width="54.44140625" bestFit="1" customWidth="1"/>
  </cols>
  <sheetData>
    <row r="1" spans="1:8" x14ac:dyDescent="0.25">
      <c r="A1" s="1" t="s">
        <v>196</v>
      </c>
      <c r="B1" s="1" t="s">
        <v>42</v>
      </c>
      <c r="C1" s="1" t="s">
        <v>43</v>
      </c>
      <c r="D1" s="1" t="s">
        <v>44</v>
      </c>
      <c r="E1" s="1" t="s">
        <v>45</v>
      </c>
      <c r="F1" s="1" t="s">
        <v>46</v>
      </c>
      <c r="G1" s="1" t="s">
        <v>47</v>
      </c>
      <c r="H1" s="1" t="s">
        <v>48</v>
      </c>
    </row>
    <row r="2" spans="1:8" x14ac:dyDescent="0.25">
      <c r="A2" s="1" t="s">
        <v>198</v>
      </c>
      <c r="B2" s="10">
        <v>3</v>
      </c>
      <c r="C2" s="4">
        <v>4</v>
      </c>
      <c r="D2" s="4">
        <v>3</v>
      </c>
      <c r="E2" s="4">
        <v>3</v>
      </c>
      <c r="F2" s="4">
        <v>3</v>
      </c>
      <c r="G2" s="4">
        <v>3</v>
      </c>
      <c r="H2" s="4">
        <v>4</v>
      </c>
    </row>
    <row r="3" spans="1:8" x14ac:dyDescent="0.25">
      <c r="A3" s="1" t="s">
        <v>198</v>
      </c>
      <c r="B3" s="10">
        <v>1</v>
      </c>
      <c r="C3" s="4">
        <v>4</v>
      </c>
      <c r="D3" s="4">
        <v>1</v>
      </c>
      <c r="E3" s="4">
        <v>1</v>
      </c>
      <c r="F3" s="4">
        <v>4</v>
      </c>
      <c r="G3" s="4">
        <v>4</v>
      </c>
      <c r="H3" s="4">
        <v>4</v>
      </c>
    </row>
    <row r="4" spans="1:8" x14ac:dyDescent="0.25">
      <c r="A4" s="1" t="s">
        <v>198</v>
      </c>
      <c r="B4" s="4">
        <v>3</v>
      </c>
      <c r="C4" s="4">
        <v>3</v>
      </c>
      <c r="D4" s="4">
        <v>3</v>
      </c>
      <c r="E4" s="4">
        <v>4</v>
      </c>
      <c r="F4" s="4">
        <v>4</v>
      </c>
      <c r="G4" s="4">
        <v>4</v>
      </c>
      <c r="H4" s="4">
        <v>4</v>
      </c>
    </row>
    <row r="5" spans="1:8" x14ac:dyDescent="0.25">
      <c r="A5" s="1" t="s">
        <v>198</v>
      </c>
      <c r="B5" s="4">
        <v>4</v>
      </c>
      <c r="C5" s="4">
        <v>4</v>
      </c>
      <c r="D5" s="4">
        <v>2</v>
      </c>
      <c r="E5" s="4">
        <v>4</v>
      </c>
      <c r="F5" s="4">
        <v>4</v>
      </c>
      <c r="G5" s="4">
        <v>4</v>
      </c>
      <c r="H5" s="4">
        <v>4</v>
      </c>
    </row>
    <row r="6" spans="1:8" x14ac:dyDescent="0.25">
      <c r="A6" s="1" t="s">
        <v>198</v>
      </c>
      <c r="B6" s="4">
        <v>4</v>
      </c>
      <c r="C6" s="4">
        <v>2</v>
      </c>
      <c r="D6" s="4">
        <v>4</v>
      </c>
      <c r="E6" s="4">
        <v>4</v>
      </c>
      <c r="F6" s="4">
        <v>3</v>
      </c>
      <c r="G6" s="4">
        <v>3</v>
      </c>
      <c r="H6" s="4">
        <v>4</v>
      </c>
    </row>
    <row r="7" spans="1:8" x14ac:dyDescent="0.25">
      <c r="A7" s="1" t="s">
        <v>198</v>
      </c>
      <c r="B7" s="4">
        <v>3</v>
      </c>
      <c r="C7" s="4">
        <v>4</v>
      </c>
      <c r="D7" s="4">
        <v>3</v>
      </c>
      <c r="E7" s="4">
        <v>4</v>
      </c>
      <c r="F7" s="4">
        <v>4</v>
      </c>
      <c r="G7" s="4">
        <v>4</v>
      </c>
      <c r="H7" s="4">
        <v>4</v>
      </c>
    </row>
    <row r="8" spans="1:8" x14ac:dyDescent="0.25">
      <c r="A8" s="1" t="s">
        <v>198</v>
      </c>
      <c r="B8" s="4">
        <v>4</v>
      </c>
      <c r="C8" s="4">
        <v>3</v>
      </c>
      <c r="D8" s="4">
        <v>4</v>
      </c>
      <c r="E8" s="4">
        <v>4</v>
      </c>
      <c r="F8" s="4">
        <v>4</v>
      </c>
      <c r="G8" s="4">
        <v>4</v>
      </c>
      <c r="H8" s="4">
        <v>4</v>
      </c>
    </row>
    <row r="9" spans="1:8" x14ac:dyDescent="0.25">
      <c r="A9" s="1" t="s">
        <v>198</v>
      </c>
      <c r="B9" s="4">
        <v>5</v>
      </c>
      <c r="C9" s="4">
        <v>3</v>
      </c>
      <c r="D9" s="4">
        <v>3</v>
      </c>
      <c r="E9" s="4">
        <v>2</v>
      </c>
      <c r="F9" s="4">
        <v>4</v>
      </c>
    </row>
    <row r="10" spans="1:8" x14ac:dyDescent="0.25">
      <c r="A10" s="1" t="s">
        <v>198</v>
      </c>
      <c r="B10" s="4">
        <v>5</v>
      </c>
      <c r="C10" s="4">
        <v>4</v>
      </c>
      <c r="D10" s="4">
        <v>5</v>
      </c>
      <c r="E10" s="4">
        <v>5</v>
      </c>
      <c r="F10" s="4">
        <v>5</v>
      </c>
      <c r="G10" s="4">
        <v>5</v>
      </c>
      <c r="H10" s="4">
        <v>5</v>
      </c>
    </row>
    <row r="11" spans="1:8" x14ac:dyDescent="0.25">
      <c r="A11" s="1" t="s">
        <v>198</v>
      </c>
      <c r="B11" s="4">
        <v>4</v>
      </c>
      <c r="C11" s="4">
        <v>4</v>
      </c>
      <c r="D11" s="4">
        <v>3</v>
      </c>
      <c r="E11" s="4">
        <v>2</v>
      </c>
      <c r="F11" s="4">
        <v>3</v>
      </c>
      <c r="G11" s="4">
        <v>2</v>
      </c>
      <c r="H11" s="4">
        <v>4</v>
      </c>
    </row>
    <row r="12" spans="1:8" x14ac:dyDescent="0.25">
      <c r="A12" s="1" t="s">
        <v>198</v>
      </c>
      <c r="B12" s="4">
        <v>5</v>
      </c>
      <c r="C12" s="4">
        <v>3</v>
      </c>
      <c r="D12" s="4">
        <v>5</v>
      </c>
      <c r="E12" s="4">
        <v>5</v>
      </c>
      <c r="F12" s="4">
        <v>2</v>
      </c>
      <c r="G12" s="4">
        <v>4</v>
      </c>
      <c r="H12" s="4">
        <v>4</v>
      </c>
    </row>
    <row r="13" spans="1:8" x14ac:dyDescent="0.25">
      <c r="A13" s="1" t="s">
        <v>198</v>
      </c>
      <c r="B13" s="4">
        <v>4</v>
      </c>
      <c r="C13" s="4">
        <v>3</v>
      </c>
      <c r="D13" s="4">
        <v>4</v>
      </c>
      <c r="E13" s="4">
        <v>4</v>
      </c>
      <c r="F13" s="4">
        <v>4</v>
      </c>
      <c r="G13" s="4">
        <v>4</v>
      </c>
      <c r="H13" s="4">
        <v>4</v>
      </c>
    </row>
    <row r="14" spans="1:8" x14ac:dyDescent="0.25">
      <c r="A14" s="1" t="s">
        <v>198</v>
      </c>
      <c r="B14" s="4">
        <v>5</v>
      </c>
      <c r="C14" s="4">
        <v>4</v>
      </c>
      <c r="D14" s="4">
        <v>4</v>
      </c>
      <c r="E14" s="4">
        <v>5</v>
      </c>
      <c r="F14" s="4">
        <v>5</v>
      </c>
      <c r="G14" s="4">
        <v>5</v>
      </c>
      <c r="H14" s="4">
        <v>5</v>
      </c>
    </row>
    <row r="15" spans="1:8" x14ac:dyDescent="0.25">
      <c r="A15" s="1" t="s">
        <v>198</v>
      </c>
      <c r="B15" s="4">
        <v>4</v>
      </c>
      <c r="C15" s="4">
        <v>4</v>
      </c>
      <c r="D15" s="4">
        <v>4</v>
      </c>
      <c r="E15" s="4">
        <v>4</v>
      </c>
      <c r="F15" s="4">
        <v>4</v>
      </c>
      <c r="G15" s="4">
        <v>4</v>
      </c>
      <c r="H15" s="4">
        <v>2</v>
      </c>
    </row>
    <row r="16" spans="1:8" x14ac:dyDescent="0.25">
      <c r="A16" s="1" t="s">
        <v>198</v>
      </c>
      <c r="B16" s="4">
        <v>4</v>
      </c>
      <c r="C16" s="4">
        <v>4</v>
      </c>
      <c r="D16" s="4">
        <v>4</v>
      </c>
      <c r="E16" s="4">
        <v>4</v>
      </c>
      <c r="F16" s="4">
        <v>4</v>
      </c>
      <c r="G16" s="4">
        <v>4</v>
      </c>
      <c r="H16" s="4">
        <v>4</v>
      </c>
    </row>
    <row r="17" spans="1:8" x14ac:dyDescent="0.25">
      <c r="A17" s="1" t="s">
        <v>198</v>
      </c>
      <c r="B17" s="4">
        <v>4</v>
      </c>
      <c r="C17" s="4">
        <v>3</v>
      </c>
      <c r="D17" s="4">
        <v>4</v>
      </c>
      <c r="E17" s="4">
        <v>4</v>
      </c>
      <c r="F17" s="4">
        <v>4</v>
      </c>
      <c r="G17" s="4">
        <v>3</v>
      </c>
      <c r="H17" s="4">
        <v>4</v>
      </c>
    </row>
    <row r="18" spans="1:8" x14ac:dyDescent="0.25">
      <c r="A18" s="1" t="s">
        <v>198</v>
      </c>
      <c r="B18" s="4">
        <v>5</v>
      </c>
      <c r="C18" s="4">
        <v>2</v>
      </c>
      <c r="D18" s="4">
        <v>4</v>
      </c>
      <c r="E18" s="4">
        <v>5</v>
      </c>
      <c r="F18" s="4">
        <v>4</v>
      </c>
      <c r="G18" s="4">
        <v>4</v>
      </c>
      <c r="H18" s="4">
        <v>4</v>
      </c>
    </row>
    <row r="19" spans="1:8" x14ac:dyDescent="0.25">
      <c r="A19" s="1" t="s">
        <v>198</v>
      </c>
      <c r="B19" s="4">
        <v>4</v>
      </c>
      <c r="C19" s="4">
        <v>4</v>
      </c>
      <c r="D19" s="4">
        <v>4</v>
      </c>
      <c r="E19" s="4">
        <v>4</v>
      </c>
      <c r="F19" s="4">
        <v>4</v>
      </c>
      <c r="G19" s="4">
        <v>3</v>
      </c>
      <c r="H19" s="4">
        <v>4</v>
      </c>
    </row>
    <row r="20" spans="1:8" x14ac:dyDescent="0.25">
      <c r="A20" s="1" t="s">
        <v>198</v>
      </c>
      <c r="B20" s="4">
        <v>5</v>
      </c>
      <c r="C20" s="4">
        <v>2</v>
      </c>
      <c r="D20" s="4">
        <v>5</v>
      </c>
      <c r="E20" s="4">
        <v>5</v>
      </c>
      <c r="F20" s="4">
        <v>3</v>
      </c>
      <c r="G20" s="4">
        <v>3</v>
      </c>
      <c r="H20" s="4">
        <v>2</v>
      </c>
    </row>
    <row r="21" spans="1:8" x14ac:dyDescent="0.25">
      <c r="A21" s="1" t="s">
        <v>198</v>
      </c>
      <c r="B21" s="4">
        <v>5</v>
      </c>
      <c r="C21" s="4">
        <v>3</v>
      </c>
      <c r="D21" s="4">
        <v>4</v>
      </c>
      <c r="E21" s="4">
        <v>4</v>
      </c>
      <c r="F21" s="4">
        <v>4</v>
      </c>
      <c r="G21" s="4">
        <v>3</v>
      </c>
      <c r="H21" s="4">
        <v>4</v>
      </c>
    </row>
    <row r="22" spans="1:8" x14ac:dyDescent="0.25">
      <c r="A22" s="1" t="s">
        <v>198</v>
      </c>
      <c r="B22" s="4">
        <v>3</v>
      </c>
      <c r="C22" s="4">
        <v>4</v>
      </c>
      <c r="D22" s="4">
        <v>3</v>
      </c>
      <c r="E22" s="4">
        <v>4</v>
      </c>
      <c r="F22" s="4">
        <v>5</v>
      </c>
      <c r="G22" s="4">
        <v>4</v>
      </c>
      <c r="H22" s="4">
        <v>5</v>
      </c>
    </row>
    <row r="23" spans="1:8" x14ac:dyDescent="0.25">
      <c r="A23" s="1" t="s">
        <v>198</v>
      </c>
      <c r="B23" s="4">
        <v>4</v>
      </c>
      <c r="C23" s="4">
        <v>3</v>
      </c>
      <c r="D23" s="4">
        <v>3</v>
      </c>
      <c r="E23" s="4">
        <v>5</v>
      </c>
      <c r="F23" s="4">
        <v>4</v>
      </c>
      <c r="G23" s="4">
        <v>5</v>
      </c>
      <c r="H23" s="4">
        <v>4</v>
      </c>
    </row>
    <row r="24" spans="1:8" x14ac:dyDescent="0.25">
      <c r="A24" s="1" t="s">
        <v>198</v>
      </c>
      <c r="B24" s="4">
        <v>4</v>
      </c>
      <c r="C24" s="4">
        <v>4</v>
      </c>
      <c r="D24" s="4">
        <v>3</v>
      </c>
      <c r="E24" s="4">
        <v>5</v>
      </c>
      <c r="F24" s="4">
        <v>5</v>
      </c>
      <c r="G24" s="4">
        <v>5</v>
      </c>
      <c r="H24" s="4">
        <v>4</v>
      </c>
    </row>
    <row r="25" spans="1:8" x14ac:dyDescent="0.25">
      <c r="A25" s="1" t="s">
        <v>198</v>
      </c>
      <c r="B25" s="4">
        <v>5</v>
      </c>
      <c r="C25" s="4">
        <v>3</v>
      </c>
      <c r="D25" s="4">
        <v>5</v>
      </c>
      <c r="E25" s="4">
        <v>5</v>
      </c>
      <c r="F25" s="4">
        <v>5</v>
      </c>
      <c r="G25" s="4">
        <v>3</v>
      </c>
      <c r="H25" s="4">
        <v>5</v>
      </c>
    </row>
    <row r="26" spans="1:8" x14ac:dyDescent="0.25">
      <c r="A26" s="1" t="s">
        <v>198</v>
      </c>
      <c r="B26" s="4">
        <v>5</v>
      </c>
      <c r="C26" s="4">
        <v>2</v>
      </c>
      <c r="D26" s="4">
        <v>4</v>
      </c>
      <c r="E26" s="4">
        <v>4</v>
      </c>
      <c r="F26" s="4">
        <v>4</v>
      </c>
      <c r="G26" s="4">
        <v>4</v>
      </c>
      <c r="H26" s="4">
        <v>4</v>
      </c>
    </row>
    <row r="27" spans="1:8" x14ac:dyDescent="0.25">
      <c r="A27" s="1" t="s">
        <v>198</v>
      </c>
      <c r="B27" s="4">
        <v>5</v>
      </c>
      <c r="C27" s="4">
        <v>5</v>
      </c>
      <c r="D27" s="4">
        <v>4</v>
      </c>
      <c r="E27" s="4">
        <v>5</v>
      </c>
      <c r="F27" s="4">
        <v>3</v>
      </c>
      <c r="G27" s="4">
        <v>4</v>
      </c>
      <c r="H27" s="4">
        <v>4</v>
      </c>
    </row>
    <row r="28" spans="1:8" x14ac:dyDescent="0.25">
      <c r="A28" s="1" t="s">
        <v>198</v>
      </c>
      <c r="B28" s="4">
        <v>3</v>
      </c>
      <c r="C28" s="4">
        <v>3</v>
      </c>
      <c r="D28" s="4">
        <v>3</v>
      </c>
      <c r="E28" s="4">
        <v>4</v>
      </c>
      <c r="F28" s="4">
        <v>4</v>
      </c>
      <c r="G28" s="4">
        <v>4</v>
      </c>
      <c r="H28" s="4">
        <v>5</v>
      </c>
    </row>
    <row r="29" spans="1:8" x14ac:dyDescent="0.25">
      <c r="A29" s="1" t="s">
        <v>198</v>
      </c>
      <c r="B29" s="4">
        <v>5</v>
      </c>
      <c r="C29" s="4">
        <v>3</v>
      </c>
      <c r="D29" s="4">
        <v>3</v>
      </c>
      <c r="E29" s="4">
        <v>5</v>
      </c>
      <c r="F29" s="4">
        <v>4</v>
      </c>
      <c r="G29" s="4">
        <v>3</v>
      </c>
      <c r="H29" s="4">
        <v>2</v>
      </c>
    </row>
    <row r="30" spans="1:8" x14ac:dyDescent="0.25">
      <c r="A30" s="1" t="s">
        <v>197</v>
      </c>
      <c r="B30" s="4">
        <v>4</v>
      </c>
      <c r="C30" s="4">
        <v>3</v>
      </c>
      <c r="D30" s="4">
        <v>4</v>
      </c>
      <c r="E30" s="4">
        <v>4</v>
      </c>
      <c r="F30" s="4">
        <v>4</v>
      </c>
      <c r="G30" s="4">
        <v>3</v>
      </c>
      <c r="H30" s="4">
        <v>5</v>
      </c>
    </row>
    <row r="31" spans="1:8" x14ac:dyDescent="0.25">
      <c r="A31" s="1" t="s">
        <v>197</v>
      </c>
      <c r="B31" s="4">
        <v>4</v>
      </c>
      <c r="C31" s="4">
        <v>3</v>
      </c>
      <c r="D31" s="4">
        <v>2</v>
      </c>
      <c r="E31" s="4">
        <v>4</v>
      </c>
      <c r="F31" s="4">
        <v>3</v>
      </c>
      <c r="G31" s="4">
        <v>4</v>
      </c>
      <c r="H31" s="4">
        <v>2</v>
      </c>
    </row>
    <row r="32" spans="1:8" x14ac:dyDescent="0.25">
      <c r="A32" s="1" t="s">
        <v>197</v>
      </c>
      <c r="B32" s="4">
        <v>4</v>
      </c>
      <c r="C32" s="4">
        <v>1</v>
      </c>
      <c r="D32" s="4">
        <v>5</v>
      </c>
      <c r="E32" s="4">
        <v>5</v>
      </c>
      <c r="F32" s="4">
        <v>4</v>
      </c>
      <c r="G32" s="4">
        <v>3</v>
      </c>
      <c r="H32" s="4">
        <v>1</v>
      </c>
    </row>
    <row r="33" spans="1:8" x14ac:dyDescent="0.25">
      <c r="A33" s="1" t="s">
        <v>197</v>
      </c>
      <c r="B33" s="4">
        <v>4</v>
      </c>
      <c r="C33" s="4">
        <v>4</v>
      </c>
      <c r="D33" s="4">
        <v>4</v>
      </c>
      <c r="E33" s="4">
        <v>4</v>
      </c>
      <c r="F33" s="4">
        <v>4</v>
      </c>
      <c r="G33" s="4">
        <v>3</v>
      </c>
      <c r="H33" s="4">
        <v>4</v>
      </c>
    </row>
    <row r="34" spans="1:8" x14ac:dyDescent="0.25">
      <c r="A34" s="1" t="s">
        <v>197</v>
      </c>
      <c r="B34" s="4">
        <v>4</v>
      </c>
      <c r="C34" s="4">
        <v>3</v>
      </c>
      <c r="D34" s="4">
        <v>4</v>
      </c>
      <c r="E34" s="4">
        <v>5</v>
      </c>
      <c r="F34" s="4">
        <v>5</v>
      </c>
      <c r="G34" s="4">
        <v>5</v>
      </c>
      <c r="H34" s="4">
        <v>4</v>
      </c>
    </row>
    <row r="35" spans="1:8" x14ac:dyDescent="0.25">
      <c r="A35" s="1" t="s">
        <v>197</v>
      </c>
      <c r="B35" s="4">
        <v>4</v>
      </c>
      <c r="C35" s="4">
        <v>3</v>
      </c>
      <c r="D35" s="4">
        <v>2</v>
      </c>
      <c r="E35" s="4">
        <v>4</v>
      </c>
      <c r="F35" s="4">
        <v>3</v>
      </c>
      <c r="G35" s="4">
        <v>4</v>
      </c>
      <c r="H35" s="4">
        <v>2</v>
      </c>
    </row>
    <row r="36" spans="1:8" x14ac:dyDescent="0.25">
      <c r="A36" s="1" t="s">
        <v>197</v>
      </c>
      <c r="B36" s="4">
        <v>5</v>
      </c>
      <c r="C36" s="4">
        <v>2</v>
      </c>
      <c r="D36" s="4">
        <v>4</v>
      </c>
      <c r="E36" s="4">
        <v>4</v>
      </c>
      <c r="F36" s="4">
        <v>4</v>
      </c>
      <c r="G36" s="4">
        <v>4</v>
      </c>
      <c r="H36" s="4">
        <v>4</v>
      </c>
    </row>
    <row r="37" spans="1:8" x14ac:dyDescent="0.25">
      <c r="A37" s="1" t="s">
        <v>197</v>
      </c>
      <c r="B37" s="4">
        <v>4</v>
      </c>
      <c r="C37" s="4">
        <v>2</v>
      </c>
      <c r="D37" s="4">
        <v>4</v>
      </c>
      <c r="E37" s="4">
        <v>4</v>
      </c>
      <c r="F37" s="4">
        <v>3</v>
      </c>
      <c r="G37" s="4">
        <v>4</v>
      </c>
      <c r="H37" s="4">
        <v>2</v>
      </c>
    </row>
    <row r="38" spans="1:8" x14ac:dyDescent="0.25">
      <c r="A38" s="1" t="s">
        <v>197</v>
      </c>
      <c r="B38" s="4">
        <v>4</v>
      </c>
      <c r="C38" s="4">
        <v>2</v>
      </c>
      <c r="D38" s="4">
        <v>5</v>
      </c>
      <c r="E38" s="4">
        <v>5</v>
      </c>
      <c r="F38" s="4">
        <v>2</v>
      </c>
      <c r="G38" s="4">
        <v>4</v>
      </c>
      <c r="H38" s="4">
        <v>2</v>
      </c>
    </row>
    <row r="39" spans="1:8" x14ac:dyDescent="0.25">
      <c r="A39" s="1" t="s">
        <v>197</v>
      </c>
      <c r="B39" s="4">
        <v>5</v>
      </c>
      <c r="C39" s="4">
        <v>2</v>
      </c>
      <c r="D39" s="4">
        <v>4</v>
      </c>
      <c r="E39" s="4">
        <v>4</v>
      </c>
      <c r="F39" s="4">
        <v>4</v>
      </c>
      <c r="G39" s="4">
        <v>2</v>
      </c>
      <c r="H39" s="4">
        <v>4</v>
      </c>
    </row>
    <row r="40" spans="1:8" x14ac:dyDescent="0.25">
      <c r="A40" s="1" t="s">
        <v>197</v>
      </c>
      <c r="B40" s="4">
        <v>5</v>
      </c>
      <c r="C40" s="4">
        <v>2</v>
      </c>
      <c r="D40" s="4">
        <v>4</v>
      </c>
      <c r="E40" s="4">
        <v>4</v>
      </c>
      <c r="F40" s="4">
        <v>4</v>
      </c>
      <c r="G40" s="4">
        <v>3</v>
      </c>
      <c r="H40" s="4">
        <v>4</v>
      </c>
    </row>
    <row r="41" spans="1:8" x14ac:dyDescent="0.25">
      <c r="A41" s="1" t="s">
        <v>197</v>
      </c>
      <c r="B41" s="4">
        <v>5</v>
      </c>
      <c r="C41" s="4">
        <v>5</v>
      </c>
      <c r="D41" s="4">
        <v>4</v>
      </c>
      <c r="E41" s="4">
        <v>4</v>
      </c>
      <c r="F41" s="4">
        <v>5</v>
      </c>
      <c r="G41" s="4">
        <v>5</v>
      </c>
      <c r="H41" s="4">
        <v>4</v>
      </c>
    </row>
    <row r="42" spans="1:8" x14ac:dyDescent="0.25">
      <c r="A42" s="1" t="s">
        <v>197</v>
      </c>
      <c r="B42" s="4">
        <v>4</v>
      </c>
      <c r="C42" s="4">
        <v>4</v>
      </c>
      <c r="D42" s="4">
        <v>4</v>
      </c>
      <c r="E42" s="4">
        <v>2</v>
      </c>
      <c r="F42" s="4">
        <v>2</v>
      </c>
      <c r="G42" s="4">
        <v>4</v>
      </c>
      <c r="H42" s="4">
        <v>4</v>
      </c>
    </row>
    <row r="43" spans="1:8" x14ac:dyDescent="0.25">
      <c r="A43" s="1" t="s">
        <v>197</v>
      </c>
      <c r="B43" s="4">
        <v>5</v>
      </c>
      <c r="C43" s="4">
        <v>1</v>
      </c>
      <c r="D43" s="4">
        <v>4</v>
      </c>
      <c r="E43" s="4">
        <v>3</v>
      </c>
      <c r="F43" s="4">
        <v>3</v>
      </c>
      <c r="G43" s="4">
        <v>2</v>
      </c>
      <c r="H43" s="4">
        <v>5</v>
      </c>
    </row>
    <row r="44" spans="1:8" x14ac:dyDescent="0.25">
      <c r="A44" s="1" t="s">
        <v>197</v>
      </c>
      <c r="B44" s="4">
        <v>3</v>
      </c>
      <c r="C44" s="4">
        <v>2</v>
      </c>
      <c r="D44" s="4">
        <v>4</v>
      </c>
      <c r="E44" s="4">
        <v>3</v>
      </c>
      <c r="F44" s="4">
        <v>3</v>
      </c>
      <c r="G44" s="4">
        <v>3</v>
      </c>
      <c r="H44" s="4">
        <v>5</v>
      </c>
    </row>
    <row r="45" spans="1:8" x14ac:dyDescent="0.25">
      <c r="A45" s="1" t="s">
        <v>197</v>
      </c>
      <c r="B45" s="4">
        <v>3</v>
      </c>
      <c r="C45" s="4">
        <v>3</v>
      </c>
      <c r="D45" s="4">
        <v>3</v>
      </c>
      <c r="E45" s="4">
        <v>3</v>
      </c>
      <c r="F45" s="4">
        <v>3</v>
      </c>
      <c r="G45" s="4">
        <v>3</v>
      </c>
      <c r="H45" s="4">
        <v>4</v>
      </c>
    </row>
    <row r="46" spans="1:8" x14ac:dyDescent="0.25">
      <c r="A46" s="1" t="s">
        <v>197</v>
      </c>
      <c r="B46" s="4">
        <v>5</v>
      </c>
      <c r="C46" s="4">
        <v>3</v>
      </c>
      <c r="D46" s="4">
        <v>5</v>
      </c>
      <c r="E46" s="4">
        <v>4</v>
      </c>
      <c r="F46" s="4">
        <v>4</v>
      </c>
      <c r="G46" s="4">
        <v>4</v>
      </c>
      <c r="H46" s="4">
        <v>2</v>
      </c>
    </row>
    <row r="47" spans="1:8" x14ac:dyDescent="0.25">
      <c r="A47" s="1" t="s">
        <v>197</v>
      </c>
      <c r="B47" s="4">
        <v>3</v>
      </c>
      <c r="C47" s="4">
        <v>3</v>
      </c>
      <c r="D47" s="4">
        <v>3</v>
      </c>
      <c r="E47" s="4">
        <v>4</v>
      </c>
      <c r="F47" s="4">
        <v>3</v>
      </c>
      <c r="G47" s="4">
        <v>2</v>
      </c>
      <c r="H47" s="4">
        <v>4</v>
      </c>
    </row>
    <row r="48" spans="1:8" x14ac:dyDescent="0.25">
      <c r="A48" s="1" t="s">
        <v>197</v>
      </c>
      <c r="B48" s="4">
        <v>5</v>
      </c>
      <c r="C48" s="4">
        <v>4</v>
      </c>
      <c r="D48" s="4">
        <v>4</v>
      </c>
      <c r="E48" s="4">
        <v>5</v>
      </c>
      <c r="F48" s="4">
        <v>4</v>
      </c>
      <c r="G48" s="4">
        <v>5</v>
      </c>
      <c r="H48" s="4">
        <v>4</v>
      </c>
    </row>
    <row r="49" spans="1:8" x14ac:dyDescent="0.25">
      <c r="A49" s="1" t="s">
        <v>197</v>
      </c>
      <c r="B49" s="4">
        <v>5</v>
      </c>
      <c r="C49" s="4">
        <v>3</v>
      </c>
      <c r="D49" s="4">
        <v>5</v>
      </c>
      <c r="E49" s="4">
        <v>4</v>
      </c>
      <c r="F49" s="4">
        <v>4</v>
      </c>
      <c r="G49" s="4">
        <v>4</v>
      </c>
      <c r="H49" s="4">
        <v>4</v>
      </c>
    </row>
    <row r="50" spans="1:8" x14ac:dyDescent="0.25">
      <c r="A50" s="1" t="s">
        <v>197</v>
      </c>
      <c r="B50" s="4">
        <v>4</v>
      </c>
      <c r="C50" s="4">
        <v>2</v>
      </c>
      <c r="D50" s="4">
        <v>4</v>
      </c>
      <c r="E50" s="4">
        <v>4</v>
      </c>
      <c r="F50" s="4">
        <v>3</v>
      </c>
      <c r="G50" s="4">
        <v>3</v>
      </c>
      <c r="H50" s="4">
        <v>2</v>
      </c>
    </row>
    <row r="51" spans="1:8" x14ac:dyDescent="0.25">
      <c r="A51" s="1" t="s">
        <v>197</v>
      </c>
      <c r="B51" s="4">
        <v>3</v>
      </c>
      <c r="C51" s="4">
        <v>4</v>
      </c>
      <c r="D51" s="4">
        <v>3</v>
      </c>
      <c r="E51" s="4">
        <v>3</v>
      </c>
      <c r="F51" s="4">
        <v>3</v>
      </c>
      <c r="G51" s="4">
        <v>3</v>
      </c>
      <c r="H51" s="4">
        <v>4</v>
      </c>
    </row>
    <row r="52" spans="1:8" x14ac:dyDescent="0.25">
      <c r="A52" s="1" t="s">
        <v>197</v>
      </c>
      <c r="B52" s="4">
        <v>5</v>
      </c>
      <c r="C52" s="4">
        <v>2</v>
      </c>
      <c r="D52" s="4">
        <v>3</v>
      </c>
      <c r="E52" s="4">
        <v>5</v>
      </c>
      <c r="F52" s="4">
        <v>4</v>
      </c>
      <c r="G52" s="4">
        <v>3</v>
      </c>
      <c r="H52" s="4">
        <v>2</v>
      </c>
    </row>
    <row r="53" spans="1:8" x14ac:dyDescent="0.25">
      <c r="A53" s="1" t="s">
        <v>197</v>
      </c>
      <c r="B53" s="4">
        <v>5</v>
      </c>
      <c r="C53" s="4">
        <v>4</v>
      </c>
      <c r="D53" s="4">
        <v>4</v>
      </c>
      <c r="E53" s="4">
        <v>5</v>
      </c>
      <c r="F53" s="4">
        <v>2</v>
      </c>
      <c r="G53" s="4">
        <v>3</v>
      </c>
      <c r="H53" s="4">
        <v>2</v>
      </c>
    </row>
    <row r="54" spans="1:8" x14ac:dyDescent="0.25">
      <c r="A54" s="1" t="s">
        <v>197</v>
      </c>
      <c r="B54" s="4">
        <v>3</v>
      </c>
      <c r="C54" s="4">
        <v>2</v>
      </c>
      <c r="D54" s="4">
        <v>4</v>
      </c>
      <c r="E54" s="4">
        <v>4</v>
      </c>
      <c r="F54" s="4">
        <v>4</v>
      </c>
      <c r="G54" s="4">
        <v>3</v>
      </c>
      <c r="H54" s="4">
        <v>5</v>
      </c>
    </row>
    <row r="55" spans="1:8" x14ac:dyDescent="0.25">
      <c r="A55" s="1" t="s">
        <v>197</v>
      </c>
      <c r="B55" s="4">
        <v>5</v>
      </c>
      <c r="C55" s="4">
        <v>5</v>
      </c>
      <c r="D55" s="4">
        <v>5</v>
      </c>
      <c r="E55" s="4">
        <v>5</v>
      </c>
      <c r="F55" s="4">
        <v>4</v>
      </c>
      <c r="G55" s="4">
        <v>4</v>
      </c>
      <c r="H55" s="4">
        <v>5</v>
      </c>
    </row>
    <row r="56" spans="1:8" x14ac:dyDescent="0.25">
      <c r="A56" s="1" t="s">
        <v>197</v>
      </c>
      <c r="B56" s="4">
        <v>5</v>
      </c>
      <c r="C56" s="4">
        <v>4</v>
      </c>
      <c r="D56" s="4">
        <v>5</v>
      </c>
      <c r="E56" s="4">
        <v>4</v>
      </c>
      <c r="F56" s="4">
        <v>4</v>
      </c>
      <c r="G56" s="4">
        <v>3</v>
      </c>
      <c r="H56" s="4">
        <v>4</v>
      </c>
    </row>
    <row r="57" spans="1:8" x14ac:dyDescent="0.25">
      <c r="A57" s="1" t="s">
        <v>197</v>
      </c>
      <c r="B57" s="4">
        <v>5</v>
      </c>
      <c r="C57" s="4">
        <v>2</v>
      </c>
      <c r="D57" s="4">
        <v>5</v>
      </c>
      <c r="E57" s="4">
        <v>4</v>
      </c>
      <c r="F57" s="4">
        <v>4</v>
      </c>
      <c r="G57" s="4">
        <v>4</v>
      </c>
      <c r="H57" s="4">
        <v>1</v>
      </c>
    </row>
    <row r="58" spans="1:8" x14ac:dyDescent="0.25">
      <c r="A58" s="1" t="s">
        <v>197</v>
      </c>
      <c r="B58" s="4">
        <v>3</v>
      </c>
      <c r="C58" s="4">
        <v>4</v>
      </c>
      <c r="D58" s="4">
        <v>4</v>
      </c>
      <c r="E58" s="4">
        <v>4</v>
      </c>
      <c r="F58" s="4">
        <v>3</v>
      </c>
      <c r="G58" s="4">
        <v>4</v>
      </c>
      <c r="H58" s="4">
        <v>2</v>
      </c>
    </row>
    <row r="59" spans="1:8" x14ac:dyDescent="0.25">
      <c r="A59" s="1" t="s">
        <v>197</v>
      </c>
      <c r="B59" s="4">
        <v>5</v>
      </c>
      <c r="C59" s="4">
        <v>5</v>
      </c>
      <c r="D59" s="4">
        <v>4</v>
      </c>
      <c r="E59" s="4">
        <v>4</v>
      </c>
      <c r="F59" s="4">
        <v>3</v>
      </c>
      <c r="G59" s="4">
        <v>3</v>
      </c>
      <c r="H59" s="4">
        <v>4</v>
      </c>
    </row>
    <row r="60" spans="1:8" x14ac:dyDescent="0.25">
      <c r="A60" s="1" t="s">
        <v>197</v>
      </c>
      <c r="B60" s="4">
        <v>5</v>
      </c>
      <c r="C60" s="4">
        <v>3</v>
      </c>
      <c r="D60" s="4">
        <v>4</v>
      </c>
      <c r="E60" s="4">
        <v>5</v>
      </c>
      <c r="F60" s="4">
        <v>2</v>
      </c>
      <c r="G60" s="4">
        <v>4</v>
      </c>
      <c r="H60" s="4">
        <v>2</v>
      </c>
    </row>
    <row r="61" spans="1:8" x14ac:dyDescent="0.25">
      <c r="A61" s="1" t="s">
        <v>197</v>
      </c>
      <c r="B61" s="4">
        <v>3</v>
      </c>
      <c r="C61" s="4">
        <v>3</v>
      </c>
      <c r="D61" s="4">
        <v>2</v>
      </c>
      <c r="E61" s="4">
        <v>3</v>
      </c>
      <c r="F61" s="4">
        <v>2</v>
      </c>
      <c r="G61" s="4">
        <v>4</v>
      </c>
      <c r="H61" s="4">
        <v>4</v>
      </c>
    </row>
    <row r="62" spans="1:8" x14ac:dyDescent="0.25">
      <c r="A62" s="1" t="s">
        <v>197</v>
      </c>
      <c r="B62" s="4">
        <v>4</v>
      </c>
      <c r="C62" s="4">
        <v>4</v>
      </c>
      <c r="D62" s="4">
        <v>4</v>
      </c>
      <c r="E62" s="4">
        <v>4</v>
      </c>
      <c r="F62" s="4">
        <v>4</v>
      </c>
      <c r="G62" s="4">
        <v>4</v>
      </c>
      <c r="H62" s="4">
        <v>4</v>
      </c>
    </row>
    <row r="63" spans="1:8" x14ac:dyDescent="0.25">
      <c r="A63" s="1" t="s">
        <v>197</v>
      </c>
      <c r="B63" s="4">
        <v>5</v>
      </c>
      <c r="C63" s="4">
        <v>2</v>
      </c>
      <c r="D63" s="4">
        <v>3</v>
      </c>
      <c r="E63" s="4">
        <v>4</v>
      </c>
      <c r="F63" s="4">
        <v>2</v>
      </c>
      <c r="G63" s="4">
        <v>3</v>
      </c>
      <c r="H63" s="4">
        <v>4</v>
      </c>
    </row>
    <row r="64" spans="1:8" x14ac:dyDescent="0.25">
      <c r="A64" s="1" t="s">
        <v>197</v>
      </c>
      <c r="B64" s="4">
        <v>5</v>
      </c>
      <c r="C64" s="4">
        <v>3</v>
      </c>
      <c r="D64" s="4">
        <v>5</v>
      </c>
      <c r="E64" s="4">
        <v>5</v>
      </c>
      <c r="F64" s="4">
        <v>4</v>
      </c>
      <c r="G64" s="4">
        <v>4</v>
      </c>
      <c r="H64" s="4">
        <v>4</v>
      </c>
    </row>
    <row r="65" spans="1:8" x14ac:dyDescent="0.25">
      <c r="A65" s="1" t="s">
        <v>197</v>
      </c>
      <c r="B65" s="4">
        <v>5</v>
      </c>
      <c r="C65" s="4">
        <v>2</v>
      </c>
      <c r="D65" s="4">
        <v>5</v>
      </c>
      <c r="E65" s="4">
        <v>5</v>
      </c>
      <c r="F65" s="4">
        <v>5</v>
      </c>
      <c r="G65" s="4">
        <v>4</v>
      </c>
      <c r="H65" s="4">
        <v>4</v>
      </c>
    </row>
    <row r="66" spans="1:8" x14ac:dyDescent="0.25">
      <c r="A66" s="1" t="s">
        <v>197</v>
      </c>
      <c r="B66" s="4">
        <v>4</v>
      </c>
      <c r="C66" s="4">
        <v>2</v>
      </c>
      <c r="D66" s="4">
        <v>4</v>
      </c>
      <c r="E66" s="4">
        <v>4</v>
      </c>
      <c r="F66" s="4">
        <v>4</v>
      </c>
      <c r="G66" s="4">
        <v>4</v>
      </c>
      <c r="H66" s="4">
        <v>4</v>
      </c>
    </row>
    <row r="67" spans="1:8" x14ac:dyDescent="0.25">
      <c r="A67" s="1" t="s">
        <v>197</v>
      </c>
      <c r="B67" s="4">
        <v>4</v>
      </c>
      <c r="C67" s="4">
        <v>4</v>
      </c>
      <c r="D67" s="4">
        <v>5</v>
      </c>
      <c r="E67" s="4">
        <v>5</v>
      </c>
      <c r="F67" s="4">
        <v>4</v>
      </c>
      <c r="G67" s="4">
        <v>4</v>
      </c>
      <c r="H67" s="4">
        <v>2</v>
      </c>
    </row>
    <row r="68" spans="1:8" x14ac:dyDescent="0.25">
      <c r="A68" s="1" t="s">
        <v>197</v>
      </c>
      <c r="B68" s="4">
        <v>4</v>
      </c>
      <c r="C68" s="4">
        <v>3</v>
      </c>
      <c r="D68" s="4">
        <v>4</v>
      </c>
      <c r="E68" s="4">
        <v>5</v>
      </c>
      <c r="F68" s="4">
        <v>4</v>
      </c>
      <c r="G68" s="4">
        <v>4</v>
      </c>
      <c r="H68" s="4">
        <v>4</v>
      </c>
    </row>
    <row r="69" spans="1:8" x14ac:dyDescent="0.25">
      <c r="A69" s="1" t="s">
        <v>197</v>
      </c>
      <c r="B69" s="4">
        <v>4</v>
      </c>
      <c r="C69" s="4">
        <v>4</v>
      </c>
      <c r="D69" s="4">
        <v>4</v>
      </c>
      <c r="E69" s="4">
        <v>4</v>
      </c>
      <c r="F69" s="4">
        <v>4</v>
      </c>
      <c r="G69" s="4">
        <v>4</v>
      </c>
      <c r="H69" s="4">
        <v>4</v>
      </c>
    </row>
    <row r="70" spans="1:8" x14ac:dyDescent="0.25">
      <c r="A70" s="1" t="s">
        <v>197</v>
      </c>
      <c r="B70" s="4">
        <v>4</v>
      </c>
      <c r="C70" s="4">
        <v>2</v>
      </c>
      <c r="D70" s="4">
        <v>4</v>
      </c>
      <c r="E70" s="4">
        <v>4</v>
      </c>
      <c r="F70" s="4">
        <v>2</v>
      </c>
      <c r="G70" s="4">
        <v>4</v>
      </c>
      <c r="H70" s="4">
        <v>4</v>
      </c>
    </row>
    <row r="71" spans="1:8" x14ac:dyDescent="0.25">
      <c r="A71" s="1" t="s">
        <v>197</v>
      </c>
      <c r="B71" s="4">
        <v>1</v>
      </c>
      <c r="C71" s="4">
        <v>4</v>
      </c>
      <c r="D71" s="4">
        <v>3</v>
      </c>
      <c r="E71" s="4">
        <v>3</v>
      </c>
      <c r="F71" s="4">
        <v>3</v>
      </c>
      <c r="G71" s="4">
        <v>4</v>
      </c>
      <c r="H71" s="4">
        <v>4</v>
      </c>
    </row>
    <row r="74" spans="1:8" x14ac:dyDescent="0.25">
      <c r="A74" s="9" t="s">
        <v>201</v>
      </c>
      <c r="B74">
        <f>MEDIAN(B2:B29)</f>
        <v>4</v>
      </c>
      <c r="C74">
        <f t="shared" ref="C74:F74" si="0">MEDIAN(C2:C29)</f>
        <v>3</v>
      </c>
      <c r="D74">
        <f t="shared" si="0"/>
        <v>4</v>
      </c>
      <c r="E74">
        <f t="shared" si="0"/>
        <v>4</v>
      </c>
      <c r="F74">
        <f t="shared" si="0"/>
        <v>4</v>
      </c>
      <c r="G74">
        <f>MEDIAN(G2:G29)</f>
        <v>4</v>
      </c>
      <c r="H74">
        <f t="shared" ref="H74" si="1">MEDIAN(H2:H29)</f>
        <v>4</v>
      </c>
    </row>
    <row r="75" spans="1:8" x14ac:dyDescent="0.25">
      <c r="A75" s="9" t="s">
        <v>203</v>
      </c>
      <c r="B75">
        <f>MEDIAN(B30:B71)</f>
        <v>4</v>
      </c>
      <c r="C75">
        <f t="shared" ref="C75:F75" si="2">MEDIAN(C30:C71)</f>
        <v>3</v>
      </c>
      <c r="D75">
        <f t="shared" si="2"/>
        <v>4</v>
      </c>
      <c r="E75">
        <f t="shared" si="2"/>
        <v>4</v>
      </c>
      <c r="F75">
        <f t="shared" si="2"/>
        <v>4</v>
      </c>
      <c r="G75">
        <f>MEDIAN(G30:G71)</f>
        <v>4</v>
      </c>
      <c r="H75">
        <f t="shared" ref="H75" si="3">MEDIAN(H30:H71)</f>
        <v>4</v>
      </c>
    </row>
    <row r="78" spans="1:8" x14ac:dyDescent="0.25">
      <c r="A78" s="6" t="s">
        <v>200</v>
      </c>
      <c r="B78">
        <f>_xlfn.MODE.MULT(B2:B29)</f>
        <v>4</v>
      </c>
      <c r="C78">
        <f t="shared" ref="C78:H78" si="4">_xlfn.MODE.MULT(C2:C29)</f>
        <v>4</v>
      </c>
      <c r="D78">
        <f t="shared" si="4"/>
        <v>4</v>
      </c>
      <c r="E78">
        <f t="shared" si="4"/>
        <v>4</v>
      </c>
      <c r="F78">
        <f t="shared" si="4"/>
        <v>4</v>
      </c>
      <c r="G78">
        <f t="shared" si="4"/>
        <v>4</v>
      </c>
      <c r="H78">
        <f t="shared" si="4"/>
        <v>4</v>
      </c>
    </row>
    <row r="79" spans="1:8" x14ac:dyDescent="0.25">
      <c r="A79" s="6" t="s">
        <v>202</v>
      </c>
      <c r="B79">
        <f>_xlfn.MODE.MULT(B30:B71)</f>
        <v>5</v>
      </c>
      <c r="C79">
        <f t="shared" ref="C79:H79" si="5">_xlfn.MODE.MULT(C30:C71)</f>
        <v>2</v>
      </c>
      <c r="D79">
        <f t="shared" si="5"/>
        <v>4</v>
      </c>
      <c r="E79">
        <f t="shared" si="5"/>
        <v>4</v>
      </c>
      <c r="F79">
        <f t="shared" si="5"/>
        <v>4</v>
      </c>
      <c r="G79">
        <f t="shared" si="5"/>
        <v>4</v>
      </c>
      <c r="H79">
        <f t="shared" si="5"/>
        <v>4</v>
      </c>
    </row>
    <row r="82" spans="2:6" x14ac:dyDescent="0.25">
      <c r="C82" t="str">
        <f t="array" ref="C82:D89">TRANSPOSE(A74:H75)</f>
        <v>Female Median</v>
      </c>
      <c r="D82" t="str">
        <v>Male Median</v>
      </c>
      <c r="E82" t="str">
        <f t="array" ref="E82:F89">TRANSPOSE(A78:H79)</f>
        <v>Female Mode</v>
      </c>
      <c r="F82" t="str">
        <v>Male Mode</v>
      </c>
    </row>
    <row r="83" spans="2:6" x14ac:dyDescent="0.25">
      <c r="B83" s="8" t="str">
        <f t="array" ref="B83:B89">TRANSPOSE(B1:H1)</f>
        <v xml:space="preserve">I understood how to play this game quite easily </v>
      </c>
      <c r="C83">
        <v>4</v>
      </c>
      <c r="D83">
        <v>4</v>
      </c>
      <c r="E83">
        <v>4</v>
      </c>
      <c r="F83">
        <v>5</v>
      </c>
    </row>
    <row r="84" spans="2:6" x14ac:dyDescent="0.25">
      <c r="B84" s="8" t="str">
        <v xml:space="preserve">The game was challenging  </v>
      </c>
      <c r="C84">
        <v>3</v>
      </c>
      <c r="D84">
        <v>3</v>
      </c>
      <c r="E84">
        <v>4</v>
      </c>
      <c r="F84">
        <v>2</v>
      </c>
    </row>
    <row r="85" spans="2:6" x14ac:dyDescent="0.25">
      <c r="B85" s="8" t="str">
        <v xml:space="preserve">I found this game easy to operate </v>
      </c>
      <c r="C85">
        <v>4</v>
      </c>
      <c r="D85">
        <v>4</v>
      </c>
      <c r="E85">
        <v>4</v>
      </c>
      <c r="F85">
        <v>4</v>
      </c>
    </row>
    <row r="86" spans="2:6" x14ac:dyDescent="0.25">
      <c r="B86" s="8" t="str">
        <v xml:space="preserve">The game displays and steps are easy to understand </v>
      </c>
      <c r="C86">
        <v>4</v>
      </c>
      <c r="D86">
        <v>4</v>
      </c>
      <c r="E86">
        <v>4</v>
      </c>
      <c r="F86">
        <v>4</v>
      </c>
    </row>
    <row r="87" spans="2:6" x14ac:dyDescent="0.25">
      <c r="B87" s="8" t="str">
        <v xml:space="preserve">The game rewards (leaderboard, health, ammo and time) made the game more fun </v>
      </c>
      <c r="C87">
        <v>4</v>
      </c>
      <c r="D87">
        <v>4</v>
      </c>
      <c r="E87">
        <v>4</v>
      </c>
      <c r="F87">
        <v>4</v>
      </c>
    </row>
    <row r="88" spans="2:6" x14ac:dyDescent="0.25">
      <c r="B88" s="8" t="str">
        <v xml:space="preserve">The game storyline was interesting </v>
      </c>
      <c r="C88">
        <v>4</v>
      </c>
      <c r="D88">
        <v>4</v>
      </c>
      <c r="E88">
        <v>4</v>
      </c>
      <c r="F88">
        <v>4</v>
      </c>
    </row>
    <row r="89" spans="2:6" x14ac:dyDescent="0.25">
      <c r="B89" s="8" t="str">
        <v xml:space="preserve">I think it was important to have the leaderboard (ranking system) </v>
      </c>
      <c r="C89">
        <v>4</v>
      </c>
      <c r="D89">
        <v>4</v>
      </c>
      <c r="E89">
        <v>4</v>
      </c>
      <c r="F89">
        <v>4</v>
      </c>
    </row>
    <row r="92" spans="2:6" x14ac:dyDescent="0.25">
      <c r="C92" s="8" t="s">
        <v>212</v>
      </c>
      <c r="D92" s="8" t="s">
        <v>213</v>
      </c>
      <c r="E92" s="8" t="s">
        <v>212</v>
      </c>
      <c r="F92" s="8" t="s">
        <v>213</v>
      </c>
    </row>
    <row r="93" spans="2:6" x14ac:dyDescent="0.25">
      <c r="B93" s="9" t="s">
        <v>42</v>
      </c>
      <c r="C93">
        <f>SUM(COUNTIFS(B2:B29,{5,4}))</f>
        <v>22</v>
      </c>
      <c r="D93">
        <f>SUM(COUNTIFS(B30:B71,{5,4}))</f>
        <v>34</v>
      </c>
      <c r="E93" s="17">
        <f>C93/B$105</f>
        <v>0.7857142857142857</v>
      </c>
      <c r="F93" s="17">
        <f>D93/B$106</f>
        <v>0.80952380952380953</v>
      </c>
    </row>
    <row r="94" spans="2:6" x14ac:dyDescent="0.25">
      <c r="B94" s="9" t="s">
        <v>43</v>
      </c>
      <c r="C94">
        <f>SUM(COUNTIFS(C2:C29,{5,4}))</f>
        <v>13</v>
      </c>
      <c r="D94">
        <f>SUM(COUNTIFS(C30:C71,{5,4}))</f>
        <v>14</v>
      </c>
      <c r="E94" s="17">
        <f>C94/B$105</f>
        <v>0.4642857142857143</v>
      </c>
      <c r="F94" s="17">
        <f t="shared" ref="F94:F99" si="6">D94/B$106</f>
        <v>0.33333333333333331</v>
      </c>
    </row>
    <row r="95" spans="2:6" x14ac:dyDescent="0.25">
      <c r="B95" s="9" t="str">
        <f t="array" ref="B95:B99">TRANSPOSE(D1:H1)</f>
        <v xml:space="preserve">I found this game easy to operate </v>
      </c>
      <c r="C95">
        <f>SUM(COUNTIFS(D2:D29,{5,4}))</f>
        <v>16</v>
      </c>
      <c r="D95">
        <f>SUM(COUNTIFS(D30:D71,{5,4}))</f>
        <v>33</v>
      </c>
      <c r="E95" s="17">
        <f t="shared" ref="E95:E99" si="7">C95/B$105</f>
        <v>0.5714285714285714</v>
      </c>
      <c r="F95" s="17">
        <f t="shared" si="6"/>
        <v>0.7857142857142857</v>
      </c>
    </row>
    <row r="96" spans="2:6" x14ac:dyDescent="0.25">
      <c r="B96" s="8" t="str">
        <v xml:space="preserve">The game displays and steps are easy to understand </v>
      </c>
      <c r="C96">
        <f>SUM(COUNTIFS(E2:E29,{5,4}))</f>
        <v>24</v>
      </c>
      <c r="D96">
        <f>SUM(COUNTIFS(E30:E71,{5,4}))</f>
        <v>35</v>
      </c>
      <c r="E96" s="17">
        <f t="shared" si="7"/>
        <v>0.8571428571428571</v>
      </c>
      <c r="F96" s="17">
        <f t="shared" si="6"/>
        <v>0.83333333333333337</v>
      </c>
    </row>
    <row r="97" spans="1:6" x14ac:dyDescent="0.25">
      <c r="B97" s="8" t="str">
        <v xml:space="preserve">The game rewards (leaderboard, health, ammo and time) made the game more fun </v>
      </c>
      <c r="C97">
        <f>SUM(COUNTIFS(F2:F29,{5,4}))</f>
        <v>22</v>
      </c>
      <c r="D97">
        <f>SUM(COUNTIFS(F30:F71,{5,4}))</f>
        <v>23</v>
      </c>
      <c r="E97" s="17">
        <f t="shared" si="7"/>
        <v>0.7857142857142857</v>
      </c>
      <c r="F97" s="17">
        <f t="shared" si="6"/>
        <v>0.54761904761904767</v>
      </c>
    </row>
    <row r="98" spans="1:6" x14ac:dyDescent="0.25">
      <c r="B98" s="8" t="str">
        <v xml:space="preserve">The game storyline was interesting </v>
      </c>
      <c r="C98">
        <f>SUM(COUNTIFS(G2:G29,{5,4}))</f>
        <v>18</v>
      </c>
      <c r="D98">
        <f>SUM(COUNTIFS(G30:G71,{5,4}))</f>
        <v>25</v>
      </c>
      <c r="E98" s="17">
        <f t="shared" si="7"/>
        <v>0.6428571428571429</v>
      </c>
      <c r="F98" s="17">
        <f t="shared" si="6"/>
        <v>0.59523809523809523</v>
      </c>
    </row>
    <row r="99" spans="1:6" x14ac:dyDescent="0.25">
      <c r="B99" s="8" t="str">
        <v xml:space="preserve">I think it was important to have the leaderboard (ranking system) </v>
      </c>
      <c r="C99">
        <f>SUM(COUNTIFS(H2:H29,{5,4}))</f>
        <v>24</v>
      </c>
      <c r="D99">
        <f>SUM(COUNTIFS(H30:H71,{5,4}))</f>
        <v>29</v>
      </c>
      <c r="E99" s="17">
        <f t="shared" si="7"/>
        <v>0.8571428571428571</v>
      </c>
      <c r="F99" s="17">
        <f t="shared" si="6"/>
        <v>0.69047619047619047</v>
      </c>
    </row>
    <row r="105" spans="1:6" x14ac:dyDescent="0.25">
      <c r="A105" s="6" t="s">
        <v>204</v>
      </c>
      <c r="B105">
        <f>COUNT(B2:B29)</f>
        <v>28</v>
      </c>
    </row>
    <row r="106" spans="1:6" x14ac:dyDescent="0.25">
      <c r="A106" s="6" t="s">
        <v>205</v>
      </c>
      <c r="B106">
        <f>COUNT(B30:B71)</f>
        <v>42</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0936C-F309-49E6-A14B-E7D30CDA20D5}">
  <dimension ref="A1:C72"/>
  <sheetViews>
    <sheetView workbookViewId="0">
      <selection activeCell="B3" sqref="B3"/>
    </sheetView>
  </sheetViews>
  <sheetFormatPr defaultRowHeight="13.2" x14ac:dyDescent="0.25"/>
  <cols>
    <col min="1" max="1" width="54" bestFit="1" customWidth="1"/>
    <col min="2" max="2" width="19.44140625" style="5" bestFit="1" customWidth="1"/>
    <col min="3" max="3" width="255.77734375" bestFit="1" customWidth="1"/>
  </cols>
  <sheetData>
    <row r="1" spans="1:3" x14ac:dyDescent="0.25">
      <c r="A1" s="4" t="s">
        <v>1</v>
      </c>
      <c r="B1" s="1" t="s">
        <v>196</v>
      </c>
      <c r="C1" s="4" t="s">
        <v>49</v>
      </c>
    </row>
    <row r="2" spans="1:3" x14ac:dyDescent="0.25">
      <c r="A2" s="4" t="s">
        <v>114</v>
      </c>
      <c r="B2" s="1" t="s">
        <v>198</v>
      </c>
    </row>
    <row r="3" spans="1:3" x14ac:dyDescent="0.25">
      <c r="A3" s="4" t="s">
        <v>146</v>
      </c>
      <c r="B3" s="1" t="s">
        <v>198</v>
      </c>
      <c r="C3" s="4" t="s">
        <v>147</v>
      </c>
    </row>
    <row r="4" spans="1:3" x14ac:dyDescent="0.25">
      <c r="A4" s="4" t="s">
        <v>51</v>
      </c>
      <c r="B4" s="1" t="s">
        <v>198</v>
      </c>
      <c r="C4" s="4"/>
    </row>
    <row r="5" spans="1:3" x14ac:dyDescent="0.25">
      <c r="A5" s="4" t="s">
        <v>187</v>
      </c>
      <c r="B5" s="1" t="s">
        <v>198</v>
      </c>
    </row>
    <row r="6" spans="1:3" x14ac:dyDescent="0.25">
      <c r="A6" s="4" t="s">
        <v>80</v>
      </c>
      <c r="B6" s="1" t="s">
        <v>198</v>
      </c>
    </row>
    <row r="7" spans="1:3" x14ac:dyDescent="0.25">
      <c r="A7" s="4" t="s">
        <v>134</v>
      </c>
      <c r="B7" s="1" t="s">
        <v>198</v>
      </c>
    </row>
    <row r="8" spans="1:3" x14ac:dyDescent="0.25">
      <c r="A8" s="4" t="s">
        <v>170</v>
      </c>
      <c r="B8" s="1" t="s">
        <v>198</v>
      </c>
    </row>
    <row r="9" spans="1:3" x14ac:dyDescent="0.25">
      <c r="A9" s="4" t="s">
        <v>128</v>
      </c>
      <c r="B9" s="1" t="s">
        <v>198</v>
      </c>
    </row>
    <row r="10" spans="1:3" x14ac:dyDescent="0.25">
      <c r="A10" s="4" t="s">
        <v>195</v>
      </c>
      <c r="B10" s="1" t="s">
        <v>198</v>
      </c>
    </row>
    <row r="11" spans="1:3" x14ac:dyDescent="0.25">
      <c r="A11" s="4" t="s">
        <v>184</v>
      </c>
      <c r="B11" s="1" t="s">
        <v>198</v>
      </c>
    </row>
    <row r="12" spans="1:3" x14ac:dyDescent="0.25">
      <c r="A12" s="4" t="s">
        <v>112</v>
      </c>
      <c r="B12" s="1" t="s">
        <v>198</v>
      </c>
      <c r="C12" s="4" t="s">
        <v>113</v>
      </c>
    </row>
    <row r="13" spans="1:3" x14ac:dyDescent="0.25">
      <c r="A13" s="4" t="s">
        <v>122</v>
      </c>
      <c r="B13" s="1" t="s">
        <v>198</v>
      </c>
    </row>
    <row r="14" spans="1:3" x14ac:dyDescent="0.25">
      <c r="A14" s="4" t="s">
        <v>116</v>
      </c>
      <c r="B14" s="1" t="s">
        <v>198</v>
      </c>
    </row>
    <row r="15" spans="1:3" x14ac:dyDescent="0.25">
      <c r="A15" s="4" t="s">
        <v>94</v>
      </c>
      <c r="B15" s="1" t="s">
        <v>198</v>
      </c>
    </row>
    <row r="16" spans="1:3" x14ac:dyDescent="0.25">
      <c r="A16" s="4" t="s">
        <v>169</v>
      </c>
      <c r="B16" s="1" t="s">
        <v>198</v>
      </c>
    </row>
    <row r="17" spans="1:3" x14ac:dyDescent="0.25">
      <c r="A17" s="4" t="s">
        <v>132</v>
      </c>
      <c r="B17" s="1" t="s">
        <v>198</v>
      </c>
    </row>
    <row r="18" spans="1:3" x14ac:dyDescent="0.25">
      <c r="A18" s="4" t="s">
        <v>87</v>
      </c>
      <c r="B18" s="1" t="s">
        <v>198</v>
      </c>
    </row>
    <row r="19" spans="1:3" x14ac:dyDescent="0.25">
      <c r="A19" s="4" t="s">
        <v>188</v>
      </c>
      <c r="B19" s="1" t="s">
        <v>198</v>
      </c>
      <c r="C19" s="4" t="s">
        <v>189</v>
      </c>
    </row>
    <row r="20" spans="1:3" x14ac:dyDescent="0.25">
      <c r="A20" s="4" t="s">
        <v>176</v>
      </c>
      <c r="B20" s="1" t="s">
        <v>198</v>
      </c>
    </row>
    <row r="21" spans="1:3" x14ac:dyDescent="0.25">
      <c r="A21" s="4" t="s">
        <v>179</v>
      </c>
      <c r="B21" s="1" t="s">
        <v>198</v>
      </c>
    </row>
    <row r="22" spans="1:3" x14ac:dyDescent="0.25">
      <c r="A22" s="4" t="s">
        <v>129</v>
      </c>
      <c r="B22" s="1" t="s">
        <v>198</v>
      </c>
      <c r="C22" s="4" t="s">
        <v>130</v>
      </c>
    </row>
    <row r="23" spans="1:3" x14ac:dyDescent="0.25">
      <c r="A23" s="4" t="s">
        <v>95</v>
      </c>
      <c r="B23" s="1" t="s">
        <v>198</v>
      </c>
    </row>
    <row r="24" spans="1:3" x14ac:dyDescent="0.25">
      <c r="A24" s="4" t="s">
        <v>133</v>
      </c>
      <c r="B24" s="1" t="s">
        <v>198</v>
      </c>
    </row>
    <row r="25" spans="1:3" x14ac:dyDescent="0.25">
      <c r="A25" s="4" t="s">
        <v>120</v>
      </c>
      <c r="B25" s="1" t="s">
        <v>198</v>
      </c>
    </row>
    <row r="26" spans="1:3" x14ac:dyDescent="0.25">
      <c r="A26" s="4" t="s">
        <v>90</v>
      </c>
      <c r="B26" s="1" t="s">
        <v>198</v>
      </c>
      <c r="C26" s="4" t="s">
        <v>91</v>
      </c>
    </row>
    <row r="27" spans="1:3" x14ac:dyDescent="0.25">
      <c r="A27" s="4" t="s">
        <v>124</v>
      </c>
      <c r="B27" s="1" t="s">
        <v>198</v>
      </c>
    </row>
    <row r="28" spans="1:3" x14ac:dyDescent="0.25">
      <c r="A28" s="4" t="s">
        <v>155</v>
      </c>
      <c r="B28" s="1" t="s">
        <v>198</v>
      </c>
      <c r="C28" s="4" t="s">
        <v>156</v>
      </c>
    </row>
    <row r="29" spans="1:3" x14ac:dyDescent="0.25">
      <c r="A29" s="4" t="s">
        <v>131</v>
      </c>
      <c r="B29" s="1" t="s">
        <v>198</v>
      </c>
    </row>
    <row r="30" spans="1:3" x14ac:dyDescent="0.25">
      <c r="A30" s="4" t="s">
        <v>194</v>
      </c>
      <c r="B30" s="1" t="s">
        <v>197</v>
      </c>
    </row>
    <row r="31" spans="1:3" x14ac:dyDescent="0.25">
      <c r="A31" s="4" t="s">
        <v>84</v>
      </c>
      <c r="B31" s="1" t="s">
        <v>197</v>
      </c>
      <c r="C31" s="4" t="s">
        <v>86</v>
      </c>
    </row>
    <row r="32" spans="1:3" x14ac:dyDescent="0.25">
      <c r="A32" s="4" t="s">
        <v>171</v>
      </c>
      <c r="B32" s="1" t="s">
        <v>197</v>
      </c>
      <c r="C32" s="4" t="s">
        <v>173</v>
      </c>
    </row>
    <row r="33" spans="1:3" x14ac:dyDescent="0.25">
      <c r="A33" s="4" t="s">
        <v>138</v>
      </c>
      <c r="B33" s="1" t="s">
        <v>197</v>
      </c>
      <c r="C33" s="4" t="s">
        <v>140</v>
      </c>
    </row>
    <row r="34" spans="1:3" x14ac:dyDescent="0.25">
      <c r="A34" s="4" t="s">
        <v>190</v>
      </c>
      <c r="B34" s="1" t="s">
        <v>197</v>
      </c>
      <c r="C34" s="4" t="s">
        <v>192</v>
      </c>
    </row>
    <row r="35" spans="1:3" x14ac:dyDescent="0.25">
      <c r="A35" s="4" t="s">
        <v>92</v>
      </c>
      <c r="B35" s="1" t="s">
        <v>197</v>
      </c>
    </row>
    <row r="36" spans="1:3" x14ac:dyDescent="0.25">
      <c r="A36" s="4" t="s">
        <v>150</v>
      </c>
      <c r="B36" s="1" t="s">
        <v>197</v>
      </c>
    </row>
    <row r="37" spans="1:3" x14ac:dyDescent="0.25">
      <c r="A37" s="4" t="s">
        <v>168</v>
      </c>
      <c r="B37" s="1" t="s">
        <v>197</v>
      </c>
    </row>
    <row r="38" spans="1:3" x14ac:dyDescent="0.25">
      <c r="A38" s="4" t="s">
        <v>174</v>
      </c>
      <c r="B38" s="1" t="s">
        <v>197</v>
      </c>
    </row>
    <row r="39" spans="1:3" x14ac:dyDescent="0.25">
      <c r="A39" s="4" t="s">
        <v>99</v>
      </c>
      <c r="B39" s="1" t="s">
        <v>197</v>
      </c>
    </row>
    <row r="40" spans="1:3" x14ac:dyDescent="0.25">
      <c r="A40" s="4" t="s">
        <v>167</v>
      </c>
      <c r="B40" s="1" t="s">
        <v>197</v>
      </c>
    </row>
    <row r="41" spans="1:3" x14ac:dyDescent="0.25">
      <c r="A41" s="4" t="s">
        <v>151</v>
      </c>
      <c r="B41" s="1" t="s">
        <v>197</v>
      </c>
      <c r="C41" s="4" t="s">
        <v>152</v>
      </c>
    </row>
    <row r="42" spans="1:3" x14ac:dyDescent="0.25">
      <c r="A42" s="4" t="s">
        <v>159</v>
      </c>
      <c r="B42" s="1" t="s">
        <v>197</v>
      </c>
      <c r="C42" s="4" t="s">
        <v>160</v>
      </c>
    </row>
    <row r="43" spans="1:3" x14ac:dyDescent="0.25">
      <c r="A43" s="4" t="s">
        <v>180</v>
      </c>
      <c r="B43" s="1" t="s">
        <v>197</v>
      </c>
      <c r="C43" s="4" t="s">
        <v>182</v>
      </c>
    </row>
    <row r="44" spans="1:3" x14ac:dyDescent="0.25">
      <c r="A44" s="4" t="s">
        <v>161</v>
      </c>
      <c r="B44" s="1" t="s">
        <v>197</v>
      </c>
    </row>
    <row r="45" spans="1:3" x14ac:dyDescent="0.25">
      <c r="A45" s="4" t="s">
        <v>107</v>
      </c>
      <c r="B45" s="1" t="s">
        <v>197</v>
      </c>
    </row>
    <row r="46" spans="1:3" x14ac:dyDescent="0.25">
      <c r="A46" s="4" t="s">
        <v>193</v>
      </c>
      <c r="B46" s="1" t="s">
        <v>197</v>
      </c>
    </row>
    <row r="47" spans="1:3" x14ac:dyDescent="0.25">
      <c r="A47" s="4" t="s">
        <v>121</v>
      </c>
      <c r="B47" s="1" t="s">
        <v>197</v>
      </c>
    </row>
    <row r="48" spans="1:3" x14ac:dyDescent="0.25">
      <c r="A48" s="4" t="s">
        <v>96</v>
      </c>
      <c r="B48" s="1" t="s">
        <v>197</v>
      </c>
      <c r="C48" s="4" t="s">
        <v>98</v>
      </c>
    </row>
    <row r="49" spans="1:3" x14ac:dyDescent="0.25">
      <c r="A49" s="4" t="s">
        <v>166</v>
      </c>
      <c r="B49" s="1" t="s">
        <v>197</v>
      </c>
    </row>
    <row r="50" spans="1:3" x14ac:dyDescent="0.25">
      <c r="A50" s="4" t="s">
        <v>144</v>
      </c>
      <c r="B50" s="1" t="s">
        <v>197</v>
      </c>
      <c r="C50" s="4" t="s">
        <v>145</v>
      </c>
    </row>
    <row r="51" spans="1:3" x14ac:dyDescent="0.25">
      <c r="A51" s="4" t="s">
        <v>108</v>
      </c>
      <c r="B51" s="1" t="s">
        <v>197</v>
      </c>
      <c r="C51" s="4" t="s">
        <v>110</v>
      </c>
    </row>
    <row r="52" spans="1:3" x14ac:dyDescent="0.25">
      <c r="A52" s="4" t="s">
        <v>71</v>
      </c>
      <c r="B52" s="1" t="s">
        <v>197</v>
      </c>
      <c r="C52" s="4" t="s">
        <v>78</v>
      </c>
    </row>
    <row r="53" spans="1:3" x14ac:dyDescent="0.25">
      <c r="A53" s="4" t="s">
        <v>60</v>
      </c>
      <c r="B53" s="1" t="s">
        <v>197</v>
      </c>
      <c r="C53" s="4"/>
    </row>
    <row r="54" spans="1:3" x14ac:dyDescent="0.25">
      <c r="A54" s="4" t="s">
        <v>82</v>
      </c>
      <c r="B54" s="1" t="s">
        <v>197</v>
      </c>
      <c r="C54" s="4" t="s">
        <v>83</v>
      </c>
    </row>
    <row r="55" spans="1:3" x14ac:dyDescent="0.25">
      <c r="A55" s="4" t="s">
        <v>126</v>
      </c>
      <c r="B55" s="1" t="s">
        <v>197</v>
      </c>
      <c r="C55" s="4" t="s">
        <v>127</v>
      </c>
    </row>
    <row r="56" spans="1:3" x14ac:dyDescent="0.25">
      <c r="A56" s="4" t="s">
        <v>162</v>
      </c>
      <c r="B56" s="1" t="s">
        <v>197</v>
      </c>
    </row>
    <row r="57" spans="1:3" x14ac:dyDescent="0.25">
      <c r="A57" s="4" t="s">
        <v>100</v>
      </c>
      <c r="B57" s="1" t="s">
        <v>197</v>
      </c>
    </row>
    <row r="58" spans="1:3" x14ac:dyDescent="0.25">
      <c r="A58" s="4" t="s">
        <v>153</v>
      </c>
      <c r="B58" s="1" t="s">
        <v>197</v>
      </c>
      <c r="C58" s="4" t="s">
        <v>154</v>
      </c>
    </row>
    <row r="59" spans="1:3" x14ac:dyDescent="0.25">
      <c r="A59" s="4" t="s">
        <v>148</v>
      </c>
      <c r="B59" s="1" t="s">
        <v>197</v>
      </c>
      <c r="C59" s="4" t="s">
        <v>149</v>
      </c>
    </row>
    <row r="60" spans="1:3" x14ac:dyDescent="0.25">
      <c r="A60" s="4" t="s">
        <v>185</v>
      </c>
      <c r="B60" s="1" t="s">
        <v>197</v>
      </c>
      <c r="C60" s="4" t="s">
        <v>186</v>
      </c>
    </row>
    <row r="61" spans="1:3" x14ac:dyDescent="0.25">
      <c r="A61" s="4" t="s">
        <v>141</v>
      </c>
      <c r="B61" s="1" t="s">
        <v>197</v>
      </c>
      <c r="C61" s="4" t="s">
        <v>143</v>
      </c>
    </row>
    <row r="62" spans="1:3" x14ac:dyDescent="0.25">
      <c r="A62" s="4" t="s">
        <v>135</v>
      </c>
      <c r="B62" s="1" t="s">
        <v>197</v>
      </c>
    </row>
    <row r="63" spans="1:3" x14ac:dyDescent="0.25">
      <c r="A63" s="4" t="s">
        <v>125</v>
      </c>
      <c r="B63" s="1" t="s">
        <v>197</v>
      </c>
    </row>
    <row r="64" spans="1:3" x14ac:dyDescent="0.25">
      <c r="A64" s="4" t="s">
        <v>183</v>
      </c>
      <c r="B64" s="1" t="s">
        <v>197</v>
      </c>
    </row>
    <row r="65" spans="1:3" x14ac:dyDescent="0.25">
      <c r="A65" s="4" t="s">
        <v>102</v>
      </c>
      <c r="B65" s="1" t="s">
        <v>197</v>
      </c>
    </row>
    <row r="66" spans="1:3" x14ac:dyDescent="0.25">
      <c r="A66" s="4" t="s">
        <v>136</v>
      </c>
      <c r="B66" s="1" t="s">
        <v>197</v>
      </c>
      <c r="C66" s="4" t="s">
        <v>137</v>
      </c>
    </row>
    <row r="67" spans="1:3" x14ac:dyDescent="0.25">
      <c r="A67" s="4" t="s">
        <v>163</v>
      </c>
      <c r="B67" s="1" t="s">
        <v>197</v>
      </c>
      <c r="C67" s="4" t="s">
        <v>165</v>
      </c>
    </row>
    <row r="68" spans="1:3" x14ac:dyDescent="0.25">
      <c r="A68" s="4" t="s">
        <v>177</v>
      </c>
      <c r="B68" s="1" t="s">
        <v>197</v>
      </c>
    </row>
    <row r="69" spans="1:3" x14ac:dyDescent="0.25">
      <c r="A69" s="4" t="s">
        <v>117</v>
      </c>
      <c r="B69" s="1" t="s">
        <v>197</v>
      </c>
      <c r="C69" s="4" t="s">
        <v>119</v>
      </c>
    </row>
    <row r="70" spans="1:3" x14ac:dyDescent="0.25">
      <c r="A70" s="4" t="s">
        <v>111</v>
      </c>
      <c r="B70" s="1" t="s">
        <v>197</v>
      </c>
    </row>
    <row r="71" spans="1:3" x14ac:dyDescent="0.25">
      <c r="A71" s="4" t="s">
        <v>104</v>
      </c>
      <c r="B71" s="1" t="s">
        <v>197</v>
      </c>
      <c r="C71" s="4" t="s">
        <v>106</v>
      </c>
    </row>
    <row r="72" spans="1:3" x14ac:dyDescent="0.25">
      <c r="A72" s="4" t="s">
        <v>157</v>
      </c>
      <c r="B72" s="1" t="s">
        <v>199</v>
      </c>
      <c r="C72" s="4" t="s">
        <v>158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45FB8-B4BC-4ACB-A83D-7CE44D73383E}">
  <dimension ref="A1:M96"/>
  <sheetViews>
    <sheetView topLeftCell="A63" workbookViewId="0">
      <selection activeCell="A87" sqref="A87"/>
    </sheetView>
  </sheetViews>
  <sheetFormatPr defaultRowHeight="13.2" x14ac:dyDescent="0.25"/>
  <cols>
    <col min="1" max="1" width="82.5546875" bestFit="1" customWidth="1"/>
    <col min="2" max="2" width="25.77734375" style="5" bestFit="1" customWidth="1"/>
    <col min="3" max="3" width="84.77734375" bestFit="1" customWidth="1"/>
    <col min="4" max="4" width="21.44140625" customWidth="1"/>
    <col min="5" max="5" width="46.6640625" bestFit="1" customWidth="1"/>
    <col min="6" max="8" width="21.44140625" customWidth="1"/>
    <col min="9" max="9" width="89.21875" bestFit="1" customWidth="1"/>
    <col min="10" max="10" width="56.88671875" bestFit="1" customWidth="1"/>
    <col min="11" max="13" width="21.44140625" customWidth="1"/>
  </cols>
  <sheetData>
    <row r="1" spans="2:13" x14ac:dyDescent="0.25">
      <c r="B1" s="1" t="s">
        <v>196</v>
      </c>
      <c r="C1" s="1" t="s">
        <v>6</v>
      </c>
      <c r="D1" s="1" t="s">
        <v>7</v>
      </c>
      <c r="E1" s="1" t="s">
        <v>8</v>
      </c>
      <c r="F1" s="1" t="s">
        <v>9</v>
      </c>
      <c r="G1" s="1" t="s">
        <v>10</v>
      </c>
      <c r="H1" s="1" t="s">
        <v>11</v>
      </c>
      <c r="I1" s="1" t="s">
        <v>12</v>
      </c>
      <c r="J1" s="1" t="s">
        <v>13</v>
      </c>
      <c r="K1" s="1"/>
      <c r="L1" s="1"/>
      <c r="M1" s="1"/>
    </row>
    <row r="2" spans="2:13" x14ac:dyDescent="0.25">
      <c r="B2" s="1" t="s">
        <v>198</v>
      </c>
      <c r="C2" s="4">
        <v>5</v>
      </c>
      <c r="D2" s="4">
        <v>2</v>
      </c>
      <c r="E2" s="4">
        <v>3</v>
      </c>
      <c r="F2" s="4">
        <v>3</v>
      </c>
      <c r="G2" s="4">
        <v>3</v>
      </c>
      <c r="H2" s="4">
        <v>3</v>
      </c>
      <c r="I2" s="4">
        <v>3</v>
      </c>
      <c r="J2" s="4">
        <v>3</v>
      </c>
      <c r="K2" s="4"/>
      <c r="L2" s="4"/>
      <c r="M2" s="4"/>
    </row>
    <row r="3" spans="2:13" x14ac:dyDescent="0.25">
      <c r="B3" s="1" t="s">
        <v>198</v>
      </c>
      <c r="C3" s="4">
        <v>1</v>
      </c>
      <c r="D3" s="4">
        <v>3</v>
      </c>
      <c r="E3" s="4">
        <v>1</v>
      </c>
      <c r="F3" s="4">
        <v>4</v>
      </c>
      <c r="G3" s="4">
        <v>1</v>
      </c>
      <c r="H3" s="4">
        <v>1</v>
      </c>
      <c r="I3" s="4">
        <v>4</v>
      </c>
      <c r="J3" s="4">
        <v>4</v>
      </c>
      <c r="K3" s="4"/>
      <c r="L3" s="4"/>
      <c r="M3" s="4"/>
    </row>
    <row r="4" spans="2:13" x14ac:dyDescent="0.25">
      <c r="B4" s="1" t="s">
        <v>198</v>
      </c>
      <c r="C4" s="4">
        <v>4</v>
      </c>
      <c r="D4" s="4">
        <v>4</v>
      </c>
      <c r="E4" s="4">
        <v>5</v>
      </c>
      <c r="F4" s="4">
        <v>3</v>
      </c>
      <c r="G4" s="4">
        <v>4</v>
      </c>
      <c r="H4" s="4">
        <v>4</v>
      </c>
      <c r="I4" s="4">
        <v>5</v>
      </c>
      <c r="J4" s="4">
        <v>4</v>
      </c>
      <c r="K4" s="4"/>
      <c r="L4" s="4"/>
      <c r="M4" s="4"/>
    </row>
    <row r="5" spans="2:13" x14ac:dyDescent="0.25">
      <c r="B5" s="1" t="s">
        <v>198</v>
      </c>
      <c r="C5" s="4">
        <v>4</v>
      </c>
      <c r="D5" s="4">
        <v>4</v>
      </c>
      <c r="E5" s="4">
        <v>4</v>
      </c>
      <c r="F5" s="4">
        <v>4</v>
      </c>
      <c r="G5" s="4">
        <v>4</v>
      </c>
      <c r="H5" s="4">
        <v>4</v>
      </c>
      <c r="I5" s="4">
        <v>4</v>
      </c>
      <c r="J5" s="4">
        <v>5</v>
      </c>
      <c r="K5" s="4"/>
      <c r="L5" s="4"/>
      <c r="M5" s="4"/>
    </row>
    <row r="6" spans="2:13" x14ac:dyDescent="0.25">
      <c r="B6" s="1" t="s">
        <v>198</v>
      </c>
      <c r="C6" s="4">
        <v>3</v>
      </c>
      <c r="D6" s="4">
        <v>4</v>
      </c>
      <c r="E6" s="4">
        <v>4</v>
      </c>
      <c r="F6" s="4">
        <v>2</v>
      </c>
      <c r="G6" s="4">
        <v>4</v>
      </c>
      <c r="H6" s="4">
        <v>3</v>
      </c>
      <c r="I6" s="4">
        <v>4</v>
      </c>
      <c r="J6" s="4">
        <v>4</v>
      </c>
      <c r="K6" s="4"/>
      <c r="L6" s="4"/>
      <c r="M6" s="4"/>
    </row>
    <row r="7" spans="2:13" x14ac:dyDescent="0.25">
      <c r="B7" s="1" t="s">
        <v>198</v>
      </c>
      <c r="C7" s="4">
        <v>5</v>
      </c>
      <c r="D7" s="4">
        <v>5</v>
      </c>
      <c r="E7" s="4">
        <v>4</v>
      </c>
      <c r="F7" s="4">
        <v>4</v>
      </c>
      <c r="G7" s="4">
        <v>4</v>
      </c>
      <c r="H7" s="4">
        <v>4</v>
      </c>
      <c r="I7" s="4">
        <v>3</v>
      </c>
      <c r="J7" s="4">
        <v>5</v>
      </c>
      <c r="K7" s="4"/>
      <c r="L7" s="4"/>
      <c r="M7" s="4"/>
    </row>
    <row r="8" spans="2:13" x14ac:dyDescent="0.25">
      <c r="B8" s="1" t="s">
        <v>198</v>
      </c>
      <c r="C8" s="4">
        <v>1</v>
      </c>
      <c r="D8" s="4">
        <v>4</v>
      </c>
      <c r="E8" s="4">
        <v>4</v>
      </c>
      <c r="F8" s="4">
        <v>4</v>
      </c>
      <c r="G8" s="4">
        <v>4</v>
      </c>
      <c r="H8" s="4">
        <v>3</v>
      </c>
      <c r="I8" s="4">
        <v>3</v>
      </c>
      <c r="J8" s="4">
        <v>4</v>
      </c>
      <c r="K8" s="4"/>
      <c r="L8" s="4"/>
      <c r="M8" s="4"/>
    </row>
    <row r="9" spans="2:13" x14ac:dyDescent="0.25">
      <c r="B9" s="1" t="s">
        <v>198</v>
      </c>
      <c r="C9" s="4">
        <v>5</v>
      </c>
      <c r="D9" s="4">
        <v>5</v>
      </c>
      <c r="E9" s="4">
        <v>4</v>
      </c>
      <c r="F9" s="4">
        <v>5</v>
      </c>
      <c r="G9" s="4">
        <v>5</v>
      </c>
      <c r="H9" s="4">
        <v>4</v>
      </c>
      <c r="I9" s="4">
        <v>3</v>
      </c>
      <c r="J9" s="4">
        <v>5</v>
      </c>
      <c r="K9" s="4"/>
      <c r="L9" s="4"/>
      <c r="M9" s="4"/>
    </row>
    <row r="10" spans="2:13" x14ac:dyDescent="0.25">
      <c r="B10" s="1" t="s">
        <v>198</v>
      </c>
      <c r="C10" s="4">
        <v>5</v>
      </c>
      <c r="D10" s="4">
        <v>5</v>
      </c>
      <c r="E10" s="4">
        <v>5</v>
      </c>
      <c r="F10" s="4">
        <v>5</v>
      </c>
      <c r="G10" s="4">
        <v>5</v>
      </c>
      <c r="H10" s="4">
        <v>5</v>
      </c>
      <c r="I10" s="4">
        <v>5</v>
      </c>
      <c r="J10" s="4">
        <v>5</v>
      </c>
      <c r="K10" s="4"/>
      <c r="L10" s="4"/>
      <c r="M10" s="4"/>
    </row>
    <row r="11" spans="2:13" x14ac:dyDescent="0.25">
      <c r="B11" s="1" t="s">
        <v>198</v>
      </c>
      <c r="C11" s="4">
        <v>3</v>
      </c>
      <c r="D11" s="4">
        <v>3</v>
      </c>
      <c r="E11" s="4">
        <v>3</v>
      </c>
      <c r="F11" s="4">
        <v>3</v>
      </c>
      <c r="G11" s="4">
        <v>2</v>
      </c>
      <c r="H11" s="4">
        <v>2</v>
      </c>
      <c r="I11" s="4">
        <v>3</v>
      </c>
      <c r="J11" s="4">
        <v>2</v>
      </c>
      <c r="K11" s="4"/>
      <c r="L11" s="4"/>
      <c r="M11" s="4"/>
    </row>
    <row r="12" spans="2:13" x14ac:dyDescent="0.25">
      <c r="B12" s="1" t="s">
        <v>198</v>
      </c>
      <c r="C12" s="4">
        <v>4</v>
      </c>
      <c r="D12" s="4">
        <v>4</v>
      </c>
      <c r="E12" s="4">
        <v>4</v>
      </c>
      <c r="F12" s="4">
        <v>2</v>
      </c>
      <c r="G12" s="4">
        <v>4</v>
      </c>
      <c r="H12" s="4">
        <v>4</v>
      </c>
      <c r="I12" s="4">
        <v>3</v>
      </c>
      <c r="J12" s="4">
        <v>4</v>
      </c>
      <c r="K12" s="4"/>
      <c r="L12" s="4"/>
      <c r="M12" s="4"/>
    </row>
    <row r="13" spans="2:13" x14ac:dyDescent="0.25">
      <c r="B13" s="1" t="s">
        <v>198</v>
      </c>
      <c r="C13" s="4">
        <v>4</v>
      </c>
      <c r="D13" s="4">
        <v>4</v>
      </c>
      <c r="E13" s="4">
        <v>4</v>
      </c>
      <c r="F13" s="4">
        <v>4</v>
      </c>
      <c r="G13" s="4">
        <v>4</v>
      </c>
      <c r="H13" s="4">
        <v>4</v>
      </c>
      <c r="I13" s="4">
        <v>4</v>
      </c>
      <c r="J13" s="4">
        <v>4</v>
      </c>
      <c r="K13" s="4"/>
      <c r="L13" s="4"/>
      <c r="M13" s="4"/>
    </row>
    <row r="14" spans="2:13" x14ac:dyDescent="0.25">
      <c r="B14" s="1" t="s">
        <v>198</v>
      </c>
      <c r="C14" s="4">
        <v>5</v>
      </c>
      <c r="D14" s="4">
        <v>5</v>
      </c>
      <c r="E14" s="4">
        <v>5</v>
      </c>
      <c r="F14" s="4">
        <v>5</v>
      </c>
      <c r="G14" s="4">
        <v>5</v>
      </c>
      <c r="H14" s="4">
        <v>5</v>
      </c>
      <c r="I14" s="4">
        <v>5</v>
      </c>
      <c r="J14" s="4">
        <v>5</v>
      </c>
      <c r="K14" s="4"/>
      <c r="L14" s="4"/>
      <c r="M14" s="4"/>
    </row>
    <row r="15" spans="2:13" x14ac:dyDescent="0.25">
      <c r="B15" s="1" t="s">
        <v>198</v>
      </c>
      <c r="C15" s="4">
        <v>5</v>
      </c>
      <c r="D15" s="4">
        <v>5</v>
      </c>
      <c r="E15" s="4">
        <v>4</v>
      </c>
      <c r="F15" s="4">
        <v>3</v>
      </c>
      <c r="G15" s="4">
        <v>4</v>
      </c>
      <c r="H15" s="4">
        <v>4</v>
      </c>
      <c r="I15" s="4">
        <v>4</v>
      </c>
      <c r="J15" s="4">
        <v>5</v>
      </c>
      <c r="K15" s="4"/>
      <c r="L15" s="4"/>
      <c r="M15" s="4"/>
    </row>
    <row r="16" spans="2:13" x14ac:dyDescent="0.25">
      <c r="B16" s="1" t="s">
        <v>198</v>
      </c>
      <c r="C16" s="4">
        <v>4</v>
      </c>
      <c r="D16" s="4">
        <v>5</v>
      </c>
      <c r="E16" s="4">
        <v>5</v>
      </c>
      <c r="F16" s="4">
        <v>4</v>
      </c>
      <c r="G16" s="4">
        <v>4</v>
      </c>
      <c r="H16" s="4">
        <v>4</v>
      </c>
      <c r="I16" s="4">
        <v>4</v>
      </c>
      <c r="J16" s="4">
        <v>4</v>
      </c>
      <c r="K16" s="4"/>
      <c r="L16" s="4"/>
      <c r="M16" s="4"/>
    </row>
    <row r="17" spans="2:13" x14ac:dyDescent="0.25">
      <c r="B17" s="1" t="s">
        <v>198</v>
      </c>
      <c r="C17" s="4">
        <v>3</v>
      </c>
      <c r="D17" s="4">
        <v>4</v>
      </c>
      <c r="E17" s="4">
        <v>4</v>
      </c>
      <c r="F17" s="4">
        <v>3</v>
      </c>
      <c r="G17" s="4">
        <v>4</v>
      </c>
      <c r="H17" s="4">
        <v>4</v>
      </c>
      <c r="I17" s="4">
        <v>3</v>
      </c>
      <c r="J17" s="4">
        <v>3</v>
      </c>
      <c r="K17" s="4"/>
      <c r="L17" s="4"/>
      <c r="M17" s="4"/>
    </row>
    <row r="18" spans="2:13" x14ac:dyDescent="0.25">
      <c r="B18" s="1" t="s">
        <v>198</v>
      </c>
      <c r="C18" s="4">
        <v>5</v>
      </c>
      <c r="D18" s="4">
        <v>4</v>
      </c>
      <c r="E18" s="4">
        <v>4</v>
      </c>
      <c r="F18" s="4">
        <v>4</v>
      </c>
      <c r="G18" s="4">
        <v>4</v>
      </c>
      <c r="H18" s="4">
        <v>4</v>
      </c>
      <c r="I18" s="4">
        <v>3</v>
      </c>
      <c r="J18" s="4">
        <v>4</v>
      </c>
      <c r="K18" s="4"/>
      <c r="L18" s="4"/>
      <c r="M18" s="4"/>
    </row>
    <row r="19" spans="2:13" x14ac:dyDescent="0.25">
      <c r="B19" s="1" t="s">
        <v>198</v>
      </c>
      <c r="C19" s="4">
        <v>3</v>
      </c>
      <c r="D19" s="4">
        <v>2</v>
      </c>
      <c r="E19" s="4">
        <v>3</v>
      </c>
      <c r="F19" s="4">
        <v>3</v>
      </c>
      <c r="G19" s="4">
        <v>3</v>
      </c>
      <c r="H19" s="4">
        <v>4</v>
      </c>
      <c r="I19" s="4">
        <v>3</v>
      </c>
      <c r="J19" s="4">
        <v>4</v>
      </c>
      <c r="K19" s="4"/>
      <c r="L19" s="4"/>
      <c r="M19" s="4"/>
    </row>
    <row r="20" spans="2:13" x14ac:dyDescent="0.25">
      <c r="B20" s="1" t="s">
        <v>198</v>
      </c>
      <c r="C20" s="4">
        <v>3</v>
      </c>
      <c r="D20" s="4">
        <v>4</v>
      </c>
      <c r="E20" s="4">
        <v>4</v>
      </c>
      <c r="F20" s="4">
        <v>3</v>
      </c>
      <c r="G20" s="4">
        <v>4</v>
      </c>
      <c r="H20" s="4">
        <v>3</v>
      </c>
      <c r="I20" s="4">
        <v>4</v>
      </c>
      <c r="J20" s="4">
        <v>3</v>
      </c>
      <c r="K20" s="4"/>
      <c r="L20" s="4"/>
      <c r="M20" s="4"/>
    </row>
    <row r="21" spans="2:13" x14ac:dyDescent="0.25">
      <c r="B21" s="1" t="s">
        <v>198</v>
      </c>
      <c r="C21" s="4">
        <v>4</v>
      </c>
      <c r="D21" s="4">
        <v>4</v>
      </c>
      <c r="E21" s="4">
        <v>4</v>
      </c>
      <c r="F21" s="4">
        <v>5</v>
      </c>
      <c r="G21" s="4">
        <v>5</v>
      </c>
      <c r="H21" s="4">
        <v>4</v>
      </c>
      <c r="I21" s="4">
        <v>4</v>
      </c>
      <c r="J21" s="4">
        <v>5</v>
      </c>
      <c r="K21" s="4"/>
      <c r="L21" s="4"/>
      <c r="M21" s="4"/>
    </row>
    <row r="22" spans="2:13" x14ac:dyDescent="0.25">
      <c r="B22" s="1" t="s">
        <v>198</v>
      </c>
      <c r="C22" s="4">
        <v>3</v>
      </c>
      <c r="D22" s="4">
        <v>3</v>
      </c>
      <c r="E22" s="4">
        <v>3</v>
      </c>
      <c r="F22" s="4">
        <v>3</v>
      </c>
      <c r="G22" s="4">
        <v>3</v>
      </c>
      <c r="H22" s="4">
        <v>3</v>
      </c>
      <c r="I22" s="4">
        <v>4</v>
      </c>
      <c r="J22" s="4">
        <v>3</v>
      </c>
      <c r="K22" s="4"/>
      <c r="L22" s="4"/>
      <c r="M22" s="4"/>
    </row>
    <row r="23" spans="2:13" x14ac:dyDescent="0.25">
      <c r="B23" s="1" t="s">
        <v>198</v>
      </c>
      <c r="C23" s="4">
        <v>4</v>
      </c>
      <c r="D23" s="4">
        <v>4</v>
      </c>
      <c r="F23" s="4">
        <v>4</v>
      </c>
      <c r="G23" s="4">
        <v>3</v>
      </c>
      <c r="H23" s="4">
        <v>4</v>
      </c>
      <c r="I23" s="4">
        <v>4</v>
      </c>
      <c r="J23" s="4">
        <v>3</v>
      </c>
      <c r="K23" s="4"/>
      <c r="L23" s="4"/>
      <c r="M23" s="4"/>
    </row>
    <row r="24" spans="2:13" x14ac:dyDescent="0.25">
      <c r="B24" s="1" t="s">
        <v>198</v>
      </c>
      <c r="C24" s="4">
        <v>5</v>
      </c>
      <c r="D24" s="4">
        <v>5</v>
      </c>
      <c r="E24" s="4">
        <v>4</v>
      </c>
      <c r="F24" s="4">
        <v>4</v>
      </c>
      <c r="G24" s="4">
        <v>3</v>
      </c>
      <c r="H24" s="4">
        <v>4</v>
      </c>
      <c r="I24" s="4">
        <v>4</v>
      </c>
      <c r="J24" s="4">
        <v>5</v>
      </c>
      <c r="K24" s="4"/>
      <c r="L24" s="4"/>
      <c r="M24" s="4"/>
    </row>
    <row r="25" spans="2:13" x14ac:dyDescent="0.25">
      <c r="B25" s="1" t="s">
        <v>198</v>
      </c>
      <c r="C25" s="4">
        <v>4</v>
      </c>
      <c r="D25" s="4">
        <v>3</v>
      </c>
      <c r="E25" s="4">
        <v>3</v>
      </c>
      <c r="F25" s="4">
        <v>4</v>
      </c>
      <c r="G25" s="4">
        <v>3</v>
      </c>
      <c r="H25" s="4">
        <v>3</v>
      </c>
      <c r="I25" s="4">
        <v>4</v>
      </c>
      <c r="J25" s="4">
        <v>4</v>
      </c>
      <c r="K25" s="4"/>
      <c r="L25" s="4"/>
      <c r="M25" s="4"/>
    </row>
    <row r="26" spans="2:13" x14ac:dyDescent="0.25">
      <c r="B26" s="1" t="s">
        <v>198</v>
      </c>
      <c r="C26" s="4">
        <v>4</v>
      </c>
      <c r="D26" s="4">
        <v>4</v>
      </c>
      <c r="E26" s="4">
        <v>4</v>
      </c>
      <c r="F26" s="4">
        <v>3</v>
      </c>
      <c r="G26" s="4">
        <v>5</v>
      </c>
      <c r="H26" s="4">
        <v>4</v>
      </c>
      <c r="I26" s="4">
        <v>3</v>
      </c>
      <c r="J26" s="4">
        <v>4</v>
      </c>
      <c r="K26" s="4"/>
      <c r="L26" s="4"/>
      <c r="M26" s="4"/>
    </row>
    <row r="27" spans="2:13" x14ac:dyDescent="0.25">
      <c r="B27" s="1" t="s">
        <v>198</v>
      </c>
      <c r="C27" s="4">
        <v>5</v>
      </c>
      <c r="D27" s="4">
        <v>5</v>
      </c>
      <c r="E27" s="4">
        <v>4</v>
      </c>
      <c r="F27" s="4">
        <v>4</v>
      </c>
      <c r="G27" s="4">
        <v>4</v>
      </c>
      <c r="H27" s="4">
        <v>4</v>
      </c>
      <c r="I27" s="4">
        <v>4</v>
      </c>
      <c r="J27" s="4">
        <v>5</v>
      </c>
      <c r="K27" s="4"/>
      <c r="L27" s="4"/>
      <c r="M27" s="4"/>
    </row>
    <row r="28" spans="2:13" x14ac:dyDescent="0.25">
      <c r="B28" s="1" t="s">
        <v>198</v>
      </c>
      <c r="C28" s="4">
        <v>5</v>
      </c>
      <c r="D28" s="4">
        <v>5</v>
      </c>
      <c r="E28" s="4">
        <v>4</v>
      </c>
      <c r="F28" s="4">
        <v>5</v>
      </c>
      <c r="G28" s="4">
        <v>5</v>
      </c>
      <c r="H28" s="4">
        <v>5</v>
      </c>
      <c r="I28" s="4">
        <v>4</v>
      </c>
      <c r="J28" s="4">
        <v>5</v>
      </c>
      <c r="K28" s="4"/>
      <c r="L28" s="4"/>
      <c r="M28" s="4"/>
    </row>
    <row r="29" spans="2:13" x14ac:dyDescent="0.25">
      <c r="B29" s="1" t="s">
        <v>198</v>
      </c>
      <c r="C29" s="4">
        <v>3</v>
      </c>
      <c r="D29" s="4">
        <v>4</v>
      </c>
      <c r="E29" s="4">
        <v>4</v>
      </c>
      <c r="F29" s="4">
        <v>3</v>
      </c>
      <c r="G29" s="4">
        <v>3</v>
      </c>
      <c r="H29" s="4">
        <v>3</v>
      </c>
      <c r="I29" s="4">
        <v>4</v>
      </c>
      <c r="J29" s="4">
        <v>3</v>
      </c>
      <c r="K29" s="4"/>
      <c r="L29" s="4"/>
      <c r="M29" s="4"/>
    </row>
    <row r="30" spans="2:13" x14ac:dyDescent="0.25">
      <c r="B30" s="1" t="s">
        <v>197</v>
      </c>
      <c r="C30" s="4">
        <v>4</v>
      </c>
      <c r="D30" s="4">
        <v>5</v>
      </c>
      <c r="E30" s="4">
        <v>4</v>
      </c>
      <c r="F30" s="4">
        <v>3</v>
      </c>
      <c r="G30" s="4">
        <v>4</v>
      </c>
      <c r="H30" s="4">
        <v>4</v>
      </c>
      <c r="I30" s="4">
        <v>5</v>
      </c>
      <c r="J30" s="4">
        <v>5</v>
      </c>
      <c r="K30" s="4"/>
      <c r="L30" s="4"/>
      <c r="M30" s="4"/>
    </row>
    <row r="31" spans="2:13" x14ac:dyDescent="0.25">
      <c r="B31" s="1" t="s">
        <v>197</v>
      </c>
      <c r="C31" s="4">
        <v>3</v>
      </c>
      <c r="D31" s="4">
        <v>4</v>
      </c>
      <c r="E31" s="4">
        <v>4</v>
      </c>
      <c r="F31" s="4">
        <v>3</v>
      </c>
      <c r="G31" s="4">
        <v>3</v>
      </c>
      <c r="H31" s="4">
        <v>3</v>
      </c>
      <c r="I31" s="4">
        <v>3</v>
      </c>
      <c r="J31" s="4">
        <v>3</v>
      </c>
      <c r="K31" s="4"/>
      <c r="L31" s="4"/>
      <c r="M31" s="4"/>
    </row>
    <row r="32" spans="2:13" x14ac:dyDescent="0.25">
      <c r="B32" s="1" t="s">
        <v>197</v>
      </c>
      <c r="C32" s="4">
        <v>4</v>
      </c>
      <c r="D32" s="4">
        <v>4</v>
      </c>
      <c r="E32" s="4">
        <v>4</v>
      </c>
      <c r="F32" s="4">
        <v>3</v>
      </c>
      <c r="G32" s="4">
        <v>4</v>
      </c>
      <c r="H32" s="4">
        <v>4</v>
      </c>
      <c r="I32" s="4">
        <v>5</v>
      </c>
      <c r="J32" s="4">
        <v>4</v>
      </c>
      <c r="K32" s="4"/>
      <c r="L32" s="4"/>
      <c r="M32" s="4"/>
    </row>
    <row r="33" spans="2:13" x14ac:dyDescent="0.25">
      <c r="B33" s="1" t="s">
        <v>197</v>
      </c>
      <c r="D33" s="4">
        <v>5</v>
      </c>
      <c r="E33" s="4">
        <v>4</v>
      </c>
      <c r="F33" s="4">
        <v>4</v>
      </c>
      <c r="G33" s="4">
        <v>4</v>
      </c>
      <c r="H33" s="4">
        <v>4</v>
      </c>
      <c r="I33" s="4">
        <v>4</v>
      </c>
      <c r="J33" s="4">
        <v>4</v>
      </c>
      <c r="K33" s="4"/>
      <c r="L33" s="4"/>
      <c r="M33" s="4"/>
    </row>
    <row r="34" spans="2:13" x14ac:dyDescent="0.25">
      <c r="B34" s="1" t="s">
        <v>197</v>
      </c>
      <c r="C34" s="4">
        <v>1</v>
      </c>
      <c r="D34" s="4">
        <v>4</v>
      </c>
      <c r="E34" s="4">
        <v>4</v>
      </c>
      <c r="F34" s="4">
        <v>4</v>
      </c>
      <c r="G34" s="4">
        <v>5</v>
      </c>
      <c r="H34" s="4">
        <v>3</v>
      </c>
      <c r="I34" s="4">
        <v>5</v>
      </c>
      <c r="J34" s="4">
        <v>5</v>
      </c>
      <c r="K34" s="4"/>
      <c r="L34" s="4"/>
      <c r="M34" s="4"/>
    </row>
    <row r="35" spans="2:13" x14ac:dyDescent="0.25">
      <c r="B35" s="1" t="s">
        <v>197</v>
      </c>
      <c r="C35" s="4">
        <v>4</v>
      </c>
      <c r="D35" s="4">
        <v>5</v>
      </c>
      <c r="E35" s="4">
        <v>5</v>
      </c>
      <c r="F35" s="4">
        <v>3</v>
      </c>
      <c r="G35" s="4">
        <v>5</v>
      </c>
      <c r="H35" s="4">
        <v>4</v>
      </c>
      <c r="I35" s="4">
        <v>4</v>
      </c>
      <c r="J35" s="4">
        <v>5</v>
      </c>
      <c r="K35" s="4"/>
      <c r="L35" s="4"/>
      <c r="M35" s="4"/>
    </row>
    <row r="36" spans="2:13" x14ac:dyDescent="0.25">
      <c r="B36" s="1" t="s">
        <v>197</v>
      </c>
      <c r="C36" s="4">
        <v>4</v>
      </c>
      <c r="D36" s="4">
        <v>4</v>
      </c>
      <c r="E36" s="4">
        <v>4</v>
      </c>
      <c r="F36" s="4">
        <v>4</v>
      </c>
      <c r="G36" s="4">
        <v>4</v>
      </c>
      <c r="H36" s="4">
        <v>4</v>
      </c>
      <c r="I36" s="4">
        <v>4</v>
      </c>
      <c r="J36" s="4">
        <v>4</v>
      </c>
      <c r="K36" s="4"/>
      <c r="L36" s="4"/>
      <c r="M36" s="4"/>
    </row>
    <row r="37" spans="2:13" x14ac:dyDescent="0.25">
      <c r="B37" s="1" t="s">
        <v>197</v>
      </c>
      <c r="C37" s="4">
        <v>4</v>
      </c>
      <c r="D37" s="4">
        <v>4</v>
      </c>
      <c r="E37" s="4">
        <v>5</v>
      </c>
      <c r="F37" s="4">
        <v>4</v>
      </c>
      <c r="G37" s="4">
        <v>4</v>
      </c>
      <c r="H37" s="4">
        <v>4</v>
      </c>
      <c r="I37" s="4">
        <v>3</v>
      </c>
      <c r="J37" s="4">
        <v>5</v>
      </c>
      <c r="K37" s="4"/>
      <c r="L37" s="4"/>
      <c r="M37" s="4"/>
    </row>
    <row r="38" spans="2:13" x14ac:dyDescent="0.25">
      <c r="B38" s="1" t="s">
        <v>197</v>
      </c>
      <c r="C38" s="4">
        <v>4</v>
      </c>
      <c r="D38" s="4">
        <v>4</v>
      </c>
      <c r="E38" s="4">
        <v>4</v>
      </c>
      <c r="F38" s="4">
        <v>4</v>
      </c>
      <c r="G38" s="4">
        <v>4</v>
      </c>
      <c r="H38" s="4">
        <v>3</v>
      </c>
      <c r="I38" s="4">
        <v>3</v>
      </c>
      <c r="J38" s="4">
        <v>5</v>
      </c>
      <c r="K38" s="4"/>
      <c r="L38" s="4"/>
      <c r="M38" s="4"/>
    </row>
    <row r="39" spans="2:13" x14ac:dyDescent="0.25">
      <c r="B39" s="1" t="s">
        <v>197</v>
      </c>
      <c r="C39" s="4">
        <v>4</v>
      </c>
      <c r="D39" s="4">
        <v>4</v>
      </c>
      <c r="E39" s="4">
        <v>4</v>
      </c>
      <c r="F39" s="4">
        <v>3</v>
      </c>
      <c r="G39" s="4">
        <v>3</v>
      </c>
      <c r="H39" s="4">
        <v>2</v>
      </c>
      <c r="I39" s="4">
        <v>5</v>
      </c>
      <c r="J39" s="4">
        <v>4</v>
      </c>
      <c r="K39" s="4"/>
      <c r="L39" s="4"/>
      <c r="M39" s="4"/>
    </row>
    <row r="40" spans="2:13" x14ac:dyDescent="0.25">
      <c r="B40" s="1" t="s">
        <v>197</v>
      </c>
      <c r="C40" s="4">
        <v>4</v>
      </c>
      <c r="D40" s="4">
        <v>4</v>
      </c>
      <c r="E40" s="4">
        <v>3</v>
      </c>
      <c r="F40" s="4">
        <v>3</v>
      </c>
      <c r="G40" s="4">
        <v>4</v>
      </c>
      <c r="H40" s="4">
        <v>4</v>
      </c>
      <c r="I40" s="4">
        <v>4</v>
      </c>
      <c r="J40" s="4">
        <v>3</v>
      </c>
      <c r="K40" s="4"/>
      <c r="L40" s="4"/>
      <c r="M40" s="4"/>
    </row>
    <row r="41" spans="2:13" x14ac:dyDescent="0.25">
      <c r="B41" s="1" t="s">
        <v>197</v>
      </c>
      <c r="C41" s="4">
        <v>4</v>
      </c>
      <c r="D41" s="4">
        <v>4</v>
      </c>
      <c r="E41" s="4">
        <v>4</v>
      </c>
      <c r="F41" s="4">
        <v>4</v>
      </c>
      <c r="G41" s="4">
        <v>5</v>
      </c>
      <c r="H41" s="4">
        <v>5</v>
      </c>
      <c r="I41" s="4">
        <v>4</v>
      </c>
      <c r="J41" s="4">
        <v>4</v>
      </c>
      <c r="K41" s="4"/>
      <c r="L41" s="4"/>
      <c r="M41" s="4"/>
    </row>
    <row r="42" spans="2:13" x14ac:dyDescent="0.25">
      <c r="B42" s="1" t="s">
        <v>197</v>
      </c>
      <c r="C42" s="4">
        <v>4</v>
      </c>
      <c r="D42" s="4">
        <v>4</v>
      </c>
      <c r="E42" s="4">
        <v>4</v>
      </c>
      <c r="F42" s="4">
        <v>3</v>
      </c>
      <c r="G42" s="4">
        <v>4</v>
      </c>
      <c r="H42" s="4">
        <v>4</v>
      </c>
      <c r="I42" s="4">
        <v>4</v>
      </c>
      <c r="J42" s="4">
        <v>3</v>
      </c>
      <c r="K42" s="4"/>
      <c r="L42" s="4"/>
      <c r="M42" s="4"/>
    </row>
    <row r="43" spans="2:13" x14ac:dyDescent="0.25">
      <c r="B43" s="1" t="s">
        <v>197</v>
      </c>
      <c r="C43" s="4">
        <v>3</v>
      </c>
      <c r="D43" s="4">
        <v>4</v>
      </c>
      <c r="E43" s="4">
        <v>3</v>
      </c>
      <c r="F43" s="4">
        <v>3</v>
      </c>
      <c r="G43" s="4">
        <v>4</v>
      </c>
      <c r="H43" s="4">
        <v>3</v>
      </c>
      <c r="I43" s="4">
        <v>2</v>
      </c>
      <c r="J43" s="4">
        <v>4</v>
      </c>
      <c r="K43" s="4"/>
      <c r="L43" s="4"/>
      <c r="M43" s="4"/>
    </row>
    <row r="44" spans="2:13" x14ac:dyDescent="0.25">
      <c r="B44" s="1" t="s">
        <v>197</v>
      </c>
      <c r="C44" s="4">
        <v>4</v>
      </c>
      <c r="D44" s="4">
        <v>3</v>
      </c>
      <c r="E44" s="4">
        <v>3</v>
      </c>
      <c r="F44" s="4">
        <v>4</v>
      </c>
      <c r="G44" s="4">
        <v>3</v>
      </c>
      <c r="H44" s="4">
        <v>4</v>
      </c>
      <c r="I44" s="4">
        <v>4</v>
      </c>
      <c r="J44" s="4">
        <v>4</v>
      </c>
      <c r="K44" s="4"/>
      <c r="L44" s="4"/>
      <c r="M44" s="4"/>
    </row>
    <row r="45" spans="2:13" x14ac:dyDescent="0.25">
      <c r="B45" s="1" t="s">
        <v>197</v>
      </c>
      <c r="C45" s="4">
        <v>4</v>
      </c>
      <c r="D45" s="4">
        <v>4</v>
      </c>
      <c r="E45" s="4">
        <v>3</v>
      </c>
      <c r="F45" s="4">
        <v>3</v>
      </c>
      <c r="G45" s="4">
        <v>3</v>
      </c>
      <c r="H45" s="4">
        <v>3</v>
      </c>
      <c r="I45" s="4">
        <v>3</v>
      </c>
      <c r="J45" s="4">
        <v>4</v>
      </c>
      <c r="K45" s="4"/>
      <c r="L45" s="4"/>
      <c r="M45" s="4"/>
    </row>
    <row r="46" spans="2:13" x14ac:dyDescent="0.25">
      <c r="B46" s="1" t="s">
        <v>197</v>
      </c>
      <c r="C46" s="4">
        <v>4</v>
      </c>
      <c r="D46" s="4">
        <v>4</v>
      </c>
      <c r="E46" s="4">
        <v>4</v>
      </c>
      <c r="F46" s="4">
        <v>4</v>
      </c>
      <c r="G46" s="4">
        <v>4</v>
      </c>
      <c r="H46" s="4">
        <v>4</v>
      </c>
      <c r="I46" s="4">
        <v>5</v>
      </c>
      <c r="J46" s="4">
        <v>5</v>
      </c>
      <c r="K46" s="4"/>
      <c r="L46" s="4"/>
      <c r="M46" s="4"/>
    </row>
    <row r="47" spans="2:13" x14ac:dyDescent="0.25">
      <c r="B47" s="1" t="s">
        <v>197</v>
      </c>
      <c r="C47" s="4">
        <v>2</v>
      </c>
      <c r="D47" s="4">
        <v>3</v>
      </c>
      <c r="E47" s="4">
        <v>4</v>
      </c>
      <c r="F47" s="4">
        <v>2</v>
      </c>
      <c r="G47" s="4">
        <v>4</v>
      </c>
      <c r="H47" s="4">
        <v>2</v>
      </c>
      <c r="I47" s="4">
        <v>3</v>
      </c>
      <c r="J47" s="4">
        <v>2</v>
      </c>
      <c r="K47" s="4"/>
      <c r="L47" s="4"/>
      <c r="M47" s="4"/>
    </row>
    <row r="48" spans="2:13" x14ac:dyDescent="0.25">
      <c r="B48" s="1" t="s">
        <v>197</v>
      </c>
      <c r="C48" s="4">
        <v>4</v>
      </c>
      <c r="D48" s="4">
        <v>5</v>
      </c>
      <c r="E48" s="4">
        <v>4</v>
      </c>
      <c r="F48" s="4">
        <v>3</v>
      </c>
      <c r="G48" s="4">
        <v>4</v>
      </c>
      <c r="H48" s="4">
        <v>4</v>
      </c>
      <c r="I48" s="4">
        <v>4</v>
      </c>
      <c r="J48" s="4">
        <v>4</v>
      </c>
      <c r="K48" s="4"/>
      <c r="L48" s="4"/>
      <c r="M48" s="4"/>
    </row>
    <row r="49" spans="2:13" x14ac:dyDescent="0.25">
      <c r="B49" s="1" t="s">
        <v>197</v>
      </c>
      <c r="C49" s="4">
        <v>4</v>
      </c>
      <c r="D49" s="4">
        <v>5</v>
      </c>
      <c r="E49" s="4">
        <v>4</v>
      </c>
      <c r="F49" s="4">
        <v>3</v>
      </c>
      <c r="G49" s="4">
        <v>4</v>
      </c>
      <c r="H49" s="4">
        <v>4</v>
      </c>
      <c r="I49" s="4">
        <v>3</v>
      </c>
      <c r="J49" s="4">
        <v>4</v>
      </c>
      <c r="K49" s="4"/>
      <c r="L49" s="4"/>
      <c r="M49" s="4"/>
    </row>
    <row r="50" spans="2:13" x14ac:dyDescent="0.25">
      <c r="B50" s="1" t="s">
        <v>197</v>
      </c>
      <c r="C50" s="4">
        <v>4</v>
      </c>
      <c r="D50" s="4">
        <v>5</v>
      </c>
      <c r="E50" s="4">
        <v>5</v>
      </c>
      <c r="F50" s="4">
        <v>3</v>
      </c>
      <c r="G50" s="4">
        <v>5</v>
      </c>
      <c r="H50" s="4">
        <v>4</v>
      </c>
      <c r="I50" s="4">
        <v>3</v>
      </c>
      <c r="J50" s="4">
        <v>4</v>
      </c>
      <c r="K50" s="4"/>
      <c r="L50" s="4"/>
      <c r="M50" s="4"/>
    </row>
    <row r="51" spans="2:13" x14ac:dyDescent="0.25">
      <c r="B51" s="1" t="s">
        <v>197</v>
      </c>
      <c r="C51" s="4">
        <v>4</v>
      </c>
      <c r="D51" s="4">
        <v>4</v>
      </c>
      <c r="E51" s="4">
        <v>4</v>
      </c>
      <c r="F51" s="4">
        <v>2</v>
      </c>
      <c r="G51" s="4">
        <v>4</v>
      </c>
      <c r="H51" s="4">
        <v>3</v>
      </c>
      <c r="I51" s="4">
        <v>4</v>
      </c>
      <c r="J51" s="4">
        <v>2</v>
      </c>
      <c r="K51" s="4"/>
      <c r="L51" s="4"/>
      <c r="M51" s="4"/>
    </row>
    <row r="52" spans="2:13" x14ac:dyDescent="0.25">
      <c r="B52" s="1" t="s">
        <v>197</v>
      </c>
      <c r="C52" s="4">
        <v>4</v>
      </c>
      <c r="D52" s="4">
        <v>4</v>
      </c>
      <c r="E52" s="4">
        <v>4</v>
      </c>
      <c r="F52" s="4">
        <v>3</v>
      </c>
      <c r="G52" s="4">
        <v>4</v>
      </c>
      <c r="H52" s="4">
        <v>3</v>
      </c>
      <c r="I52" s="4">
        <v>5</v>
      </c>
      <c r="J52" s="4">
        <v>4</v>
      </c>
      <c r="K52" s="4"/>
      <c r="L52" s="4"/>
      <c r="M52" s="4"/>
    </row>
    <row r="53" spans="2:13" x14ac:dyDescent="0.25">
      <c r="B53" s="1" t="s">
        <v>197</v>
      </c>
      <c r="C53" s="4">
        <v>2</v>
      </c>
      <c r="D53" s="4">
        <v>3</v>
      </c>
      <c r="E53" s="4">
        <v>4</v>
      </c>
      <c r="F53" s="4">
        <v>2</v>
      </c>
      <c r="G53" s="4">
        <v>4</v>
      </c>
      <c r="H53" s="4">
        <v>3</v>
      </c>
      <c r="I53" s="4">
        <v>4</v>
      </c>
      <c r="J53" s="4">
        <v>3</v>
      </c>
      <c r="K53" s="4"/>
      <c r="L53" s="4"/>
      <c r="M53" s="4"/>
    </row>
    <row r="54" spans="2:13" x14ac:dyDescent="0.25">
      <c r="B54" s="1" t="s">
        <v>197</v>
      </c>
      <c r="C54" s="4">
        <v>4</v>
      </c>
      <c r="D54" s="4">
        <v>3</v>
      </c>
      <c r="E54" s="4">
        <v>3</v>
      </c>
      <c r="F54" s="4">
        <v>3</v>
      </c>
      <c r="G54" s="4">
        <v>2</v>
      </c>
      <c r="H54" s="4">
        <v>3</v>
      </c>
      <c r="I54" s="4">
        <v>4</v>
      </c>
      <c r="J54" s="4">
        <v>4</v>
      </c>
      <c r="K54" s="4"/>
      <c r="L54" s="4"/>
      <c r="M54" s="4"/>
    </row>
    <row r="55" spans="2:13" x14ac:dyDescent="0.25">
      <c r="B55" s="1" t="s">
        <v>197</v>
      </c>
      <c r="C55" s="4">
        <v>5</v>
      </c>
      <c r="D55" s="4">
        <v>5</v>
      </c>
      <c r="E55" s="4">
        <v>5</v>
      </c>
      <c r="F55" s="4">
        <v>4</v>
      </c>
      <c r="G55" s="4">
        <v>5</v>
      </c>
      <c r="H55" s="4">
        <v>5</v>
      </c>
      <c r="I55" s="4">
        <v>4</v>
      </c>
      <c r="J55" s="4">
        <v>5</v>
      </c>
      <c r="K55" s="4"/>
      <c r="L55" s="4"/>
      <c r="M55" s="4"/>
    </row>
    <row r="56" spans="2:13" x14ac:dyDescent="0.25">
      <c r="B56" s="1" t="s">
        <v>197</v>
      </c>
      <c r="C56" s="4">
        <v>5</v>
      </c>
      <c r="D56" s="4">
        <v>4</v>
      </c>
      <c r="E56" s="4">
        <v>4</v>
      </c>
      <c r="F56" s="4">
        <v>4</v>
      </c>
      <c r="G56" s="4">
        <v>4</v>
      </c>
      <c r="H56" s="4">
        <v>4</v>
      </c>
      <c r="I56" s="4">
        <v>4</v>
      </c>
      <c r="J56" s="4">
        <v>4</v>
      </c>
      <c r="K56" s="4"/>
      <c r="L56" s="4"/>
      <c r="M56" s="4"/>
    </row>
    <row r="57" spans="2:13" x14ac:dyDescent="0.25">
      <c r="B57" s="1" t="s">
        <v>197</v>
      </c>
      <c r="C57" s="4">
        <v>5</v>
      </c>
      <c r="D57" s="4">
        <v>5</v>
      </c>
      <c r="E57" s="4">
        <v>4</v>
      </c>
      <c r="F57" s="4">
        <v>3</v>
      </c>
      <c r="G57" s="4">
        <v>4</v>
      </c>
      <c r="H57" s="4">
        <v>4</v>
      </c>
      <c r="I57" s="4">
        <v>4</v>
      </c>
      <c r="J57" s="4">
        <v>2</v>
      </c>
      <c r="K57" s="4"/>
      <c r="L57" s="4"/>
      <c r="M57" s="4"/>
    </row>
    <row r="58" spans="2:13" x14ac:dyDescent="0.25">
      <c r="B58" s="1" t="s">
        <v>197</v>
      </c>
      <c r="C58" s="4">
        <v>3</v>
      </c>
      <c r="D58" s="4">
        <v>3</v>
      </c>
      <c r="E58" s="4">
        <v>2</v>
      </c>
      <c r="F58" s="4">
        <v>2</v>
      </c>
      <c r="G58" s="4">
        <v>4</v>
      </c>
      <c r="H58" s="4">
        <v>2</v>
      </c>
      <c r="I58" s="4">
        <v>4</v>
      </c>
      <c r="J58" s="4">
        <v>3</v>
      </c>
      <c r="K58" s="4"/>
      <c r="L58" s="4"/>
      <c r="M58" s="4"/>
    </row>
    <row r="59" spans="2:13" x14ac:dyDescent="0.25">
      <c r="B59" s="1" t="s">
        <v>197</v>
      </c>
      <c r="C59" s="4">
        <v>4</v>
      </c>
      <c r="D59" s="4">
        <v>4</v>
      </c>
      <c r="E59" s="4">
        <v>4</v>
      </c>
      <c r="F59" s="4">
        <v>3</v>
      </c>
      <c r="G59" s="4">
        <v>3</v>
      </c>
      <c r="H59" s="4">
        <v>3</v>
      </c>
      <c r="I59" s="4">
        <v>4</v>
      </c>
      <c r="J59" s="4">
        <v>4</v>
      </c>
      <c r="K59" s="4"/>
      <c r="L59" s="4"/>
      <c r="M59" s="4"/>
    </row>
    <row r="60" spans="2:13" x14ac:dyDescent="0.25">
      <c r="B60" s="1" t="s">
        <v>197</v>
      </c>
      <c r="C60" s="4">
        <v>4</v>
      </c>
      <c r="D60" s="4">
        <v>4</v>
      </c>
      <c r="E60" s="4">
        <v>4</v>
      </c>
      <c r="F60" s="4">
        <v>2</v>
      </c>
      <c r="G60" s="4">
        <v>4</v>
      </c>
      <c r="H60" s="4">
        <v>3</v>
      </c>
      <c r="I60" s="4">
        <v>4</v>
      </c>
      <c r="J60" s="4">
        <v>3</v>
      </c>
      <c r="K60" s="4"/>
      <c r="L60" s="4"/>
      <c r="M60" s="4"/>
    </row>
    <row r="61" spans="2:13" x14ac:dyDescent="0.25">
      <c r="B61" s="1" t="s">
        <v>197</v>
      </c>
      <c r="C61" s="4">
        <v>4</v>
      </c>
      <c r="D61" s="4">
        <v>4</v>
      </c>
      <c r="E61" s="4">
        <v>4</v>
      </c>
      <c r="F61" s="4">
        <v>4</v>
      </c>
      <c r="G61" s="4">
        <v>4</v>
      </c>
      <c r="H61" s="4">
        <v>4</v>
      </c>
      <c r="I61" s="4">
        <v>4</v>
      </c>
      <c r="J61" s="4">
        <v>4</v>
      </c>
      <c r="K61" s="4"/>
      <c r="L61" s="4"/>
      <c r="M61" s="4"/>
    </row>
    <row r="62" spans="2:13" x14ac:dyDescent="0.25">
      <c r="B62" s="1" t="s">
        <v>197</v>
      </c>
      <c r="C62" s="4">
        <v>4</v>
      </c>
      <c r="D62" s="4">
        <v>4</v>
      </c>
      <c r="E62" s="4">
        <v>4</v>
      </c>
      <c r="F62" s="4">
        <v>4</v>
      </c>
      <c r="G62" s="4">
        <v>1</v>
      </c>
      <c r="H62" s="4">
        <v>4</v>
      </c>
      <c r="I62" s="4">
        <v>4</v>
      </c>
      <c r="J62" s="4">
        <v>4</v>
      </c>
      <c r="K62" s="4"/>
      <c r="L62" s="4"/>
      <c r="M62" s="4"/>
    </row>
    <row r="63" spans="2:13" x14ac:dyDescent="0.25">
      <c r="B63" s="1" t="s">
        <v>197</v>
      </c>
      <c r="C63" s="4">
        <v>2</v>
      </c>
      <c r="D63" s="4">
        <v>4</v>
      </c>
      <c r="E63" s="4">
        <v>2</v>
      </c>
      <c r="F63" s="4">
        <v>2</v>
      </c>
      <c r="G63" s="4">
        <v>2</v>
      </c>
      <c r="H63" s="4">
        <v>3</v>
      </c>
      <c r="I63" s="4">
        <v>5</v>
      </c>
      <c r="J63" s="4">
        <v>3</v>
      </c>
      <c r="K63" s="4"/>
      <c r="L63" s="4"/>
      <c r="M63" s="4"/>
    </row>
    <row r="64" spans="2:13" x14ac:dyDescent="0.25">
      <c r="B64" s="1" t="s">
        <v>197</v>
      </c>
      <c r="C64" s="4">
        <v>4</v>
      </c>
      <c r="D64" s="4">
        <v>4</v>
      </c>
      <c r="E64" s="4">
        <v>4</v>
      </c>
      <c r="F64" s="4">
        <v>4</v>
      </c>
      <c r="G64" s="4">
        <v>4</v>
      </c>
      <c r="H64" s="4">
        <v>3</v>
      </c>
      <c r="I64" s="4">
        <v>4</v>
      </c>
      <c r="J64" s="4">
        <v>4</v>
      </c>
      <c r="K64" s="4"/>
      <c r="L64" s="4"/>
      <c r="M64" s="4"/>
    </row>
    <row r="65" spans="2:13" x14ac:dyDescent="0.25">
      <c r="B65" s="1" t="s">
        <v>197</v>
      </c>
      <c r="C65" s="4">
        <v>5</v>
      </c>
      <c r="D65" s="4">
        <v>5</v>
      </c>
      <c r="E65" s="4">
        <v>4</v>
      </c>
      <c r="F65" s="4">
        <v>4</v>
      </c>
      <c r="G65" s="4">
        <v>4</v>
      </c>
      <c r="H65" s="4">
        <v>4</v>
      </c>
      <c r="I65" s="4">
        <v>4</v>
      </c>
      <c r="J65" s="4">
        <v>5</v>
      </c>
      <c r="K65" s="4"/>
      <c r="L65" s="4"/>
      <c r="M65" s="4"/>
    </row>
    <row r="66" spans="2:13" x14ac:dyDescent="0.25">
      <c r="B66" s="1" t="s">
        <v>197</v>
      </c>
      <c r="C66" s="4">
        <v>4</v>
      </c>
      <c r="D66" s="4">
        <v>4</v>
      </c>
      <c r="E66" s="4">
        <v>4</v>
      </c>
      <c r="F66" s="4">
        <v>3</v>
      </c>
      <c r="G66" s="4">
        <v>4</v>
      </c>
      <c r="H66" s="4">
        <v>3</v>
      </c>
      <c r="I66" s="4">
        <v>4</v>
      </c>
      <c r="J66" s="4">
        <v>4</v>
      </c>
      <c r="K66" s="4"/>
      <c r="L66" s="4"/>
      <c r="M66" s="4"/>
    </row>
    <row r="67" spans="2:13" x14ac:dyDescent="0.25">
      <c r="B67" s="1" t="s">
        <v>197</v>
      </c>
      <c r="C67" s="4">
        <v>5</v>
      </c>
      <c r="D67" s="4">
        <v>4</v>
      </c>
      <c r="E67" s="4">
        <v>4</v>
      </c>
      <c r="F67" s="4">
        <v>4</v>
      </c>
      <c r="G67" s="4">
        <v>5</v>
      </c>
      <c r="H67" s="4">
        <v>4</v>
      </c>
      <c r="I67" s="4">
        <v>4</v>
      </c>
      <c r="J67" s="4">
        <v>5</v>
      </c>
      <c r="K67" s="4"/>
      <c r="L67" s="4"/>
      <c r="M67" s="4"/>
    </row>
    <row r="68" spans="2:13" x14ac:dyDescent="0.25">
      <c r="B68" s="1" t="s">
        <v>197</v>
      </c>
      <c r="C68" s="4">
        <v>5</v>
      </c>
      <c r="D68" s="4">
        <v>4</v>
      </c>
      <c r="E68" s="4">
        <v>5</v>
      </c>
      <c r="F68" s="4">
        <v>3</v>
      </c>
      <c r="G68" s="4">
        <v>5</v>
      </c>
      <c r="H68" s="4">
        <v>4</v>
      </c>
      <c r="I68" s="4">
        <v>4</v>
      </c>
      <c r="J68" s="4">
        <v>4</v>
      </c>
      <c r="K68" s="4"/>
      <c r="L68" s="4"/>
      <c r="M68" s="4"/>
    </row>
    <row r="69" spans="2:13" x14ac:dyDescent="0.25">
      <c r="B69" s="1" t="s">
        <v>197</v>
      </c>
      <c r="C69" s="4">
        <v>4</v>
      </c>
      <c r="D69" s="4">
        <v>4</v>
      </c>
      <c r="E69" s="4">
        <v>4</v>
      </c>
      <c r="F69" s="4">
        <v>3</v>
      </c>
      <c r="G69" s="4">
        <v>4</v>
      </c>
      <c r="H69" s="4">
        <v>2</v>
      </c>
      <c r="I69" s="4">
        <v>4</v>
      </c>
      <c r="J69" s="4">
        <v>2</v>
      </c>
      <c r="K69" s="4"/>
      <c r="L69" s="4"/>
      <c r="M69" s="4"/>
    </row>
    <row r="70" spans="2:13" x14ac:dyDescent="0.25">
      <c r="B70" s="1" t="s">
        <v>197</v>
      </c>
      <c r="C70" s="4">
        <v>2</v>
      </c>
      <c r="D70" s="4">
        <v>4</v>
      </c>
      <c r="E70" s="4">
        <v>4</v>
      </c>
      <c r="F70" s="4">
        <v>3</v>
      </c>
      <c r="G70" s="4">
        <v>4</v>
      </c>
      <c r="H70" s="4">
        <v>3</v>
      </c>
      <c r="I70" s="4">
        <v>4</v>
      </c>
      <c r="J70" s="4">
        <v>4</v>
      </c>
      <c r="K70" s="4"/>
      <c r="L70" s="4"/>
      <c r="M70" s="4"/>
    </row>
    <row r="71" spans="2:13" x14ac:dyDescent="0.25">
      <c r="B71" s="1" t="s">
        <v>197</v>
      </c>
      <c r="C71" s="4">
        <v>3</v>
      </c>
      <c r="D71" s="4">
        <v>4</v>
      </c>
      <c r="E71" s="4">
        <v>3</v>
      </c>
      <c r="F71" s="4">
        <v>3</v>
      </c>
      <c r="G71" s="4">
        <v>3</v>
      </c>
      <c r="H71" s="4">
        <v>3</v>
      </c>
      <c r="I71" s="4">
        <v>3</v>
      </c>
      <c r="J71" s="4">
        <v>4</v>
      </c>
      <c r="K71" s="4"/>
      <c r="L71" s="4"/>
      <c r="M71" s="4"/>
    </row>
    <row r="74" spans="2:13" x14ac:dyDescent="0.25">
      <c r="B74" s="9" t="s">
        <v>201</v>
      </c>
      <c r="C74">
        <f>MEDIAN(C2:C29)</f>
        <v>4</v>
      </c>
      <c r="D74">
        <f t="shared" ref="D74:J74" si="0">MEDIAN(D2:D29)</f>
        <v>4</v>
      </c>
      <c r="E74">
        <f t="shared" si="0"/>
        <v>4</v>
      </c>
      <c r="F74">
        <f t="shared" si="0"/>
        <v>4</v>
      </c>
      <c r="G74">
        <f t="shared" si="0"/>
        <v>4</v>
      </c>
      <c r="H74">
        <f t="shared" si="0"/>
        <v>4</v>
      </c>
      <c r="I74">
        <f t="shared" si="0"/>
        <v>4</v>
      </c>
      <c r="J74">
        <f t="shared" si="0"/>
        <v>4</v>
      </c>
    </row>
    <row r="75" spans="2:13" x14ac:dyDescent="0.25">
      <c r="B75" s="9" t="s">
        <v>203</v>
      </c>
      <c r="C75">
        <f>MEDIAN(C30:C71)</f>
        <v>4</v>
      </c>
      <c r="D75">
        <f t="shared" ref="D75:J75" si="1">MEDIAN(D30:D71)</f>
        <v>4</v>
      </c>
      <c r="E75">
        <f t="shared" si="1"/>
        <v>4</v>
      </c>
      <c r="F75">
        <f t="shared" si="1"/>
        <v>3</v>
      </c>
      <c r="G75">
        <f t="shared" si="1"/>
        <v>4</v>
      </c>
      <c r="H75">
        <f t="shared" si="1"/>
        <v>4</v>
      </c>
      <c r="I75">
        <f t="shared" si="1"/>
        <v>4</v>
      </c>
      <c r="J75">
        <f t="shared" si="1"/>
        <v>4</v>
      </c>
    </row>
    <row r="76" spans="2:13" x14ac:dyDescent="0.25">
      <c r="B76" s="9"/>
    </row>
    <row r="77" spans="2:13" x14ac:dyDescent="0.25">
      <c r="B77" s="6" t="s">
        <v>204</v>
      </c>
      <c r="C77">
        <f>COUNT(C2:C29)</f>
        <v>28</v>
      </c>
      <c r="D77">
        <f t="shared" ref="D77:J77" si="2">COUNT(D2:D29)</f>
        <v>28</v>
      </c>
      <c r="E77">
        <f t="shared" si="2"/>
        <v>27</v>
      </c>
      <c r="F77">
        <f t="shared" si="2"/>
        <v>28</v>
      </c>
      <c r="G77">
        <f t="shared" si="2"/>
        <v>28</v>
      </c>
      <c r="H77">
        <f t="shared" si="2"/>
        <v>28</v>
      </c>
      <c r="I77">
        <f t="shared" si="2"/>
        <v>28</v>
      </c>
      <c r="J77">
        <f t="shared" si="2"/>
        <v>28</v>
      </c>
    </row>
    <row r="78" spans="2:13" x14ac:dyDescent="0.25">
      <c r="B78" s="6" t="s">
        <v>205</v>
      </c>
      <c r="C78">
        <f>COUNT(C30:C71)</f>
        <v>41</v>
      </c>
      <c r="D78">
        <f t="shared" ref="D78:J78" si="3">COUNT(D30:D71)</f>
        <v>42</v>
      </c>
      <c r="E78">
        <f t="shared" si="3"/>
        <v>42</v>
      </c>
      <c r="F78">
        <f t="shared" si="3"/>
        <v>42</v>
      </c>
      <c r="G78">
        <f t="shared" si="3"/>
        <v>42</v>
      </c>
      <c r="H78">
        <f t="shared" si="3"/>
        <v>42</v>
      </c>
      <c r="I78">
        <f t="shared" si="3"/>
        <v>42</v>
      </c>
      <c r="J78">
        <f t="shared" si="3"/>
        <v>42</v>
      </c>
    </row>
    <row r="79" spans="2:13" x14ac:dyDescent="0.25">
      <c r="B79" s="6"/>
    </row>
    <row r="80" spans="2:13" x14ac:dyDescent="0.25">
      <c r="B80" s="6" t="s">
        <v>200</v>
      </c>
      <c r="C80">
        <f>SUM(COUNTIFS('Gender-LS Overall Game response'!B2:B28,{5,4}))</f>
        <v>0</v>
      </c>
      <c r="D80">
        <f t="shared" ref="D80:J80" si="4">_xlfn.MODE.MULT(D2:D29)</f>
        <v>4</v>
      </c>
      <c r="E80">
        <f t="shared" si="4"/>
        <v>4</v>
      </c>
      <c r="F80">
        <f t="shared" si="4"/>
        <v>4</v>
      </c>
      <c r="G80">
        <f t="shared" si="4"/>
        <v>4</v>
      </c>
      <c r="H80">
        <f t="shared" si="4"/>
        <v>4</v>
      </c>
      <c r="I80">
        <f t="shared" si="4"/>
        <v>4</v>
      </c>
      <c r="J80">
        <f t="shared" si="4"/>
        <v>4</v>
      </c>
    </row>
    <row r="81" spans="1:13" x14ac:dyDescent="0.25">
      <c r="B81" s="6" t="s">
        <v>202</v>
      </c>
      <c r="C81">
        <f>_xlfn.MODE.MULT(C30:C71)</f>
        <v>4</v>
      </c>
      <c r="D81">
        <f t="shared" ref="D81:J81" si="5">_xlfn.MODE.MULT(D30:D71)</f>
        <v>4</v>
      </c>
      <c r="E81">
        <f t="shared" si="5"/>
        <v>4</v>
      </c>
      <c r="F81">
        <f t="shared" si="5"/>
        <v>3</v>
      </c>
      <c r="G81">
        <f t="shared" si="5"/>
        <v>4</v>
      </c>
      <c r="H81">
        <f t="shared" si="5"/>
        <v>4</v>
      </c>
      <c r="I81">
        <f t="shared" si="5"/>
        <v>4</v>
      </c>
      <c r="J81">
        <f t="shared" si="5"/>
        <v>4</v>
      </c>
    </row>
    <row r="82" spans="1:13" x14ac:dyDescent="0.25">
      <c r="B82" s="6" t="s">
        <v>205</v>
      </c>
    </row>
    <row r="83" spans="1:13" x14ac:dyDescent="0.25">
      <c r="C83" s="14" t="s">
        <v>198</v>
      </c>
      <c r="D83" s="14" t="s">
        <v>197</v>
      </c>
      <c r="E83" s="11" t="s">
        <v>198</v>
      </c>
      <c r="F83" s="11" t="s">
        <v>197</v>
      </c>
    </row>
    <row r="84" spans="1:13" x14ac:dyDescent="0.25">
      <c r="A84" s="9" t="s">
        <v>6</v>
      </c>
      <c r="B84" s="6" t="s">
        <v>206</v>
      </c>
      <c r="C84" s="15">
        <f>SUM(COUNTIFS(C2:C29,{5,4}))</f>
        <v>19</v>
      </c>
      <c r="D84" s="14">
        <f>SUM(COUNTIFS(C30:C71,{5,4}))</f>
        <v>32</v>
      </c>
      <c r="E84" s="13">
        <f>C84/C77</f>
        <v>0.6785714285714286</v>
      </c>
      <c r="F84" s="13">
        <f>D84/C78</f>
        <v>0.78048780487804881</v>
      </c>
    </row>
    <row r="85" spans="1:13" x14ac:dyDescent="0.25">
      <c r="A85" s="9" t="s">
        <v>7</v>
      </c>
      <c r="B85" s="6" t="s">
        <v>206</v>
      </c>
      <c r="C85" s="15">
        <f>SUM(COUNTIFS(D2:D29,{5,4}))</f>
        <v>22</v>
      </c>
      <c r="D85" s="15">
        <f>SUM(COUNTIFS(D30:D71,{5,4}))</f>
        <v>37</v>
      </c>
      <c r="E85" s="12">
        <f>C85/D77</f>
        <v>0.7857142857142857</v>
      </c>
      <c r="F85" s="13">
        <f>D85/D78</f>
        <v>0.88095238095238093</v>
      </c>
    </row>
    <row r="86" spans="1:13" x14ac:dyDescent="0.25">
      <c r="A86" s="9" t="s">
        <v>8</v>
      </c>
      <c r="B86" s="6" t="s">
        <v>206</v>
      </c>
      <c r="C86" s="15">
        <f>SUM(COUNTIFS(E2:E29,{5,4}))</f>
        <v>21</v>
      </c>
      <c r="D86" s="15">
        <f>SUM(COUNTIFS(E30:E71,{5,4}))</f>
        <v>34</v>
      </c>
      <c r="E86" s="13">
        <f>C86/E77</f>
        <v>0.77777777777777779</v>
      </c>
      <c r="F86" s="13">
        <f>D86/E78</f>
        <v>0.80952380952380953</v>
      </c>
    </row>
    <row r="87" spans="1:13" x14ac:dyDescent="0.25">
      <c r="A87" s="9" t="s">
        <v>9</v>
      </c>
      <c r="B87" s="6"/>
      <c r="C87" s="15">
        <f>SUM(COUNTIFS(F2:F29,{5,4}))</f>
        <v>16</v>
      </c>
      <c r="D87" s="15">
        <f>SUM(COUNTIFS(F30:F71,{5,4}))</f>
        <v>15</v>
      </c>
      <c r="E87" s="13">
        <f>C87/F77</f>
        <v>0.5714285714285714</v>
      </c>
      <c r="F87" s="13">
        <f>D87/F78</f>
        <v>0.35714285714285715</v>
      </c>
    </row>
    <row r="88" spans="1:13" x14ac:dyDescent="0.25">
      <c r="A88" s="9" t="s">
        <v>10</v>
      </c>
      <c r="B88" s="6"/>
      <c r="C88" s="15">
        <f>SUM(COUNTIFS(G2:G29,{5,4}))</f>
        <v>19</v>
      </c>
      <c r="D88" s="15">
        <f>SUM(COUNTIFS(G30:G71,{5,4}))</f>
        <v>33</v>
      </c>
      <c r="E88" s="13">
        <f>C88/G77</f>
        <v>0.6785714285714286</v>
      </c>
      <c r="F88" s="13">
        <f>D88/G78</f>
        <v>0.7857142857142857</v>
      </c>
      <c r="J88" t="str">
        <f t="array" ref="J88:K96">TRANSPOSE(B74:J75)</f>
        <v>Female Median</v>
      </c>
      <c r="K88" t="str">
        <v>Male Median</v>
      </c>
      <c r="L88" t="str">
        <f t="array" ref="L88:M96">TRANSPOSE(B80:J81)</f>
        <v>Female Mode</v>
      </c>
      <c r="M88" t="str">
        <v>Male Mode</v>
      </c>
    </row>
    <row r="89" spans="1:13" x14ac:dyDescent="0.25">
      <c r="A89" s="9" t="s">
        <v>11</v>
      </c>
      <c r="B89" s="6"/>
      <c r="C89" s="15">
        <f>SUM(COUNTIFS(H2:H29,{5,4}))</f>
        <v>19</v>
      </c>
      <c r="D89" s="15">
        <f>SUM(COUNTIFS(H30:H71,{5,4}))</f>
        <v>22</v>
      </c>
      <c r="E89" s="13">
        <f>C89/H77</f>
        <v>0.6785714285714286</v>
      </c>
      <c r="F89" s="13">
        <f>D89/H78</f>
        <v>0.52380952380952384</v>
      </c>
      <c r="I89" s="9" t="s">
        <v>6</v>
      </c>
      <c r="J89">
        <v>4</v>
      </c>
      <c r="K89">
        <v>4</v>
      </c>
      <c r="L89">
        <v>0</v>
      </c>
      <c r="M89">
        <v>4</v>
      </c>
    </row>
    <row r="90" spans="1:13" x14ac:dyDescent="0.25">
      <c r="A90" s="9" t="s">
        <v>12</v>
      </c>
      <c r="B90" s="6"/>
      <c r="C90" s="15">
        <f>SUM(COUNTIFS(I2:I29,{5,4}))</f>
        <v>18</v>
      </c>
      <c r="D90" s="15">
        <f>SUM(COUNTIFS(I30:I71,{5,4}))</f>
        <v>33</v>
      </c>
      <c r="E90" s="13">
        <f>C90/I77</f>
        <v>0.6428571428571429</v>
      </c>
      <c r="F90" s="13">
        <f>D90/I78</f>
        <v>0.7857142857142857</v>
      </c>
      <c r="I90" s="9" t="s">
        <v>7</v>
      </c>
      <c r="J90">
        <v>4</v>
      </c>
      <c r="K90">
        <v>4</v>
      </c>
      <c r="L90">
        <v>4</v>
      </c>
      <c r="M90">
        <v>4</v>
      </c>
    </row>
    <row r="91" spans="1:13" x14ac:dyDescent="0.25">
      <c r="A91" s="9" t="s">
        <v>13</v>
      </c>
      <c r="B91" s="6" t="s">
        <v>206</v>
      </c>
      <c r="C91" s="15">
        <f>SUM(COUNTIFS(J2:J29,{5,4}))</f>
        <v>21</v>
      </c>
      <c r="D91" s="15">
        <f>SUM(COUNTIFS(J30:J71,{5,4}))</f>
        <v>31</v>
      </c>
      <c r="E91" s="16">
        <f>C91/J77</f>
        <v>0.75</v>
      </c>
      <c r="F91" s="16">
        <f>D91/J78</f>
        <v>0.73809523809523814</v>
      </c>
      <c r="I91" s="9" t="s">
        <v>8</v>
      </c>
      <c r="J91">
        <v>4</v>
      </c>
      <c r="K91">
        <v>4</v>
      </c>
      <c r="L91">
        <v>4</v>
      </c>
      <c r="M91">
        <v>4</v>
      </c>
    </row>
    <row r="92" spans="1:13" x14ac:dyDescent="0.25">
      <c r="A92" s="1"/>
      <c r="I92" s="9" t="s">
        <v>9</v>
      </c>
      <c r="J92">
        <v>4</v>
      </c>
      <c r="K92">
        <v>3</v>
      </c>
      <c r="L92">
        <v>4</v>
      </c>
      <c r="M92">
        <v>3</v>
      </c>
    </row>
    <row r="93" spans="1:13" x14ac:dyDescent="0.25">
      <c r="I93" s="9" t="s">
        <v>10</v>
      </c>
      <c r="J93">
        <v>4</v>
      </c>
      <c r="K93">
        <v>4</v>
      </c>
      <c r="L93">
        <v>4</v>
      </c>
      <c r="M93">
        <v>4</v>
      </c>
    </row>
    <row r="94" spans="1:13" x14ac:dyDescent="0.25">
      <c r="I94" s="9" t="s">
        <v>11</v>
      </c>
      <c r="J94">
        <v>4</v>
      </c>
      <c r="K94">
        <v>4</v>
      </c>
      <c r="L94">
        <v>4</v>
      </c>
      <c r="M94">
        <v>4</v>
      </c>
    </row>
    <row r="95" spans="1:13" x14ac:dyDescent="0.25">
      <c r="I95" s="9" t="s">
        <v>12</v>
      </c>
      <c r="J95">
        <v>4</v>
      </c>
      <c r="K95">
        <v>4</v>
      </c>
      <c r="L95">
        <v>4</v>
      </c>
      <c r="M95">
        <v>4</v>
      </c>
    </row>
    <row r="96" spans="1:13" x14ac:dyDescent="0.25">
      <c r="I96" s="9" t="s">
        <v>13</v>
      </c>
      <c r="J96">
        <v>4</v>
      </c>
      <c r="K96">
        <v>4</v>
      </c>
      <c r="L96">
        <v>4</v>
      </c>
      <c r="M96">
        <v>4</v>
      </c>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0EEC0-E8B1-4708-8690-F5F632AD8355}">
  <dimension ref="A1:E101"/>
  <sheetViews>
    <sheetView tabSelected="1" topLeftCell="A68" workbookViewId="0">
      <selection activeCell="A82" sqref="A82"/>
    </sheetView>
  </sheetViews>
  <sheetFormatPr defaultRowHeight="13.2" x14ac:dyDescent="0.25"/>
  <cols>
    <col min="1" max="1" width="24.6640625" style="5" bestFit="1" customWidth="1"/>
    <col min="2" max="2" width="34.44140625" bestFit="1" customWidth="1"/>
    <col min="3" max="3" width="57.6640625" bestFit="1" customWidth="1"/>
    <col min="4" max="4" width="69.88671875" customWidth="1"/>
  </cols>
  <sheetData>
    <row r="1" spans="1:4" x14ac:dyDescent="0.25">
      <c r="A1" s="9" t="s">
        <v>196</v>
      </c>
      <c r="B1" s="9" t="s">
        <v>33</v>
      </c>
      <c r="C1" s="9" t="s">
        <v>34</v>
      </c>
      <c r="D1" s="1" t="s">
        <v>35</v>
      </c>
    </row>
    <row r="2" spans="1:4" x14ac:dyDescent="0.25">
      <c r="A2" s="1" t="s">
        <v>198</v>
      </c>
      <c r="B2" s="4">
        <v>4</v>
      </c>
      <c r="C2" s="4" t="s">
        <v>53</v>
      </c>
    </row>
    <row r="3" spans="1:4" x14ac:dyDescent="0.25">
      <c r="A3" s="1" t="s">
        <v>198</v>
      </c>
      <c r="B3" s="10">
        <v>1</v>
      </c>
      <c r="C3" s="4" t="s">
        <v>53</v>
      </c>
    </row>
    <row r="4" spans="1:4" x14ac:dyDescent="0.25">
      <c r="A4" s="1" t="s">
        <v>198</v>
      </c>
      <c r="B4" s="4">
        <v>4</v>
      </c>
      <c r="C4" s="4" t="s">
        <v>53</v>
      </c>
    </row>
    <row r="5" spans="1:4" x14ac:dyDescent="0.25">
      <c r="A5" s="1" t="s">
        <v>198</v>
      </c>
      <c r="B5" s="4">
        <v>2</v>
      </c>
      <c r="C5" s="4" t="s">
        <v>53</v>
      </c>
    </row>
    <row r="6" spans="1:4" x14ac:dyDescent="0.25">
      <c r="A6" s="1" t="s">
        <v>198</v>
      </c>
      <c r="B6" s="4">
        <v>4</v>
      </c>
      <c r="C6" s="4" t="s">
        <v>53</v>
      </c>
    </row>
    <row r="7" spans="1:4" x14ac:dyDescent="0.25">
      <c r="A7" s="1" t="s">
        <v>198</v>
      </c>
      <c r="B7" s="4">
        <v>4</v>
      </c>
      <c r="C7" s="4" t="s">
        <v>53</v>
      </c>
    </row>
    <row r="8" spans="1:4" x14ac:dyDescent="0.25">
      <c r="A8" s="1" t="s">
        <v>198</v>
      </c>
      <c r="B8" s="10">
        <v>5</v>
      </c>
      <c r="C8" s="4" t="s">
        <v>53</v>
      </c>
    </row>
    <row r="9" spans="1:4" x14ac:dyDescent="0.25">
      <c r="A9" s="1" t="s">
        <v>198</v>
      </c>
      <c r="B9" s="4">
        <v>5</v>
      </c>
      <c r="C9" s="4" t="s">
        <v>53</v>
      </c>
    </row>
    <row r="10" spans="1:4" x14ac:dyDescent="0.25">
      <c r="A10" s="1" t="s">
        <v>198</v>
      </c>
      <c r="B10" s="4">
        <v>2</v>
      </c>
      <c r="C10" s="4" t="s">
        <v>53</v>
      </c>
    </row>
    <row r="11" spans="1:4" x14ac:dyDescent="0.25">
      <c r="A11" s="1" t="s">
        <v>198</v>
      </c>
      <c r="B11" s="4">
        <v>4</v>
      </c>
      <c r="C11" s="4" t="s">
        <v>53</v>
      </c>
    </row>
    <row r="12" spans="1:4" x14ac:dyDescent="0.25">
      <c r="A12" s="1" t="s">
        <v>198</v>
      </c>
      <c r="B12" s="4">
        <v>4</v>
      </c>
      <c r="C12" s="4" t="s">
        <v>53</v>
      </c>
    </row>
    <row r="13" spans="1:4" x14ac:dyDescent="0.25">
      <c r="A13" s="1" t="s">
        <v>198</v>
      </c>
      <c r="B13" s="4">
        <v>5</v>
      </c>
      <c r="C13" s="4" t="s">
        <v>53</v>
      </c>
    </row>
    <row r="14" spans="1:4" x14ac:dyDescent="0.25">
      <c r="A14" s="1" t="s">
        <v>198</v>
      </c>
      <c r="B14" s="4">
        <v>4</v>
      </c>
      <c r="C14" s="4" t="s">
        <v>53</v>
      </c>
    </row>
    <row r="15" spans="1:4" x14ac:dyDescent="0.25">
      <c r="A15" s="1" t="s">
        <v>198</v>
      </c>
      <c r="B15" s="4">
        <v>4</v>
      </c>
      <c r="C15" s="4" t="s">
        <v>53</v>
      </c>
    </row>
    <row r="16" spans="1:4" x14ac:dyDescent="0.25">
      <c r="A16" s="1" t="s">
        <v>198</v>
      </c>
      <c r="B16" s="10">
        <v>3</v>
      </c>
      <c r="C16" s="4" t="s">
        <v>53</v>
      </c>
    </row>
    <row r="17" spans="1:4" x14ac:dyDescent="0.25">
      <c r="A17" s="1" t="s">
        <v>198</v>
      </c>
      <c r="B17" s="4">
        <v>5</v>
      </c>
      <c r="C17" s="4" t="s">
        <v>53</v>
      </c>
    </row>
    <row r="18" spans="1:4" x14ac:dyDescent="0.25">
      <c r="A18" s="1" t="s">
        <v>198</v>
      </c>
      <c r="B18" s="4">
        <v>4</v>
      </c>
      <c r="C18" s="4" t="s">
        <v>53</v>
      </c>
    </row>
    <row r="19" spans="1:4" x14ac:dyDescent="0.25">
      <c r="A19" s="1" t="s">
        <v>198</v>
      </c>
      <c r="B19" s="4">
        <v>4</v>
      </c>
      <c r="C19" s="4" t="s">
        <v>53</v>
      </c>
    </row>
    <row r="20" spans="1:4" x14ac:dyDescent="0.25">
      <c r="A20" s="1" t="s">
        <v>198</v>
      </c>
      <c r="B20" s="4">
        <v>4</v>
      </c>
      <c r="C20" s="4" t="s">
        <v>53</v>
      </c>
    </row>
    <row r="21" spans="1:4" x14ac:dyDescent="0.25">
      <c r="A21" s="1" t="s">
        <v>198</v>
      </c>
      <c r="B21" s="4">
        <v>4</v>
      </c>
      <c r="C21" s="4" t="s">
        <v>53</v>
      </c>
    </row>
    <row r="22" spans="1:4" x14ac:dyDescent="0.25">
      <c r="A22" s="1" t="s">
        <v>198</v>
      </c>
      <c r="B22" s="4">
        <v>4</v>
      </c>
      <c r="C22" s="4" t="s">
        <v>53</v>
      </c>
    </row>
    <row r="23" spans="1:4" x14ac:dyDescent="0.25">
      <c r="A23" s="1" t="s">
        <v>198</v>
      </c>
      <c r="B23" s="4">
        <v>5</v>
      </c>
      <c r="C23" s="4" t="s">
        <v>53</v>
      </c>
    </row>
    <row r="24" spans="1:4" x14ac:dyDescent="0.25">
      <c r="A24" s="1" t="s">
        <v>198</v>
      </c>
      <c r="B24" s="4">
        <v>4</v>
      </c>
      <c r="C24" s="4" t="s">
        <v>53</v>
      </c>
    </row>
    <row r="25" spans="1:4" x14ac:dyDescent="0.25">
      <c r="A25" s="1" t="s">
        <v>198</v>
      </c>
      <c r="B25" s="4">
        <v>5</v>
      </c>
      <c r="C25" s="4" t="s">
        <v>53</v>
      </c>
    </row>
    <row r="26" spans="1:4" x14ac:dyDescent="0.25">
      <c r="A26" s="1" t="s">
        <v>198</v>
      </c>
      <c r="B26" s="4">
        <v>3</v>
      </c>
      <c r="C26" s="4" t="s">
        <v>53</v>
      </c>
    </row>
    <row r="27" spans="1:4" x14ac:dyDescent="0.25">
      <c r="A27" s="1" t="s">
        <v>198</v>
      </c>
      <c r="B27" s="4">
        <v>4</v>
      </c>
      <c r="C27" s="4" t="s">
        <v>53</v>
      </c>
    </row>
    <row r="28" spans="1:4" x14ac:dyDescent="0.25">
      <c r="A28" s="1" t="s">
        <v>198</v>
      </c>
      <c r="B28" s="4">
        <v>3</v>
      </c>
      <c r="C28" s="4" t="s">
        <v>53</v>
      </c>
    </row>
    <row r="29" spans="1:4" x14ac:dyDescent="0.25">
      <c r="A29" s="1" t="s">
        <v>197</v>
      </c>
      <c r="B29" s="4">
        <v>4</v>
      </c>
      <c r="C29" s="4" t="s">
        <v>53</v>
      </c>
    </row>
    <row r="30" spans="1:4" x14ac:dyDescent="0.25">
      <c r="A30" s="1" t="s">
        <v>197</v>
      </c>
      <c r="B30" s="4">
        <v>4</v>
      </c>
      <c r="C30" s="4" t="s">
        <v>53</v>
      </c>
    </row>
    <row r="31" spans="1:4" x14ac:dyDescent="0.25">
      <c r="A31" s="1" t="s">
        <v>197</v>
      </c>
      <c r="B31" s="4">
        <v>4</v>
      </c>
      <c r="C31" s="4" t="s">
        <v>66</v>
      </c>
      <c r="D31" s="4" t="s">
        <v>172</v>
      </c>
    </row>
    <row r="32" spans="1:4" x14ac:dyDescent="0.25">
      <c r="A32" s="1" t="s">
        <v>197</v>
      </c>
      <c r="B32" s="4">
        <v>4</v>
      </c>
      <c r="C32" s="4" t="s">
        <v>66</v>
      </c>
      <c r="D32" s="4" t="s">
        <v>139</v>
      </c>
    </row>
    <row r="33" spans="1:4" x14ac:dyDescent="0.25">
      <c r="A33" s="1" t="s">
        <v>197</v>
      </c>
      <c r="B33" s="4">
        <v>5</v>
      </c>
      <c r="C33" s="4" t="s">
        <v>66</v>
      </c>
      <c r="D33" s="4" t="s">
        <v>191</v>
      </c>
    </row>
    <row r="34" spans="1:4" x14ac:dyDescent="0.25">
      <c r="A34" s="1" t="s">
        <v>197</v>
      </c>
      <c r="B34" s="4">
        <v>4</v>
      </c>
      <c r="C34" s="4" t="s">
        <v>53</v>
      </c>
    </row>
    <row r="35" spans="1:4" x14ac:dyDescent="0.25">
      <c r="A35" s="1" t="s">
        <v>197</v>
      </c>
      <c r="B35" s="4">
        <v>4</v>
      </c>
      <c r="C35" s="4" t="s">
        <v>53</v>
      </c>
    </row>
    <row r="36" spans="1:4" x14ac:dyDescent="0.25">
      <c r="A36" s="1" t="s">
        <v>197</v>
      </c>
      <c r="B36" s="4">
        <v>4</v>
      </c>
      <c r="C36" s="4" t="s">
        <v>53</v>
      </c>
    </row>
    <row r="37" spans="1:4" x14ac:dyDescent="0.25">
      <c r="A37" s="1" t="s">
        <v>197</v>
      </c>
      <c r="B37" s="4">
        <v>2</v>
      </c>
      <c r="C37" s="4" t="s">
        <v>66</v>
      </c>
      <c r="D37" s="4" t="s">
        <v>175</v>
      </c>
    </row>
    <row r="38" spans="1:4" x14ac:dyDescent="0.25">
      <c r="A38" s="1" t="s">
        <v>197</v>
      </c>
      <c r="B38" s="4">
        <v>4</v>
      </c>
      <c r="C38" s="4" t="s">
        <v>53</v>
      </c>
    </row>
    <row r="39" spans="1:4" x14ac:dyDescent="0.25">
      <c r="A39" s="1" t="s">
        <v>197</v>
      </c>
      <c r="B39" s="4">
        <v>3</v>
      </c>
      <c r="C39" s="4" t="s">
        <v>53</v>
      </c>
    </row>
    <row r="40" spans="1:4" x14ac:dyDescent="0.25">
      <c r="A40" s="1" t="s">
        <v>197</v>
      </c>
      <c r="B40" s="4">
        <v>3</v>
      </c>
      <c r="C40" s="4" t="s">
        <v>53</v>
      </c>
    </row>
    <row r="41" spans="1:4" x14ac:dyDescent="0.25">
      <c r="A41" s="1" t="s">
        <v>197</v>
      </c>
      <c r="B41" s="4">
        <v>4</v>
      </c>
      <c r="C41" s="4" t="s">
        <v>53</v>
      </c>
    </row>
    <row r="42" spans="1:4" x14ac:dyDescent="0.25">
      <c r="A42" s="1" t="s">
        <v>197</v>
      </c>
      <c r="B42" s="4">
        <v>4</v>
      </c>
      <c r="C42" s="4" t="s">
        <v>66</v>
      </c>
      <c r="D42" s="4" t="s">
        <v>181</v>
      </c>
    </row>
    <row r="43" spans="1:4" x14ac:dyDescent="0.25">
      <c r="A43" s="1" t="s">
        <v>197</v>
      </c>
      <c r="B43" s="4">
        <v>4</v>
      </c>
      <c r="C43" s="4" t="s">
        <v>53</v>
      </c>
    </row>
    <row r="44" spans="1:4" x14ac:dyDescent="0.25">
      <c r="A44" s="1" t="s">
        <v>197</v>
      </c>
      <c r="B44" s="4">
        <v>4</v>
      </c>
      <c r="C44" s="4" t="s">
        <v>53</v>
      </c>
    </row>
    <row r="45" spans="1:4" x14ac:dyDescent="0.25">
      <c r="A45" s="1" t="s">
        <v>197</v>
      </c>
      <c r="B45" s="4">
        <v>5</v>
      </c>
      <c r="C45" s="4" t="s">
        <v>53</v>
      </c>
    </row>
    <row r="46" spans="1:4" x14ac:dyDescent="0.25">
      <c r="A46" s="1" t="s">
        <v>197</v>
      </c>
      <c r="B46" s="4">
        <v>2</v>
      </c>
      <c r="C46" s="4" t="s">
        <v>53</v>
      </c>
    </row>
    <row r="47" spans="1:4" x14ac:dyDescent="0.25">
      <c r="A47" s="1" t="s">
        <v>197</v>
      </c>
      <c r="B47" s="4">
        <v>5</v>
      </c>
      <c r="C47" s="4" t="s">
        <v>53</v>
      </c>
      <c r="D47" s="4" t="s">
        <v>97</v>
      </c>
    </row>
    <row r="48" spans="1:4" x14ac:dyDescent="0.25">
      <c r="A48" s="1" t="s">
        <v>197</v>
      </c>
      <c r="B48" s="4">
        <v>4</v>
      </c>
      <c r="C48" s="4" t="s">
        <v>53</v>
      </c>
    </row>
    <row r="49" spans="1:4" x14ac:dyDescent="0.25">
      <c r="A49" s="1" t="s">
        <v>197</v>
      </c>
      <c r="B49" s="4">
        <v>3</v>
      </c>
      <c r="C49" s="4" t="s">
        <v>53</v>
      </c>
    </row>
    <row r="50" spans="1:4" x14ac:dyDescent="0.25">
      <c r="A50" s="1" t="s">
        <v>197</v>
      </c>
      <c r="B50" s="4">
        <v>3</v>
      </c>
      <c r="C50" s="4" t="s">
        <v>53</v>
      </c>
      <c r="D50" s="4" t="s">
        <v>109</v>
      </c>
    </row>
    <row r="51" spans="1:4" x14ac:dyDescent="0.25">
      <c r="A51" s="1" t="s">
        <v>197</v>
      </c>
      <c r="B51" s="4">
        <v>5</v>
      </c>
      <c r="C51" s="4" t="s">
        <v>53</v>
      </c>
    </row>
    <row r="52" spans="1:4" x14ac:dyDescent="0.25">
      <c r="A52" s="1" t="s">
        <v>197</v>
      </c>
      <c r="B52" s="4">
        <v>4</v>
      </c>
      <c r="C52" s="4" t="s">
        <v>66</v>
      </c>
      <c r="D52" s="4" t="s">
        <v>67</v>
      </c>
    </row>
    <row r="53" spans="1:4" x14ac:dyDescent="0.25">
      <c r="A53" s="1" t="s">
        <v>197</v>
      </c>
      <c r="B53" s="4">
        <v>4</v>
      </c>
      <c r="C53" s="4" t="s">
        <v>53</v>
      </c>
    </row>
    <row r="54" spans="1:4" x14ac:dyDescent="0.25">
      <c r="A54" s="1" t="s">
        <v>197</v>
      </c>
      <c r="B54" s="4">
        <v>5</v>
      </c>
      <c r="C54" s="4" t="s">
        <v>53</v>
      </c>
    </row>
    <row r="55" spans="1:4" x14ac:dyDescent="0.25">
      <c r="A55" s="1" t="s">
        <v>197</v>
      </c>
      <c r="B55" s="4">
        <v>4</v>
      </c>
      <c r="C55" s="4" t="s">
        <v>53</v>
      </c>
    </row>
    <row r="56" spans="1:4" x14ac:dyDescent="0.25">
      <c r="A56" s="1" t="s">
        <v>197</v>
      </c>
      <c r="B56" s="4">
        <v>2</v>
      </c>
      <c r="C56" s="4" t="s">
        <v>66</v>
      </c>
      <c r="D56" s="4" t="s">
        <v>101</v>
      </c>
    </row>
    <row r="57" spans="1:4" x14ac:dyDescent="0.25">
      <c r="A57" s="1" t="s">
        <v>197</v>
      </c>
      <c r="B57" s="4">
        <v>4</v>
      </c>
      <c r="C57" s="4" t="s">
        <v>53</v>
      </c>
    </row>
    <row r="58" spans="1:4" x14ac:dyDescent="0.25">
      <c r="A58" s="1" t="s">
        <v>197</v>
      </c>
      <c r="B58" s="4">
        <v>4</v>
      </c>
      <c r="C58" s="4" t="s">
        <v>53</v>
      </c>
    </row>
    <row r="59" spans="1:4" x14ac:dyDescent="0.25">
      <c r="A59" s="1" t="s">
        <v>197</v>
      </c>
      <c r="B59" s="4">
        <v>4</v>
      </c>
      <c r="C59" s="4" t="s">
        <v>53</v>
      </c>
    </row>
    <row r="60" spans="1:4" x14ac:dyDescent="0.25">
      <c r="A60" s="1" t="s">
        <v>197</v>
      </c>
      <c r="B60" s="4">
        <v>3</v>
      </c>
      <c r="C60" s="4" t="s">
        <v>53</v>
      </c>
      <c r="D60" s="4" t="s">
        <v>142</v>
      </c>
    </row>
    <row r="61" spans="1:4" x14ac:dyDescent="0.25">
      <c r="A61" s="1" t="s">
        <v>197</v>
      </c>
      <c r="B61" s="4">
        <v>3</v>
      </c>
      <c r="C61" s="4" t="s">
        <v>53</v>
      </c>
    </row>
    <row r="62" spans="1:4" x14ac:dyDescent="0.25">
      <c r="A62" s="1" t="s">
        <v>197</v>
      </c>
      <c r="B62" s="4">
        <v>3</v>
      </c>
      <c r="C62" s="4" t="s">
        <v>53</v>
      </c>
    </row>
    <row r="63" spans="1:4" x14ac:dyDescent="0.25">
      <c r="A63" s="1" t="s">
        <v>197</v>
      </c>
      <c r="B63" s="4">
        <v>4</v>
      </c>
      <c r="C63" s="4" t="s">
        <v>53</v>
      </c>
    </row>
    <row r="64" spans="1:4" x14ac:dyDescent="0.25">
      <c r="A64" s="1" t="s">
        <v>197</v>
      </c>
      <c r="B64" s="4">
        <v>5</v>
      </c>
      <c r="C64" s="4" t="s">
        <v>53</v>
      </c>
    </row>
    <row r="65" spans="1:5" x14ac:dyDescent="0.25">
      <c r="A65" s="1" t="s">
        <v>197</v>
      </c>
      <c r="B65" s="4">
        <v>4</v>
      </c>
      <c r="C65" s="4" t="s">
        <v>66</v>
      </c>
      <c r="D65" s="4" t="s">
        <v>123</v>
      </c>
    </row>
    <row r="66" spans="1:5" x14ac:dyDescent="0.25">
      <c r="A66" s="1" t="s">
        <v>197</v>
      </c>
      <c r="B66" s="4">
        <v>5</v>
      </c>
      <c r="C66" s="4" t="s">
        <v>53</v>
      </c>
      <c r="D66" s="4" t="s">
        <v>164</v>
      </c>
    </row>
    <row r="67" spans="1:5" x14ac:dyDescent="0.25">
      <c r="A67" s="1" t="s">
        <v>197</v>
      </c>
      <c r="B67" s="4">
        <v>3</v>
      </c>
      <c r="C67" s="4" t="s">
        <v>66</v>
      </c>
      <c r="D67" s="4" t="s">
        <v>178</v>
      </c>
    </row>
    <row r="68" spans="1:5" x14ac:dyDescent="0.25">
      <c r="A68" s="1" t="s">
        <v>197</v>
      </c>
      <c r="B68" s="4">
        <v>4</v>
      </c>
      <c r="C68" s="4" t="s">
        <v>66</v>
      </c>
      <c r="D68" s="4" t="s">
        <v>118</v>
      </c>
    </row>
    <row r="69" spans="1:5" x14ac:dyDescent="0.25">
      <c r="A69" s="1" t="s">
        <v>197</v>
      </c>
      <c r="B69" s="4">
        <v>4</v>
      </c>
      <c r="C69" s="4" t="s">
        <v>53</v>
      </c>
    </row>
    <row r="70" spans="1:5" x14ac:dyDescent="0.25">
      <c r="A70" s="1" t="s">
        <v>197</v>
      </c>
      <c r="B70" s="4">
        <v>3</v>
      </c>
      <c r="C70" s="4" t="s">
        <v>66</v>
      </c>
      <c r="D70" s="4" t="s">
        <v>105</v>
      </c>
    </row>
    <row r="75" spans="1:5" x14ac:dyDescent="0.25">
      <c r="A75" s="6" t="s">
        <v>198</v>
      </c>
    </row>
    <row r="76" spans="1:5" x14ac:dyDescent="0.25">
      <c r="A76" s="6">
        <v>5</v>
      </c>
      <c r="B76">
        <f>COUNTIF(B2:B28,A76)</f>
        <v>6</v>
      </c>
      <c r="C76" s="8" t="s">
        <v>211</v>
      </c>
      <c r="D76">
        <f>SUM(COUNTIFS(B2:B28,{5,4}))</f>
        <v>21</v>
      </c>
      <c r="E76" s="17">
        <f>D76/B81</f>
        <v>0.77777777777777779</v>
      </c>
    </row>
    <row r="77" spans="1:5" x14ac:dyDescent="0.25">
      <c r="A77" s="6">
        <v>4</v>
      </c>
      <c r="B77">
        <f>COUNTIF(B2:B28,A77)</f>
        <v>15</v>
      </c>
      <c r="C77" s="8"/>
    </row>
    <row r="78" spans="1:5" x14ac:dyDescent="0.25">
      <c r="A78" s="7">
        <v>3</v>
      </c>
      <c r="B78">
        <f>COUNTIF(B2:B28,A78)</f>
        <v>3</v>
      </c>
      <c r="C78" s="8"/>
    </row>
    <row r="79" spans="1:5" x14ac:dyDescent="0.25">
      <c r="A79" s="6">
        <v>2</v>
      </c>
      <c r="B79">
        <f>COUNTIF(B2:B28,A79)</f>
        <v>2</v>
      </c>
    </row>
    <row r="80" spans="1:5" x14ac:dyDescent="0.25">
      <c r="A80" s="6">
        <v>1</v>
      </c>
      <c r="B80">
        <f>COUNTIF(B2:B28,A80)</f>
        <v>1</v>
      </c>
    </row>
    <row r="81" spans="1:5" x14ac:dyDescent="0.25">
      <c r="B81">
        <f>SUM(B76:B80)</f>
        <v>27</v>
      </c>
    </row>
    <row r="83" spans="1:5" x14ac:dyDescent="0.25">
      <c r="A83" s="6" t="s">
        <v>200</v>
      </c>
      <c r="B83">
        <f>_xlfn.MODE.MULT(B2:B28)</f>
        <v>4</v>
      </c>
    </row>
    <row r="84" spans="1:5" x14ac:dyDescent="0.25">
      <c r="A84" s="6" t="s">
        <v>201</v>
      </c>
      <c r="B84">
        <f>MEDIAN(B2:B28)</f>
        <v>4</v>
      </c>
    </row>
    <row r="86" spans="1:5" x14ac:dyDescent="0.25">
      <c r="A86" s="8" t="s">
        <v>207</v>
      </c>
      <c r="B86">
        <f>COUNTIF(C2:C28,C49)</f>
        <v>27</v>
      </c>
    </row>
    <row r="87" spans="1:5" x14ac:dyDescent="0.25">
      <c r="A87" s="8" t="s">
        <v>208</v>
      </c>
      <c r="B87">
        <f>COUNTIF(C2:C28,C67)</f>
        <v>0</v>
      </c>
    </row>
    <row r="89" spans="1:5" x14ac:dyDescent="0.25">
      <c r="A89" s="6" t="s">
        <v>197</v>
      </c>
    </row>
    <row r="90" spans="1:5" x14ac:dyDescent="0.25">
      <c r="A90" s="6">
        <v>5</v>
      </c>
      <c r="B90">
        <f>COUNTIF(B29:B70,A90)</f>
        <v>7</v>
      </c>
      <c r="C90" s="8" t="s">
        <v>211</v>
      </c>
      <c r="D90">
        <f>SUM(COUNTIFS(B29:B70,{5,4}))</f>
        <v>30</v>
      </c>
      <c r="E90" s="17">
        <f>D90/B95</f>
        <v>0.7142857142857143</v>
      </c>
    </row>
    <row r="91" spans="1:5" x14ac:dyDescent="0.25">
      <c r="A91" s="6">
        <v>4</v>
      </c>
      <c r="B91">
        <f>COUNTIF(B29:B70,A91)</f>
        <v>23</v>
      </c>
      <c r="C91" s="8"/>
    </row>
    <row r="92" spans="1:5" x14ac:dyDescent="0.25">
      <c r="A92" s="7">
        <v>3</v>
      </c>
      <c r="B92">
        <f>COUNTIF(B29:B70,A92)</f>
        <v>9</v>
      </c>
      <c r="C92" s="8"/>
    </row>
    <row r="93" spans="1:5" x14ac:dyDescent="0.25">
      <c r="A93" s="6">
        <v>2</v>
      </c>
      <c r="B93">
        <f>COUNTIF(B29:B70,A93)</f>
        <v>3</v>
      </c>
    </row>
    <row r="94" spans="1:5" x14ac:dyDescent="0.25">
      <c r="A94" s="6">
        <v>1</v>
      </c>
      <c r="B94">
        <f>COUNTIF(B29:B70,A94)</f>
        <v>0</v>
      </c>
    </row>
    <row r="95" spans="1:5" x14ac:dyDescent="0.25">
      <c r="B95">
        <f>SUM(B90:B94)</f>
        <v>42</v>
      </c>
    </row>
    <row r="97" spans="1:2" x14ac:dyDescent="0.25">
      <c r="A97" s="6" t="s">
        <v>202</v>
      </c>
      <c r="B97">
        <f>_xlfn.MODE.MULT(B29:B70)</f>
        <v>4</v>
      </c>
    </row>
    <row r="98" spans="1:2" x14ac:dyDescent="0.25">
      <c r="A98" s="6" t="s">
        <v>203</v>
      </c>
      <c r="B98">
        <f>MEDIAN(B29:B70)</f>
        <v>4</v>
      </c>
    </row>
    <row r="100" spans="1:2" x14ac:dyDescent="0.25">
      <c r="A100" s="8" t="s">
        <v>209</v>
      </c>
      <c r="B100">
        <f>COUNTIF(C29:C70,C10)</f>
        <v>31</v>
      </c>
    </row>
    <row r="101" spans="1:2" x14ac:dyDescent="0.25">
      <c r="A101" s="8" t="s">
        <v>210</v>
      </c>
      <c r="B101">
        <f>COUNTIF(C29:C70,C65)</f>
        <v>11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Form responses 1</vt:lpstr>
      <vt:lpstr>Sheet2</vt:lpstr>
      <vt:lpstr>Comments</vt:lpstr>
      <vt:lpstr>Gender-LS Overall Game response</vt:lpstr>
      <vt:lpstr>FPS Genre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2020-06-16T08:21:58Z</dcterms:modified>
</cp:coreProperties>
</file>