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GENG5512\Survey data analysis\"/>
    </mc:Choice>
  </mc:AlternateContent>
  <xr:revisionPtr revIDLastSave="0" documentId="13_ncr:1_{D8784AA9-ABAD-40F0-B32F-5427AFA65D8C}" xr6:coauthVersionLast="44" xr6:coauthVersionMax="44" xr10:uidLastSave="{00000000-0000-0000-0000-000000000000}"/>
  <bookViews>
    <workbookView xWindow="-108" yWindow="-108" windowWidth="23256" windowHeight="12576" activeTab="1" xr2:uid="{56BA239F-97B7-4209-8AB8-C7B1EC0F57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8" i="1" l="1"/>
  <c r="O97" i="1"/>
  <c r="O96" i="1"/>
  <c r="O95" i="1"/>
  <c r="O99" i="1" s="1"/>
  <c r="O100" i="1" s="1"/>
  <c r="O90" i="1"/>
  <c r="O89" i="1"/>
  <c r="O88" i="1"/>
  <c r="O87" i="1"/>
  <c r="O91" i="1" s="1"/>
  <c r="O92" i="1" s="1"/>
  <c r="O81" i="1"/>
  <c r="O80" i="1"/>
  <c r="O79" i="1"/>
  <c r="O78" i="1"/>
  <c r="O82" i="1" s="1"/>
  <c r="N78" i="1"/>
  <c r="N98" i="1"/>
  <c r="N97" i="1"/>
  <c r="N96" i="1"/>
  <c r="N95" i="1"/>
  <c r="N99" i="1" s="1"/>
  <c r="N100" i="1" s="1"/>
  <c r="N90" i="1"/>
  <c r="N89" i="1"/>
  <c r="N88" i="1"/>
  <c r="N87" i="1"/>
  <c r="N91" i="1" s="1"/>
  <c r="N92" i="1" s="1"/>
  <c r="N80" i="1"/>
  <c r="N79" i="1"/>
  <c r="M98" i="1"/>
  <c r="M97" i="1"/>
  <c r="M96" i="1"/>
  <c r="M95" i="1"/>
  <c r="M99" i="1" s="1"/>
  <c r="M100" i="1" s="1"/>
  <c r="M90" i="1"/>
  <c r="M89" i="1"/>
  <c r="M88" i="1"/>
  <c r="M87" i="1"/>
  <c r="M91" i="1" s="1"/>
  <c r="M92" i="1" s="1"/>
  <c r="M81" i="1"/>
  <c r="M80" i="1"/>
  <c r="M79" i="1"/>
  <c r="M78" i="1"/>
  <c r="M82" i="1" s="1"/>
  <c r="L98" i="1"/>
  <c r="L97" i="1"/>
  <c r="L96" i="1"/>
  <c r="L95" i="1"/>
  <c r="L99" i="1" s="1"/>
  <c r="L100" i="1" s="1"/>
  <c r="L90" i="1"/>
  <c r="L89" i="1"/>
  <c r="L88" i="1"/>
  <c r="L87" i="1"/>
  <c r="L91" i="1" s="1"/>
  <c r="L92" i="1" s="1"/>
  <c r="L81" i="1"/>
  <c r="L80" i="1"/>
  <c r="L79" i="1"/>
  <c r="L78" i="1"/>
  <c r="L82" i="1" s="1"/>
  <c r="K78" i="1"/>
  <c r="K82" i="1" s="1"/>
  <c r="K98" i="1"/>
  <c r="K97" i="1"/>
  <c r="K96" i="1"/>
  <c r="K95" i="1"/>
  <c r="K99" i="1" s="1"/>
  <c r="K100" i="1" s="1"/>
  <c r="K90" i="1"/>
  <c r="K89" i="1"/>
  <c r="K88" i="1"/>
  <c r="K87" i="1"/>
  <c r="K91" i="1" s="1"/>
  <c r="K92" i="1" s="1"/>
  <c r="K81" i="1"/>
  <c r="K80" i="1"/>
  <c r="K79" i="1"/>
  <c r="J98" i="1"/>
  <c r="J97" i="1"/>
  <c r="J96" i="1"/>
  <c r="J95" i="1"/>
  <c r="J99" i="1" s="1"/>
  <c r="J100" i="1" s="1"/>
  <c r="J90" i="1"/>
  <c r="J89" i="1"/>
  <c r="J88" i="1"/>
  <c r="J87" i="1"/>
  <c r="J91" i="1" s="1"/>
  <c r="J92" i="1" s="1"/>
  <c r="J81" i="1"/>
  <c r="J80" i="1"/>
  <c r="J79" i="1"/>
  <c r="J78" i="1"/>
  <c r="J82" i="1" s="1"/>
  <c r="I98" i="1"/>
  <c r="I97" i="1"/>
  <c r="I96" i="1"/>
  <c r="I95" i="1"/>
  <c r="I99" i="1" s="1"/>
  <c r="I100" i="1" s="1"/>
  <c r="H98" i="1"/>
  <c r="H97" i="1"/>
  <c r="H96" i="1"/>
  <c r="H95" i="1"/>
  <c r="H99" i="1" s="1"/>
  <c r="H100" i="1" s="1"/>
  <c r="G98" i="1"/>
  <c r="G97" i="1"/>
  <c r="G96" i="1"/>
  <c r="G95" i="1"/>
  <c r="G99" i="1" s="1"/>
  <c r="G100" i="1" s="1"/>
  <c r="I90" i="1"/>
  <c r="I89" i="1"/>
  <c r="I88" i="1"/>
  <c r="I87" i="1"/>
  <c r="I91" i="1" s="1"/>
  <c r="I92" i="1" s="1"/>
  <c r="H90" i="1"/>
  <c r="H89" i="1"/>
  <c r="H88" i="1"/>
  <c r="H87" i="1"/>
  <c r="H91" i="1" s="1"/>
  <c r="H92" i="1" s="1"/>
  <c r="G90" i="1"/>
  <c r="G89" i="1"/>
  <c r="G88" i="1"/>
  <c r="G87" i="1"/>
  <c r="G91" i="1" s="1"/>
  <c r="G92" i="1" s="1"/>
  <c r="I83" i="1"/>
  <c r="I82" i="1"/>
  <c r="I81" i="1"/>
  <c r="I80" i="1"/>
  <c r="I79" i="1"/>
  <c r="I78" i="1"/>
  <c r="H81" i="1"/>
  <c r="H83" i="1" s="1"/>
  <c r="H80" i="1"/>
  <c r="H79" i="1"/>
  <c r="H82" i="1" s="1"/>
  <c r="H78" i="1"/>
  <c r="G81" i="1"/>
  <c r="G80" i="1"/>
  <c r="G79" i="1"/>
  <c r="G78" i="1"/>
  <c r="G83" i="1" s="1"/>
  <c r="G82" i="1" l="1"/>
  <c r="G74" i="1"/>
  <c r="G75" i="1"/>
  <c r="H75" i="1"/>
  <c r="J75" i="1"/>
  <c r="K75" i="1"/>
  <c r="M75" i="1"/>
  <c r="N75" i="1"/>
  <c r="P75" i="1"/>
  <c r="Q75" i="1"/>
  <c r="S75" i="1"/>
  <c r="T75" i="1"/>
  <c r="V75" i="1"/>
  <c r="W75" i="1"/>
  <c r="Y75" i="1"/>
  <c r="Z75" i="1"/>
  <c r="AB75" i="1"/>
  <c r="AC75" i="1"/>
  <c r="AE75" i="1"/>
  <c r="AF75" i="1"/>
  <c r="H74" i="1"/>
  <c r="J74" i="1"/>
  <c r="K74" i="1"/>
  <c r="M74" i="1"/>
  <c r="N74" i="1"/>
  <c r="P74" i="1"/>
  <c r="Q74" i="1"/>
  <c r="S74" i="1"/>
  <c r="T74" i="1"/>
  <c r="V74" i="1"/>
  <c r="W74" i="1"/>
  <c r="Y74" i="1"/>
  <c r="Z74" i="1"/>
  <c r="AB74" i="1"/>
  <c r="N81" i="1" s="1"/>
  <c r="N82" i="1" s="1"/>
  <c r="AC74" i="1"/>
  <c r="AE74" i="1"/>
  <c r="AF74" i="1"/>
</calcChain>
</file>

<file path=xl/sharedStrings.xml><?xml version="1.0" encoding="utf-8"?>
<sst xmlns="http://schemas.openxmlformats.org/spreadsheetml/2006/main" count="470" uniqueCount="116">
  <si>
    <t>Username (must be the same as the one in pre-survey &amp; game):</t>
  </si>
  <si>
    <t xml:space="preserve">What is your gender? </t>
  </si>
  <si>
    <t xml:space="preserve">Which of the following are types of malware? </t>
  </si>
  <si>
    <t xml:space="preserve">Which of the following is an example of a phishing attack? </t>
  </si>
  <si>
    <t>Cross site scripting sends malicious code using a web application through...</t>
  </si>
  <si>
    <t>This type of malware/s is spread through infected email attachments...</t>
  </si>
  <si>
    <t xml:space="preserve">Multifactor authentication is a process that includes which 3 different authentication factors? </t>
  </si>
  <si>
    <t xml:space="preserve">Which steganography algorithm is based on calculating and changing the images frequencies? </t>
  </si>
  <si>
    <t xml:space="preserve">Which type of spyware may appear as Java or flash player update when downloaded? </t>
  </si>
  <si>
    <t xml:space="preserve">Websites that use SSL (encryption link) start with....? </t>
  </si>
  <si>
    <t>Out of the 3 Intrusion detection software models, which one detects new attacks (variations)?</t>
  </si>
  <si>
    <t>almutairii997</t>
  </si>
  <si>
    <t>amnah96</t>
  </si>
  <si>
    <t>Amy carter</t>
  </si>
  <si>
    <t>AseelIs</t>
  </si>
  <si>
    <t>bubbletea1212</t>
  </si>
  <si>
    <t>engineerM</t>
  </si>
  <si>
    <t>Funny001</t>
  </si>
  <si>
    <t>Hanaa9</t>
  </si>
  <si>
    <t>Hirunick</t>
  </si>
  <si>
    <t>issraalquds</t>
  </si>
  <si>
    <t>jazmxns</t>
  </si>
  <si>
    <t>JIR#03098</t>
  </si>
  <si>
    <t>khadeejah</t>
  </si>
  <si>
    <t>Lifsania</t>
  </si>
  <si>
    <t>Lucyparker</t>
  </si>
  <si>
    <t>maryam96</t>
  </si>
  <si>
    <t>mushroomboy3000</t>
  </si>
  <si>
    <t>NB2000</t>
  </si>
  <si>
    <t>Octologist</t>
  </si>
  <si>
    <t>pearbear</t>
  </si>
  <si>
    <t>quarantine</t>
  </si>
  <si>
    <t>RA1234</t>
  </si>
  <si>
    <t>Rawan96</t>
  </si>
  <si>
    <t>R3333m, Reem_1</t>
  </si>
  <si>
    <t>Ronaldo</t>
  </si>
  <si>
    <t>sarah1996</t>
  </si>
  <si>
    <t>SihleM123</t>
  </si>
  <si>
    <t>ya1997</t>
  </si>
  <si>
    <t>10amNitroBrew</t>
  </si>
  <si>
    <t>123456a</t>
  </si>
  <si>
    <t>4USER4</t>
  </si>
  <si>
    <t>8bitporkchop</t>
  </si>
  <si>
    <t>Aarldaran</t>
  </si>
  <si>
    <t>Akrouf14</t>
  </si>
  <si>
    <t>Alismail97</t>
  </si>
  <si>
    <t>AndyBot</t>
  </si>
  <si>
    <t>ApplePie</t>
  </si>
  <si>
    <t>Aragorn</t>
  </si>
  <si>
    <t>B3J6M7</t>
  </si>
  <si>
    <t>chenga3</t>
  </si>
  <si>
    <t>FirasD</t>
  </si>
  <si>
    <t>Happy3</t>
  </si>
  <si>
    <t>hbrooker</t>
  </si>
  <si>
    <t>helloo</t>
  </si>
  <si>
    <t>IceMatchaLatte</t>
  </si>
  <si>
    <t>Ismaeel</t>
  </si>
  <si>
    <t>itsmagiciv</t>
  </si>
  <si>
    <t>Jianzhen</t>
  </si>
  <si>
    <t>JiberJaber</t>
  </si>
  <si>
    <t>jjqq88</t>
  </si>
  <si>
    <t>magnumdong</t>
  </si>
  <si>
    <t>Max Porter</t>
  </si>
  <si>
    <t>maxevans</t>
  </si>
  <si>
    <t>mega4killer</t>
  </si>
  <si>
    <t>Meleach</t>
  </si>
  <si>
    <t>Mike Tyson</t>
  </si>
  <si>
    <t>mkhaled</t>
  </si>
  <si>
    <t>mmagdyk</t>
  </si>
  <si>
    <t>montana3000</t>
  </si>
  <si>
    <t>nawafali</t>
  </si>
  <si>
    <t>NazihJ</t>
  </si>
  <si>
    <t>Nuggets</t>
  </si>
  <si>
    <t>Pat20872</t>
  </si>
  <si>
    <t>samueldelamotte</t>
  </si>
  <si>
    <t>SpiceGirl1</t>
  </si>
  <si>
    <t>ThisLazyGuy</t>
  </si>
  <si>
    <t>tobjo67</t>
  </si>
  <si>
    <t>WandererAboveTheSeaOfFog</t>
  </si>
  <si>
    <t>Yasserini99</t>
  </si>
  <si>
    <t>YehiaKotb</t>
  </si>
  <si>
    <t>Overall Incorrect Answers</t>
  </si>
  <si>
    <t>Overall Correct Answers</t>
  </si>
  <si>
    <t>Which difficulty option did you select in the game?</t>
  </si>
  <si>
    <t>Did you complete all 3 levels in the game successfully overall?</t>
  </si>
  <si>
    <t>Did you play again and choose a different difficulty?</t>
  </si>
  <si>
    <t>If you played again, which difficulty level did you select?</t>
  </si>
  <si>
    <t>Easy</t>
  </si>
  <si>
    <t>No</t>
  </si>
  <si>
    <t>Yes</t>
  </si>
  <si>
    <t>N/A</t>
  </si>
  <si>
    <t>Medium</t>
  </si>
  <si>
    <t>Hard</t>
  </si>
  <si>
    <t>Incorrect to Correct</t>
  </si>
  <si>
    <t>Correct to Incorrect</t>
  </si>
  <si>
    <t>Overall Responses:</t>
  </si>
  <si>
    <t xml:space="preserve">Overall Correct </t>
  </si>
  <si>
    <t>Incorrect - Incorrect</t>
  </si>
  <si>
    <t>Correct - Correct</t>
  </si>
  <si>
    <t>Total 1 Count</t>
  </si>
  <si>
    <t>Total 0 Count</t>
  </si>
  <si>
    <t>Q1</t>
  </si>
  <si>
    <t>Q2</t>
  </si>
  <si>
    <t>Q3</t>
  </si>
  <si>
    <t>Pre-Game Mean</t>
  </si>
  <si>
    <t>Post-Game Mean</t>
  </si>
  <si>
    <t>Q4</t>
  </si>
  <si>
    <t>Q5</t>
  </si>
  <si>
    <t>Q6</t>
  </si>
  <si>
    <t>Q7</t>
  </si>
  <si>
    <t>Q8</t>
  </si>
  <si>
    <t>Q9</t>
  </si>
  <si>
    <t>Females</t>
  </si>
  <si>
    <t>Males</t>
  </si>
  <si>
    <t>Retain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</si>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</sst>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  <font>
      <b/>
      <sz val="10"/>
      <color rgb="FF0070C0"/>
      <name val="Arial"/>
      <family val="2"/>
    </font>
    <font>
      <b/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1"/>
      <color rgb="FF00B05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B05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6" fillId="0" borderId="0" xfId="0" applyFont="1"/>
    <xf numFmtId="0" fontId="17" fillId="0" borderId="0" xfId="0" applyFont="1"/>
    <xf numFmtId="9" fontId="17" fillId="0" borderId="0" xfId="1" applyFont="1"/>
    <xf numFmtId="0" fontId="6" fillId="0" borderId="0" xfId="0" applyFont="1"/>
    <xf numFmtId="9" fontId="4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Cybersecurity Question</a:t>
            </a:r>
            <a:r>
              <a:rPr lang="en-GB" baseline="0"/>
              <a:t> Results Pre and Post Game </a:t>
            </a:r>
            <a:r>
              <a:rPr lang="en-GB" sz="1400" b="0" i="0" u="none" strike="noStrike" baseline="0">
                <a:effectLst/>
              </a:rPr>
              <a:t>Mean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Pre-Game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Sheet2!$B$2:$B$10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9"/>
                <c:pt idx="0">
                  <c:v>0.53</c:v>
                </c:pt>
                <c:pt idx="1">
                  <c:v>0.59</c:v>
                </c:pt>
                <c:pt idx="2">
                  <c:v>0.31</c:v>
                </c:pt>
                <c:pt idx="3">
                  <c:v>0.44</c:v>
                </c:pt>
                <c:pt idx="4">
                  <c:v>0.46</c:v>
                </c:pt>
                <c:pt idx="5">
                  <c:v>0.11</c:v>
                </c:pt>
                <c:pt idx="6">
                  <c:v>0.32</c:v>
                </c:pt>
                <c:pt idx="7">
                  <c:v>0.54</c:v>
                </c:pt>
                <c:pt idx="8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3-410F-A742-49F514C60B07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Post-Game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Sheet2!$B$2:$B$10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Sheet2!$D$2:$D$10</c:f>
              <c:numCache>
                <c:formatCode>General</c:formatCode>
                <c:ptCount val="9"/>
                <c:pt idx="0">
                  <c:v>0.93</c:v>
                </c:pt>
                <c:pt idx="1">
                  <c:v>0.52</c:v>
                </c:pt>
                <c:pt idx="2">
                  <c:v>0.67</c:v>
                </c:pt>
                <c:pt idx="3">
                  <c:v>0.65</c:v>
                </c:pt>
                <c:pt idx="4">
                  <c:v>0.7</c:v>
                </c:pt>
                <c:pt idx="5">
                  <c:v>0.32</c:v>
                </c:pt>
                <c:pt idx="6">
                  <c:v>0.38</c:v>
                </c:pt>
                <c:pt idx="7">
                  <c:v>0.74</c:v>
                </c:pt>
                <c:pt idx="8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3-410F-A742-49F514C6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384783"/>
        <c:axId val="1618856367"/>
      </c:lineChart>
      <c:catAx>
        <c:axId val="80038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856367"/>
        <c:crosses val="autoZero"/>
        <c:auto val="1"/>
        <c:lblAlgn val="ctr"/>
        <c:lblOffset val="100"/>
        <c:noMultiLvlLbl val="0"/>
      </c:catAx>
      <c:valAx>
        <c:axId val="16188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8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Pre-Game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Sheet2!$I$2:$I$7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Sheet2!$J$2:$J$7</c:f>
              <c:numCache>
                <c:formatCode>General</c:formatCode>
                <c:ptCount val="6"/>
                <c:pt idx="0">
                  <c:v>0.56999999999999995</c:v>
                </c:pt>
                <c:pt idx="1">
                  <c:v>0.71</c:v>
                </c:pt>
                <c:pt idx="2">
                  <c:v>0.39</c:v>
                </c:pt>
                <c:pt idx="3">
                  <c:v>0.43</c:v>
                </c:pt>
                <c:pt idx="4">
                  <c:v>0.5</c:v>
                </c:pt>
                <c:pt idx="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B-4BFF-A610-06CFA7CF1689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Post-Game Mean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Sheet2!$I$2:$I$7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Sheet2!$K$2:$K$7</c:f>
              <c:numCache>
                <c:formatCode>General</c:formatCode>
                <c:ptCount val="6"/>
                <c:pt idx="0">
                  <c:v>0.81</c:v>
                </c:pt>
                <c:pt idx="1">
                  <c:v>0.52</c:v>
                </c:pt>
                <c:pt idx="2">
                  <c:v>0.67</c:v>
                </c:pt>
                <c:pt idx="3">
                  <c:v>0.67</c:v>
                </c:pt>
                <c:pt idx="4">
                  <c:v>0.67</c:v>
                </c:pt>
                <c:pt idx="5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B-4BFF-A610-06CFA7CF1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995536"/>
        <c:axId val="1334972800"/>
      </c:lineChart>
      <c:catAx>
        <c:axId val="13399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72800"/>
        <c:crosses val="autoZero"/>
        <c:auto val="1"/>
        <c:lblAlgn val="ctr"/>
        <c:lblOffset val="100"/>
        <c:noMultiLvlLbl val="0"/>
      </c:catAx>
      <c:valAx>
        <c:axId val="13349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Sheet2!$Q$1</c:f>
              <c:strCache>
                <c:ptCount val="1"/>
                <c:pt idx="0">
                  <c:v>Pre-Game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Sheet2!$P$2:$P$7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Sheet2!$Q$2:$Q$7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0.26</c:v>
                </c:pt>
                <c:pt idx="3">
                  <c:v>0.45</c:v>
                </c:pt>
                <c:pt idx="4">
                  <c:v>0.43</c:v>
                </c:pt>
                <c:pt idx="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E-42CC-99DA-D387D90D8DC7}"/>
            </c:ext>
          </c:extLst>
        </c:ser>
        <c:ser>
          <c:idx val="1"/>
          <c:order val="1"/>
          <c:tx>
            <c:strRef>
              <c:f>Sheet2!$R$1</c:f>
              <c:strCache>
                <c:ptCount val="1"/>
                <c:pt idx="0">
                  <c:v>Post-Game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Sheet2!$P$2:$P$7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Sheet2!$R$2:$R$7</c:f>
              <c:numCache>
                <c:formatCode>General</c:formatCode>
                <c:ptCount val="6"/>
                <c:pt idx="0">
                  <c:v>1</c:v>
                </c:pt>
                <c:pt idx="1">
                  <c:v>0.52</c:v>
                </c:pt>
                <c:pt idx="2">
                  <c:v>0.67</c:v>
                </c:pt>
                <c:pt idx="3">
                  <c:v>0.64</c:v>
                </c:pt>
                <c:pt idx="4">
                  <c:v>0.71</c:v>
                </c:pt>
                <c:pt idx="5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E-42CC-99DA-D387D90D8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630784"/>
        <c:axId val="1275305696"/>
      </c:lineChart>
      <c:catAx>
        <c:axId val="13316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5696"/>
        <c:crosses val="autoZero"/>
        <c:auto val="1"/>
        <c:lblAlgn val="ctr"/>
        <c:lblOffset val="100"/>
        <c:noMultiLvlLbl val="0"/>
      </c:catAx>
      <c:valAx>
        <c:axId val="12753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6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1051560</xdr:colOff>
      <xdr:row>13</xdr:row>
      <xdr:rowOff>171450</xdr:rowOff>
    </xdr:from>
    <xdr:to>
      <xdr:col>2</xdr:col>
      <xdr:colOff>274320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C6800-BA22-4B4D-88AF-C6D2318A3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449580</xdr:colOff>
      <xdr:row>12</xdr:row>
      <xdr:rowOff>57150</xdr:rowOff>
    </xdr:from>
    <xdr:to>
      <xdr:col>12</xdr:col>
      <xdr:colOff>144780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356F86-E22F-48F0-A9B1-447ACB675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228600</xdr:colOff>
      <xdr:row>12</xdr:row>
      <xdr:rowOff>64770</xdr:rowOff>
    </xdr:from>
    <xdr:to>
      <xdr:col>20</xdr:col>
      <xdr:colOff>533400</xdr:colOff>
      <xdr:row>27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4CD460-3050-4AFB-AA63-8CE52E4BC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F32E4-B853-497A-B930-1D6C49DCD3E1}">
  <dimension ref="A1:AF100"/>
  <sheetViews>
    <sheetView topLeftCell="Y1" workbookViewId="0">
      <selection activeCell="Y1" sqref="Y1"/>
    </sheetView>
  </sheetViews>
  <sheetFormatPr defaultRowHeight="14.4" x14ac:dyDescent="0.3"/>
  <cols>
    <col min="1" max="1" width="54" bestFit="1" customWidth="1"/>
    <col min="2" max="2" width="19.44140625" bestFit="1" customWidth="1"/>
    <col min="3" max="6" width="19.44140625" customWidth="1"/>
    <col min="7" max="7" width="41.5546875" style="8" bestFit="1" customWidth="1"/>
    <col min="8" max="8" width="41.5546875" style="3" bestFit="1" customWidth="1"/>
    <col min="9" max="9" width="38.6640625" style="11" customWidth="1"/>
    <col min="10" max="10" width="62.44140625" style="8" customWidth="1"/>
    <col min="11" max="11" width="88.77734375" style="3" bestFit="1" customWidth="1"/>
    <col min="12" max="12" width="88.77734375" style="3" customWidth="1"/>
    <col min="13" max="13" width="21.44140625" style="8" customWidth="1"/>
    <col min="14" max="14" width="63.77734375" style="3" bestFit="1" customWidth="1"/>
    <col min="15" max="15" width="63.77734375" style="3" customWidth="1"/>
    <col min="16" max="16" width="21.44140625" style="8" customWidth="1"/>
    <col min="17" max="17" width="58.77734375" style="3" bestFit="1" customWidth="1"/>
    <col min="18" max="18" width="58.77734375" style="3" customWidth="1"/>
    <col min="19" max="19" width="21.44140625" style="8" customWidth="1"/>
    <col min="20" max="20" width="77.44140625" style="3" bestFit="1" customWidth="1"/>
    <col min="21" max="21" width="77.44140625" style="3" customWidth="1"/>
    <col min="22" max="22" width="21.44140625" style="8" customWidth="1"/>
    <col min="23" max="23" width="80.21875" style="3" bestFit="1" customWidth="1"/>
    <col min="24" max="24" width="80.21875" style="3" customWidth="1"/>
    <col min="25" max="25" width="21.44140625" style="8" customWidth="1"/>
    <col min="26" max="26" width="73" style="3" bestFit="1" customWidth="1"/>
    <col min="27" max="27" width="73" style="3" customWidth="1"/>
    <col min="28" max="28" width="21.44140625" style="8" customWidth="1"/>
    <col min="29" max="29" width="45.44140625" style="3" bestFit="1" customWidth="1"/>
    <col min="30" max="30" width="45.44140625" style="3" customWidth="1"/>
    <col min="31" max="31" width="45.44140625" customWidth="1"/>
    <col min="32" max="32" width="84.77734375" style="3" bestFit="1" customWidth="1"/>
  </cols>
  <sheetData>
    <row r="1" spans="1:32" x14ac:dyDescent="0.3">
      <c r="A1" s="9" t="s">
        <v>0</v>
      </c>
      <c r="B1" s="9" t="s">
        <v>1</v>
      </c>
      <c r="C1" s="1" t="s">
        <v>83</v>
      </c>
      <c r="D1" s="1" t="s">
        <v>84</v>
      </c>
      <c r="E1" s="1" t="s">
        <v>85</v>
      </c>
      <c r="F1" s="1" t="s">
        <v>86</v>
      </c>
      <c r="G1" s="10" t="s">
        <v>2</v>
      </c>
      <c r="H1" s="4" t="s">
        <v>2</v>
      </c>
      <c r="I1" s="12"/>
      <c r="J1" s="10" t="s">
        <v>3</v>
      </c>
      <c r="K1" s="4" t="s">
        <v>3</v>
      </c>
      <c r="L1" s="4"/>
      <c r="M1" s="10" t="s">
        <v>4</v>
      </c>
      <c r="N1" s="4" t="s">
        <v>4</v>
      </c>
      <c r="O1" s="4"/>
      <c r="P1" s="10" t="s">
        <v>5</v>
      </c>
      <c r="Q1" s="4" t="s">
        <v>5</v>
      </c>
      <c r="R1" s="4"/>
      <c r="S1" s="10" t="s">
        <v>6</v>
      </c>
      <c r="T1" s="4" t="s">
        <v>6</v>
      </c>
      <c r="U1" s="4"/>
      <c r="V1" s="10" t="s">
        <v>7</v>
      </c>
      <c r="W1" s="4" t="s">
        <v>7</v>
      </c>
      <c r="X1" s="4"/>
      <c r="Y1" s="10" t="s">
        <v>8</v>
      </c>
      <c r="Z1" s="4" t="s">
        <v>8</v>
      </c>
      <c r="AA1" s="4"/>
      <c r="AB1" s="10" t="s">
        <v>9</v>
      </c>
      <c r="AC1" s="4" t="s">
        <v>9</v>
      </c>
      <c r="AD1" s="4"/>
      <c r="AE1" s="10" t="s">
        <v>10</v>
      </c>
      <c r="AF1" s="4" t="s">
        <v>10</v>
      </c>
    </row>
    <row r="2" spans="1:32" x14ac:dyDescent="0.3">
      <c r="A2" s="1" t="s">
        <v>11</v>
      </c>
      <c r="B2" s="1">
        <v>1</v>
      </c>
      <c r="C2" s="1" t="s">
        <v>87</v>
      </c>
      <c r="D2" s="1" t="s">
        <v>88</v>
      </c>
      <c r="E2" s="1" t="s">
        <v>89</v>
      </c>
      <c r="F2" s="1" t="s">
        <v>87</v>
      </c>
      <c r="G2" s="7">
        <v>1</v>
      </c>
      <c r="H2" s="5">
        <v>0</v>
      </c>
      <c r="I2" s="13"/>
      <c r="J2" s="7">
        <v>1</v>
      </c>
      <c r="K2" s="5">
        <v>1</v>
      </c>
      <c r="L2" s="5"/>
      <c r="M2" s="7">
        <v>1</v>
      </c>
      <c r="N2" s="5">
        <v>0</v>
      </c>
      <c r="O2" s="5"/>
      <c r="P2" s="7">
        <v>1</v>
      </c>
      <c r="Q2" s="5">
        <v>1</v>
      </c>
      <c r="R2" s="5"/>
      <c r="S2" s="7">
        <v>1</v>
      </c>
      <c r="T2" s="5">
        <v>1</v>
      </c>
      <c r="U2" s="5"/>
      <c r="V2" s="7">
        <v>0</v>
      </c>
      <c r="W2" s="5">
        <v>0</v>
      </c>
      <c r="X2" s="5"/>
      <c r="Y2" s="7">
        <v>0</v>
      </c>
      <c r="Z2" s="5">
        <v>0</v>
      </c>
      <c r="AA2" s="5"/>
      <c r="AB2" s="7">
        <v>1</v>
      </c>
      <c r="AE2" s="7">
        <v>1</v>
      </c>
      <c r="AF2" s="2">
        <v>0</v>
      </c>
    </row>
    <row r="3" spans="1:32" x14ac:dyDescent="0.3">
      <c r="A3" s="1" t="s">
        <v>12</v>
      </c>
      <c r="B3" s="1">
        <v>1</v>
      </c>
      <c r="C3" s="1" t="s">
        <v>87</v>
      </c>
      <c r="D3" s="1" t="s">
        <v>88</v>
      </c>
      <c r="E3" s="1" t="s">
        <v>88</v>
      </c>
      <c r="F3" s="1" t="s">
        <v>90</v>
      </c>
      <c r="G3" s="7">
        <v>1</v>
      </c>
      <c r="H3" s="5">
        <v>0</v>
      </c>
      <c r="I3" s="13"/>
      <c r="J3" s="7">
        <v>1</v>
      </c>
      <c r="K3" s="5">
        <v>0</v>
      </c>
      <c r="L3" s="5"/>
      <c r="M3" s="7">
        <v>0</v>
      </c>
      <c r="N3" s="5">
        <v>0</v>
      </c>
      <c r="O3" s="5"/>
      <c r="P3" s="7">
        <v>1</v>
      </c>
      <c r="Q3" s="5">
        <v>0</v>
      </c>
      <c r="R3" s="5"/>
      <c r="S3" s="7">
        <v>0</v>
      </c>
      <c r="T3" s="5">
        <v>0</v>
      </c>
      <c r="U3" s="5"/>
      <c r="V3" s="7">
        <v>0</v>
      </c>
      <c r="W3" s="5">
        <v>0</v>
      </c>
      <c r="X3" s="5"/>
      <c r="Y3" s="7">
        <v>0</v>
      </c>
      <c r="Z3" s="5">
        <v>0</v>
      </c>
      <c r="AA3" s="5"/>
      <c r="AB3" s="7">
        <v>1</v>
      </c>
      <c r="AC3" s="2">
        <v>0</v>
      </c>
      <c r="AD3" s="2"/>
      <c r="AE3" s="7">
        <v>1</v>
      </c>
      <c r="AF3" s="2">
        <v>0</v>
      </c>
    </row>
    <row r="4" spans="1:32" x14ac:dyDescent="0.3">
      <c r="A4" s="1" t="s">
        <v>13</v>
      </c>
      <c r="B4" s="1">
        <v>1</v>
      </c>
      <c r="C4" s="1" t="s">
        <v>87</v>
      </c>
      <c r="D4" s="1" t="s">
        <v>88</v>
      </c>
      <c r="E4" s="1" t="s">
        <v>88</v>
      </c>
      <c r="F4" s="1" t="s">
        <v>87</v>
      </c>
      <c r="G4" s="7">
        <v>0</v>
      </c>
      <c r="H4" s="5">
        <v>1</v>
      </c>
      <c r="I4" s="13"/>
      <c r="J4" s="7">
        <v>1</v>
      </c>
      <c r="K4" s="5">
        <v>0</v>
      </c>
      <c r="L4" s="5"/>
      <c r="M4" s="7">
        <v>0</v>
      </c>
      <c r="N4" s="5">
        <v>0</v>
      </c>
      <c r="O4" s="5"/>
      <c r="P4" s="7">
        <v>0</v>
      </c>
      <c r="Q4" s="5">
        <v>0</v>
      </c>
      <c r="R4" s="5"/>
      <c r="S4" s="7">
        <v>1</v>
      </c>
      <c r="T4" s="5">
        <v>0</v>
      </c>
      <c r="U4" s="5"/>
      <c r="V4" s="7">
        <v>0</v>
      </c>
      <c r="W4" s="5">
        <v>0</v>
      </c>
      <c r="X4" s="5"/>
      <c r="Y4" s="7">
        <v>0</v>
      </c>
      <c r="Z4" s="5">
        <v>0</v>
      </c>
      <c r="AA4" s="5"/>
      <c r="AB4" s="7">
        <v>1</v>
      </c>
      <c r="AC4" s="2">
        <v>0</v>
      </c>
      <c r="AD4" s="2"/>
      <c r="AE4" s="7">
        <v>0</v>
      </c>
      <c r="AF4" s="2">
        <v>0</v>
      </c>
    </row>
    <row r="5" spans="1:32" x14ac:dyDescent="0.3">
      <c r="A5" s="1" t="s">
        <v>14</v>
      </c>
      <c r="B5" s="1">
        <v>1</v>
      </c>
      <c r="C5" s="1" t="s">
        <v>87</v>
      </c>
      <c r="D5" s="1" t="s">
        <v>88</v>
      </c>
      <c r="E5" s="1" t="s">
        <v>88</v>
      </c>
      <c r="F5" s="1" t="s">
        <v>91</v>
      </c>
      <c r="G5" s="7">
        <v>1</v>
      </c>
      <c r="H5" s="5">
        <v>1</v>
      </c>
      <c r="I5" s="13"/>
      <c r="J5" s="7">
        <v>0</v>
      </c>
      <c r="K5" s="5">
        <v>0</v>
      </c>
      <c r="L5" s="5"/>
      <c r="M5" s="7">
        <v>1</v>
      </c>
      <c r="N5" s="5">
        <v>1</v>
      </c>
      <c r="O5" s="5"/>
      <c r="P5" s="7">
        <v>0</v>
      </c>
      <c r="Q5" s="5">
        <v>1</v>
      </c>
      <c r="R5" s="5"/>
      <c r="S5" s="7">
        <v>0</v>
      </c>
      <c r="T5" s="5">
        <v>1</v>
      </c>
      <c r="U5" s="5"/>
      <c r="V5" s="7">
        <v>1</v>
      </c>
      <c r="W5" s="5">
        <v>0</v>
      </c>
      <c r="X5" s="5"/>
      <c r="Y5" s="7">
        <v>1</v>
      </c>
      <c r="Z5" s="5">
        <v>0</v>
      </c>
      <c r="AA5" s="5"/>
      <c r="AB5" s="7">
        <v>1</v>
      </c>
      <c r="AC5" s="2">
        <v>0</v>
      </c>
      <c r="AD5" s="2"/>
      <c r="AE5" s="7">
        <v>0</v>
      </c>
      <c r="AF5" s="2">
        <v>0</v>
      </c>
    </row>
    <row r="6" spans="1:32" x14ac:dyDescent="0.3">
      <c r="A6" s="1" t="s">
        <v>15</v>
      </c>
      <c r="B6" s="1">
        <v>1</v>
      </c>
      <c r="C6" s="1" t="s">
        <v>87</v>
      </c>
      <c r="D6" s="1" t="s">
        <v>88</v>
      </c>
      <c r="E6" s="1" t="s">
        <v>88</v>
      </c>
      <c r="F6" s="1" t="s">
        <v>90</v>
      </c>
      <c r="G6" s="7">
        <v>1</v>
      </c>
      <c r="H6" s="5">
        <v>1</v>
      </c>
      <c r="I6" s="13"/>
      <c r="J6" s="7">
        <v>1</v>
      </c>
      <c r="K6" s="5">
        <v>0</v>
      </c>
      <c r="L6" s="5"/>
      <c r="M6" s="7">
        <v>0</v>
      </c>
      <c r="N6" s="5">
        <v>1</v>
      </c>
      <c r="O6" s="5"/>
      <c r="P6" s="7">
        <v>1</v>
      </c>
      <c r="Q6" s="5">
        <v>1</v>
      </c>
      <c r="R6" s="5"/>
      <c r="S6" s="7">
        <v>0</v>
      </c>
      <c r="T6" s="5">
        <v>1</v>
      </c>
      <c r="U6" s="5"/>
      <c r="V6" s="7">
        <v>1</v>
      </c>
      <c r="W6" s="5">
        <v>0</v>
      </c>
      <c r="X6" s="5"/>
      <c r="Y6" s="7">
        <v>0</v>
      </c>
      <c r="Z6" s="5">
        <v>0</v>
      </c>
      <c r="AA6" s="5"/>
      <c r="AB6" s="7">
        <v>1</v>
      </c>
      <c r="AC6" s="5">
        <v>0</v>
      </c>
      <c r="AD6" s="5"/>
      <c r="AE6" s="7">
        <v>0</v>
      </c>
      <c r="AF6" s="2">
        <v>0</v>
      </c>
    </row>
    <row r="7" spans="1:32" x14ac:dyDescent="0.3">
      <c r="A7" s="1" t="s">
        <v>16</v>
      </c>
      <c r="B7" s="1">
        <v>1</v>
      </c>
      <c r="C7" s="1" t="s">
        <v>87</v>
      </c>
      <c r="D7" s="1" t="s">
        <v>88</v>
      </c>
      <c r="E7" s="1" t="s">
        <v>89</v>
      </c>
      <c r="F7" s="1" t="s">
        <v>91</v>
      </c>
      <c r="G7" s="7">
        <v>0</v>
      </c>
      <c r="H7" s="5">
        <v>1</v>
      </c>
      <c r="I7" s="13"/>
      <c r="J7" s="7">
        <v>1</v>
      </c>
      <c r="K7" s="5">
        <v>1</v>
      </c>
      <c r="L7" s="5"/>
      <c r="M7" s="7">
        <v>1</v>
      </c>
      <c r="N7" s="5">
        <v>0</v>
      </c>
      <c r="O7" s="5"/>
      <c r="P7" s="7">
        <v>0</v>
      </c>
      <c r="Q7" s="5">
        <v>1</v>
      </c>
      <c r="R7" s="5"/>
      <c r="S7" s="7">
        <v>0</v>
      </c>
      <c r="T7" s="5">
        <v>1</v>
      </c>
      <c r="U7" s="5"/>
      <c r="V7" s="7">
        <v>0</v>
      </c>
      <c r="W7" s="5">
        <v>0</v>
      </c>
      <c r="X7" s="5"/>
      <c r="Y7" s="7">
        <v>1</v>
      </c>
      <c r="Z7" s="5">
        <v>1</v>
      </c>
      <c r="AA7" s="5"/>
      <c r="AB7" s="7">
        <v>0</v>
      </c>
      <c r="AC7" s="2">
        <v>1</v>
      </c>
      <c r="AD7" s="2"/>
      <c r="AE7" s="7">
        <v>0</v>
      </c>
      <c r="AF7" s="2">
        <v>0</v>
      </c>
    </row>
    <row r="8" spans="1:32" x14ac:dyDescent="0.3">
      <c r="A8" s="1" t="s">
        <v>17</v>
      </c>
      <c r="B8" s="1">
        <v>1</v>
      </c>
      <c r="C8" s="1" t="s">
        <v>92</v>
      </c>
      <c r="D8" s="1" t="s">
        <v>88</v>
      </c>
      <c r="E8" s="1" t="s">
        <v>89</v>
      </c>
      <c r="F8" s="1" t="s">
        <v>92</v>
      </c>
      <c r="G8" s="7">
        <v>0</v>
      </c>
      <c r="H8" s="5">
        <v>1</v>
      </c>
      <c r="I8" s="13"/>
      <c r="J8" s="7">
        <v>1</v>
      </c>
      <c r="K8" s="5">
        <v>1</v>
      </c>
      <c r="L8" s="5"/>
      <c r="M8" s="7">
        <v>0</v>
      </c>
      <c r="N8" s="5">
        <v>1</v>
      </c>
      <c r="O8" s="5"/>
      <c r="P8" s="7">
        <v>1</v>
      </c>
      <c r="Q8" s="5">
        <v>1</v>
      </c>
      <c r="R8" s="5"/>
      <c r="S8" s="7">
        <v>0</v>
      </c>
      <c r="T8" s="5">
        <v>1</v>
      </c>
      <c r="U8" s="5"/>
      <c r="V8" s="7">
        <v>0</v>
      </c>
      <c r="W8" s="5">
        <v>0</v>
      </c>
      <c r="X8" s="5"/>
      <c r="Y8" s="7">
        <v>1</v>
      </c>
      <c r="Z8" s="5">
        <v>1</v>
      </c>
      <c r="AA8" s="5"/>
      <c r="AB8" s="7">
        <v>0</v>
      </c>
      <c r="AC8" s="2">
        <v>0</v>
      </c>
      <c r="AD8" s="2"/>
      <c r="AE8" s="7">
        <v>0</v>
      </c>
      <c r="AF8" s="2">
        <v>0</v>
      </c>
    </row>
    <row r="9" spans="1:32" x14ac:dyDescent="0.3">
      <c r="A9" s="1" t="s">
        <v>18</v>
      </c>
      <c r="B9" s="1">
        <v>1</v>
      </c>
      <c r="C9" s="1" t="s">
        <v>87</v>
      </c>
      <c r="D9" s="1" t="s">
        <v>88</v>
      </c>
      <c r="E9" s="1" t="s">
        <v>88</v>
      </c>
      <c r="F9" s="1" t="s">
        <v>90</v>
      </c>
      <c r="G9" s="7">
        <v>0</v>
      </c>
      <c r="J9" s="7">
        <v>1</v>
      </c>
      <c r="M9" s="7">
        <v>1</v>
      </c>
      <c r="P9" s="7">
        <v>1</v>
      </c>
      <c r="S9" s="7">
        <v>1</v>
      </c>
      <c r="V9" s="7">
        <v>0</v>
      </c>
      <c r="Y9" s="7">
        <v>0</v>
      </c>
      <c r="AB9" s="7">
        <v>0</v>
      </c>
      <c r="AE9" s="7">
        <v>0</v>
      </c>
    </row>
    <row r="10" spans="1:32" x14ac:dyDescent="0.3">
      <c r="A10" s="1" t="s">
        <v>19</v>
      </c>
      <c r="B10" s="1">
        <v>1</v>
      </c>
      <c r="C10" s="1" t="s">
        <v>87</v>
      </c>
      <c r="D10" s="1" t="s">
        <v>88</v>
      </c>
      <c r="E10" s="1" t="s">
        <v>88</v>
      </c>
      <c r="F10" s="1" t="s">
        <v>90</v>
      </c>
      <c r="G10" s="7">
        <v>0</v>
      </c>
      <c r="H10" s="5">
        <v>1</v>
      </c>
      <c r="I10" s="13"/>
      <c r="J10" s="7">
        <v>0</v>
      </c>
      <c r="K10" s="5">
        <v>0</v>
      </c>
      <c r="L10" s="5"/>
      <c r="M10" s="7">
        <v>1</v>
      </c>
      <c r="N10" s="5">
        <v>1</v>
      </c>
      <c r="O10" s="5"/>
      <c r="P10" s="7">
        <v>0</v>
      </c>
      <c r="Q10" s="5">
        <v>1</v>
      </c>
      <c r="R10" s="5"/>
      <c r="S10" s="7">
        <v>0</v>
      </c>
      <c r="T10" s="5">
        <v>1</v>
      </c>
      <c r="U10" s="5"/>
      <c r="V10" s="7">
        <v>1</v>
      </c>
      <c r="W10" s="5">
        <v>1</v>
      </c>
      <c r="X10" s="5"/>
      <c r="Y10" s="7">
        <v>0</v>
      </c>
      <c r="Z10" s="5">
        <v>0</v>
      </c>
      <c r="AA10" s="5"/>
      <c r="AB10" s="7">
        <v>1</v>
      </c>
      <c r="AC10" s="2">
        <v>1</v>
      </c>
      <c r="AD10" s="2"/>
      <c r="AE10" s="7">
        <v>1</v>
      </c>
      <c r="AF10" s="2">
        <v>0</v>
      </c>
    </row>
    <row r="11" spans="1:32" x14ac:dyDescent="0.3">
      <c r="A11" s="1" t="s">
        <v>20</v>
      </c>
      <c r="B11" s="1">
        <v>1</v>
      </c>
      <c r="C11" s="1" t="s">
        <v>91</v>
      </c>
      <c r="D11" s="1" t="s">
        <v>88</v>
      </c>
      <c r="E11" s="1" t="s">
        <v>88</v>
      </c>
      <c r="F11" s="1" t="s">
        <v>87</v>
      </c>
      <c r="G11" s="7">
        <v>1</v>
      </c>
      <c r="H11" s="5">
        <v>1</v>
      </c>
      <c r="I11" s="13"/>
      <c r="J11" s="7">
        <v>1</v>
      </c>
      <c r="K11" s="5">
        <v>1</v>
      </c>
      <c r="L11" s="5"/>
      <c r="M11" s="7">
        <v>0</v>
      </c>
      <c r="N11" s="5">
        <v>1</v>
      </c>
      <c r="O11" s="5"/>
      <c r="P11" s="7">
        <v>0</v>
      </c>
      <c r="Q11" s="5">
        <v>0</v>
      </c>
      <c r="R11" s="5"/>
      <c r="S11" s="7">
        <v>1</v>
      </c>
      <c r="T11" s="5">
        <v>1</v>
      </c>
      <c r="U11" s="5"/>
      <c r="V11" s="7">
        <v>0</v>
      </c>
      <c r="W11" s="5">
        <v>1</v>
      </c>
      <c r="X11" s="5"/>
      <c r="Y11" s="7">
        <v>0</v>
      </c>
      <c r="Z11" s="5">
        <v>1</v>
      </c>
      <c r="AA11" s="5"/>
      <c r="AB11" s="7">
        <v>0</v>
      </c>
      <c r="AC11" s="2">
        <v>1</v>
      </c>
      <c r="AD11" s="2"/>
      <c r="AE11" s="7">
        <v>0</v>
      </c>
      <c r="AF11" s="2">
        <v>1</v>
      </c>
    </row>
    <row r="12" spans="1:32" x14ac:dyDescent="0.3">
      <c r="A12" s="1" t="s">
        <v>21</v>
      </c>
      <c r="B12" s="1">
        <v>1</v>
      </c>
      <c r="C12" s="1" t="s">
        <v>87</v>
      </c>
      <c r="D12" s="1" t="s">
        <v>89</v>
      </c>
      <c r="E12" s="1" t="s">
        <v>88</v>
      </c>
      <c r="F12" s="1" t="s">
        <v>90</v>
      </c>
      <c r="G12" s="7">
        <v>1</v>
      </c>
      <c r="H12" s="5">
        <v>1</v>
      </c>
      <c r="I12" s="13"/>
      <c r="J12" s="7">
        <v>0</v>
      </c>
      <c r="K12" s="5">
        <v>0</v>
      </c>
      <c r="L12" s="5"/>
      <c r="M12" s="7">
        <v>0</v>
      </c>
      <c r="N12" s="5">
        <v>1</v>
      </c>
      <c r="O12" s="5"/>
      <c r="P12" s="7">
        <v>0</v>
      </c>
      <c r="Q12" s="5">
        <v>1</v>
      </c>
      <c r="R12" s="5"/>
      <c r="S12" s="7">
        <v>1</v>
      </c>
      <c r="T12" s="5">
        <v>1</v>
      </c>
      <c r="U12" s="5"/>
      <c r="V12" s="7">
        <v>0</v>
      </c>
      <c r="W12" s="5">
        <v>0</v>
      </c>
      <c r="X12" s="5"/>
      <c r="Y12" s="7">
        <v>0</v>
      </c>
      <c r="Z12" s="5">
        <v>0</v>
      </c>
      <c r="AA12" s="5"/>
      <c r="AB12" s="7">
        <v>0</v>
      </c>
      <c r="AC12" s="2">
        <v>0</v>
      </c>
      <c r="AD12" s="2"/>
      <c r="AE12" s="7">
        <v>0</v>
      </c>
      <c r="AF12" s="2">
        <v>0</v>
      </c>
    </row>
    <row r="13" spans="1:32" x14ac:dyDescent="0.3">
      <c r="A13" s="1" t="s">
        <v>22</v>
      </c>
      <c r="B13" s="1">
        <v>1</v>
      </c>
      <c r="C13" s="1" t="s">
        <v>87</v>
      </c>
      <c r="D13" s="1" t="s">
        <v>89</v>
      </c>
      <c r="E13" s="1" t="s">
        <v>88</v>
      </c>
      <c r="F13" s="1" t="s">
        <v>90</v>
      </c>
      <c r="G13" s="7">
        <v>0</v>
      </c>
      <c r="H13" s="5">
        <v>1</v>
      </c>
      <c r="I13" s="13"/>
      <c r="J13" s="7">
        <v>1</v>
      </c>
      <c r="K13" s="5">
        <v>0</v>
      </c>
      <c r="L13" s="5"/>
      <c r="M13" s="7">
        <v>0</v>
      </c>
      <c r="N13" s="5">
        <v>1</v>
      </c>
      <c r="O13" s="5"/>
      <c r="P13" s="7">
        <v>1</v>
      </c>
      <c r="Q13" s="5">
        <v>0</v>
      </c>
      <c r="R13" s="5"/>
      <c r="S13" s="7">
        <v>0</v>
      </c>
      <c r="T13" s="5">
        <v>1</v>
      </c>
      <c r="U13" s="5"/>
      <c r="V13" s="7">
        <v>0</v>
      </c>
      <c r="W13" s="5">
        <v>0</v>
      </c>
      <c r="X13" s="5"/>
      <c r="Y13" s="7">
        <v>1</v>
      </c>
      <c r="Z13" s="5">
        <v>1</v>
      </c>
      <c r="AA13" s="5"/>
      <c r="AB13" s="7">
        <v>0</v>
      </c>
      <c r="AC13" s="2">
        <v>1</v>
      </c>
      <c r="AD13" s="2"/>
      <c r="AE13" s="7">
        <v>0</v>
      </c>
      <c r="AF13" s="2">
        <v>0</v>
      </c>
    </row>
    <row r="14" spans="1:32" x14ac:dyDescent="0.3">
      <c r="A14" s="1" t="s">
        <v>23</v>
      </c>
      <c r="B14" s="1">
        <v>1</v>
      </c>
      <c r="C14" s="1" t="s">
        <v>87</v>
      </c>
      <c r="D14" s="1" t="s">
        <v>89</v>
      </c>
      <c r="E14" s="1" t="s">
        <v>88</v>
      </c>
      <c r="F14" s="1" t="s">
        <v>91</v>
      </c>
      <c r="G14" s="7">
        <v>0</v>
      </c>
      <c r="H14" s="5">
        <v>1</v>
      </c>
      <c r="I14" s="13"/>
      <c r="J14" s="7">
        <v>1</v>
      </c>
      <c r="K14" s="5">
        <v>1</v>
      </c>
      <c r="L14" s="5"/>
      <c r="M14" s="7">
        <v>1</v>
      </c>
      <c r="N14" s="5">
        <v>1</v>
      </c>
      <c r="O14" s="5"/>
      <c r="P14" s="7">
        <v>1</v>
      </c>
      <c r="Q14" s="5">
        <v>1</v>
      </c>
      <c r="R14" s="5"/>
      <c r="S14" s="7">
        <v>1</v>
      </c>
      <c r="T14" s="5">
        <v>1</v>
      </c>
      <c r="U14" s="5"/>
      <c r="V14" s="7">
        <v>0</v>
      </c>
      <c r="W14" s="5">
        <v>0</v>
      </c>
      <c r="X14" s="5"/>
      <c r="Y14" s="7">
        <v>1</v>
      </c>
      <c r="Z14" s="5">
        <v>0</v>
      </c>
      <c r="AA14" s="5"/>
      <c r="AB14" s="7">
        <v>1</v>
      </c>
      <c r="AC14" s="2">
        <v>1</v>
      </c>
      <c r="AD14" s="2"/>
      <c r="AE14" s="7">
        <v>0</v>
      </c>
      <c r="AF14" s="5">
        <v>0</v>
      </c>
    </row>
    <row r="15" spans="1:32" x14ac:dyDescent="0.3">
      <c r="A15" s="1" t="s">
        <v>24</v>
      </c>
      <c r="B15" s="1">
        <v>1</v>
      </c>
      <c r="C15" s="1" t="s">
        <v>87</v>
      </c>
      <c r="D15" s="1" t="s">
        <v>88</v>
      </c>
      <c r="E15" s="1" t="s">
        <v>88</v>
      </c>
      <c r="F15" s="1" t="s">
        <v>87</v>
      </c>
      <c r="G15" s="7">
        <v>0</v>
      </c>
      <c r="H15" s="5">
        <v>0</v>
      </c>
      <c r="I15" s="13"/>
      <c r="J15" s="7">
        <v>0</v>
      </c>
      <c r="K15" s="5">
        <v>1</v>
      </c>
      <c r="L15" s="5"/>
      <c r="M15" s="7">
        <v>0</v>
      </c>
      <c r="N15" s="5">
        <v>0</v>
      </c>
      <c r="O15" s="5"/>
      <c r="P15" s="7">
        <v>0</v>
      </c>
      <c r="Q15" s="5">
        <v>1</v>
      </c>
      <c r="R15" s="5"/>
      <c r="S15" s="7">
        <v>1</v>
      </c>
      <c r="T15" s="5">
        <v>1</v>
      </c>
      <c r="U15" s="5"/>
      <c r="V15" s="7">
        <v>0</v>
      </c>
      <c r="W15" s="5">
        <v>0</v>
      </c>
      <c r="X15" s="5"/>
      <c r="Y15" s="7">
        <v>0</v>
      </c>
      <c r="Z15" s="5">
        <v>0</v>
      </c>
      <c r="AA15" s="5"/>
      <c r="AB15" s="7">
        <v>0</v>
      </c>
      <c r="AC15" s="2">
        <v>0</v>
      </c>
      <c r="AD15" s="2"/>
      <c r="AE15" s="7">
        <v>0</v>
      </c>
      <c r="AF15" s="2">
        <v>0</v>
      </c>
    </row>
    <row r="16" spans="1:32" x14ac:dyDescent="0.3">
      <c r="A16" s="1" t="s">
        <v>25</v>
      </c>
      <c r="B16" s="1">
        <v>1</v>
      </c>
      <c r="C16" s="1" t="s">
        <v>87</v>
      </c>
      <c r="D16" s="1" t="s">
        <v>88</v>
      </c>
      <c r="E16" s="1" t="s">
        <v>88</v>
      </c>
      <c r="F16" s="1" t="s">
        <v>90</v>
      </c>
      <c r="G16" s="7">
        <v>1</v>
      </c>
      <c r="H16" s="5">
        <v>1</v>
      </c>
      <c r="I16" s="13"/>
      <c r="J16" s="7">
        <v>1</v>
      </c>
      <c r="K16" s="5">
        <v>0</v>
      </c>
      <c r="L16" s="5"/>
      <c r="M16" s="7">
        <v>0</v>
      </c>
      <c r="N16" s="5">
        <v>1</v>
      </c>
      <c r="O16" s="5"/>
      <c r="P16" s="7">
        <v>0</v>
      </c>
      <c r="Q16" s="5">
        <v>0</v>
      </c>
      <c r="R16" s="5"/>
      <c r="S16" s="7">
        <v>0</v>
      </c>
      <c r="T16" s="5">
        <v>1</v>
      </c>
      <c r="U16" s="5"/>
      <c r="V16" s="7">
        <v>0</v>
      </c>
      <c r="W16" s="5">
        <v>0</v>
      </c>
      <c r="X16" s="5"/>
      <c r="Y16" s="7">
        <v>1</v>
      </c>
      <c r="Z16" s="5">
        <v>0</v>
      </c>
      <c r="AA16" s="5"/>
      <c r="AB16" s="7">
        <v>0</v>
      </c>
      <c r="AC16" s="2">
        <v>1</v>
      </c>
      <c r="AD16" s="2"/>
      <c r="AE16" s="7">
        <v>0</v>
      </c>
      <c r="AF16" s="2">
        <v>0</v>
      </c>
    </row>
    <row r="17" spans="1:32" x14ac:dyDescent="0.3">
      <c r="A17" s="1" t="s">
        <v>26</v>
      </c>
      <c r="B17" s="1">
        <v>1</v>
      </c>
      <c r="C17" s="1" t="s">
        <v>87</v>
      </c>
      <c r="D17" s="1" t="s">
        <v>88</v>
      </c>
      <c r="E17" s="1" t="s">
        <v>88</v>
      </c>
      <c r="F17" s="1" t="s">
        <v>90</v>
      </c>
      <c r="G17" s="7">
        <v>0</v>
      </c>
      <c r="H17" s="5">
        <v>1</v>
      </c>
      <c r="I17" s="13"/>
      <c r="J17" s="7">
        <v>1</v>
      </c>
      <c r="K17" s="5">
        <v>1</v>
      </c>
      <c r="L17" s="5"/>
      <c r="M17" s="7">
        <v>0</v>
      </c>
      <c r="N17" s="5">
        <v>0</v>
      </c>
      <c r="O17" s="5"/>
      <c r="P17" s="7">
        <v>0</v>
      </c>
      <c r="Q17" s="5">
        <v>0</v>
      </c>
      <c r="R17" s="5"/>
      <c r="S17" s="7">
        <v>1</v>
      </c>
      <c r="T17" s="5">
        <v>0</v>
      </c>
      <c r="U17" s="5"/>
      <c r="V17" s="7">
        <v>0</v>
      </c>
      <c r="W17" s="5">
        <v>0</v>
      </c>
      <c r="X17" s="5"/>
      <c r="Y17" s="7">
        <v>0</v>
      </c>
      <c r="Z17" s="5">
        <v>0</v>
      </c>
      <c r="AA17" s="5"/>
      <c r="AB17" s="7">
        <v>0</v>
      </c>
      <c r="AC17" s="2">
        <v>0</v>
      </c>
      <c r="AD17" s="2"/>
      <c r="AE17" s="7">
        <v>0</v>
      </c>
      <c r="AF17" s="2">
        <v>0</v>
      </c>
    </row>
    <row r="18" spans="1:32" x14ac:dyDescent="0.3">
      <c r="A18" s="1" t="s">
        <v>27</v>
      </c>
      <c r="B18" s="1">
        <v>1</v>
      </c>
      <c r="C18" s="1" t="s">
        <v>87</v>
      </c>
      <c r="D18" s="1" t="s">
        <v>88</v>
      </c>
      <c r="E18" s="1" t="s">
        <v>89</v>
      </c>
      <c r="F18" s="1" t="s">
        <v>92</v>
      </c>
      <c r="G18" s="7">
        <v>0</v>
      </c>
      <c r="H18" s="5">
        <v>1</v>
      </c>
      <c r="I18" s="13"/>
      <c r="J18" s="7">
        <v>1</v>
      </c>
      <c r="K18" s="5">
        <v>1</v>
      </c>
      <c r="L18" s="5"/>
      <c r="M18" s="7">
        <v>0</v>
      </c>
      <c r="N18" s="5">
        <v>1</v>
      </c>
      <c r="O18" s="5"/>
      <c r="P18" s="7">
        <v>0</v>
      </c>
      <c r="Q18" s="5">
        <v>1</v>
      </c>
      <c r="R18" s="5"/>
      <c r="S18" s="7">
        <v>0</v>
      </c>
      <c r="T18" s="5">
        <v>1</v>
      </c>
      <c r="U18" s="5"/>
      <c r="V18" s="7">
        <v>0</v>
      </c>
      <c r="W18" s="5">
        <v>0</v>
      </c>
      <c r="X18" s="5"/>
      <c r="Y18" s="7">
        <v>0</v>
      </c>
      <c r="Z18" s="5">
        <v>0</v>
      </c>
      <c r="AA18" s="5"/>
      <c r="AB18" s="7">
        <v>0</v>
      </c>
      <c r="AC18" s="2">
        <v>0</v>
      </c>
      <c r="AD18" s="2"/>
      <c r="AE18" s="7">
        <v>0</v>
      </c>
      <c r="AF18" s="2">
        <v>0</v>
      </c>
    </row>
    <row r="19" spans="1:32" x14ac:dyDescent="0.3">
      <c r="A19" s="1" t="s">
        <v>28</v>
      </c>
      <c r="B19" s="1">
        <v>1</v>
      </c>
      <c r="C19" s="1" t="s">
        <v>87</v>
      </c>
      <c r="D19" s="1" t="s">
        <v>88</v>
      </c>
      <c r="E19" s="1" t="s">
        <v>88</v>
      </c>
      <c r="F19" s="1" t="s">
        <v>87</v>
      </c>
      <c r="G19" s="7">
        <v>1</v>
      </c>
      <c r="H19" s="5">
        <v>0</v>
      </c>
      <c r="I19" s="13"/>
      <c r="J19" s="7">
        <v>1</v>
      </c>
      <c r="K19" s="5">
        <v>0</v>
      </c>
      <c r="L19" s="5"/>
      <c r="M19" s="7">
        <v>0</v>
      </c>
      <c r="N19" s="5">
        <v>1</v>
      </c>
      <c r="O19" s="5"/>
      <c r="P19" s="7">
        <v>0</v>
      </c>
      <c r="Q19" s="5">
        <v>1</v>
      </c>
      <c r="R19" s="5"/>
      <c r="S19" s="7">
        <v>1</v>
      </c>
      <c r="T19" s="5">
        <v>0</v>
      </c>
      <c r="U19" s="5"/>
      <c r="V19" s="7">
        <v>0</v>
      </c>
      <c r="W19" s="5">
        <v>1</v>
      </c>
      <c r="X19" s="5"/>
      <c r="Y19" s="7">
        <v>0</v>
      </c>
      <c r="Z19" s="5">
        <v>0</v>
      </c>
      <c r="AA19" s="5"/>
      <c r="AB19" s="7">
        <v>0</v>
      </c>
      <c r="AC19" s="2">
        <v>1</v>
      </c>
      <c r="AD19" s="2"/>
      <c r="AE19" s="7">
        <v>0</v>
      </c>
      <c r="AF19" s="2">
        <v>0</v>
      </c>
    </row>
    <row r="20" spans="1:32" x14ac:dyDescent="0.3">
      <c r="A20" s="1" t="s">
        <v>29</v>
      </c>
      <c r="B20" s="1">
        <v>1</v>
      </c>
      <c r="C20" s="1" t="s">
        <v>87</v>
      </c>
      <c r="D20" s="1" t="s">
        <v>88</v>
      </c>
      <c r="E20" s="1" t="s">
        <v>88</v>
      </c>
      <c r="F20" s="1" t="s">
        <v>90</v>
      </c>
      <c r="G20" s="7">
        <v>1</v>
      </c>
      <c r="H20" s="5">
        <v>1</v>
      </c>
      <c r="I20" s="13"/>
      <c r="J20" s="7">
        <v>0</v>
      </c>
      <c r="K20" s="5">
        <v>1</v>
      </c>
      <c r="L20" s="5"/>
      <c r="M20" s="7">
        <v>1</v>
      </c>
      <c r="N20" s="5">
        <v>1</v>
      </c>
      <c r="O20" s="5"/>
      <c r="P20" s="7">
        <v>1</v>
      </c>
      <c r="Q20" s="5">
        <v>1</v>
      </c>
      <c r="R20" s="5"/>
      <c r="S20" s="7">
        <v>0</v>
      </c>
      <c r="T20" s="5">
        <v>1</v>
      </c>
      <c r="U20" s="5"/>
      <c r="V20" s="7">
        <v>0</v>
      </c>
      <c r="W20" s="5">
        <v>0</v>
      </c>
      <c r="X20" s="5"/>
      <c r="Y20" s="7">
        <v>1</v>
      </c>
      <c r="Z20" s="5">
        <v>1</v>
      </c>
      <c r="AA20" s="5"/>
      <c r="AB20" s="7">
        <v>1</v>
      </c>
      <c r="AC20" s="2">
        <v>1</v>
      </c>
      <c r="AD20" s="2"/>
      <c r="AE20" s="7">
        <v>0</v>
      </c>
      <c r="AF20" s="2">
        <v>0</v>
      </c>
    </row>
    <row r="21" spans="1:32" x14ac:dyDescent="0.3">
      <c r="A21" s="1" t="s">
        <v>30</v>
      </c>
      <c r="B21" s="1">
        <v>1</v>
      </c>
      <c r="C21" s="1" t="s">
        <v>87</v>
      </c>
      <c r="D21" s="1" t="s">
        <v>88</v>
      </c>
      <c r="E21" s="1" t="s">
        <v>88</v>
      </c>
      <c r="F21" s="1" t="s">
        <v>91</v>
      </c>
      <c r="G21" s="7">
        <v>1</v>
      </c>
      <c r="H21" s="5">
        <v>1</v>
      </c>
      <c r="I21" s="13"/>
      <c r="J21" s="7">
        <v>1</v>
      </c>
      <c r="K21" s="5">
        <v>1</v>
      </c>
      <c r="L21" s="5"/>
      <c r="M21" s="7">
        <v>1</v>
      </c>
      <c r="N21" s="5">
        <v>1</v>
      </c>
      <c r="O21" s="5"/>
      <c r="P21" s="7">
        <v>0</v>
      </c>
      <c r="Q21" s="5">
        <v>1</v>
      </c>
      <c r="R21" s="5"/>
      <c r="S21" s="7">
        <v>1</v>
      </c>
      <c r="T21" s="5">
        <v>0</v>
      </c>
      <c r="U21" s="5"/>
      <c r="V21" s="7">
        <v>0</v>
      </c>
      <c r="W21" s="5">
        <v>1</v>
      </c>
      <c r="X21" s="5"/>
      <c r="Y21" s="7">
        <v>1</v>
      </c>
      <c r="Z21" s="5">
        <v>0</v>
      </c>
      <c r="AA21" s="5"/>
      <c r="AB21" s="7">
        <v>1</v>
      </c>
      <c r="AC21" s="2">
        <v>1</v>
      </c>
      <c r="AD21" s="2"/>
      <c r="AE21" s="7">
        <v>0</v>
      </c>
      <c r="AF21" s="5">
        <v>1</v>
      </c>
    </row>
    <row r="22" spans="1:32" x14ac:dyDescent="0.3">
      <c r="A22" s="1" t="s">
        <v>31</v>
      </c>
      <c r="B22" s="1">
        <v>1</v>
      </c>
      <c r="C22" s="1" t="s">
        <v>91</v>
      </c>
      <c r="D22" s="1" t="s">
        <v>88</v>
      </c>
      <c r="E22" s="1" t="s">
        <v>89</v>
      </c>
      <c r="F22" s="1" t="s">
        <v>87</v>
      </c>
      <c r="G22" s="7">
        <v>0</v>
      </c>
      <c r="H22" s="5">
        <v>1</v>
      </c>
      <c r="I22" s="13"/>
      <c r="J22" s="7">
        <v>1</v>
      </c>
      <c r="K22" s="5">
        <v>1</v>
      </c>
      <c r="L22" s="5"/>
      <c r="M22" s="7">
        <v>0</v>
      </c>
      <c r="N22" s="5">
        <v>1</v>
      </c>
      <c r="O22" s="5"/>
      <c r="P22" s="7">
        <v>0</v>
      </c>
      <c r="Q22" s="5">
        <v>1</v>
      </c>
      <c r="R22" s="5"/>
      <c r="S22" s="7">
        <v>0</v>
      </c>
      <c r="T22" s="5">
        <v>0</v>
      </c>
      <c r="U22" s="5"/>
      <c r="V22" s="7">
        <v>0</v>
      </c>
      <c r="W22" s="5">
        <v>0</v>
      </c>
      <c r="X22" s="5"/>
      <c r="Y22" s="7">
        <v>0</v>
      </c>
      <c r="Z22" s="5">
        <v>0</v>
      </c>
      <c r="AA22" s="5"/>
      <c r="AB22" s="7">
        <v>0</v>
      </c>
      <c r="AC22" s="2">
        <v>1</v>
      </c>
      <c r="AD22" s="2"/>
      <c r="AE22" s="7">
        <v>0</v>
      </c>
      <c r="AF22" s="2">
        <v>0</v>
      </c>
    </row>
    <row r="23" spans="1:32" x14ac:dyDescent="0.3">
      <c r="A23" s="1" t="s">
        <v>32</v>
      </c>
      <c r="B23" s="1">
        <v>1</v>
      </c>
      <c r="C23" s="1" t="s">
        <v>87</v>
      </c>
      <c r="E23" s="1" t="s">
        <v>88</v>
      </c>
      <c r="F23" s="1" t="s">
        <v>90</v>
      </c>
      <c r="G23" s="7">
        <v>1</v>
      </c>
      <c r="H23" s="5">
        <v>1</v>
      </c>
      <c r="I23" s="13"/>
      <c r="J23" s="7">
        <v>1</v>
      </c>
      <c r="K23" s="5">
        <v>1</v>
      </c>
      <c r="L23" s="5"/>
      <c r="M23" s="7">
        <v>1</v>
      </c>
      <c r="N23" s="5">
        <v>1</v>
      </c>
      <c r="O23" s="5"/>
      <c r="P23" s="7">
        <v>1</v>
      </c>
      <c r="Q23" s="5">
        <v>1</v>
      </c>
      <c r="R23" s="5"/>
      <c r="S23" s="7">
        <v>0</v>
      </c>
      <c r="T23" s="5">
        <v>1</v>
      </c>
      <c r="U23" s="5"/>
      <c r="V23" s="7">
        <v>0</v>
      </c>
      <c r="W23" s="5">
        <v>0</v>
      </c>
      <c r="X23" s="5"/>
      <c r="Y23" s="7">
        <v>1</v>
      </c>
      <c r="Z23" s="5">
        <v>0</v>
      </c>
      <c r="AA23" s="5"/>
      <c r="AB23" s="7">
        <v>1</v>
      </c>
      <c r="AC23" s="2">
        <v>1</v>
      </c>
      <c r="AD23" s="2"/>
      <c r="AE23" s="7">
        <v>1</v>
      </c>
      <c r="AF23" s="2">
        <v>1</v>
      </c>
    </row>
    <row r="24" spans="1:32" x14ac:dyDescent="0.3">
      <c r="A24" s="1" t="s">
        <v>33</v>
      </c>
      <c r="B24" s="1">
        <v>1</v>
      </c>
      <c r="C24" s="1" t="s">
        <v>87</v>
      </c>
      <c r="D24" s="1" t="s">
        <v>88</v>
      </c>
      <c r="E24" s="1" t="s">
        <v>88</v>
      </c>
      <c r="F24" s="1" t="s">
        <v>91</v>
      </c>
      <c r="G24" s="7">
        <v>1</v>
      </c>
      <c r="H24" s="5">
        <v>1</v>
      </c>
      <c r="I24" s="13"/>
      <c r="J24" s="7">
        <v>0</v>
      </c>
      <c r="K24" s="5">
        <v>0</v>
      </c>
      <c r="L24" s="5"/>
      <c r="M24" s="7">
        <v>0</v>
      </c>
      <c r="N24" s="5">
        <v>1</v>
      </c>
      <c r="O24" s="5"/>
      <c r="P24" s="7">
        <v>0</v>
      </c>
      <c r="Q24" s="5">
        <v>0</v>
      </c>
      <c r="R24" s="5"/>
      <c r="S24" s="7">
        <v>1</v>
      </c>
      <c r="T24" s="5">
        <v>0</v>
      </c>
      <c r="U24" s="5"/>
      <c r="V24" s="7">
        <v>0</v>
      </c>
      <c r="W24" s="5">
        <v>1</v>
      </c>
      <c r="X24" s="5"/>
      <c r="Y24" s="7">
        <v>0</v>
      </c>
      <c r="Z24" s="5">
        <v>0</v>
      </c>
      <c r="AA24" s="5"/>
      <c r="AB24" s="7">
        <v>1</v>
      </c>
      <c r="AC24" s="2">
        <v>1</v>
      </c>
      <c r="AD24" s="2"/>
      <c r="AE24" s="7">
        <v>1</v>
      </c>
      <c r="AF24" s="2">
        <v>0</v>
      </c>
    </row>
    <row r="25" spans="1:32" x14ac:dyDescent="0.3">
      <c r="A25" s="1" t="s">
        <v>34</v>
      </c>
      <c r="B25" s="1">
        <v>1</v>
      </c>
      <c r="C25" s="1" t="s">
        <v>87</v>
      </c>
      <c r="D25" s="1" t="s">
        <v>88</v>
      </c>
      <c r="E25" s="1" t="s">
        <v>88</v>
      </c>
      <c r="F25" s="1" t="s">
        <v>90</v>
      </c>
      <c r="G25" s="7">
        <v>1</v>
      </c>
      <c r="H25" s="5">
        <v>1</v>
      </c>
      <c r="I25" s="13"/>
      <c r="J25" s="7">
        <v>1</v>
      </c>
      <c r="K25" s="5">
        <v>0</v>
      </c>
      <c r="L25" s="5"/>
      <c r="M25" s="7">
        <v>0</v>
      </c>
      <c r="N25" s="5">
        <v>1</v>
      </c>
      <c r="O25" s="5"/>
      <c r="P25" s="7">
        <v>1</v>
      </c>
      <c r="Q25" s="5">
        <v>0</v>
      </c>
      <c r="R25" s="5"/>
      <c r="S25" s="7">
        <v>1</v>
      </c>
      <c r="T25" s="5">
        <v>1</v>
      </c>
      <c r="U25" s="5"/>
      <c r="V25" s="7">
        <v>0</v>
      </c>
      <c r="W25" s="5">
        <v>1</v>
      </c>
      <c r="X25" s="5"/>
      <c r="Y25" s="7">
        <v>0</v>
      </c>
      <c r="Z25" s="5">
        <v>1</v>
      </c>
      <c r="AA25" s="5"/>
      <c r="AB25" s="7">
        <v>1</v>
      </c>
      <c r="AC25" s="2">
        <v>1</v>
      </c>
      <c r="AD25" s="2"/>
      <c r="AE25" s="7">
        <v>1</v>
      </c>
      <c r="AF25" s="2">
        <v>1</v>
      </c>
    </row>
    <row r="26" spans="1:32" x14ac:dyDescent="0.3">
      <c r="A26" s="1" t="s">
        <v>35</v>
      </c>
      <c r="B26" s="1">
        <v>1</v>
      </c>
      <c r="C26" s="1" t="s">
        <v>87</v>
      </c>
      <c r="D26" s="1" t="s">
        <v>89</v>
      </c>
      <c r="E26" s="1" t="s">
        <v>88</v>
      </c>
      <c r="F26" s="1" t="s">
        <v>90</v>
      </c>
      <c r="G26" s="7">
        <v>0</v>
      </c>
      <c r="H26" s="5">
        <v>1</v>
      </c>
      <c r="I26" s="13"/>
      <c r="J26" s="7">
        <v>0</v>
      </c>
      <c r="K26" s="5">
        <v>0</v>
      </c>
      <c r="L26" s="5"/>
      <c r="M26" s="7">
        <v>1</v>
      </c>
      <c r="N26" s="5">
        <v>1</v>
      </c>
      <c r="O26" s="5"/>
      <c r="P26" s="7">
        <v>0</v>
      </c>
      <c r="Q26" s="5">
        <v>1</v>
      </c>
      <c r="R26" s="5"/>
      <c r="S26" s="7">
        <v>0</v>
      </c>
      <c r="T26" s="5">
        <v>1</v>
      </c>
      <c r="U26" s="5"/>
      <c r="V26" s="7">
        <v>0</v>
      </c>
      <c r="W26" s="5">
        <v>1</v>
      </c>
      <c r="X26" s="5"/>
      <c r="Y26" s="7">
        <v>0</v>
      </c>
      <c r="Z26" s="5">
        <v>1</v>
      </c>
      <c r="AA26" s="5"/>
      <c r="AB26" s="7">
        <v>0</v>
      </c>
      <c r="AC26" s="2">
        <v>1</v>
      </c>
      <c r="AD26" s="2"/>
      <c r="AE26" s="7">
        <v>0</v>
      </c>
      <c r="AF26" s="2">
        <v>0</v>
      </c>
    </row>
    <row r="27" spans="1:32" x14ac:dyDescent="0.3">
      <c r="A27" s="1" t="s">
        <v>36</v>
      </c>
      <c r="B27" s="1">
        <v>1</v>
      </c>
      <c r="C27" s="1" t="s">
        <v>87</v>
      </c>
      <c r="D27" s="1" t="s">
        <v>88</v>
      </c>
      <c r="E27" s="1" t="s">
        <v>88</v>
      </c>
      <c r="F27" s="1" t="s">
        <v>87</v>
      </c>
      <c r="G27" s="7">
        <v>1</v>
      </c>
      <c r="H27" s="5">
        <v>0</v>
      </c>
      <c r="I27" s="13"/>
      <c r="J27" s="7">
        <v>1</v>
      </c>
      <c r="K27" s="5">
        <v>0</v>
      </c>
      <c r="L27" s="5"/>
      <c r="M27" s="7">
        <v>0</v>
      </c>
      <c r="N27" s="5">
        <v>0</v>
      </c>
      <c r="O27" s="5"/>
      <c r="P27" s="7">
        <v>1</v>
      </c>
      <c r="Q27" s="5">
        <v>0</v>
      </c>
      <c r="R27" s="5"/>
      <c r="S27" s="7">
        <v>0</v>
      </c>
      <c r="T27" s="5">
        <v>0</v>
      </c>
      <c r="U27" s="5"/>
      <c r="V27" s="7">
        <v>0</v>
      </c>
      <c r="W27" s="5">
        <v>0</v>
      </c>
      <c r="X27" s="5"/>
      <c r="Y27" s="7">
        <v>0</v>
      </c>
      <c r="Z27" s="5">
        <v>0</v>
      </c>
      <c r="AA27" s="5"/>
      <c r="AB27" s="7">
        <v>1</v>
      </c>
      <c r="AC27" s="2">
        <v>1</v>
      </c>
      <c r="AD27" s="2"/>
      <c r="AE27" s="7">
        <v>0</v>
      </c>
      <c r="AF27" s="2">
        <v>0</v>
      </c>
    </row>
    <row r="28" spans="1:32" x14ac:dyDescent="0.3">
      <c r="A28" s="1" t="s">
        <v>37</v>
      </c>
      <c r="B28" s="1">
        <v>1</v>
      </c>
      <c r="C28" s="1" t="s">
        <v>87</v>
      </c>
      <c r="D28" s="1" t="s">
        <v>88</v>
      </c>
      <c r="E28" s="1" t="s">
        <v>88</v>
      </c>
      <c r="F28" s="1" t="s">
        <v>90</v>
      </c>
      <c r="G28" s="7">
        <v>1</v>
      </c>
      <c r="H28" s="5">
        <v>1</v>
      </c>
      <c r="I28" s="13"/>
      <c r="J28" s="7">
        <v>0</v>
      </c>
      <c r="K28" s="5">
        <v>1</v>
      </c>
      <c r="L28" s="5"/>
      <c r="M28" s="7">
        <v>0</v>
      </c>
      <c r="N28" s="5">
        <v>0</v>
      </c>
      <c r="O28" s="5"/>
      <c r="P28" s="7">
        <v>1</v>
      </c>
      <c r="Q28" s="5">
        <v>1</v>
      </c>
      <c r="R28" s="5"/>
      <c r="S28" s="7">
        <v>1</v>
      </c>
      <c r="T28" s="5">
        <v>1</v>
      </c>
      <c r="U28" s="5"/>
      <c r="V28" s="7">
        <v>0</v>
      </c>
      <c r="W28" s="5">
        <v>0</v>
      </c>
      <c r="X28" s="5"/>
      <c r="Y28" s="7">
        <v>0</v>
      </c>
      <c r="Z28" s="5">
        <v>0</v>
      </c>
      <c r="AA28" s="5"/>
      <c r="AB28" s="7">
        <v>1</v>
      </c>
      <c r="AC28" s="2">
        <v>0</v>
      </c>
      <c r="AD28" s="2"/>
      <c r="AE28" s="7">
        <v>0</v>
      </c>
      <c r="AF28" s="2">
        <v>0</v>
      </c>
    </row>
    <row r="29" spans="1:32" x14ac:dyDescent="0.3">
      <c r="A29" s="1" t="s">
        <v>38</v>
      </c>
      <c r="B29" s="1">
        <v>1</v>
      </c>
      <c r="C29" s="1" t="s">
        <v>91</v>
      </c>
      <c r="D29" s="1" t="s">
        <v>88</v>
      </c>
      <c r="E29" s="1" t="s">
        <v>88</v>
      </c>
      <c r="F29" s="1" t="s">
        <v>87</v>
      </c>
      <c r="G29" s="7">
        <v>1</v>
      </c>
      <c r="H29" s="5">
        <v>1</v>
      </c>
      <c r="I29" s="13"/>
      <c r="J29" s="7">
        <v>1</v>
      </c>
      <c r="K29" s="5">
        <v>1</v>
      </c>
      <c r="L29" s="5"/>
      <c r="M29" s="7">
        <v>1</v>
      </c>
      <c r="N29" s="5">
        <v>0</v>
      </c>
      <c r="O29" s="5"/>
      <c r="P29" s="7">
        <v>0</v>
      </c>
      <c r="Q29" s="5">
        <v>1</v>
      </c>
      <c r="R29" s="5"/>
      <c r="S29" s="7">
        <v>1</v>
      </c>
      <c r="T29" s="5">
        <v>0</v>
      </c>
      <c r="U29" s="5"/>
      <c r="V29" s="7">
        <v>0</v>
      </c>
      <c r="W29" s="5">
        <v>0</v>
      </c>
      <c r="X29" s="5"/>
      <c r="Y29" s="7">
        <v>0</v>
      </c>
      <c r="Z29" s="5">
        <v>0</v>
      </c>
      <c r="AA29" s="5"/>
      <c r="AB29" s="7">
        <v>1</v>
      </c>
      <c r="AC29" s="2">
        <v>1</v>
      </c>
      <c r="AD29" s="2"/>
      <c r="AE29" s="7">
        <v>1</v>
      </c>
      <c r="AF29" s="2">
        <v>0</v>
      </c>
    </row>
    <row r="30" spans="1:32" x14ac:dyDescent="0.3">
      <c r="A30" s="1" t="s">
        <v>39</v>
      </c>
      <c r="B30" s="1">
        <v>0</v>
      </c>
      <c r="C30" s="1" t="s">
        <v>87</v>
      </c>
      <c r="D30" s="1" t="s">
        <v>88</v>
      </c>
      <c r="E30" s="1" t="s">
        <v>88</v>
      </c>
      <c r="F30" s="1" t="s">
        <v>90</v>
      </c>
      <c r="G30" s="7">
        <v>0</v>
      </c>
      <c r="H30" s="5">
        <v>1</v>
      </c>
      <c r="I30" s="13"/>
      <c r="J30" s="7">
        <v>0</v>
      </c>
      <c r="K30" s="5">
        <v>1</v>
      </c>
      <c r="L30" s="5"/>
      <c r="M30" s="7">
        <v>0</v>
      </c>
      <c r="N30" s="5">
        <v>1</v>
      </c>
      <c r="O30" s="5"/>
      <c r="P30" s="7">
        <v>0</v>
      </c>
      <c r="Q30" s="5">
        <v>1</v>
      </c>
      <c r="R30" s="5"/>
      <c r="S30" s="7">
        <v>0</v>
      </c>
      <c r="T30" s="5">
        <v>1</v>
      </c>
      <c r="U30" s="5"/>
      <c r="V30" s="7">
        <v>0</v>
      </c>
      <c r="W30" s="5">
        <v>0</v>
      </c>
      <c r="X30" s="5"/>
      <c r="Y30" s="7">
        <v>0</v>
      </c>
      <c r="Z30" s="5">
        <v>0</v>
      </c>
      <c r="AA30" s="5"/>
      <c r="AB30" s="7">
        <v>1</v>
      </c>
      <c r="AC30" s="2">
        <v>1</v>
      </c>
      <c r="AD30" s="2"/>
      <c r="AE30" s="7">
        <v>0</v>
      </c>
      <c r="AF30" s="2">
        <v>1</v>
      </c>
    </row>
    <row r="31" spans="1:32" x14ac:dyDescent="0.3">
      <c r="A31" s="1" t="s">
        <v>40</v>
      </c>
      <c r="B31" s="1">
        <v>0</v>
      </c>
      <c r="C31" s="1" t="s">
        <v>87</v>
      </c>
      <c r="D31" s="1" t="s">
        <v>88</v>
      </c>
      <c r="E31" s="1" t="s">
        <v>88</v>
      </c>
      <c r="F31" s="1" t="s">
        <v>90</v>
      </c>
      <c r="G31" s="7">
        <v>1</v>
      </c>
      <c r="H31" s="5">
        <v>1</v>
      </c>
      <c r="I31" s="13"/>
      <c r="J31" s="7">
        <v>0</v>
      </c>
      <c r="K31" s="5">
        <v>1</v>
      </c>
      <c r="L31" s="5"/>
      <c r="M31" s="7">
        <v>0</v>
      </c>
      <c r="N31" s="5">
        <v>1</v>
      </c>
      <c r="O31" s="5"/>
      <c r="P31" s="7">
        <v>0</v>
      </c>
      <c r="Q31" s="5">
        <v>1</v>
      </c>
      <c r="R31" s="5"/>
      <c r="S31" s="7">
        <v>1</v>
      </c>
      <c r="T31" s="5">
        <v>1</v>
      </c>
      <c r="U31" s="5"/>
      <c r="V31" s="7">
        <v>0</v>
      </c>
      <c r="W31" s="5">
        <v>1</v>
      </c>
      <c r="X31" s="5"/>
      <c r="Y31" s="7">
        <v>0</v>
      </c>
      <c r="Z31" s="5">
        <v>0</v>
      </c>
      <c r="AA31" s="5"/>
      <c r="AB31" s="7">
        <v>0</v>
      </c>
      <c r="AC31" s="2">
        <v>1</v>
      </c>
      <c r="AD31" s="2"/>
      <c r="AE31" s="7">
        <v>0</v>
      </c>
      <c r="AF31" s="2">
        <v>0</v>
      </c>
    </row>
    <row r="32" spans="1:32" x14ac:dyDescent="0.3">
      <c r="A32" s="1" t="s">
        <v>41</v>
      </c>
      <c r="B32" s="1">
        <v>0</v>
      </c>
      <c r="C32" s="1" t="s">
        <v>87</v>
      </c>
      <c r="D32" s="1" t="s">
        <v>89</v>
      </c>
      <c r="E32" s="1" t="s">
        <v>88</v>
      </c>
      <c r="F32" s="1" t="s">
        <v>90</v>
      </c>
      <c r="G32" s="7">
        <v>1</v>
      </c>
      <c r="H32" s="5">
        <v>1</v>
      </c>
      <c r="I32" s="13"/>
      <c r="J32" s="7">
        <v>1</v>
      </c>
      <c r="K32" s="5">
        <v>1</v>
      </c>
      <c r="L32" s="5"/>
      <c r="M32" s="7">
        <v>0</v>
      </c>
      <c r="N32" s="5">
        <v>0</v>
      </c>
      <c r="O32" s="5"/>
      <c r="P32" s="7">
        <v>1</v>
      </c>
      <c r="Q32" s="5">
        <v>1</v>
      </c>
      <c r="R32" s="5"/>
      <c r="S32" s="7">
        <v>1</v>
      </c>
      <c r="T32" s="5">
        <v>1</v>
      </c>
      <c r="U32" s="5"/>
      <c r="V32" s="7">
        <v>1</v>
      </c>
      <c r="W32" s="5">
        <v>0</v>
      </c>
      <c r="X32" s="5"/>
      <c r="Y32" s="7">
        <v>1</v>
      </c>
      <c r="Z32" s="5">
        <v>0</v>
      </c>
      <c r="AA32" s="5"/>
      <c r="AB32" s="7">
        <v>1</v>
      </c>
      <c r="AC32" s="2">
        <v>1</v>
      </c>
      <c r="AD32" s="2"/>
      <c r="AE32" s="7">
        <v>0</v>
      </c>
      <c r="AF32" s="2">
        <v>0</v>
      </c>
    </row>
    <row r="33" spans="1:32" x14ac:dyDescent="0.3">
      <c r="A33" s="1" t="s">
        <v>42</v>
      </c>
      <c r="B33" s="1">
        <v>0</v>
      </c>
      <c r="C33" s="1" t="s">
        <v>92</v>
      </c>
      <c r="D33" s="1" t="s">
        <v>88</v>
      </c>
      <c r="E33" s="1" t="s">
        <v>89</v>
      </c>
      <c r="F33" s="1" t="s">
        <v>90</v>
      </c>
      <c r="G33" s="7">
        <v>0</v>
      </c>
      <c r="H33" s="5">
        <v>1</v>
      </c>
      <c r="I33" s="13"/>
      <c r="J33" s="7">
        <v>0</v>
      </c>
      <c r="K33" s="5">
        <v>0</v>
      </c>
      <c r="L33" s="5"/>
      <c r="M33" s="7">
        <v>0</v>
      </c>
      <c r="N33" s="5">
        <v>1</v>
      </c>
      <c r="O33" s="5"/>
      <c r="P33" s="7">
        <v>0</v>
      </c>
      <c r="Q33" s="5">
        <v>0</v>
      </c>
      <c r="R33" s="5"/>
      <c r="S33" s="7">
        <v>1</v>
      </c>
      <c r="T33" s="5">
        <v>0</v>
      </c>
      <c r="U33" s="5"/>
      <c r="V33" s="7">
        <v>0</v>
      </c>
      <c r="W33" s="5">
        <v>1</v>
      </c>
      <c r="X33" s="5"/>
      <c r="Y33" s="7">
        <v>0</v>
      </c>
      <c r="Z33" s="5">
        <v>1</v>
      </c>
      <c r="AA33" s="5"/>
      <c r="AB33" s="7">
        <v>0</v>
      </c>
      <c r="AC33" s="2">
        <v>1</v>
      </c>
      <c r="AD33" s="2"/>
      <c r="AE33" s="7">
        <v>0</v>
      </c>
      <c r="AF33" s="2">
        <v>1</v>
      </c>
    </row>
    <row r="34" spans="1:32" x14ac:dyDescent="0.3">
      <c r="A34" s="1" t="s">
        <v>43</v>
      </c>
      <c r="B34" s="1">
        <v>0</v>
      </c>
      <c r="C34" s="1" t="s">
        <v>92</v>
      </c>
      <c r="D34" s="1" t="s">
        <v>88</v>
      </c>
      <c r="E34" s="1" t="s">
        <v>88</v>
      </c>
      <c r="F34" s="1" t="s">
        <v>92</v>
      </c>
      <c r="G34" s="7">
        <v>1</v>
      </c>
      <c r="H34" s="5">
        <v>1</v>
      </c>
      <c r="I34" s="13"/>
      <c r="J34" s="7">
        <v>1</v>
      </c>
      <c r="K34" s="5">
        <v>1</v>
      </c>
      <c r="L34" s="5"/>
      <c r="M34" s="7">
        <v>0</v>
      </c>
      <c r="N34" s="5">
        <v>0</v>
      </c>
      <c r="O34" s="5"/>
      <c r="P34" s="7">
        <v>0</v>
      </c>
      <c r="Q34" s="5">
        <v>1</v>
      </c>
      <c r="R34" s="5"/>
      <c r="S34" s="7">
        <v>0</v>
      </c>
      <c r="T34" s="5">
        <v>0</v>
      </c>
      <c r="U34" s="5"/>
      <c r="V34" s="7">
        <v>0</v>
      </c>
      <c r="W34" s="5">
        <v>1</v>
      </c>
      <c r="X34" s="5"/>
      <c r="Y34" s="7">
        <v>1</v>
      </c>
      <c r="Z34" s="5">
        <v>0</v>
      </c>
      <c r="AA34" s="5"/>
      <c r="AB34" s="7">
        <v>1</v>
      </c>
      <c r="AC34" s="2">
        <v>1</v>
      </c>
      <c r="AD34" s="2"/>
      <c r="AE34" s="7">
        <v>0</v>
      </c>
      <c r="AF34" s="2">
        <v>1</v>
      </c>
    </row>
    <row r="35" spans="1:32" x14ac:dyDescent="0.3">
      <c r="A35" s="1" t="s">
        <v>44</v>
      </c>
      <c r="B35" s="1">
        <v>0</v>
      </c>
      <c r="C35" s="1" t="s">
        <v>91</v>
      </c>
      <c r="D35" s="1" t="s">
        <v>89</v>
      </c>
      <c r="E35" s="1" t="s">
        <v>88</v>
      </c>
      <c r="F35" s="1" t="s">
        <v>90</v>
      </c>
      <c r="G35" s="7">
        <v>0</v>
      </c>
      <c r="H35" s="5">
        <v>1</v>
      </c>
      <c r="I35" s="13"/>
      <c r="J35" s="7">
        <v>0</v>
      </c>
      <c r="K35" s="5">
        <v>0</v>
      </c>
      <c r="L35" s="5"/>
      <c r="M35" s="7">
        <v>0</v>
      </c>
      <c r="N35" s="5">
        <v>0</v>
      </c>
      <c r="O35" s="5"/>
      <c r="P35" s="7">
        <v>1</v>
      </c>
      <c r="Q35" s="5">
        <v>1</v>
      </c>
      <c r="R35" s="5"/>
      <c r="S35" s="7">
        <v>0</v>
      </c>
      <c r="T35" s="5">
        <v>1</v>
      </c>
      <c r="U35" s="5"/>
      <c r="V35" s="7">
        <v>0</v>
      </c>
      <c r="W35" s="5">
        <v>1</v>
      </c>
      <c r="X35" s="5"/>
      <c r="Y35" s="7">
        <v>0</v>
      </c>
      <c r="Z35" s="5">
        <v>0</v>
      </c>
      <c r="AA35" s="5"/>
      <c r="AB35" s="7">
        <v>1</v>
      </c>
      <c r="AC35" s="2">
        <v>0</v>
      </c>
      <c r="AD35" s="2"/>
      <c r="AE35" s="7">
        <v>0</v>
      </c>
      <c r="AF35" s="2">
        <v>0</v>
      </c>
    </row>
    <row r="36" spans="1:32" x14ac:dyDescent="0.3">
      <c r="A36" s="1" t="s">
        <v>45</v>
      </c>
      <c r="B36" s="1">
        <v>0</v>
      </c>
      <c r="C36" s="1" t="s">
        <v>87</v>
      </c>
      <c r="D36" s="1" t="s">
        <v>88</v>
      </c>
      <c r="E36" s="1" t="s">
        <v>88</v>
      </c>
      <c r="F36" s="1" t="s">
        <v>87</v>
      </c>
      <c r="G36" s="7">
        <v>1</v>
      </c>
      <c r="H36" s="5">
        <v>1</v>
      </c>
      <c r="I36" s="13"/>
      <c r="J36" s="7">
        <v>1</v>
      </c>
      <c r="K36" s="5">
        <v>0</v>
      </c>
      <c r="L36" s="5"/>
      <c r="M36" s="7">
        <v>0</v>
      </c>
      <c r="N36" s="5">
        <v>1</v>
      </c>
      <c r="O36" s="5"/>
      <c r="P36" s="7">
        <v>1</v>
      </c>
      <c r="Q36" s="5">
        <v>0</v>
      </c>
      <c r="R36" s="5"/>
      <c r="S36" s="7">
        <v>1</v>
      </c>
      <c r="T36" s="5">
        <v>1</v>
      </c>
      <c r="U36" s="5"/>
      <c r="V36" s="7">
        <v>0</v>
      </c>
      <c r="W36" s="5">
        <v>0</v>
      </c>
      <c r="X36" s="5"/>
      <c r="Y36" s="7">
        <v>1</v>
      </c>
      <c r="Z36" s="5">
        <v>1</v>
      </c>
      <c r="AA36" s="5"/>
      <c r="AB36" s="7">
        <v>0</v>
      </c>
      <c r="AC36" s="2">
        <v>1</v>
      </c>
      <c r="AD36" s="2"/>
      <c r="AE36" s="7">
        <v>0</v>
      </c>
      <c r="AF36" s="2">
        <v>0</v>
      </c>
    </row>
    <row r="37" spans="1:32" x14ac:dyDescent="0.3">
      <c r="A37" s="1" t="s">
        <v>46</v>
      </c>
      <c r="B37" s="1">
        <v>0</v>
      </c>
      <c r="C37" s="1" t="s">
        <v>87</v>
      </c>
      <c r="D37" s="1" t="s">
        <v>89</v>
      </c>
      <c r="E37" s="1" t="s">
        <v>88</v>
      </c>
      <c r="F37" s="1" t="s">
        <v>90</v>
      </c>
      <c r="G37" s="7">
        <v>0</v>
      </c>
      <c r="H37" s="5">
        <v>1</v>
      </c>
      <c r="I37" s="13"/>
      <c r="J37" s="7">
        <v>1</v>
      </c>
      <c r="K37" s="5">
        <v>0</v>
      </c>
      <c r="L37" s="5"/>
      <c r="M37" s="7">
        <v>1</v>
      </c>
      <c r="N37" s="5">
        <v>1</v>
      </c>
      <c r="O37" s="5"/>
      <c r="P37" s="7">
        <v>0</v>
      </c>
      <c r="Q37" s="5">
        <v>0</v>
      </c>
      <c r="R37" s="5"/>
      <c r="S37" s="7">
        <v>1</v>
      </c>
      <c r="T37" s="5">
        <v>1</v>
      </c>
      <c r="U37" s="5"/>
      <c r="V37" s="7">
        <v>0</v>
      </c>
      <c r="W37" s="5">
        <v>0</v>
      </c>
      <c r="X37" s="5"/>
      <c r="Z37" s="5">
        <v>0</v>
      </c>
      <c r="AA37" s="5"/>
      <c r="AB37" s="7">
        <v>1</v>
      </c>
      <c r="AC37" s="2">
        <v>1</v>
      </c>
      <c r="AD37" s="2"/>
      <c r="AE37" s="7">
        <v>0</v>
      </c>
      <c r="AF37" s="2">
        <v>0</v>
      </c>
    </row>
    <row r="38" spans="1:32" x14ac:dyDescent="0.3">
      <c r="A38" s="1" t="s">
        <v>47</v>
      </c>
      <c r="B38" s="1">
        <v>0</v>
      </c>
      <c r="C38" s="1" t="s">
        <v>87</v>
      </c>
      <c r="D38" s="1" t="s">
        <v>89</v>
      </c>
      <c r="E38" s="1" t="s">
        <v>88</v>
      </c>
      <c r="F38" s="1" t="s">
        <v>90</v>
      </c>
      <c r="G38" s="7">
        <v>1</v>
      </c>
      <c r="H38" s="5">
        <v>1</v>
      </c>
      <c r="I38" s="13"/>
      <c r="J38" s="7">
        <v>1</v>
      </c>
      <c r="K38" s="5">
        <v>1</v>
      </c>
      <c r="L38" s="5"/>
      <c r="M38" s="7">
        <v>0</v>
      </c>
      <c r="N38" s="5">
        <v>1</v>
      </c>
      <c r="O38" s="5"/>
      <c r="P38" s="7">
        <v>1</v>
      </c>
      <c r="Q38" s="5">
        <v>1</v>
      </c>
      <c r="R38" s="5"/>
      <c r="S38" s="7">
        <v>1</v>
      </c>
      <c r="T38" s="5">
        <v>1</v>
      </c>
      <c r="U38" s="5"/>
      <c r="V38" s="7">
        <v>0</v>
      </c>
      <c r="W38" s="5">
        <v>0</v>
      </c>
      <c r="X38" s="5"/>
      <c r="Y38" s="7">
        <v>0</v>
      </c>
      <c r="Z38" s="5">
        <v>1</v>
      </c>
      <c r="AA38" s="5"/>
      <c r="AB38" s="7">
        <v>0</v>
      </c>
      <c r="AC38" s="2">
        <v>0</v>
      </c>
      <c r="AD38" s="2"/>
      <c r="AE38" s="7">
        <v>0</v>
      </c>
      <c r="AF38" s="2">
        <v>0</v>
      </c>
    </row>
    <row r="39" spans="1:32" x14ac:dyDescent="0.3">
      <c r="A39" s="1" t="s">
        <v>48</v>
      </c>
      <c r="B39" s="1">
        <v>0</v>
      </c>
      <c r="C39" s="1" t="s">
        <v>91</v>
      </c>
      <c r="D39" s="1" t="s">
        <v>88</v>
      </c>
      <c r="E39" s="1" t="s">
        <v>88</v>
      </c>
      <c r="F39" s="1" t="s">
        <v>90</v>
      </c>
      <c r="G39" s="7">
        <v>0</v>
      </c>
      <c r="H39" s="5">
        <v>1</v>
      </c>
      <c r="I39" s="13"/>
      <c r="J39" s="7">
        <v>1</v>
      </c>
      <c r="K39" s="5">
        <v>1</v>
      </c>
      <c r="L39" s="5"/>
      <c r="M39" s="7">
        <v>0</v>
      </c>
      <c r="N39" s="5">
        <v>1</v>
      </c>
      <c r="O39" s="5"/>
      <c r="P39" s="7">
        <v>0</v>
      </c>
      <c r="Q39" s="5">
        <v>1</v>
      </c>
      <c r="R39" s="5"/>
      <c r="S39" s="7">
        <v>1</v>
      </c>
      <c r="T39" s="5">
        <v>1</v>
      </c>
      <c r="U39" s="5"/>
      <c r="V39" s="7">
        <v>0</v>
      </c>
      <c r="W39" s="5">
        <v>1</v>
      </c>
      <c r="X39" s="5"/>
      <c r="Y39" s="7">
        <v>0</v>
      </c>
      <c r="Z39" s="5">
        <v>1</v>
      </c>
      <c r="AA39" s="5"/>
      <c r="AB39" s="7">
        <v>0</v>
      </c>
      <c r="AC39" s="2">
        <v>1</v>
      </c>
      <c r="AD39" s="2"/>
      <c r="AE39" s="7">
        <v>0</v>
      </c>
      <c r="AF39" s="2">
        <v>0</v>
      </c>
    </row>
    <row r="40" spans="1:32" x14ac:dyDescent="0.3">
      <c r="A40" s="1" t="s">
        <v>49</v>
      </c>
      <c r="B40" s="1">
        <v>0</v>
      </c>
      <c r="C40" s="1" t="s">
        <v>87</v>
      </c>
      <c r="D40" s="1" t="s">
        <v>89</v>
      </c>
      <c r="E40" s="1" t="s">
        <v>88</v>
      </c>
      <c r="F40" s="1" t="s">
        <v>90</v>
      </c>
      <c r="G40" s="7">
        <v>1</v>
      </c>
      <c r="H40" s="5">
        <v>1</v>
      </c>
      <c r="I40" s="13"/>
      <c r="J40" s="7">
        <v>1</v>
      </c>
      <c r="K40" s="5">
        <v>1</v>
      </c>
      <c r="L40" s="5"/>
      <c r="M40" s="7">
        <v>1</v>
      </c>
      <c r="N40" s="5">
        <v>1</v>
      </c>
      <c r="O40" s="5"/>
      <c r="P40" s="7">
        <v>1</v>
      </c>
      <c r="Q40" s="5">
        <v>0</v>
      </c>
      <c r="R40" s="5"/>
      <c r="S40" s="7">
        <v>1</v>
      </c>
      <c r="T40" s="5">
        <v>1</v>
      </c>
      <c r="U40" s="5"/>
      <c r="V40" s="7">
        <v>1</v>
      </c>
      <c r="W40" s="5">
        <v>0</v>
      </c>
      <c r="X40" s="5"/>
      <c r="Y40" s="7">
        <v>1</v>
      </c>
      <c r="Z40" s="5">
        <v>1</v>
      </c>
      <c r="AA40" s="5"/>
      <c r="AB40" s="7">
        <v>1</v>
      </c>
      <c r="AC40" s="2">
        <v>0</v>
      </c>
      <c r="AD40" s="2"/>
      <c r="AE40" s="7">
        <v>1</v>
      </c>
      <c r="AF40" s="2">
        <v>0</v>
      </c>
    </row>
    <row r="41" spans="1:32" x14ac:dyDescent="0.3">
      <c r="A41" s="1" t="s">
        <v>50</v>
      </c>
      <c r="B41" s="1">
        <v>0</v>
      </c>
      <c r="C41" s="1" t="s">
        <v>87</v>
      </c>
      <c r="D41" s="1" t="s">
        <v>89</v>
      </c>
      <c r="E41" s="1" t="s">
        <v>88</v>
      </c>
      <c r="F41" s="1" t="s">
        <v>90</v>
      </c>
      <c r="G41" s="7">
        <v>0</v>
      </c>
      <c r="H41" s="5">
        <v>1</v>
      </c>
      <c r="I41" s="13"/>
      <c r="J41" s="7">
        <v>0</v>
      </c>
      <c r="K41" s="5">
        <v>1</v>
      </c>
      <c r="L41" s="5"/>
      <c r="M41" s="7">
        <v>0</v>
      </c>
      <c r="N41" s="5">
        <v>1</v>
      </c>
      <c r="O41" s="5"/>
      <c r="P41" s="7">
        <v>0</v>
      </c>
      <c r="Q41" s="5">
        <v>1</v>
      </c>
      <c r="R41" s="5"/>
      <c r="S41" s="7">
        <v>0</v>
      </c>
      <c r="T41" s="5">
        <v>1</v>
      </c>
      <c r="U41" s="5"/>
      <c r="V41" s="7">
        <v>0</v>
      </c>
      <c r="W41" s="5">
        <v>0</v>
      </c>
      <c r="X41" s="5"/>
      <c r="Y41" s="7">
        <v>0</v>
      </c>
      <c r="Z41" s="5">
        <v>0</v>
      </c>
      <c r="AA41" s="5"/>
      <c r="AB41" s="7">
        <v>0</v>
      </c>
      <c r="AC41" s="2">
        <v>0</v>
      </c>
      <c r="AD41" s="2"/>
      <c r="AE41" s="7">
        <v>0</v>
      </c>
      <c r="AF41" s="2">
        <v>0</v>
      </c>
    </row>
    <row r="42" spans="1:32" x14ac:dyDescent="0.3">
      <c r="A42" s="1" t="s">
        <v>51</v>
      </c>
      <c r="B42" s="1">
        <v>0</v>
      </c>
      <c r="C42" s="1" t="s">
        <v>87</v>
      </c>
      <c r="D42" s="1" t="s">
        <v>88</v>
      </c>
      <c r="E42" s="1" t="s">
        <v>88</v>
      </c>
      <c r="G42" s="7">
        <v>0</v>
      </c>
      <c r="H42" s="5">
        <v>1</v>
      </c>
      <c r="I42" s="13"/>
      <c r="J42" s="7">
        <v>0</v>
      </c>
      <c r="K42" s="5">
        <v>0</v>
      </c>
      <c r="L42" s="5"/>
      <c r="M42" s="7">
        <v>0</v>
      </c>
      <c r="N42" s="5">
        <v>1</v>
      </c>
      <c r="O42" s="5"/>
      <c r="P42" s="7">
        <v>0</v>
      </c>
      <c r="Q42" s="5">
        <v>1</v>
      </c>
      <c r="R42" s="5"/>
      <c r="S42" s="7">
        <v>0</v>
      </c>
      <c r="T42" s="5">
        <v>1</v>
      </c>
      <c r="U42" s="5"/>
      <c r="V42" s="7">
        <v>0</v>
      </c>
      <c r="W42" s="5">
        <v>0</v>
      </c>
      <c r="X42" s="5"/>
      <c r="Y42" s="7">
        <v>0</v>
      </c>
      <c r="Z42" s="5">
        <v>1</v>
      </c>
      <c r="AA42" s="5"/>
      <c r="AB42" s="7">
        <v>0</v>
      </c>
      <c r="AC42" s="2">
        <v>1</v>
      </c>
      <c r="AD42" s="2"/>
      <c r="AE42" s="7">
        <v>0</v>
      </c>
      <c r="AF42" s="2">
        <v>0</v>
      </c>
    </row>
    <row r="43" spans="1:32" x14ac:dyDescent="0.3">
      <c r="A43" s="1" t="s">
        <v>52</v>
      </c>
      <c r="B43" s="1">
        <v>0</v>
      </c>
      <c r="C43" s="1" t="s">
        <v>87</v>
      </c>
      <c r="D43" s="1" t="s">
        <v>89</v>
      </c>
      <c r="E43" s="1" t="s">
        <v>89</v>
      </c>
      <c r="F43" s="1" t="s">
        <v>92</v>
      </c>
      <c r="G43" s="7">
        <v>1</v>
      </c>
      <c r="H43" s="5">
        <v>1</v>
      </c>
      <c r="I43" s="13"/>
      <c r="J43" s="7">
        <v>1</v>
      </c>
      <c r="K43" s="5">
        <v>1</v>
      </c>
      <c r="L43" s="5"/>
      <c r="M43" s="7">
        <v>1</v>
      </c>
      <c r="N43" s="5">
        <v>1</v>
      </c>
      <c r="O43" s="5"/>
      <c r="P43" s="7">
        <v>1</v>
      </c>
      <c r="Q43" s="5">
        <v>1</v>
      </c>
      <c r="R43" s="5"/>
      <c r="S43" s="7">
        <v>0</v>
      </c>
      <c r="T43" s="5">
        <v>1</v>
      </c>
      <c r="U43" s="5"/>
      <c r="V43" s="7">
        <v>0</v>
      </c>
      <c r="W43" s="5">
        <v>1</v>
      </c>
      <c r="X43" s="5"/>
      <c r="Y43" s="7">
        <v>1</v>
      </c>
      <c r="Z43" s="5">
        <v>1</v>
      </c>
      <c r="AA43" s="5"/>
      <c r="AB43" s="7">
        <v>1</v>
      </c>
      <c r="AC43" s="2">
        <v>1</v>
      </c>
      <c r="AD43" s="2"/>
      <c r="AE43" s="7">
        <v>1</v>
      </c>
      <c r="AF43" s="2">
        <v>1</v>
      </c>
    </row>
    <row r="44" spans="1:32" x14ac:dyDescent="0.3">
      <c r="A44" s="1" t="s">
        <v>53</v>
      </c>
      <c r="B44" s="1">
        <v>0</v>
      </c>
      <c r="C44" s="1" t="s">
        <v>91</v>
      </c>
      <c r="D44" s="1" t="s">
        <v>88</v>
      </c>
      <c r="E44" s="1" t="s">
        <v>88</v>
      </c>
      <c r="F44" s="1" t="s">
        <v>90</v>
      </c>
      <c r="G44" s="7">
        <v>0</v>
      </c>
      <c r="H44" s="5">
        <v>1</v>
      </c>
      <c r="I44" s="13"/>
      <c r="J44" s="7">
        <v>0</v>
      </c>
      <c r="K44" s="5">
        <v>0</v>
      </c>
      <c r="L44" s="5"/>
      <c r="M44" s="7">
        <v>0</v>
      </c>
      <c r="N44" s="5">
        <v>1</v>
      </c>
      <c r="O44" s="5"/>
      <c r="P44" s="7">
        <v>0</v>
      </c>
      <c r="Q44" s="5">
        <v>0</v>
      </c>
      <c r="R44" s="5"/>
      <c r="S44" s="7">
        <v>0</v>
      </c>
      <c r="T44" s="5">
        <v>1</v>
      </c>
      <c r="U44" s="5"/>
      <c r="V44" s="7">
        <v>0</v>
      </c>
      <c r="W44" s="5">
        <v>1</v>
      </c>
      <c r="X44" s="5"/>
      <c r="Y44" s="7">
        <v>0</v>
      </c>
      <c r="Z44" s="5">
        <v>0</v>
      </c>
      <c r="AA44" s="5"/>
      <c r="AB44" s="7">
        <v>0</v>
      </c>
      <c r="AC44" s="2">
        <v>1</v>
      </c>
      <c r="AD44" s="2"/>
      <c r="AE44" s="7">
        <v>0</v>
      </c>
      <c r="AF44" s="2">
        <v>1</v>
      </c>
    </row>
    <row r="45" spans="1:32" x14ac:dyDescent="0.3">
      <c r="A45" s="1" t="s">
        <v>54</v>
      </c>
      <c r="B45" s="1">
        <v>0</v>
      </c>
      <c r="C45" s="1" t="s">
        <v>87</v>
      </c>
      <c r="D45" s="1" t="s">
        <v>88</v>
      </c>
      <c r="E45" s="1" t="s">
        <v>88</v>
      </c>
      <c r="G45" s="7">
        <v>0</v>
      </c>
      <c r="H45" s="5">
        <v>1</v>
      </c>
      <c r="I45" s="13"/>
      <c r="J45" s="7">
        <v>0</v>
      </c>
      <c r="K45" s="5">
        <v>0</v>
      </c>
      <c r="L45" s="5"/>
      <c r="M45" s="7">
        <v>0</v>
      </c>
      <c r="N45" s="5">
        <v>0</v>
      </c>
      <c r="O45" s="5"/>
      <c r="P45" s="7">
        <v>0</v>
      </c>
      <c r="Q45" s="5">
        <v>1</v>
      </c>
      <c r="R45" s="5"/>
      <c r="S45" s="7">
        <v>0</v>
      </c>
      <c r="T45" s="5">
        <v>0</v>
      </c>
      <c r="U45" s="5"/>
      <c r="V45" s="7">
        <v>0</v>
      </c>
      <c r="W45" s="5">
        <v>0</v>
      </c>
      <c r="X45" s="5"/>
      <c r="Y45" s="7">
        <v>0</v>
      </c>
      <c r="Z45" s="5">
        <v>0</v>
      </c>
      <c r="AA45" s="5"/>
      <c r="AB45" s="7">
        <v>0</v>
      </c>
      <c r="AC45" s="2">
        <v>1</v>
      </c>
      <c r="AD45" s="2"/>
      <c r="AE45" s="7">
        <v>0</v>
      </c>
      <c r="AF45" s="2">
        <v>0</v>
      </c>
    </row>
    <row r="46" spans="1:32" x14ac:dyDescent="0.3">
      <c r="A46" s="1" t="s">
        <v>55</v>
      </c>
      <c r="B46" s="1">
        <v>0</v>
      </c>
      <c r="C46" s="1" t="s">
        <v>87</v>
      </c>
      <c r="D46" s="1" t="s">
        <v>89</v>
      </c>
      <c r="E46" s="1" t="s">
        <v>88</v>
      </c>
      <c r="F46" s="1" t="s">
        <v>90</v>
      </c>
      <c r="G46" s="7">
        <v>1</v>
      </c>
      <c r="H46" s="5">
        <v>1</v>
      </c>
      <c r="I46" s="13"/>
      <c r="J46" s="7">
        <v>0</v>
      </c>
      <c r="K46" s="5">
        <v>1</v>
      </c>
      <c r="L46" s="5"/>
      <c r="M46" s="7">
        <v>0</v>
      </c>
      <c r="N46" s="5">
        <v>1</v>
      </c>
      <c r="O46" s="5"/>
      <c r="P46" s="7">
        <v>0</v>
      </c>
      <c r="Q46" s="5">
        <v>1</v>
      </c>
      <c r="R46" s="5"/>
      <c r="S46" s="7">
        <v>0</v>
      </c>
      <c r="T46" s="5">
        <v>1</v>
      </c>
      <c r="U46" s="5"/>
      <c r="V46" s="7">
        <v>0</v>
      </c>
      <c r="W46" s="5">
        <v>0</v>
      </c>
      <c r="X46" s="5"/>
      <c r="Y46" s="7">
        <v>0</v>
      </c>
      <c r="Z46" s="5">
        <v>0</v>
      </c>
      <c r="AA46" s="5"/>
      <c r="AB46" s="7">
        <v>0</v>
      </c>
      <c r="AC46" s="2">
        <v>1</v>
      </c>
      <c r="AD46" s="2"/>
      <c r="AE46" s="7">
        <v>0</v>
      </c>
      <c r="AF46" s="2">
        <v>0</v>
      </c>
    </row>
    <row r="47" spans="1:32" x14ac:dyDescent="0.3">
      <c r="A47" s="1" t="s">
        <v>56</v>
      </c>
      <c r="B47" s="1">
        <v>0</v>
      </c>
      <c r="C47" s="1" t="s">
        <v>87</v>
      </c>
      <c r="D47" s="1" t="s">
        <v>88</v>
      </c>
      <c r="E47" s="1" t="s">
        <v>88</v>
      </c>
      <c r="F47" s="1" t="s">
        <v>90</v>
      </c>
      <c r="G47" s="7">
        <v>0</v>
      </c>
      <c r="H47" s="5">
        <v>1</v>
      </c>
      <c r="I47" s="13"/>
      <c r="J47" s="7">
        <v>0</v>
      </c>
      <c r="K47" s="5">
        <v>0</v>
      </c>
      <c r="L47" s="5"/>
      <c r="M47" s="7">
        <v>0</v>
      </c>
      <c r="N47" s="5">
        <v>1</v>
      </c>
      <c r="O47" s="5"/>
      <c r="P47" s="7">
        <v>0</v>
      </c>
      <c r="Q47" s="5">
        <v>1</v>
      </c>
      <c r="R47" s="5"/>
      <c r="S47" s="7">
        <v>0</v>
      </c>
      <c r="T47" s="5">
        <v>1</v>
      </c>
      <c r="U47" s="5"/>
      <c r="V47" s="7">
        <v>0</v>
      </c>
      <c r="W47" s="5">
        <v>0</v>
      </c>
      <c r="X47" s="5"/>
      <c r="Y47" s="7">
        <v>0</v>
      </c>
      <c r="Z47" s="5">
        <v>1</v>
      </c>
      <c r="AA47" s="5"/>
      <c r="AB47" s="7">
        <v>0</v>
      </c>
      <c r="AC47" s="2">
        <v>1</v>
      </c>
      <c r="AD47" s="2"/>
      <c r="AE47" s="7">
        <v>0</v>
      </c>
      <c r="AF47" s="2">
        <v>0</v>
      </c>
    </row>
    <row r="48" spans="1:32" x14ac:dyDescent="0.3">
      <c r="A48" s="1" t="s">
        <v>57</v>
      </c>
      <c r="B48" s="1">
        <v>0</v>
      </c>
      <c r="C48" s="1" t="s">
        <v>87</v>
      </c>
      <c r="D48" s="1" t="s">
        <v>89</v>
      </c>
      <c r="E48" s="1" t="s">
        <v>88</v>
      </c>
      <c r="F48" s="1" t="s">
        <v>92</v>
      </c>
      <c r="G48" s="7">
        <v>1</v>
      </c>
      <c r="H48" s="5">
        <v>1</v>
      </c>
      <c r="I48" s="13"/>
      <c r="J48" s="7">
        <v>1</v>
      </c>
      <c r="K48" s="5">
        <v>0</v>
      </c>
      <c r="L48" s="5"/>
      <c r="M48" s="7">
        <v>1</v>
      </c>
      <c r="N48" s="5">
        <v>1</v>
      </c>
      <c r="O48" s="5"/>
      <c r="P48" s="7">
        <v>0</v>
      </c>
      <c r="Q48" s="5">
        <v>0</v>
      </c>
      <c r="R48" s="5"/>
      <c r="S48" s="7">
        <v>1</v>
      </c>
      <c r="T48" s="5">
        <v>1</v>
      </c>
      <c r="U48" s="5"/>
      <c r="V48" s="7">
        <v>0</v>
      </c>
      <c r="W48" s="5">
        <v>0</v>
      </c>
      <c r="X48" s="5"/>
      <c r="Y48" s="7">
        <v>0</v>
      </c>
      <c r="Z48" s="5">
        <v>0</v>
      </c>
      <c r="AA48" s="5"/>
      <c r="AB48" s="7">
        <v>1</v>
      </c>
      <c r="AC48" s="2">
        <v>1</v>
      </c>
      <c r="AD48" s="2"/>
      <c r="AE48" s="7">
        <v>0</v>
      </c>
      <c r="AF48" s="2">
        <v>1</v>
      </c>
    </row>
    <row r="49" spans="1:32" x14ac:dyDescent="0.3">
      <c r="A49" s="1" t="s">
        <v>58</v>
      </c>
      <c r="B49" s="1">
        <v>0</v>
      </c>
      <c r="C49" s="1" t="s">
        <v>87</v>
      </c>
      <c r="D49" s="1" t="s">
        <v>89</v>
      </c>
      <c r="E49" s="1" t="s">
        <v>88</v>
      </c>
      <c r="F49" s="1" t="s">
        <v>91</v>
      </c>
      <c r="G49" s="7">
        <v>0</v>
      </c>
      <c r="H49" s="5">
        <v>1</v>
      </c>
      <c r="I49" s="13"/>
      <c r="J49" s="7">
        <v>0</v>
      </c>
      <c r="K49" s="5">
        <v>0</v>
      </c>
      <c r="L49" s="5"/>
      <c r="M49" s="7">
        <v>0</v>
      </c>
      <c r="N49" s="5">
        <v>1</v>
      </c>
      <c r="O49" s="5"/>
      <c r="P49" s="7">
        <v>0</v>
      </c>
      <c r="Q49" s="5">
        <v>1</v>
      </c>
      <c r="R49" s="5"/>
      <c r="S49" s="7">
        <v>1</v>
      </c>
      <c r="T49" s="5">
        <v>1</v>
      </c>
      <c r="U49" s="5"/>
      <c r="V49" s="7">
        <v>0</v>
      </c>
      <c r="W49" s="5">
        <v>1</v>
      </c>
      <c r="X49" s="5"/>
      <c r="Y49" s="7">
        <v>0</v>
      </c>
      <c r="Z49" s="5">
        <v>1</v>
      </c>
      <c r="AA49" s="5"/>
      <c r="AB49" s="7">
        <v>1</v>
      </c>
      <c r="AC49" s="2">
        <v>1</v>
      </c>
      <c r="AD49" s="2"/>
      <c r="AE49" s="7">
        <v>0</v>
      </c>
      <c r="AF49" s="2">
        <v>0</v>
      </c>
    </row>
    <row r="50" spans="1:32" x14ac:dyDescent="0.3">
      <c r="A50" s="1" t="s">
        <v>59</v>
      </c>
      <c r="B50" s="1">
        <v>0</v>
      </c>
      <c r="C50" s="1" t="s">
        <v>91</v>
      </c>
      <c r="D50" s="1" t="s">
        <v>89</v>
      </c>
      <c r="E50" s="1" t="s">
        <v>88</v>
      </c>
      <c r="F50" s="1" t="s">
        <v>90</v>
      </c>
      <c r="G50" s="7">
        <v>0</v>
      </c>
      <c r="H50" s="5">
        <v>1</v>
      </c>
      <c r="I50" s="13"/>
      <c r="J50" s="7">
        <v>1</v>
      </c>
      <c r="K50" s="5">
        <v>0</v>
      </c>
      <c r="L50" s="5"/>
      <c r="M50" s="7">
        <v>0</v>
      </c>
      <c r="N50" s="5">
        <v>1</v>
      </c>
      <c r="O50" s="5"/>
      <c r="P50" s="7">
        <v>0</v>
      </c>
      <c r="Q50" s="5">
        <v>1</v>
      </c>
      <c r="R50" s="5"/>
      <c r="S50" s="7">
        <v>0</v>
      </c>
      <c r="T50" s="5">
        <v>1</v>
      </c>
      <c r="U50" s="5"/>
      <c r="V50" s="7">
        <v>0</v>
      </c>
      <c r="W50" s="5">
        <v>0</v>
      </c>
      <c r="X50" s="5"/>
      <c r="Y50" s="7">
        <v>0</v>
      </c>
      <c r="Z50" s="5">
        <v>0</v>
      </c>
      <c r="AA50" s="5"/>
      <c r="AB50" s="7">
        <v>0</v>
      </c>
      <c r="AC50" s="2">
        <v>0</v>
      </c>
      <c r="AD50" s="2"/>
      <c r="AE50" s="7">
        <v>0</v>
      </c>
      <c r="AF50" s="2">
        <v>0</v>
      </c>
    </row>
    <row r="51" spans="1:32" x14ac:dyDescent="0.3">
      <c r="A51" s="1" t="s">
        <v>60</v>
      </c>
      <c r="B51" s="1">
        <v>0</v>
      </c>
      <c r="C51" s="1" t="s">
        <v>87</v>
      </c>
      <c r="D51" s="1" t="s">
        <v>88</v>
      </c>
      <c r="E51" s="1" t="s">
        <v>88</v>
      </c>
      <c r="F51" s="1" t="s">
        <v>90</v>
      </c>
      <c r="G51" s="7">
        <v>1</v>
      </c>
      <c r="H51" s="5">
        <v>1</v>
      </c>
      <c r="I51" s="13"/>
      <c r="J51" s="7">
        <v>1</v>
      </c>
      <c r="K51" s="5">
        <v>1</v>
      </c>
      <c r="L51" s="5"/>
      <c r="M51" s="7">
        <v>0</v>
      </c>
      <c r="N51" s="5">
        <v>0</v>
      </c>
      <c r="O51" s="5"/>
      <c r="P51" s="7">
        <v>1</v>
      </c>
      <c r="Q51" s="5">
        <v>0</v>
      </c>
      <c r="R51" s="5"/>
      <c r="S51" s="7">
        <v>1</v>
      </c>
      <c r="T51" s="5">
        <v>0</v>
      </c>
      <c r="U51" s="5"/>
      <c r="V51" s="7">
        <v>0</v>
      </c>
      <c r="W51" s="5">
        <v>0</v>
      </c>
      <c r="X51" s="5"/>
      <c r="Y51" s="7">
        <v>1</v>
      </c>
      <c r="Z51" s="5">
        <v>0</v>
      </c>
      <c r="AA51" s="5"/>
      <c r="AB51" s="7">
        <v>1</v>
      </c>
      <c r="AC51" s="2">
        <v>1</v>
      </c>
      <c r="AD51" s="2"/>
      <c r="AE51" s="7">
        <v>0</v>
      </c>
      <c r="AF51" s="2">
        <v>0</v>
      </c>
    </row>
    <row r="52" spans="1:32" x14ac:dyDescent="0.3">
      <c r="A52" s="1" t="s">
        <v>61</v>
      </c>
      <c r="B52" s="1">
        <v>0</v>
      </c>
      <c r="C52" s="1" t="s">
        <v>87</v>
      </c>
      <c r="D52" s="1" t="s">
        <v>88</v>
      </c>
      <c r="E52" s="1" t="s">
        <v>88</v>
      </c>
      <c r="F52" s="1" t="s">
        <v>90</v>
      </c>
      <c r="G52" s="7">
        <v>1</v>
      </c>
      <c r="H52" s="5">
        <v>1</v>
      </c>
      <c r="I52" s="13"/>
      <c r="J52" s="7">
        <v>1</v>
      </c>
      <c r="K52" s="5">
        <v>1</v>
      </c>
      <c r="L52" s="5"/>
      <c r="M52" s="7">
        <v>0</v>
      </c>
      <c r="N52" s="5">
        <v>1</v>
      </c>
      <c r="O52" s="5"/>
      <c r="P52" s="7">
        <v>0</v>
      </c>
      <c r="Q52" s="5">
        <v>1</v>
      </c>
      <c r="R52" s="5"/>
      <c r="S52" s="7">
        <v>0</v>
      </c>
      <c r="T52" s="5">
        <v>1</v>
      </c>
      <c r="U52" s="5"/>
      <c r="V52" s="7">
        <v>0</v>
      </c>
      <c r="W52" s="5">
        <v>1</v>
      </c>
      <c r="X52" s="5"/>
      <c r="Y52" s="7">
        <v>0</v>
      </c>
      <c r="Z52" s="5">
        <v>1</v>
      </c>
      <c r="AA52" s="5"/>
      <c r="AB52" s="7">
        <v>1</v>
      </c>
      <c r="AC52" s="2">
        <v>1</v>
      </c>
      <c r="AD52" s="2"/>
      <c r="AE52" s="7">
        <v>0</v>
      </c>
      <c r="AF52" s="2">
        <v>1</v>
      </c>
    </row>
    <row r="53" spans="1:32" x14ac:dyDescent="0.3">
      <c r="A53" s="1" t="s">
        <v>62</v>
      </c>
      <c r="B53" s="1">
        <v>0</v>
      </c>
      <c r="C53" s="1" t="s">
        <v>92</v>
      </c>
      <c r="D53" s="1" t="s">
        <v>88</v>
      </c>
      <c r="E53" s="1" t="s">
        <v>88</v>
      </c>
      <c r="F53" s="1" t="s">
        <v>91</v>
      </c>
      <c r="G53" s="7">
        <v>0</v>
      </c>
      <c r="H53" s="5">
        <v>1</v>
      </c>
      <c r="I53" s="13"/>
      <c r="J53" s="7">
        <v>1</v>
      </c>
      <c r="K53" s="5">
        <v>0</v>
      </c>
      <c r="L53" s="5"/>
      <c r="M53" s="7">
        <v>0</v>
      </c>
      <c r="N53" s="5">
        <v>0</v>
      </c>
      <c r="O53" s="5"/>
      <c r="P53" s="7">
        <v>1</v>
      </c>
      <c r="Q53" s="5">
        <v>0</v>
      </c>
      <c r="R53" s="5"/>
      <c r="S53" s="7">
        <v>0</v>
      </c>
      <c r="T53" s="5">
        <v>0</v>
      </c>
      <c r="U53" s="5"/>
      <c r="V53" s="7">
        <v>1</v>
      </c>
      <c r="W53" s="5">
        <v>0</v>
      </c>
      <c r="X53" s="5"/>
      <c r="Y53" s="7">
        <v>0</v>
      </c>
      <c r="Z53" s="5">
        <v>1</v>
      </c>
      <c r="AA53" s="5"/>
      <c r="AB53" s="7">
        <v>1</v>
      </c>
      <c r="AC53" s="2">
        <v>1</v>
      </c>
      <c r="AD53" s="2"/>
      <c r="AE53" s="7">
        <v>0</v>
      </c>
      <c r="AF53" s="2">
        <v>0</v>
      </c>
    </row>
    <row r="54" spans="1:32" x14ac:dyDescent="0.3">
      <c r="A54" s="1" t="s">
        <v>63</v>
      </c>
      <c r="B54" s="1">
        <v>0</v>
      </c>
      <c r="C54" s="1" t="s">
        <v>87</v>
      </c>
      <c r="D54" s="1" t="s">
        <v>88</v>
      </c>
      <c r="E54" s="1" t="s">
        <v>88</v>
      </c>
      <c r="F54" s="1" t="s">
        <v>92</v>
      </c>
      <c r="G54" s="7">
        <v>1</v>
      </c>
      <c r="H54" s="5">
        <v>1</v>
      </c>
      <c r="I54" s="13"/>
      <c r="J54" s="7">
        <v>0</v>
      </c>
      <c r="K54" s="5">
        <v>1</v>
      </c>
      <c r="L54" s="5"/>
      <c r="M54" s="7">
        <v>0</v>
      </c>
      <c r="N54" s="5">
        <v>1</v>
      </c>
      <c r="O54" s="5"/>
      <c r="P54" s="7">
        <v>1</v>
      </c>
      <c r="Q54" s="5">
        <v>1</v>
      </c>
      <c r="R54" s="5"/>
      <c r="S54" s="7">
        <v>1</v>
      </c>
      <c r="T54" s="5">
        <v>1</v>
      </c>
      <c r="U54" s="5"/>
      <c r="V54" s="7">
        <v>0</v>
      </c>
      <c r="W54" s="5">
        <v>1</v>
      </c>
      <c r="X54" s="5"/>
      <c r="Y54" s="7">
        <v>1</v>
      </c>
      <c r="Z54" s="5">
        <v>1</v>
      </c>
      <c r="AA54" s="5"/>
      <c r="AB54" s="7">
        <v>1</v>
      </c>
      <c r="AC54" s="2">
        <v>1</v>
      </c>
      <c r="AD54" s="2"/>
      <c r="AE54" s="7">
        <v>0</v>
      </c>
      <c r="AF54" s="2">
        <v>1</v>
      </c>
    </row>
    <row r="55" spans="1:32" x14ac:dyDescent="0.3">
      <c r="A55" s="1" t="s">
        <v>64</v>
      </c>
      <c r="B55" s="1">
        <v>0</v>
      </c>
      <c r="C55" s="1" t="s">
        <v>87</v>
      </c>
      <c r="D55" s="1" t="s">
        <v>89</v>
      </c>
      <c r="E55" s="1" t="s">
        <v>88</v>
      </c>
      <c r="F55" s="1" t="s">
        <v>90</v>
      </c>
      <c r="G55" s="7">
        <v>1</v>
      </c>
      <c r="H55" s="5">
        <v>1</v>
      </c>
      <c r="I55" s="13"/>
      <c r="J55" s="7">
        <v>0</v>
      </c>
      <c r="K55" s="5">
        <v>0</v>
      </c>
      <c r="L55" s="5"/>
      <c r="M55" s="7">
        <v>1</v>
      </c>
      <c r="N55" s="5">
        <v>0</v>
      </c>
      <c r="O55" s="5"/>
      <c r="P55" s="7">
        <v>1</v>
      </c>
      <c r="Q55" s="5">
        <v>1</v>
      </c>
      <c r="R55" s="5"/>
      <c r="S55" s="7">
        <v>0</v>
      </c>
      <c r="T55" s="5">
        <v>0</v>
      </c>
      <c r="U55" s="5"/>
      <c r="V55" s="7">
        <v>0</v>
      </c>
      <c r="W55" s="5">
        <v>0</v>
      </c>
      <c r="X55" s="5"/>
      <c r="Y55" s="7">
        <v>1</v>
      </c>
      <c r="Z55" s="5">
        <v>0</v>
      </c>
      <c r="AA55" s="5"/>
      <c r="AB55" s="7">
        <v>1</v>
      </c>
      <c r="AC55" s="2">
        <v>0</v>
      </c>
      <c r="AD55" s="2"/>
      <c r="AE55" s="7">
        <v>0</v>
      </c>
      <c r="AF55" s="2">
        <v>0</v>
      </c>
    </row>
    <row r="56" spans="1:32" x14ac:dyDescent="0.3">
      <c r="A56" s="1" t="s">
        <v>65</v>
      </c>
      <c r="B56" s="1">
        <v>0</v>
      </c>
      <c r="C56" s="1" t="s">
        <v>87</v>
      </c>
      <c r="D56" s="1" t="s">
        <v>89</v>
      </c>
      <c r="E56" s="1" t="s">
        <v>88</v>
      </c>
      <c r="F56" s="1" t="s">
        <v>92</v>
      </c>
      <c r="G56" s="7">
        <v>1</v>
      </c>
      <c r="H56" s="5">
        <v>1</v>
      </c>
      <c r="I56" s="13"/>
      <c r="J56" s="7">
        <v>0</v>
      </c>
      <c r="K56" s="5">
        <v>0</v>
      </c>
      <c r="L56" s="5"/>
      <c r="M56" s="7">
        <v>1</v>
      </c>
      <c r="N56" s="5">
        <v>1</v>
      </c>
      <c r="O56" s="5"/>
      <c r="P56" s="7">
        <v>0</v>
      </c>
      <c r="Q56" s="5">
        <v>1</v>
      </c>
      <c r="R56" s="5"/>
      <c r="S56" s="7">
        <v>0</v>
      </c>
      <c r="T56" s="5">
        <v>1</v>
      </c>
      <c r="U56" s="5"/>
      <c r="V56" s="7">
        <v>0</v>
      </c>
      <c r="W56" s="5">
        <v>0</v>
      </c>
      <c r="X56" s="5"/>
      <c r="Y56" s="7">
        <v>1</v>
      </c>
      <c r="Z56" s="5">
        <v>0</v>
      </c>
      <c r="AA56" s="5"/>
      <c r="AB56" s="7">
        <v>0</v>
      </c>
      <c r="AC56" s="2">
        <v>1</v>
      </c>
      <c r="AD56" s="2"/>
      <c r="AE56" s="7">
        <v>0</v>
      </c>
      <c r="AF56" s="2">
        <v>1</v>
      </c>
    </row>
    <row r="57" spans="1:32" x14ac:dyDescent="0.3">
      <c r="A57" s="1" t="s">
        <v>66</v>
      </c>
      <c r="B57" s="1">
        <v>0</v>
      </c>
      <c r="C57" s="1" t="s">
        <v>92</v>
      </c>
      <c r="D57" s="1" t="s">
        <v>89</v>
      </c>
      <c r="E57" s="1" t="s">
        <v>89</v>
      </c>
      <c r="F57" s="1" t="s">
        <v>91</v>
      </c>
      <c r="G57" s="7">
        <v>1</v>
      </c>
      <c r="H57" s="5">
        <v>1</v>
      </c>
      <c r="I57" s="13"/>
      <c r="J57" s="7">
        <v>1</v>
      </c>
      <c r="K57" s="5">
        <v>0</v>
      </c>
      <c r="L57" s="5"/>
      <c r="M57" s="7">
        <v>0</v>
      </c>
      <c r="N57" s="5">
        <v>0</v>
      </c>
      <c r="O57" s="5"/>
      <c r="P57" s="7">
        <v>0</v>
      </c>
      <c r="Q57" s="5">
        <v>1</v>
      </c>
      <c r="R57" s="5"/>
      <c r="S57" s="7">
        <v>1</v>
      </c>
      <c r="T57" s="5">
        <v>0</v>
      </c>
      <c r="U57" s="5"/>
      <c r="V57" s="7">
        <v>0</v>
      </c>
      <c r="W57" s="5">
        <v>0</v>
      </c>
      <c r="X57" s="5"/>
      <c r="Y57" s="7">
        <v>1</v>
      </c>
      <c r="Z57" s="5">
        <v>1</v>
      </c>
      <c r="AA57" s="5"/>
      <c r="AB57" s="7">
        <v>0</v>
      </c>
      <c r="AC57" s="2">
        <v>1</v>
      </c>
      <c r="AD57" s="2"/>
      <c r="AE57" s="7">
        <v>0</v>
      </c>
      <c r="AF57" s="2">
        <v>0</v>
      </c>
    </row>
    <row r="58" spans="1:32" x14ac:dyDescent="0.3">
      <c r="A58" s="1" t="s">
        <v>67</v>
      </c>
      <c r="B58" s="1">
        <v>0</v>
      </c>
      <c r="C58" s="1" t="s">
        <v>87</v>
      </c>
      <c r="D58" s="1" t="s">
        <v>88</v>
      </c>
      <c r="E58" s="1" t="s">
        <v>88</v>
      </c>
      <c r="F58" s="1" t="s">
        <v>87</v>
      </c>
      <c r="G58" s="7">
        <v>1</v>
      </c>
      <c r="H58" s="5">
        <v>1</v>
      </c>
      <c r="I58" s="13"/>
      <c r="J58" s="7">
        <v>1</v>
      </c>
      <c r="K58" s="5">
        <v>1</v>
      </c>
      <c r="L58" s="5"/>
      <c r="M58" s="7">
        <v>0</v>
      </c>
      <c r="N58" s="5">
        <v>1</v>
      </c>
      <c r="O58" s="5"/>
      <c r="P58" s="7">
        <v>1</v>
      </c>
      <c r="Q58" s="5">
        <v>0</v>
      </c>
      <c r="R58" s="5"/>
      <c r="S58" s="7">
        <v>0</v>
      </c>
      <c r="T58" s="5">
        <v>1</v>
      </c>
      <c r="U58" s="5"/>
      <c r="V58" s="7">
        <v>0</v>
      </c>
      <c r="W58" s="5">
        <v>1</v>
      </c>
      <c r="X58" s="5"/>
      <c r="Y58" s="7">
        <v>0</v>
      </c>
      <c r="Z58" s="5">
        <v>0</v>
      </c>
      <c r="AA58" s="5"/>
      <c r="AB58" s="7">
        <v>1</v>
      </c>
      <c r="AC58" s="2">
        <v>0</v>
      </c>
      <c r="AD58" s="2"/>
      <c r="AE58" s="7">
        <v>0</v>
      </c>
      <c r="AF58" s="2">
        <v>0</v>
      </c>
    </row>
    <row r="59" spans="1:32" x14ac:dyDescent="0.3">
      <c r="A59" s="1" t="s">
        <v>68</v>
      </c>
      <c r="B59" s="1">
        <v>0</v>
      </c>
      <c r="C59" s="1" t="s">
        <v>87</v>
      </c>
      <c r="D59" s="1" t="s">
        <v>88</v>
      </c>
      <c r="E59" s="1" t="s">
        <v>88</v>
      </c>
      <c r="F59" s="1" t="s">
        <v>90</v>
      </c>
      <c r="G59" s="7">
        <v>1</v>
      </c>
      <c r="H59" s="5">
        <v>1</v>
      </c>
      <c r="I59" s="13"/>
      <c r="J59" s="7">
        <v>1</v>
      </c>
      <c r="K59" s="5">
        <v>1</v>
      </c>
      <c r="L59" s="5"/>
      <c r="M59" s="7">
        <v>0</v>
      </c>
      <c r="N59" s="5">
        <v>1</v>
      </c>
      <c r="O59" s="5"/>
      <c r="P59" s="7">
        <v>1</v>
      </c>
      <c r="Q59" s="5">
        <v>0</v>
      </c>
      <c r="R59" s="5"/>
      <c r="S59" s="7">
        <v>1</v>
      </c>
      <c r="T59" s="5">
        <v>1</v>
      </c>
      <c r="U59" s="5"/>
      <c r="V59" s="7">
        <v>0</v>
      </c>
      <c r="W59" s="5">
        <v>0</v>
      </c>
      <c r="X59" s="5"/>
      <c r="Y59" s="7">
        <v>0</v>
      </c>
      <c r="Z59" s="5">
        <v>0</v>
      </c>
      <c r="AA59" s="5"/>
      <c r="AB59" s="7">
        <v>1</v>
      </c>
      <c r="AC59" s="2">
        <v>1</v>
      </c>
      <c r="AD59" s="2"/>
      <c r="AE59" s="7">
        <v>0</v>
      </c>
      <c r="AF59" s="2">
        <v>1</v>
      </c>
    </row>
    <row r="60" spans="1:32" x14ac:dyDescent="0.3">
      <c r="A60" s="1" t="s">
        <v>69</v>
      </c>
      <c r="B60" s="1">
        <v>0</v>
      </c>
      <c r="C60" s="1" t="s">
        <v>87</v>
      </c>
      <c r="D60" s="1" t="s">
        <v>89</v>
      </c>
      <c r="E60" s="1" t="s">
        <v>88</v>
      </c>
      <c r="F60" s="1" t="s">
        <v>90</v>
      </c>
      <c r="G60" s="7">
        <v>1</v>
      </c>
      <c r="H60" s="5">
        <v>1</v>
      </c>
      <c r="I60" s="13"/>
      <c r="J60" s="7">
        <v>0</v>
      </c>
      <c r="K60" s="5">
        <v>0</v>
      </c>
      <c r="L60" s="5"/>
      <c r="M60" s="7">
        <v>1</v>
      </c>
      <c r="N60" s="5">
        <v>0</v>
      </c>
      <c r="O60" s="5"/>
      <c r="P60" s="7">
        <v>0</v>
      </c>
      <c r="Q60" s="5">
        <v>1</v>
      </c>
      <c r="R60" s="5"/>
      <c r="S60" s="7">
        <v>0</v>
      </c>
      <c r="T60" s="5">
        <v>1</v>
      </c>
      <c r="U60" s="5"/>
      <c r="V60" s="7">
        <v>1</v>
      </c>
      <c r="W60" s="5">
        <v>0</v>
      </c>
      <c r="X60" s="5"/>
      <c r="Y60" s="7">
        <v>1</v>
      </c>
      <c r="Z60" s="5">
        <v>0</v>
      </c>
      <c r="AA60" s="5"/>
      <c r="AB60" s="7">
        <v>1</v>
      </c>
      <c r="AC60" s="2">
        <v>1</v>
      </c>
      <c r="AD60" s="2"/>
      <c r="AE60" s="7">
        <v>0</v>
      </c>
      <c r="AF60" s="2">
        <v>0</v>
      </c>
    </row>
    <row r="61" spans="1:32" x14ac:dyDescent="0.3">
      <c r="A61" s="1" t="s">
        <v>70</v>
      </c>
      <c r="B61" s="1">
        <v>0</v>
      </c>
      <c r="C61" s="1" t="s">
        <v>91</v>
      </c>
      <c r="D61" s="1" t="s">
        <v>88</v>
      </c>
      <c r="E61" s="1" t="s">
        <v>88</v>
      </c>
      <c r="F61" s="1" t="s">
        <v>91</v>
      </c>
      <c r="G61" s="7">
        <v>0</v>
      </c>
      <c r="H61" s="5">
        <v>1</v>
      </c>
      <c r="I61" s="13"/>
      <c r="J61" s="7">
        <v>0</v>
      </c>
      <c r="K61" s="5">
        <v>1</v>
      </c>
      <c r="L61" s="5"/>
      <c r="M61" s="7">
        <v>1</v>
      </c>
      <c r="N61" s="5">
        <v>0</v>
      </c>
      <c r="O61" s="5"/>
      <c r="P61" s="7">
        <v>0</v>
      </c>
      <c r="Q61" s="5">
        <v>1</v>
      </c>
      <c r="R61" s="5"/>
      <c r="S61" s="7">
        <v>1</v>
      </c>
      <c r="T61" s="5">
        <v>1</v>
      </c>
      <c r="U61" s="5"/>
      <c r="V61" s="7">
        <v>0</v>
      </c>
      <c r="W61" s="5">
        <v>0</v>
      </c>
      <c r="X61" s="5"/>
      <c r="Y61" s="7">
        <v>0</v>
      </c>
      <c r="Z61" s="5">
        <v>0</v>
      </c>
      <c r="AA61" s="5"/>
      <c r="AB61" s="7">
        <v>1</v>
      </c>
      <c r="AC61" s="2">
        <v>1</v>
      </c>
      <c r="AD61" s="2"/>
      <c r="AE61" s="7">
        <v>1</v>
      </c>
      <c r="AF61" s="2">
        <v>0</v>
      </c>
    </row>
    <row r="62" spans="1:32" x14ac:dyDescent="0.3">
      <c r="A62" s="1" t="s">
        <v>71</v>
      </c>
      <c r="B62" s="1">
        <v>0</v>
      </c>
      <c r="C62" s="1" t="s">
        <v>87</v>
      </c>
      <c r="D62" s="1" t="s">
        <v>88</v>
      </c>
      <c r="E62" s="1" t="s">
        <v>88</v>
      </c>
      <c r="F62" s="1" t="s">
        <v>90</v>
      </c>
      <c r="G62" s="7">
        <v>1</v>
      </c>
      <c r="H62" s="5">
        <v>1</v>
      </c>
      <c r="I62" s="13"/>
      <c r="J62" s="7">
        <v>0</v>
      </c>
      <c r="K62" s="5">
        <v>1</v>
      </c>
      <c r="L62" s="5"/>
      <c r="M62" s="7">
        <v>0</v>
      </c>
      <c r="N62" s="5">
        <v>0</v>
      </c>
      <c r="O62" s="5"/>
      <c r="P62" s="7">
        <v>1</v>
      </c>
      <c r="Q62" s="5">
        <v>0</v>
      </c>
      <c r="R62" s="5"/>
      <c r="S62" s="7">
        <v>0</v>
      </c>
      <c r="T62" s="5">
        <v>1</v>
      </c>
      <c r="U62" s="5"/>
      <c r="V62" s="7">
        <v>0</v>
      </c>
      <c r="W62" s="5">
        <v>0</v>
      </c>
      <c r="X62" s="5"/>
      <c r="Y62" s="7">
        <v>0</v>
      </c>
      <c r="Z62" s="5">
        <v>0</v>
      </c>
      <c r="AA62" s="5"/>
      <c r="AB62" s="7">
        <v>0</v>
      </c>
      <c r="AC62" s="2">
        <v>1</v>
      </c>
      <c r="AD62" s="2"/>
      <c r="AE62" s="7">
        <v>0</v>
      </c>
      <c r="AF62" s="2">
        <v>0</v>
      </c>
    </row>
    <row r="63" spans="1:32" x14ac:dyDescent="0.3">
      <c r="A63" s="1" t="s">
        <v>72</v>
      </c>
      <c r="B63" s="1">
        <v>0</v>
      </c>
      <c r="C63" s="1" t="s">
        <v>87</v>
      </c>
      <c r="D63" s="1" t="s">
        <v>88</v>
      </c>
      <c r="E63" s="1" t="s">
        <v>88</v>
      </c>
      <c r="F63" s="1" t="s">
        <v>91</v>
      </c>
      <c r="G63" s="7">
        <v>1</v>
      </c>
      <c r="H63" s="5">
        <v>1</v>
      </c>
      <c r="I63" s="13"/>
      <c r="J63" s="7">
        <v>0</v>
      </c>
      <c r="K63" s="5">
        <v>0</v>
      </c>
      <c r="L63" s="5"/>
      <c r="M63" s="7">
        <v>1</v>
      </c>
      <c r="N63" s="5">
        <v>0</v>
      </c>
      <c r="O63" s="5"/>
      <c r="P63" s="7">
        <v>1</v>
      </c>
      <c r="Q63" s="5">
        <v>1</v>
      </c>
      <c r="R63" s="5"/>
      <c r="S63" s="7">
        <v>0</v>
      </c>
      <c r="T63" s="5">
        <v>1</v>
      </c>
      <c r="U63" s="5"/>
      <c r="V63" s="7">
        <v>0</v>
      </c>
      <c r="W63" s="5">
        <v>0</v>
      </c>
      <c r="X63" s="5"/>
      <c r="Y63" s="7">
        <v>1</v>
      </c>
      <c r="Z63" s="5">
        <v>1</v>
      </c>
      <c r="AA63" s="5"/>
      <c r="AB63" s="7">
        <v>1</v>
      </c>
      <c r="AC63" s="2">
        <v>1</v>
      </c>
      <c r="AD63" s="2"/>
      <c r="AE63" s="7">
        <v>1</v>
      </c>
      <c r="AF63" s="2">
        <v>0</v>
      </c>
    </row>
    <row r="64" spans="1:32" x14ac:dyDescent="0.3">
      <c r="A64" s="1" t="s">
        <v>73</v>
      </c>
      <c r="B64" s="1">
        <v>0</v>
      </c>
      <c r="C64" s="1" t="s">
        <v>91</v>
      </c>
      <c r="D64" s="1" t="s">
        <v>88</v>
      </c>
      <c r="E64" s="1" t="s">
        <v>88</v>
      </c>
      <c r="F64" s="1" t="s">
        <v>90</v>
      </c>
      <c r="G64" s="7">
        <v>0</v>
      </c>
      <c r="H64" s="5">
        <v>1</v>
      </c>
      <c r="I64" s="13"/>
      <c r="J64" s="7">
        <v>1</v>
      </c>
      <c r="K64" s="5">
        <v>1</v>
      </c>
      <c r="L64" s="5"/>
      <c r="M64" s="7">
        <v>0</v>
      </c>
      <c r="N64" s="5">
        <v>1</v>
      </c>
      <c r="O64" s="5"/>
      <c r="P64" s="7">
        <v>0</v>
      </c>
      <c r="Q64" s="5">
        <v>0</v>
      </c>
      <c r="R64" s="5"/>
      <c r="S64" s="7">
        <v>1</v>
      </c>
      <c r="T64" s="5">
        <v>0</v>
      </c>
      <c r="U64" s="5"/>
      <c r="V64" s="7">
        <v>0</v>
      </c>
      <c r="W64" s="5">
        <v>1</v>
      </c>
      <c r="X64" s="5"/>
      <c r="Y64" s="7">
        <v>0</v>
      </c>
      <c r="Z64" s="5">
        <v>1</v>
      </c>
      <c r="AA64" s="5"/>
      <c r="AB64" s="7">
        <v>1</v>
      </c>
      <c r="AC64" s="2">
        <v>0</v>
      </c>
      <c r="AD64" s="2"/>
      <c r="AE64" s="7">
        <v>0</v>
      </c>
      <c r="AF64" s="2">
        <v>0</v>
      </c>
    </row>
    <row r="65" spans="1:32" x14ac:dyDescent="0.3">
      <c r="A65" s="1" t="s">
        <v>74</v>
      </c>
      <c r="B65" s="1">
        <v>0</v>
      </c>
      <c r="C65" s="1" t="s">
        <v>92</v>
      </c>
      <c r="D65" s="1" t="s">
        <v>88</v>
      </c>
      <c r="E65" s="1" t="s">
        <v>88</v>
      </c>
      <c r="F65" s="1" t="s">
        <v>92</v>
      </c>
      <c r="G65" s="7">
        <v>0</v>
      </c>
      <c r="H65" s="5">
        <v>1</v>
      </c>
      <c r="I65" s="13"/>
      <c r="J65" s="7">
        <v>0</v>
      </c>
      <c r="K65" s="5">
        <v>1</v>
      </c>
      <c r="L65" s="5"/>
      <c r="M65" s="7">
        <v>0</v>
      </c>
      <c r="N65" s="5">
        <v>1</v>
      </c>
      <c r="O65" s="5"/>
      <c r="P65" s="7">
        <v>1</v>
      </c>
      <c r="Q65" s="5">
        <v>1</v>
      </c>
      <c r="R65" s="5"/>
      <c r="S65" s="7">
        <v>1</v>
      </c>
      <c r="T65" s="5">
        <v>0</v>
      </c>
      <c r="U65" s="5"/>
      <c r="V65" s="7">
        <v>0</v>
      </c>
      <c r="W65" s="5">
        <v>1</v>
      </c>
      <c r="X65" s="5"/>
      <c r="Y65" s="7">
        <v>0</v>
      </c>
      <c r="Z65" s="5">
        <v>1</v>
      </c>
      <c r="AA65" s="5"/>
      <c r="AB65" s="7">
        <v>0</v>
      </c>
      <c r="AC65" s="2">
        <v>1</v>
      </c>
      <c r="AD65" s="2"/>
      <c r="AE65" s="7">
        <v>0</v>
      </c>
      <c r="AF65" s="2">
        <v>1</v>
      </c>
    </row>
    <row r="66" spans="1:32" x14ac:dyDescent="0.3">
      <c r="A66" s="1" t="s">
        <v>75</v>
      </c>
      <c r="B66" s="1">
        <v>0</v>
      </c>
      <c r="C66" s="1" t="s">
        <v>91</v>
      </c>
      <c r="D66" s="1" t="s">
        <v>88</v>
      </c>
      <c r="E66" s="1" t="s">
        <v>88</v>
      </c>
      <c r="F66" s="1" t="s">
        <v>92</v>
      </c>
      <c r="G66" s="7">
        <v>1</v>
      </c>
      <c r="H66" s="5">
        <v>1</v>
      </c>
      <c r="I66" s="13"/>
      <c r="J66" s="7">
        <v>1</v>
      </c>
      <c r="K66" s="5">
        <v>1</v>
      </c>
      <c r="L66" s="5"/>
      <c r="M66" s="7">
        <v>1</v>
      </c>
      <c r="N66" s="5">
        <v>1</v>
      </c>
      <c r="O66" s="5"/>
      <c r="P66" s="7">
        <v>1</v>
      </c>
      <c r="Q66" s="5">
        <v>1</v>
      </c>
      <c r="R66" s="5"/>
      <c r="S66" s="7">
        <v>1</v>
      </c>
      <c r="T66" s="5">
        <v>1</v>
      </c>
      <c r="U66" s="5"/>
      <c r="V66" s="7">
        <v>1</v>
      </c>
      <c r="W66" s="5">
        <v>1</v>
      </c>
      <c r="X66" s="5"/>
      <c r="Y66" s="7">
        <v>1</v>
      </c>
      <c r="Z66" s="5">
        <v>1</v>
      </c>
      <c r="AA66" s="5"/>
      <c r="AB66" s="7">
        <v>1</v>
      </c>
      <c r="AC66" s="2">
        <v>1</v>
      </c>
      <c r="AD66" s="2"/>
      <c r="AE66" s="7">
        <v>1</v>
      </c>
      <c r="AF66" s="2">
        <v>1</v>
      </c>
    </row>
    <row r="67" spans="1:32" x14ac:dyDescent="0.3">
      <c r="A67" s="1" t="s">
        <v>76</v>
      </c>
      <c r="B67" s="1">
        <v>0</v>
      </c>
      <c r="C67" s="1" t="s">
        <v>92</v>
      </c>
      <c r="D67" s="1" t="s">
        <v>88</v>
      </c>
      <c r="E67" s="1" t="s">
        <v>88</v>
      </c>
      <c r="F67" s="1" t="s">
        <v>90</v>
      </c>
      <c r="G67" s="7">
        <v>0</v>
      </c>
      <c r="H67" s="5">
        <v>1</v>
      </c>
      <c r="I67" s="13"/>
      <c r="J67" s="7">
        <v>0</v>
      </c>
      <c r="K67" s="5">
        <v>0</v>
      </c>
      <c r="L67" s="5"/>
      <c r="M67" s="7">
        <v>0</v>
      </c>
      <c r="N67" s="5">
        <v>0</v>
      </c>
      <c r="O67" s="5"/>
      <c r="P67" s="7">
        <v>0</v>
      </c>
      <c r="Q67" s="5">
        <v>0</v>
      </c>
      <c r="R67" s="5"/>
      <c r="S67" s="7">
        <v>0</v>
      </c>
      <c r="T67" s="5">
        <v>0</v>
      </c>
      <c r="U67" s="5"/>
      <c r="V67" s="7">
        <v>0</v>
      </c>
      <c r="W67" s="5">
        <v>0</v>
      </c>
      <c r="X67" s="5"/>
      <c r="Y67" s="7">
        <v>0</v>
      </c>
      <c r="Z67" s="5">
        <v>1</v>
      </c>
      <c r="AA67" s="5"/>
      <c r="AB67" s="7">
        <v>0</v>
      </c>
      <c r="AC67" s="2">
        <v>1</v>
      </c>
      <c r="AD67" s="2"/>
      <c r="AE67" s="7">
        <v>0</v>
      </c>
      <c r="AF67" s="2">
        <v>0</v>
      </c>
    </row>
    <row r="68" spans="1:32" x14ac:dyDescent="0.3">
      <c r="A68" s="1" t="s">
        <v>77</v>
      </c>
      <c r="B68" s="1">
        <v>0</v>
      </c>
      <c r="C68" s="1" t="s">
        <v>91</v>
      </c>
      <c r="D68" s="1" t="s">
        <v>89</v>
      </c>
      <c r="E68" s="1" t="s">
        <v>88</v>
      </c>
      <c r="F68" s="1" t="s">
        <v>90</v>
      </c>
      <c r="G68" s="7">
        <v>0</v>
      </c>
      <c r="H68" s="5">
        <v>1</v>
      </c>
      <c r="I68" s="13"/>
      <c r="J68" s="7">
        <v>1</v>
      </c>
      <c r="K68" s="5">
        <v>0</v>
      </c>
      <c r="L68" s="5"/>
      <c r="M68" s="7">
        <v>0</v>
      </c>
      <c r="N68" s="5">
        <v>0</v>
      </c>
      <c r="O68" s="5"/>
      <c r="P68" s="7">
        <v>1</v>
      </c>
      <c r="Q68" s="5">
        <v>1</v>
      </c>
      <c r="R68" s="5"/>
      <c r="S68" s="7">
        <v>0</v>
      </c>
      <c r="T68" s="5">
        <v>1</v>
      </c>
      <c r="U68" s="5"/>
      <c r="V68" s="7">
        <v>0</v>
      </c>
      <c r="W68" s="5">
        <v>1</v>
      </c>
      <c r="X68" s="5"/>
      <c r="Y68" s="7">
        <v>0</v>
      </c>
      <c r="Z68" s="5">
        <v>0</v>
      </c>
      <c r="AA68" s="5"/>
      <c r="AB68" s="7">
        <v>1</v>
      </c>
      <c r="AC68" s="2">
        <v>1</v>
      </c>
      <c r="AD68" s="2"/>
      <c r="AE68" s="7">
        <v>0</v>
      </c>
      <c r="AF68" s="2">
        <v>1</v>
      </c>
    </row>
    <row r="69" spans="1:32" x14ac:dyDescent="0.3">
      <c r="A69" s="1" t="s">
        <v>78</v>
      </c>
      <c r="B69" s="1">
        <v>0</v>
      </c>
      <c r="C69" s="1" t="s">
        <v>87</v>
      </c>
      <c r="D69" s="1" t="s">
        <v>88</v>
      </c>
      <c r="E69" s="1" t="s">
        <v>88</v>
      </c>
      <c r="F69" s="1" t="s">
        <v>90</v>
      </c>
      <c r="G69" s="7">
        <v>0</v>
      </c>
      <c r="H69" s="5">
        <v>1</v>
      </c>
      <c r="I69" s="13"/>
      <c r="J69" s="7">
        <v>1</v>
      </c>
      <c r="K69" s="5">
        <v>1</v>
      </c>
      <c r="L69" s="5"/>
      <c r="M69" s="7">
        <v>1</v>
      </c>
      <c r="N69" s="5">
        <v>1</v>
      </c>
      <c r="O69" s="5"/>
      <c r="P69" s="7">
        <v>1</v>
      </c>
      <c r="Q69" s="5">
        <v>1</v>
      </c>
      <c r="R69" s="5"/>
      <c r="S69" s="7">
        <v>0</v>
      </c>
      <c r="T69" s="5">
        <v>0</v>
      </c>
      <c r="U69" s="5"/>
      <c r="V69" s="7">
        <v>0</v>
      </c>
      <c r="W69" s="5">
        <v>0</v>
      </c>
      <c r="X69" s="5"/>
      <c r="Y69" s="7">
        <v>0</v>
      </c>
      <c r="Z69" s="5">
        <v>1</v>
      </c>
      <c r="AA69" s="5"/>
      <c r="AB69" s="7">
        <v>1</v>
      </c>
      <c r="AC69" s="2">
        <v>1</v>
      </c>
      <c r="AD69" s="2"/>
      <c r="AE69" s="7">
        <v>1</v>
      </c>
      <c r="AF69" s="2">
        <v>1</v>
      </c>
    </row>
    <row r="70" spans="1:32" x14ac:dyDescent="0.3">
      <c r="A70" s="1" t="s">
        <v>79</v>
      </c>
      <c r="B70" s="1">
        <v>0</v>
      </c>
      <c r="C70" s="1" t="s">
        <v>87</v>
      </c>
      <c r="D70" s="1" t="s">
        <v>88</v>
      </c>
      <c r="E70" s="1" t="s">
        <v>88</v>
      </c>
      <c r="F70" s="1" t="s">
        <v>91</v>
      </c>
      <c r="G70" s="7">
        <v>0</v>
      </c>
      <c r="H70" s="5">
        <v>1</v>
      </c>
      <c r="I70" s="13"/>
      <c r="J70" s="7">
        <v>1</v>
      </c>
      <c r="K70" s="5">
        <v>1</v>
      </c>
      <c r="L70" s="5"/>
      <c r="M70" s="7">
        <v>0</v>
      </c>
      <c r="N70" s="5">
        <v>1</v>
      </c>
      <c r="O70" s="5"/>
      <c r="P70" s="7">
        <v>1</v>
      </c>
      <c r="Q70" s="5">
        <v>0</v>
      </c>
      <c r="R70" s="5"/>
      <c r="S70" s="7">
        <v>0</v>
      </c>
      <c r="T70" s="5">
        <v>1</v>
      </c>
      <c r="U70" s="5"/>
      <c r="V70" s="7">
        <v>0</v>
      </c>
      <c r="W70" s="5">
        <v>0</v>
      </c>
      <c r="X70" s="5"/>
      <c r="Y70" s="7">
        <v>0</v>
      </c>
      <c r="Z70" s="5">
        <v>0</v>
      </c>
      <c r="AA70" s="5"/>
      <c r="AB70" s="7">
        <v>0</v>
      </c>
      <c r="AC70" s="2">
        <v>1</v>
      </c>
      <c r="AD70" s="2"/>
      <c r="AE70" s="7">
        <v>0</v>
      </c>
      <c r="AF70" s="2">
        <v>0</v>
      </c>
    </row>
    <row r="71" spans="1:32" x14ac:dyDescent="0.3">
      <c r="A71" s="1" t="s">
        <v>80</v>
      </c>
      <c r="B71" s="1">
        <v>0</v>
      </c>
      <c r="C71" s="1" t="s">
        <v>87</v>
      </c>
      <c r="D71" s="1" t="s">
        <v>88</v>
      </c>
      <c r="E71" s="1" t="s">
        <v>88</v>
      </c>
      <c r="F71" s="1" t="s">
        <v>90</v>
      </c>
      <c r="G71" s="7">
        <v>0</v>
      </c>
      <c r="H71" s="5">
        <v>1</v>
      </c>
      <c r="I71" s="13"/>
      <c r="J71" s="7">
        <v>0</v>
      </c>
      <c r="K71" s="5">
        <v>0</v>
      </c>
      <c r="L71" s="5"/>
      <c r="M71" s="7">
        <v>0</v>
      </c>
      <c r="N71" s="5">
        <v>1</v>
      </c>
      <c r="O71" s="5"/>
      <c r="P71" s="7">
        <v>0</v>
      </c>
      <c r="Q71" s="5">
        <v>0</v>
      </c>
      <c r="R71" s="5"/>
      <c r="S71" s="7">
        <v>0</v>
      </c>
      <c r="T71" s="5">
        <v>0</v>
      </c>
      <c r="U71" s="5"/>
      <c r="V71" s="7">
        <v>0</v>
      </c>
      <c r="W71" s="5">
        <v>0</v>
      </c>
      <c r="X71" s="5"/>
      <c r="Y71" s="7">
        <v>0</v>
      </c>
      <c r="Z71" s="5">
        <v>0</v>
      </c>
      <c r="AA71" s="5"/>
      <c r="AB71" s="7">
        <v>0</v>
      </c>
      <c r="AC71" s="2">
        <v>1</v>
      </c>
      <c r="AD71" s="2"/>
      <c r="AE71" s="7">
        <v>0</v>
      </c>
      <c r="AF71" s="2">
        <v>1</v>
      </c>
    </row>
    <row r="74" spans="1:32" x14ac:dyDescent="0.3">
      <c r="A74" s="9" t="s">
        <v>81</v>
      </c>
      <c r="B74" s="6">
        <v>0</v>
      </c>
      <c r="C74" s="6"/>
      <c r="D74" s="6"/>
      <c r="E74" s="6"/>
      <c r="F74" s="6"/>
      <c r="G74" s="11">
        <f>COUNTIF(G2:G71,0)</f>
        <v>33</v>
      </c>
      <c r="H74" s="11">
        <f>COUNTIF(H2:H71,0)</f>
        <v>5</v>
      </c>
      <c r="J74" s="11">
        <f>COUNTIF(J2:J71,0)</f>
        <v>29</v>
      </c>
      <c r="K74" s="11">
        <f>COUNTIF(K2:K71,0)</f>
        <v>33</v>
      </c>
      <c r="L74" s="11"/>
      <c r="M74" s="11">
        <f>COUNTIF(M2:M71,0)</f>
        <v>48</v>
      </c>
      <c r="N74" s="11">
        <f>COUNTIF(N2:N71,0)</f>
        <v>23</v>
      </c>
      <c r="O74" s="11"/>
      <c r="P74" s="11">
        <f>COUNTIF(P2:P71,0)</f>
        <v>39</v>
      </c>
      <c r="Q74" s="11">
        <f>COUNTIF(Q2:Q71,0)</f>
        <v>24</v>
      </c>
      <c r="R74" s="11"/>
      <c r="S74" s="11">
        <f>COUNTIF(S2:S71,0)</f>
        <v>38</v>
      </c>
      <c r="T74" s="11">
        <f>COUNTIF(T2:T71,0)</f>
        <v>21</v>
      </c>
      <c r="U74" s="11"/>
      <c r="V74" s="11">
        <f>COUNTIF(V2:V71,0)</f>
        <v>62</v>
      </c>
      <c r="W74" s="11">
        <f>COUNTIF(W2:W71,0)</f>
        <v>47</v>
      </c>
      <c r="X74" s="11"/>
      <c r="Y74" s="11">
        <f>COUNTIF(Y2:Y71,0)</f>
        <v>47</v>
      </c>
      <c r="Z74" s="11">
        <f>COUNTIF(Z2:Z71,0)</f>
        <v>43</v>
      </c>
      <c r="AA74" s="11"/>
      <c r="AB74" s="11">
        <f>COUNTIF(AB2:AB71,0)</f>
        <v>32</v>
      </c>
      <c r="AC74" s="11">
        <f>COUNTIF(AC2:AC71,0)</f>
        <v>18</v>
      </c>
      <c r="AD74" s="11"/>
      <c r="AE74" s="11">
        <f>COUNTIF(AE2:AE71,0)</f>
        <v>57</v>
      </c>
      <c r="AF74" s="11">
        <f>COUNTIF(AF2:AF71,0)</f>
        <v>50</v>
      </c>
    </row>
    <row r="75" spans="1:32" x14ac:dyDescent="0.3">
      <c r="A75" s="9" t="s">
        <v>82</v>
      </c>
      <c r="B75" s="6">
        <v>1</v>
      </c>
      <c r="C75" s="6"/>
      <c r="D75" s="6"/>
      <c r="E75" s="6"/>
      <c r="F75" s="6"/>
      <c r="G75" s="11">
        <f>COUNTIF(G2:G71,1)</f>
        <v>37</v>
      </c>
      <c r="H75" s="11">
        <f>COUNTIF(H2:H71,1)</f>
        <v>64</v>
      </c>
      <c r="J75" s="11">
        <f>COUNTIF(J2:J71,1)</f>
        <v>41</v>
      </c>
      <c r="K75" s="11">
        <f>COUNTIF(K2:K71,1)</f>
        <v>36</v>
      </c>
      <c r="L75" s="11"/>
      <c r="M75" s="11">
        <f>COUNTIF(M2:M71,1)</f>
        <v>22</v>
      </c>
      <c r="N75" s="11">
        <f>COUNTIF(N2:N71,1)</f>
        <v>46</v>
      </c>
      <c r="O75" s="11"/>
      <c r="P75" s="11">
        <f>COUNTIF(P2:P71,1)</f>
        <v>31</v>
      </c>
      <c r="Q75" s="11">
        <f>COUNTIF(Q2:Q71,1)</f>
        <v>45</v>
      </c>
      <c r="R75" s="11"/>
      <c r="S75" s="11">
        <f>COUNTIF(S2:S71,1)</f>
        <v>32</v>
      </c>
      <c r="T75" s="11">
        <f>COUNTIF(T2:T71,1)</f>
        <v>48</v>
      </c>
      <c r="U75" s="11"/>
      <c r="V75" s="11">
        <f>COUNTIF(V2:V71,1)</f>
        <v>8</v>
      </c>
      <c r="W75" s="11">
        <f>COUNTIF(W2:W71,1)</f>
        <v>22</v>
      </c>
      <c r="X75" s="11"/>
      <c r="Y75" s="11">
        <f>COUNTIF(Y2:Y71,1)</f>
        <v>22</v>
      </c>
      <c r="Z75" s="11">
        <f>COUNTIF(Z2:Z71,1)</f>
        <v>26</v>
      </c>
      <c r="AA75" s="11"/>
      <c r="AB75" s="11">
        <f>COUNTIF(AB2:AB71,1)</f>
        <v>38</v>
      </c>
      <c r="AC75" s="11">
        <f>COUNTIF(AC2:AC71,1)</f>
        <v>50</v>
      </c>
      <c r="AD75" s="11"/>
      <c r="AE75" s="11">
        <f>COUNTIF(AE2:AE71,1)</f>
        <v>13</v>
      </c>
      <c r="AF75" s="11">
        <f>COUNTIF(AF2:AF71,1)</f>
        <v>19</v>
      </c>
    </row>
    <row r="77" spans="1:32" x14ac:dyDescent="0.3">
      <c r="E77" s="6" t="s">
        <v>95</v>
      </c>
      <c r="G77" s="9" t="s">
        <v>2</v>
      </c>
      <c r="H77" s="9" t="s">
        <v>3</v>
      </c>
      <c r="I77" s="9" t="s">
        <v>4</v>
      </c>
      <c r="J77" s="9" t="s">
        <v>5</v>
      </c>
      <c r="K77" s="6" t="s">
        <v>6</v>
      </c>
      <c r="L77" s="9" t="s">
        <v>7</v>
      </c>
      <c r="M77" s="6" t="s">
        <v>8</v>
      </c>
      <c r="N77" s="6" t="s">
        <v>9</v>
      </c>
      <c r="O77" s="6" t="s">
        <v>10</v>
      </c>
    </row>
    <row r="78" spans="1:32" x14ac:dyDescent="0.3">
      <c r="F78" s="6" t="s">
        <v>93</v>
      </c>
      <c r="G78" s="14">
        <f>COUNTIFS(G2:G71,"=0",H2:H71,"=1")</f>
        <v>31</v>
      </c>
      <c r="H78" s="14">
        <f>COUNTIFS(J2:J71,"=0",K2:K71,"=1")</f>
        <v>11</v>
      </c>
      <c r="I78" s="14">
        <f>COUNTIFS(M2:M71,"=0",N2:N71,"=1")</f>
        <v>32</v>
      </c>
      <c r="J78" s="14">
        <f>COUNTIFS(P2:P71,"=0",Q2:Q71,"=1")</f>
        <v>27</v>
      </c>
      <c r="K78" s="14">
        <f>COUNTIFS(S2:S71,"=0",T2:T71,"=1")</f>
        <v>28</v>
      </c>
      <c r="L78" s="14">
        <f>COUNTIFS(V2:V71,"=0",W2:W71,"=1")</f>
        <v>20</v>
      </c>
      <c r="M78" s="14">
        <f>COUNTIFS(Y2:Y71,"=0",Z2:Z71,"=1")</f>
        <v>15</v>
      </c>
      <c r="N78" s="14">
        <f>COUNTIFS(AB2:AB71,"=0",AC2:AC71,"=1")</f>
        <v>23</v>
      </c>
      <c r="O78" s="14">
        <f>COUNTIFS(AE2:AE71,"=0",AF2:AF71,"=1")</f>
        <v>14</v>
      </c>
    </row>
    <row r="79" spans="1:32" x14ac:dyDescent="0.3">
      <c r="F79" s="6" t="s">
        <v>94</v>
      </c>
      <c r="G79" s="14">
        <f>COUNTIFS(G2:G71,"=1",H2:H71,"=0")</f>
        <v>4</v>
      </c>
      <c r="H79" s="14">
        <f>COUNTIFS(J2:J71,"=1",K2:K71,"=0")</f>
        <v>15</v>
      </c>
      <c r="I79" s="14">
        <f>COUNTIFS(M2:M71,"=1",N2:N71,"=0")</f>
        <v>7</v>
      </c>
      <c r="J79" s="14">
        <f>COUNTIFS(P2:P71,"=1",Q2:Q71,"=0")</f>
        <v>12</v>
      </c>
      <c r="K79" s="14">
        <f>COUNTIFS(S2:S71,"=1",T2:T71,"=0")</f>
        <v>11</v>
      </c>
      <c r="L79" s="14">
        <f>COUNTIFS(V2:V71,"=1",W2:W71,"=0")</f>
        <v>6</v>
      </c>
      <c r="M79" s="14">
        <f>COUNTIFS(Y2:Y71,"=1",Z2:Z71,"=0")</f>
        <v>11</v>
      </c>
      <c r="N79" s="14">
        <f>COUNTIFS(AB3:AB72,"=1",AC3:AC72,"=0")</f>
        <v>10</v>
      </c>
      <c r="O79" s="14">
        <f>COUNTIFS(AE2:AE71,"=1",AF2:AF71,"=0")</f>
        <v>8</v>
      </c>
    </row>
    <row r="80" spans="1:32" x14ac:dyDescent="0.3">
      <c r="F80" s="6" t="s">
        <v>97</v>
      </c>
      <c r="G80" s="14">
        <f>COUNTIFS(G2:G71,"=0",H2:H71,"=0")</f>
        <v>1</v>
      </c>
      <c r="H80" s="14">
        <f>COUNTIFS(J2:J71,"=0",K2:K71,"=0")</f>
        <v>18</v>
      </c>
      <c r="I80" s="14">
        <f>COUNTIFS(M2:M71,"=0",N2:N71,"=0")</f>
        <v>16</v>
      </c>
      <c r="J80" s="14">
        <f>COUNTIFS(P2:P71,"=0",Q2:Q71,"=0")</f>
        <v>12</v>
      </c>
      <c r="K80" s="14">
        <f>COUNTIFS(S2:S71,"=0",T2:T71,"=0")</f>
        <v>10</v>
      </c>
      <c r="L80" s="14">
        <f>COUNTIFS(V2:V71,"=0",W2:W71,"=0")</f>
        <v>41</v>
      </c>
      <c r="M80" s="14">
        <f>COUNTIFS(Y2:Y71,"=0",Z2:Z71,"=0")</f>
        <v>31</v>
      </c>
      <c r="N80" s="14">
        <f>COUNTIFS(AB4:AB73,"=0",AC4:AC73,"=0")</f>
        <v>8</v>
      </c>
      <c r="O80" s="14">
        <f>COUNTIFS(AE2:AE71,"=0",AF2:AF71,"=0")</f>
        <v>42</v>
      </c>
    </row>
    <row r="81" spans="5:15" x14ac:dyDescent="0.3">
      <c r="F81" s="6" t="s">
        <v>98</v>
      </c>
      <c r="G81" s="14">
        <f>COUNTIFS(G2:G71,"=1",H2:H71,"=1")</f>
        <v>33</v>
      </c>
      <c r="H81" s="14">
        <f>COUNTIFS(J2:J71,"=1",K2:K71,"=1")</f>
        <v>25</v>
      </c>
      <c r="I81" s="14">
        <f>COUNTIFS(M2:M71,"=1",N2:N71,"=1")</f>
        <v>14</v>
      </c>
      <c r="J81" s="14">
        <f>COUNTIFS(P2:P71,"=1",Q2:Q71,"=1")</f>
        <v>18</v>
      </c>
      <c r="K81" s="14">
        <f>COUNTIFS(S2:S71,"=1",T2:T71,"=1")</f>
        <v>20</v>
      </c>
      <c r="L81" s="14">
        <f>COUNTIFS(V2:V71,"=1",W2:W71,"=1")</f>
        <v>2</v>
      </c>
      <c r="M81" s="14">
        <f>COUNTIFS(Y2:Y71,"=1",Z2:Z71,"=1")</f>
        <v>11</v>
      </c>
      <c r="N81" s="14">
        <f>COUNTIFS(AB5:AB74,"=1",AC5:AC74,"=1")</f>
        <v>27</v>
      </c>
      <c r="O81" s="14">
        <f>COUNTIFS(AE2:AE71,"=1",AF2:AF71,"=1")</f>
        <v>5</v>
      </c>
    </row>
    <row r="82" spans="5:15" x14ac:dyDescent="0.3">
      <c r="G82" s="14">
        <f>SUM(G78:G81)</f>
        <v>69</v>
      </c>
      <c r="H82" s="14">
        <f>SUM(H78:H81)</f>
        <v>69</v>
      </c>
      <c r="I82" s="14">
        <f>SUM(I78:I81)</f>
        <v>69</v>
      </c>
      <c r="J82" s="14">
        <f t="shared" ref="J82:K82" si="0">SUM(J78:J81)</f>
        <v>69</v>
      </c>
      <c r="K82" s="14">
        <f t="shared" si="0"/>
        <v>69</v>
      </c>
      <c r="L82" s="14">
        <f t="shared" ref="L82" si="1">SUM(L78:L81)</f>
        <v>69</v>
      </c>
      <c r="M82" s="14">
        <f t="shared" ref="M82" si="2">SUM(M78:M81)</f>
        <v>68</v>
      </c>
      <c r="N82" s="14">
        <f t="shared" ref="N82" si="3">SUM(N78:N81)</f>
        <v>68</v>
      </c>
      <c r="O82" s="14">
        <f t="shared" ref="O82" si="4">SUM(O78:O81)</f>
        <v>69</v>
      </c>
    </row>
    <row r="83" spans="5:15" x14ac:dyDescent="0.3">
      <c r="F83" s="6" t="s">
        <v>96</v>
      </c>
      <c r="G83" s="6">
        <f>SUM(G78,G81)</f>
        <v>64</v>
      </c>
      <c r="H83" s="6">
        <f t="shared" ref="H83:I83" si="5">SUM(H78,H81)</f>
        <v>36</v>
      </c>
      <c r="I83" s="6">
        <f t="shared" si="5"/>
        <v>46</v>
      </c>
    </row>
    <row r="87" spans="5:15" x14ac:dyDescent="0.3">
      <c r="E87" s="15">
        <v>1</v>
      </c>
      <c r="F87" s="15" t="s">
        <v>93</v>
      </c>
      <c r="G87" s="16">
        <f>COUNTIFS(G2:G29,"=0",H2:H29,"=1")</f>
        <v>10</v>
      </c>
      <c r="H87" s="16">
        <f>COUNTIFS(J2:J29,"=0",K2:K29,"=1")</f>
        <v>3</v>
      </c>
      <c r="I87" s="16">
        <f>COUNTIFS(M2:M29,"=0",N2:N29,"=1")</f>
        <v>11</v>
      </c>
      <c r="J87" s="16">
        <f>COUNTIFS(P2:P29,"=0",Q2:Q29,"=1")</f>
        <v>11</v>
      </c>
      <c r="K87" s="16">
        <f>COUNTIFS(S2:S29,"=0",T2:T29,"=1")</f>
        <v>11</v>
      </c>
      <c r="L87" s="16">
        <f>COUNTIFS(V2:V29,"=0",W2:W29,"=1")</f>
        <v>6</v>
      </c>
      <c r="M87" s="16">
        <f>COUNTIFS(Y2:Y29,"=0",Z2:Z29,"=1")</f>
        <v>3</v>
      </c>
      <c r="N87" s="16">
        <f>COUNTIFS(AB2:AB29,"=0",AC2:AC29,"=1")</f>
        <v>7</v>
      </c>
      <c r="O87" s="16">
        <f>COUNTIFS(AE2:AE29,"=0",AF2:AF29,"=1")</f>
        <v>2</v>
      </c>
    </row>
    <row r="88" spans="5:15" x14ac:dyDescent="0.3">
      <c r="E88" s="16"/>
      <c r="F88" s="15" t="s">
        <v>94</v>
      </c>
      <c r="G88" s="16">
        <f>COUNTIFS(G2:G29,"=1",H2:H29,"=0")</f>
        <v>4</v>
      </c>
      <c r="H88" s="16">
        <f>COUNTIFS(J2:J29,"=1",K2:K29,"=0")</f>
        <v>8</v>
      </c>
      <c r="I88" s="16">
        <f>COUNTIFS(M2:M29,"=1",N2:N29,"=0")</f>
        <v>3</v>
      </c>
      <c r="J88" s="16">
        <f>COUNTIFS(P2:P29,"=1",Q2:Q29,"=0")</f>
        <v>4</v>
      </c>
      <c r="K88" s="16">
        <f>COUNTIFS(S2:S29,"=1",T2:T29,"=0")</f>
        <v>6</v>
      </c>
      <c r="L88" s="16">
        <f>COUNTIFS(V2:V29,"=1",W2:W29,"=0")</f>
        <v>2</v>
      </c>
      <c r="M88" s="16">
        <f>COUNTIFS(Y2:Y29,"=1",Z2:Z29,"=0")</f>
        <v>5</v>
      </c>
      <c r="N88" s="16">
        <f>COUNTIFS(AB2:AB29,"=1",AC2:AC29,"=0")</f>
        <v>5</v>
      </c>
      <c r="O88" s="16">
        <f>COUNTIFS(AE2:AE29,"=1",AF2:AF29,"=0")</f>
        <v>5</v>
      </c>
    </row>
    <row r="89" spans="5:15" x14ac:dyDescent="0.3">
      <c r="E89" s="16"/>
      <c r="F89" s="15" t="s">
        <v>97</v>
      </c>
      <c r="G89" s="16">
        <f>COUNTIFS(G2:G29,"=0",H2:H29,"=0")</f>
        <v>1</v>
      </c>
      <c r="H89" s="16">
        <f>COUNTIFS(J2:J29,"=0",K2:K29,"=0")</f>
        <v>5</v>
      </c>
      <c r="I89" s="16">
        <f>COUNTIFS(M2:M29,"=0",N2:N29,"=0")</f>
        <v>6</v>
      </c>
      <c r="J89" s="16">
        <f>COUNTIFS(P2:P29,"=0",Q2:Q29,"=0")</f>
        <v>5</v>
      </c>
      <c r="K89" s="16">
        <f>COUNTIFS(S2:S29,"=0",T2:T29,"=0")</f>
        <v>3</v>
      </c>
      <c r="L89" s="16">
        <f>COUNTIFS(V2:V29,"=0",W2:W29,"=0")</f>
        <v>18</v>
      </c>
      <c r="M89" s="16">
        <f>COUNTIFS(Y2:Y29,"=0",Z2:Z29,"=0")</f>
        <v>15</v>
      </c>
      <c r="N89" s="16">
        <f>COUNTIFS(AB2:AB29,"=0",AC2:AC29,"=0")</f>
        <v>5</v>
      </c>
      <c r="O89" s="16">
        <f>COUNTIFS(AE2:AE29,"=0",AF2:AF29,"=0")</f>
        <v>18</v>
      </c>
    </row>
    <row r="90" spans="5:15" x14ac:dyDescent="0.3">
      <c r="E90" s="16"/>
      <c r="F90" s="15" t="s">
        <v>98</v>
      </c>
      <c r="G90" s="16">
        <f>COUNTIFS(G2:G29,"=1",H2:H29,"=1")</f>
        <v>12</v>
      </c>
      <c r="H90" s="16">
        <f>COUNTIFS(J2:J29,"=1",K2:K29,"=1")</f>
        <v>11</v>
      </c>
      <c r="I90" s="16">
        <f>COUNTIFS(M2:M29,"=1",N2:N29,"=1")</f>
        <v>7</v>
      </c>
      <c r="J90" s="16">
        <f>COUNTIFS(P2:P29,"=1",Q2:Q29,"=1")</f>
        <v>7</v>
      </c>
      <c r="K90" s="16">
        <f>COUNTIFS(S2:S29,"=1",T2:T29,"=1")</f>
        <v>7</v>
      </c>
      <c r="L90" s="16">
        <f>COUNTIFS(V2:V29,"=1",W2:W29,"=1")</f>
        <v>1</v>
      </c>
      <c r="M90" s="16">
        <f>COUNTIFS(Y2:Y29,"=1",Z2:Z29,"=1")</f>
        <v>4</v>
      </c>
      <c r="N90" s="16">
        <f>COUNTIFS(AB2:AB29,"=1",AC2:AC29,"=1")</f>
        <v>9</v>
      </c>
      <c r="O90" s="16">
        <f>COUNTIFS(AE2:AE29,"=1",AF2:AF29,"=1")</f>
        <v>2</v>
      </c>
    </row>
    <row r="91" spans="5:15" x14ac:dyDescent="0.3">
      <c r="E91" s="16"/>
      <c r="F91" s="15" t="s">
        <v>99</v>
      </c>
      <c r="G91" s="16">
        <f>SUM(G87:G90)</f>
        <v>27</v>
      </c>
      <c r="H91" s="16">
        <f t="shared" ref="H91:I91" si="6">SUM(H87:H90)</f>
        <v>27</v>
      </c>
      <c r="I91" s="16">
        <f t="shared" si="6"/>
        <v>27</v>
      </c>
      <c r="J91" s="16">
        <f t="shared" ref="J91" si="7">SUM(J87:J90)</f>
        <v>27</v>
      </c>
      <c r="K91" s="16">
        <f t="shared" ref="K91" si="8">SUM(K87:K90)</f>
        <v>27</v>
      </c>
      <c r="L91" s="16">
        <f t="shared" ref="L91" si="9">SUM(L87:L90)</f>
        <v>27</v>
      </c>
      <c r="M91" s="16">
        <f t="shared" ref="M91" si="10">SUM(M87:M90)</f>
        <v>27</v>
      </c>
      <c r="N91" s="16">
        <f t="shared" ref="N91" si="11">SUM(N87:N90)</f>
        <v>26</v>
      </c>
      <c r="O91" s="16">
        <f t="shared" ref="O91" si="12">SUM(O87:O90)</f>
        <v>27</v>
      </c>
    </row>
    <row r="92" spans="5:15" x14ac:dyDescent="0.3">
      <c r="E92" s="16"/>
      <c r="F92" s="15" t="s">
        <v>96</v>
      </c>
      <c r="G92" s="17">
        <f>SUM(G87,G90)/G91</f>
        <v>0.81481481481481477</v>
      </c>
      <c r="H92" s="17">
        <f>SUM(H87,H90)/H91</f>
        <v>0.51851851851851849</v>
      </c>
      <c r="I92" s="17">
        <f>SUM(I87,I90)/I91</f>
        <v>0.66666666666666663</v>
      </c>
      <c r="J92" s="17">
        <f t="shared" ref="J92:O92" si="13">SUM(J87,J90)/J91</f>
        <v>0.66666666666666663</v>
      </c>
      <c r="K92" s="17">
        <f t="shared" si="13"/>
        <v>0.66666666666666663</v>
      </c>
      <c r="L92" s="17">
        <f t="shared" si="13"/>
        <v>0.25925925925925924</v>
      </c>
      <c r="M92" s="17">
        <f t="shared" si="13"/>
        <v>0.25925925925925924</v>
      </c>
      <c r="N92" s="17">
        <f t="shared" si="13"/>
        <v>0.61538461538461542</v>
      </c>
      <c r="O92" s="17">
        <f t="shared" si="13"/>
        <v>0.14814814814814814</v>
      </c>
    </row>
    <row r="95" spans="5:15" x14ac:dyDescent="0.3">
      <c r="E95" s="18">
        <v>0</v>
      </c>
      <c r="F95" s="18" t="s">
        <v>93</v>
      </c>
      <c r="G95" s="3">
        <f>COUNTIFS(G30:G71,"=0",H30:H71,"=1")</f>
        <v>21</v>
      </c>
      <c r="H95" s="3">
        <f>COUNTIFS(J30:J71,"=0",K30:K71,"=1")</f>
        <v>8</v>
      </c>
      <c r="I95" s="3">
        <f>COUNTIFS(M30:M71,"=0",N30:N71,"=1")</f>
        <v>21</v>
      </c>
      <c r="J95" s="8">
        <f>COUNTIFS(P30:P71,"=0",Q30:Q71,"=1")</f>
        <v>16</v>
      </c>
      <c r="K95" s="3">
        <f>COUNTIFS(S30:S71,"=0",T30:T71,"=1")</f>
        <v>17</v>
      </c>
      <c r="L95" s="3">
        <f>COUNTIFS(V30:V71,"=0",W30:W71,"=1")</f>
        <v>14</v>
      </c>
      <c r="M95" s="8">
        <f>COUNTIFS(Y30:Y71,"=0",Z30:Z71,"=1")</f>
        <v>12</v>
      </c>
      <c r="N95" s="3">
        <f>COUNTIFS(AB30:AB71,"=0",AC30:AC71,"=1")</f>
        <v>16</v>
      </c>
      <c r="O95" s="3">
        <f>COUNTIFS(AE30:AE71,"=0",AF30:AF71,"=1")</f>
        <v>12</v>
      </c>
    </row>
    <row r="96" spans="5:15" x14ac:dyDescent="0.3">
      <c r="E96" s="3"/>
      <c r="F96" s="18" t="s">
        <v>94</v>
      </c>
      <c r="G96" s="3">
        <f>COUNTIFS(G30:G71,"=1",H30:H71,"=0")</f>
        <v>0</v>
      </c>
      <c r="H96" s="3">
        <f>COUNTIFS(J30:J71,"=1",K30:K71,"=0")</f>
        <v>7</v>
      </c>
      <c r="I96" s="3">
        <f>COUNTIFS(M30:M71,"=1",N30:N71,"=0")</f>
        <v>4</v>
      </c>
      <c r="J96" s="8">
        <f>COUNTIFS(P30:P71,"=1",Q30:Q71,"=0")</f>
        <v>8</v>
      </c>
      <c r="K96" s="3">
        <f>COUNTIFS(S30:S71,"=1",T30:T71,"=0")</f>
        <v>5</v>
      </c>
      <c r="L96" s="3">
        <f>COUNTIFS(V30:V71,"=1",W30:W71,"=0")</f>
        <v>4</v>
      </c>
      <c r="M96" s="8">
        <f>COUNTIFS(Y30:Y71,"=1",Z30:Z71,"=0")</f>
        <v>6</v>
      </c>
      <c r="N96" s="3">
        <f>COUNTIFS(AB30:AB71,"=1",AC30:AC71,"=0")</f>
        <v>5</v>
      </c>
      <c r="O96" s="3">
        <f>COUNTIFS(AE30:AE71,"=1",AF30:AF71,"=0")</f>
        <v>3</v>
      </c>
    </row>
    <row r="97" spans="5:15" x14ac:dyDescent="0.3">
      <c r="E97" s="3"/>
      <c r="F97" s="18" t="s">
        <v>97</v>
      </c>
      <c r="G97" s="3">
        <f>COUNTIFS(G30:G71,"=0",H30:H71,"=0")</f>
        <v>0</v>
      </c>
      <c r="H97" s="3">
        <f>COUNTIFS(J30:J71,"=0",K30:K71,"=0")</f>
        <v>13</v>
      </c>
      <c r="I97" s="3">
        <f>COUNTIFS(M30:M71,"=0",N30:N71,"=0")</f>
        <v>10</v>
      </c>
      <c r="J97" s="8">
        <f>COUNTIFS(P30:P71,"=0",Q30:Q71,"=0")</f>
        <v>7</v>
      </c>
      <c r="K97" s="3">
        <f>COUNTIFS(S30:S71,"=0",T30:T71,"=0")</f>
        <v>7</v>
      </c>
      <c r="L97" s="3">
        <f>COUNTIFS(V30:V71,"=0",W30:W71,"=0")</f>
        <v>23</v>
      </c>
      <c r="M97" s="8">
        <f>COUNTIFS(Y30:Y71,"=0",Z30:Z71,"=0")</f>
        <v>16</v>
      </c>
      <c r="N97" s="3">
        <f>COUNTIFS(AB30:AB71,"=0",AC30:AC71,"=0")</f>
        <v>3</v>
      </c>
      <c r="O97" s="3">
        <f>COUNTIFS(AE30:AE71,"=0",AF30:AF71,"=0")</f>
        <v>24</v>
      </c>
    </row>
    <row r="98" spans="5:15" x14ac:dyDescent="0.3">
      <c r="E98" s="3"/>
      <c r="F98" s="18" t="s">
        <v>98</v>
      </c>
      <c r="G98" s="3">
        <f>COUNTIFS(G30:G71,"=1",H30:H71,"=1")</f>
        <v>21</v>
      </c>
      <c r="H98" s="3">
        <f>COUNTIFS(J30:J71,"=1",K30:K71,"=1")</f>
        <v>14</v>
      </c>
      <c r="I98" s="3">
        <f>COUNTIFS(M30:M71,"=1",N30:N71,"=1")</f>
        <v>7</v>
      </c>
      <c r="J98" s="8">
        <f>COUNTIFS(P30:P71,"=1",Q30:Q71,"=1")</f>
        <v>11</v>
      </c>
      <c r="K98" s="3">
        <f>COUNTIFS(S30:S71,"=1",T30:T71,"=1")</f>
        <v>13</v>
      </c>
      <c r="L98" s="3">
        <f>COUNTIFS(V30:V71,"=1",W30:W71,"=1")</f>
        <v>1</v>
      </c>
      <c r="M98" s="8">
        <f>COUNTIFS(Y30:Y71,"=1",Z30:Z71,"=1")</f>
        <v>7</v>
      </c>
      <c r="N98" s="3">
        <f>COUNTIFS(AB30:AB71,"=1",AC30:AC71,"=1")</f>
        <v>18</v>
      </c>
      <c r="O98" s="3">
        <f>COUNTIFS(AE30:AE71,"=1",AF30:AF71,"=1")</f>
        <v>3</v>
      </c>
    </row>
    <row r="99" spans="5:15" x14ac:dyDescent="0.3">
      <c r="E99" s="3"/>
      <c r="F99" s="18" t="s">
        <v>100</v>
      </c>
      <c r="G99" s="3">
        <f>SUM(G95:G98)</f>
        <v>42</v>
      </c>
      <c r="H99" s="3">
        <f t="shared" ref="H99:I99" si="14">SUM(H95:H98)</f>
        <v>42</v>
      </c>
      <c r="I99" s="3">
        <f t="shared" si="14"/>
        <v>42</v>
      </c>
      <c r="J99" s="3">
        <f t="shared" ref="J99" si="15">SUM(J95:J98)</f>
        <v>42</v>
      </c>
      <c r="K99" s="3">
        <f t="shared" ref="K99" si="16">SUM(K95:K98)</f>
        <v>42</v>
      </c>
      <c r="L99" s="3">
        <f t="shared" ref="L99" si="17">SUM(L95:L98)</f>
        <v>42</v>
      </c>
      <c r="M99" s="3">
        <f t="shared" ref="M99" si="18">SUM(M95:M98)</f>
        <v>41</v>
      </c>
      <c r="N99" s="3">
        <f t="shared" ref="N99" si="19">SUM(N95:N98)</f>
        <v>42</v>
      </c>
      <c r="O99" s="3">
        <f t="shared" ref="O99" si="20">SUM(O95:O98)</f>
        <v>42</v>
      </c>
    </row>
    <row r="100" spans="5:15" x14ac:dyDescent="0.3">
      <c r="E100" s="3"/>
      <c r="F100" s="3"/>
      <c r="G100" s="19">
        <f>SUM(G95,G98)/G99</f>
        <v>1</v>
      </c>
      <c r="H100" s="19">
        <f>SUM(H95,H98)/H99</f>
        <v>0.52380952380952384</v>
      </c>
      <c r="I100" s="19">
        <f>SUM(I95,I98)/I99</f>
        <v>0.66666666666666663</v>
      </c>
      <c r="J100" s="19">
        <f t="shared" ref="J100:O100" si="21">SUM(J95,J98)/J99</f>
        <v>0.6428571428571429</v>
      </c>
      <c r="K100" s="19">
        <f t="shared" si="21"/>
        <v>0.7142857142857143</v>
      </c>
      <c r="L100" s="19">
        <f t="shared" si="21"/>
        <v>0.35714285714285715</v>
      </c>
      <c r="M100" s="19">
        <f t="shared" si="21"/>
        <v>0.46341463414634149</v>
      </c>
      <c r="N100" s="19">
        <f t="shared" si="21"/>
        <v>0.80952380952380953</v>
      </c>
      <c r="O100" s="19">
        <f t="shared" si="21"/>
        <v>0.35714285714285715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D226-4585-478D-9D4D-2732DA034BEF}">
  <dimension ref="A1:T10"/>
  <sheetViews>
    <sheetView tabSelected="1" topLeftCell="C1" workbookViewId="0">
      <selection activeCell="S4" sqref="S4"/>
    </sheetView>
  </sheetViews>
  <sheetFormatPr defaultRowHeight="14.4" x14ac:dyDescent="0.3"/>
  <cols>
    <col min="1" max="1" width="86.109375" bestFit="1" customWidth="1"/>
    <col min="2" max="8" width="8.88671875" customWidth="1"/>
  </cols>
  <sheetData>
    <row r="1" spans="1:20" x14ac:dyDescent="0.3">
      <c r="C1" s="6" t="s">
        <v>104</v>
      </c>
      <c r="D1" s="6" t="s">
        <v>105</v>
      </c>
      <c r="H1" s="18" t="s">
        <v>112</v>
      </c>
      <c r="I1" s="18"/>
      <c r="J1" s="18" t="s">
        <v>104</v>
      </c>
      <c r="K1" s="18" t="s">
        <v>105</v>
      </c>
      <c r="L1" s="3"/>
      <c r="M1" s="3"/>
      <c r="N1" s="3"/>
      <c r="O1" s="18" t="s">
        <v>113</v>
      </c>
      <c r="P1" s="18"/>
      <c r="Q1" s="18" t="s">
        <v>104</v>
      </c>
      <c r="R1" s="18" t="s">
        <v>105</v>
      </c>
      <c r="S1" s="3"/>
      <c r="T1" s="3"/>
    </row>
    <row r="2" spans="1:20" x14ac:dyDescent="0.3">
      <c r="A2" s="12" t="s">
        <v>2</v>
      </c>
      <c r="B2" s="6" t="s">
        <v>101</v>
      </c>
      <c r="C2">
        <v>0.53</v>
      </c>
      <c r="D2">
        <v>0.93</v>
      </c>
      <c r="E2" t="s">
        <v>114</v>
      </c>
      <c r="H2" s="3"/>
      <c r="I2" s="18" t="s">
        <v>101</v>
      </c>
      <c r="J2" s="3">
        <v>0.56999999999999995</v>
      </c>
      <c r="K2" s="3">
        <v>0.81</v>
      </c>
      <c r="L2" s="3">
        <v>0.109</v>
      </c>
      <c r="M2" s="3" t="s">
        <v>114</v>
      </c>
      <c r="N2" s="3"/>
      <c r="O2" s="3"/>
      <c r="P2" s="18" t="s">
        <v>101</v>
      </c>
      <c r="Q2" s="3">
        <v>0.5</v>
      </c>
      <c r="R2" s="3">
        <v>1</v>
      </c>
      <c r="S2" s="3">
        <v>0</v>
      </c>
      <c r="T2" s="3" t="s">
        <v>115</v>
      </c>
    </row>
    <row r="3" spans="1:20" x14ac:dyDescent="0.3">
      <c r="A3" s="12" t="s">
        <v>3</v>
      </c>
      <c r="B3" s="6" t="s">
        <v>102</v>
      </c>
      <c r="C3">
        <v>0.59</v>
      </c>
      <c r="D3">
        <v>0.52</v>
      </c>
      <c r="E3" t="s">
        <v>114</v>
      </c>
      <c r="H3" s="3"/>
      <c r="I3" s="18" t="s">
        <v>102</v>
      </c>
      <c r="J3" s="3">
        <v>0.71</v>
      </c>
      <c r="K3" s="3">
        <v>0.52</v>
      </c>
      <c r="L3" s="3">
        <v>0.13200000000000001</v>
      </c>
      <c r="M3" s="3" t="s">
        <v>114</v>
      </c>
      <c r="N3" s="3"/>
      <c r="O3" s="3"/>
      <c r="P3" s="18" t="s">
        <v>102</v>
      </c>
      <c r="Q3" s="3">
        <v>0.5</v>
      </c>
      <c r="R3" s="3">
        <v>0.52</v>
      </c>
      <c r="S3" s="3">
        <v>0.79600000000000004</v>
      </c>
      <c r="T3" s="3" t="s">
        <v>114</v>
      </c>
    </row>
    <row r="4" spans="1:20" x14ac:dyDescent="0.3">
      <c r="A4" s="12" t="s">
        <v>4</v>
      </c>
      <c r="B4" s="6" t="s">
        <v>103</v>
      </c>
      <c r="C4">
        <v>0.31</v>
      </c>
      <c r="D4">
        <v>0.67</v>
      </c>
      <c r="E4" t="s">
        <v>114</v>
      </c>
      <c r="H4" s="3"/>
      <c r="I4" s="18" t="s">
        <v>103</v>
      </c>
      <c r="J4" s="3">
        <v>0.39</v>
      </c>
      <c r="K4" s="3">
        <v>0.67</v>
      </c>
      <c r="L4" s="3">
        <v>3.3000000000000002E-2</v>
      </c>
      <c r="M4" s="3" t="s">
        <v>115</v>
      </c>
      <c r="N4" s="3"/>
      <c r="O4" s="3"/>
      <c r="P4" s="18" t="s">
        <v>103</v>
      </c>
      <c r="Q4" s="3">
        <v>0.26</v>
      </c>
      <c r="R4" s="3">
        <v>0.67</v>
      </c>
      <c r="S4" s="3">
        <v>1E-3</v>
      </c>
      <c r="T4" s="3" t="s">
        <v>115</v>
      </c>
    </row>
    <row r="5" spans="1:20" x14ac:dyDescent="0.3">
      <c r="A5" s="12" t="s">
        <v>5</v>
      </c>
      <c r="B5" s="6" t="s">
        <v>106</v>
      </c>
      <c r="C5">
        <v>0.44</v>
      </c>
      <c r="D5">
        <v>0.65</v>
      </c>
      <c r="E5" t="s">
        <v>114</v>
      </c>
      <c r="H5" s="3"/>
      <c r="I5" s="18" t="s">
        <v>106</v>
      </c>
      <c r="J5" s="3">
        <v>0.43</v>
      </c>
      <c r="K5" s="3">
        <v>0.67</v>
      </c>
      <c r="L5" s="3">
        <v>7.0999999999999994E-2</v>
      </c>
      <c r="M5" s="3" t="s">
        <v>114</v>
      </c>
      <c r="N5" s="3"/>
      <c r="O5" s="3"/>
      <c r="P5" s="18" t="s">
        <v>106</v>
      </c>
      <c r="Q5" s="3">
        <v>0.45</v>
      </c>
      <c r="R5" s="3">
        <v>0.64</v>
      </c>
      <c r="S5" s="3">
        <v>0.10199999999999999</v>
      </c>
      <c r="T5" s="3" t="s">
        <v>114</v>
      </c>
    </row>
    <row r="6" spans="1:20" x14ac:dyDescent="0.3">
      <c r="A6" s="12" t="s">
        <v>6</v>
      </c>
      <c r="B6" s="6" t="s">
        <v>107</v>
      </c>
      <c r="C6">
        <v>0.46</v>
      </c>
      <c r="D6">
        <v>0.7</v>
      </c>
      <c r="E6" t="s">
        <v>114</v>
      </c>
      <c r="H6" s="3"/>
      <c r="I6" s="18" t="s">
        <v>107</v>
      </c>
      <c r="J6" s="3">
        <v>0.5</v>
      </c>
      <c r="K6" s="3">
        <v>0.67</v>
      </c>
      <c r="L6" s="3">
        <v>0.22500000000000001</v>
      </c>
      <c r="M6" s="3" t="s">
        <v>114</v>
      </c>
      <c r="N6" s="3"/>
      <c r="O6" s="3"/>
      <c r="P6" s="18" t="s">
        <v>107</v>
      </c>
      <c r="Q6" s="3">
        <v>0.43</v>
      </c>
      <c r="R6" s="3">
        <v>0.71</v>
      </c>
      <c r="S6" s="3">
        <v>1.0999999999999999E-2</v>
      </c>
      <c r="T6" s="3" t="s">
        <v>115</v>
      </c>
    </row>
    <row r="7" spans="1:20" x14ac:dyDescent="0.3">
      <c r="A7" s="12" t="s">
        <v>7</v>
      </c>
      <c r="B7" s="6" t="s">
        <v>108</v>
      </c>
      <c r="C7">
        <v>0.11</v>
      </c>
      <c r="D7">
        <v>0.32</v>
      </c>
      <c r="E7" t="s">
        <v>114</v>
      </c>
      <c r="H7" s="3"/>
      <c r="I7" s="18" t="s">
        <v>108</v>
      </c>
      <c r="J7" s="3">
        <v>0.11</v>
      </c>
      <c r="K7" s="3">
        <v>0.26</v>
      </c>
      <c r="L7" s="3">
        <v>0.157</v>
      </c>
      <c r="M7" s="3" t="s">
        <v>114</v>
      </c>
      <c r="N7" s="3"/>
      <c r="O7" s="3"/>
      <c r="P7" s="18" t="s">
        <v>108</v>
      </c>
      <c r="Q7" s="3">
        <v>0.12</v>
      </c>
      <c r="R7" s="3">
        <v>0.36</v>
      </c>
      <c r="S7" s="3">
        <v>1.7999999999999999E-2</v>
      </c>
      <c r="T7" s="3" t="s">
        <v>115</v>
      </c>
    </row>
    <row r="8" spans="1:20" x14ac:dyDescent="0.3">
      <c r="A8" s="12" t="s">
        <v>8</v>
      </c>
      <c r="B8" s="6" t="s">
        <v>109</v>
      </c>
      <c r="C8">
        <v>0.32</v>
      </c>
      <c r="D8">
        <v>0.38</v>
      </c>
      <c r="E8" t="s">
        <v>114</v>
      </c>
      <c r="I8" s="6" t="s">
        <v>109</v>
      </c>
      <c r="J8">
        <v>0.32</v>
      </c>
      <c r="K8">
        <v>0.26</v>
      </c>
      <c r="L8">
        <v>0.48</v>
      </c>
      <c r="M8" t="s">
        <v>114</v>
      </c>
      <c r="P8" s="6" t="s">
        <v>109</v>
      </c>
      <c r="Q8">
        <v>0.32</v>
      </c>
      <c r="R8">
        <v>0.45</v>
      </c>
      <c r="S8">
        <v>0.157</v>
      </c>
      <c r="T8" t="s">
        <v>114</v>
      </c>
    </row>
    <row r="9" spans="1:20" x14ac:dyDescent="0.3">
      <c r="A9" s="12" t="s">
        <v>9</v>
      </c>
      <c r="B9" s="6" t="s">
        <v>110</v>
      </c>
      <c r="C9">
        <v>0.54</v>
      </c>
      <c r="D9">
        <v>0.74</v>
      </c>
      <c r="E9" t="s">
        <v>114</v>
      </c>
      <c r="I9" s="6" t="s">
        <v>110</v>
      </c>
      <c r="J9">
        <v>0.54</v>
      </c>
      <c r="K9">
        <v>0.62</v>
      </c>
      <c r="L9">
        <v>0.56399999999999995</v>
      </c>
      <c r="M9" t="s">
        <v>114</v>
      </c>
      <c r="P9" s="6" t="s">
        <v>110</v>
      </c>
      <c r="Q9">
        <v>0.55000000000000004</v>
      </c>
      <c r="R9">
        <v>0.81</v>
      </c>
      <c r="S9">
        <v>1.6E-2</v>
      </c>
      <c r="T9" t="s">
        <v>115</v>
      </c>
    </row>
    <row r="10" spans="1:20" x14ac:dyDescent="0.3">
      <c r="A10" s="12" t="s">
        <v>10</v>
      </c>
      <c r="B10" s="6" t="s">
        <v>111</v>
      </c>
      <c r="C10">
        <v>0.19</v>
      </c>
      <c r="D10">
        <v>0.28000000000000003</v>
      </c>
      <c r="E10" t="s">
        <v>114</v>
      </c>
      <c r="I10" s="6" t="s">
        <v>111</v>
      </c>
      <c r="J10">
        <v>0.25</v>
      </c>
      <c r="K10">
        <v>0.15</v>
      </c>
      <c r="L10">
        <v>0.25700000000000001</v>
      </c>
      <c r="M10" t="s">
        <v>114</v>
      </c>
      <c r="P10" s="6" t="s">
        <v>111</v>
      </c>
      <c r="Q10">
        <v>0.14000000000000001</v>
      </c>
      <c r="R10">
        <v>0.36</v>
      </c>
      <c r="S10">
        <v>0.02</v>
      </c>
      <c r="T10" t="s">
        <v>115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2020-04-25T11:27:45Z</dcterms:created>
  <dcterms:modified xsi:type="dcterms:W3CDTF">2020-05-31T06:04:10Z</dcterms:modified>
</cp:coreProperties>
</file>