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NicholasLloyd\Downloads\"/>
    </mc:Choice>
  </mc:AlternateContent>
  <xr:revisionPtr revIDLastSave="0" documentId="13_ncr:81_{4212E530-493F-46D7-880D-3010FDC63776}" xr6:coauthVersionLast="45" xr6:coauthVersionMax="45" xr10:uidLastSave="{00000000-0000-0000-0000-000000000000}"/>
  <bookViews>
    <workbookView xWindow="-120" yWindow="-120" windowWidth="29040" windowHeight="15840" xr2:uid="{00000000-000D-0000-FFFF-FFFF00000000}"/>
  </bookViews>
  <sheets>
    <sheet name="Tuning" sheetId="1" r:id="rId1"/>
    <sheet name="Future" sheetId="2" state="hidden" r:id="rId2"/>
    <sheet name="For Later Available Version" sheetId="3" r:id="rId3"/>
  </sheets>
  <definedNames>
    <definedName name="_xlnm._FilterDatabase" localSheetId="0" hidden="1">Tuning!$B$1:$H$42</definedName>
    <definedName name="Z_428EE15C_FAD5_428C_9A93_0F1E50589A6D_.wvu.FilterData" localSheetId="0" hidden="1">Tuning!$B$1:$H$42</definedName>
    <definedName name="Z_7A28EEE4_7CBB_426C_85A0_94861B6A80F8_.wvu.FilterData" localSheetId="0" hidden="1">Tuning!$B$1:$H$42</definedName>
    <definedName name="Z_844DABFE_41AA_4E75_934E_5D9962E1C069_.wvu.FilterData" localSheetId="0" hidden="1">Tuning!$B$1:$H$42</definedName>
  </definedNames>
  <calcPr calcId="191029"/>
  <customWorkbookViews>
    <customWorkbookView name="Nicholas Lloyd - Personal View" guid="{7A28EEE4-7CBB-426C-85A0-94861B6A80F8}" mergeInterval="0" personalView="1" maximized="1" xWindow="-8" yWindow="-8" windowWidth="1936" windowHeight="1056" activeSheetId="1"/>
    <customWorkbookView name="whannon - Personal View" guid="{428EE15C-FAD5-428C-9A93-0F1E50589A6D}" mergeInterval="0" personalView="1" maximized="1" windowWidth="1916" windowHeight="962" activeSheetId="1"/>
    <customWorkbookView name="JACK YARBOROUGH - Personal View" guid="{844DABFE-41AA-4E75-934E-5D9962E1C069}"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 l="1"/>
  <c r="G4" i="1"/>
  <c r="G5" i="1" l="1"/>
  <c r="G2" i="1"/>
  <c r="A1" i="3"/>
  <c r="G20" i="1" l="1"/>
  <c r="G19" i="1"/>
  <c r="G25" i="1"/>
  <c r="G24" i="1"/>
  <c r="G6" i="1" l="1"/>
  <c r="G29" i="1"/>
</calcChain>
</file>

<file path=xl/sharedStrings.xml><?xml version="1.0" encoding="utf-8"?>
<sst xmlns="http://schemas.openxmlformats.org/spreadsheetml/2006/main" count="192" uniqueCount="103">
  <si>
    <t>Area</t>
  </si>
  <si>
    <t>Type</t>
  </si>
  <si>
    <t>Condition</t>
  </si>
  <si>
    <t>Description</t>
  </si>
  <si>
    <t>HVDB</t>
  </si>
  <si>
    <t>DB2</t>
  </si>
  <si>
    <t>If not present</t>
  </si>
  <si>
    <t>78305</t>
  </si>
  <si>
    <t>75378</t>
  </si>
  <si>
    <t>95195</t>
  </si>
  <si>
    <t>97913</t>
  </si>
  <si>
    <t>Performance
Stress Test</t>
  </si>
  <si>
    <t>Unless specified by IBM Support
  Disable tracing</t>
  </si>
  <si>
    <t>SAAS</t>
  </si>
  <si>
    <t>58381</t>
  </si>
  <si>
    <t>db2 create index EVENT_INDEX on METERDBSchema.EVENT (TYPE, BILLINGID, EVENTDATA, CREATETIME)</t>
  </si>
  <si>
    <t>85926</t>
  </si>
  <si>
    <t>db2 create index OAC_CU on OAuthDBSchema.OAUTH20CACHE (USERNAME ASC, COMPONENTID ASC) COMPRESS NO INCLUDE NULL KEYS ALLOW REVERSE SCANS COLLECT DETAILED STATISTICS</t>
  </si>
  <si>
    <t>Tracing</t>
  </si>
  <si>
    <t>98932</t>
  </si>
  <si>
    <t>97050</t>
  </si>
  <si>
    <t>Below ISAM 9.0.3.0
DB2 performance updates</t>
  </si>
  <si>
    <t>ISAM 9.0.3.0 and below
Cleanup code never committed</t>
  </si>
  <si>
    <t>ISAM 9.0.3.0 and below
Timestamp not committed till very end</t>
  </si>
  <si>
    <t>db2 create index ATTRS_DATA_V_VALUE_ID on AUTH_TXN_OBL_CTX_ATTRS_DATA_V(CTX_ATTR_VALUE_ID);</t>
  </si>
  <si>
    <t>db2 create index ALIAS_SVC_USERID_IX on ALIAS_SVC_ALIASUSERPARTNER (USERID, PARTNER, ALIASTYPE, DOMAIN);</t>
  </si>
  <si>
    <t>102195</t>
  </si>
  <si>
    <t>db2 create index DEVICE_ID on USER_DEVICE(DEVICE_ID) COLLECT DETAILED STATISTICS;</t>
  </si>
  <si>
    <t>AAC</t>
  </si>
  <si>
    <t>VMWare</t>
  </si>
  <si>
    <t>Network</t>
  </si>
  <si>
    <t>Internal</t>
  </si>
  <si>
    <t>db2 create index UASD_REC_TIME on AAC_USER_ATTR_SESSION_DATA(REC_TIME);</t>
  </si>
  <si>
    <t>db2 create index UD_DEVICE_ID on AAC_USER_DEVICE(DEVICE_ID) COLLECT DETAILED STATISTICS</t>
  </si>
  <si>
    <t>First level tracing to identify future incremental area(s)
com.ibm.sec.authz.*=DETAIL:
com.ibm.tscc.AAC.*=DETAIL:
com.tivoli.am.fim.authsvc.*=DETAIL:
com.tivoli.am.AAC.*=DETAIL:
com.tivoli.am.fim.persistence.*=DETAIL</t>
  </si>
  <si>
    <t>TCP</t>
  </si>
  <si>
    <t>URL</t>
  </si>
  <si>
    <t>WebSEAL</t>
  </si>
  <si>
    <t>96879
105180: 9.0.2.0</t>
  </si>
  <si>
    <t>Advanced Tuning</t>
  </si>
  <si>
    <t>Disable AAC tracing:
  runtime.dbLoggingEnabled=false</t>
  </si>
  <si>
    <t>Disable risk score report:
  riskEngine.reportsEnabled=false</t>
  </si>
  <si>
    <t>Where</t>
  </si>
  <si>
    <t>Disable Database Caching:  Remove
  isam_cluster.hvdb.connectionManager.maxPoolSize
  isam_cluster.hvdb.connectionManager.numConnectionsPerThreadLocal</t>
  </si>
  <si>
    <t>Table present</t>
  </si>
  <si>
    <t>WebSEAL improves performance by caching AAC responses</t>
  </si>
  <si>
    <t>WebSEAL
ISAM 9.0.3.0 and above</t>
  </si>
  <si>
    <t>WebSEAL Frontend Loadbalancer</t>
  </si>
  <si>
    <t xml:space="preserve">TCP </t>
  </si>
  <si>
    <t>F5</t>
  </si>
  <si>
    <t>Ensure DB2 configuration
 Run as database instance user for that instance
    Scripts with the DB2 command below are are available from IBM Support
      db2 update database manager configuration using DFT_MON_STMT ON
      db2 update database manager configuration using DFT_MON_BUFPOOL ON
      db2 update database manager configuration using DFT_MON_LOCK ON
      db2 update database manager configuration using DFT_MON_SORT ON
      db2 update database manager configuration using DFT_MON_TIMESTAMP ON
      db2 update database manager configuration using DFT_MON_UOW ON
  Restart database
  One time only leave permanently enabled</t>
  </si>
  <si>
    <t>TCP Profile:
  Fin Wait 2 = 30
  Select "Time Wait Recycle"
Do not enable OneConnect
  F5 does not reconnect/redrive then drops the request with trace ability</t>
  </si>
  <si>
    <r>
      <t xml:space="preserve">Sufficient worker threads
   [server] worker-threads = 1000
</t>
    </r>
    <r>
      <rPr>
        <b/>
        <sz val="11"/>
        <color rgb="FF1A1A1A"/>
        <rFont val="Arial"/>
        <family val="2"/>
      </rPr>
      <t>*** Requires constant thread monitoring and potentially higher numbers ***</t>
    </r>
  </si>
  <si>
    <t>Lower junction soft and hard limits
  [junction] worker-thread-soft-limit = 20
  [junction] worker-thread-hard-limit = 50</t>
  </si>
  <si>
    <t>Increase WebSEAL Front-end SSL sessions
  [ssl] ssl-max-entries = 4096000</t>
  </si>
  <si>
    <t>WebSEAL
Frontend
Loadbalancer</t>
  </si>
  <si>
    <t>WebSEAL Front-end Loadbalancer better using Cookie solutions for ISAM Session statefulness</t>
  </si>
  <si>
    <t>Failover Cookie</t>
  </si>
  <si>
    <t>Retaining EAI sessions reduce ISAM Sessions
  [eai] retain-eai-session = yes</t>
  </si>
  <si>
    <t>AAC Maximum SOAP Cached Handles
  [rtss-cluster:&lt;cluster&gt;] handle-pool-size = 100</t>
  </si>
  <si>
    <t>Non-sticky Failover configuration
  [failover] failover-include-session-id = yes
  [failover-add-attributes] tagvalue_failover_amweb_session_id = add
  [failover-restore-attributes] tagvalue_failover_amweb_session_id = preserve
  [credential-refresh-attributes] tagvalue_failover_amweb_session_id = preserve</t>
  </si>
  <si>
    <t>Periodic runstats / reorgs</t>
  </si>
  <si>
    <t>Console</t>
  </si>
  <si>
    <t>TCP tuning
  sysctl.net.ipv4.ip_local_port_range = "16384 65535"
  sysctl.net.ipv4.tcp_fin_timeout = 30
  sysctl.net.ipv4.tcp_tw_reuse = 1
  sysctl.net.ipv4.tcp_tw_recycle = 0</t>
  </si>
  <si>
    <t>F5 TCP tuning
  Please ensure your WebSEAL Frontend Loadbalancer contains similar TCP tunings/profiles
  sysctl.net.ipv4.ip_local_port_range = "16384 65535"
  sysctl.net.ipv4.tcp_fin_timeout = 30
  sysctl.net.ipv4.tcp_tw_reuse = 1
  sysctl.net.ipv4.tcp_tw_recycle = 0</t>
  </si>
  <si>
    <t>Appliance</t>
  </si>
  <si>
    <t>Runtime
 - or -
Secure Federation</t>
  </si>
  <si>
    <t>ISAM Cluster</t>
  </si>
  <si>
    <t>Config</t>
  </si>
  <si>
    <t>LMI</t>
  </si>
  <si>
    <t>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isam_cluster.config.properties.traceLevel = -1</t>
  </si>
  <si>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</si>
  <si>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trike/>
        <sz val="11"/>
        <color theme="0" tint="-0.14996795556505021"/>
        <rFont val="Arial"/>
        <family val="2"/>
      </rPr>
      <t xml:space="preserve"> isam_cluster.config.connectionManager.maxPoolSize=400 (Removed)</t>
    </r>
    <r>
      <rPr>
        <sz val="11"/>
        <color theme="1"/>
        <rFont val="Arial"/>
        <family val="2"/>
      </rPr>
      <t xml:space="preserve">
  isam_cluster.config.connectionManager.minPoolSize=10</t>
    </r>
  </si>
  <si>
    <r>
      <t xml:space="preserve">https://{appliance_hostname}/mga/runtime_tuning
  isam_cluster.hvdb.connectionManager.connectionTimeout=20
  isam_cluster.hvdb.connectionManager.maxIdleTime=300
 </t>
    </r>
    <r>
      <rPr>
        <strike/>
        <sz val="11"/>
        <color theme="0" tint="-0.14996795556505021"/>
        <rFont val="Arial"/>
        <family val="2"/>
      </rPr>
      <t xml:space="preserve"> isam_cluster.hvdb.connectionManager.maxPoolSize=400 (Removed)</t>
    </r>
    <r>
      <rPr>
        <sz val="11"/>
        <color theme="1"/>
        <rFont val="Arial"/>
        <family val="2"/>
      </rPr>
      <t xml:space="preserve">
  isam_cluster.hvdb.connectionManager.minPoolSize=10</t>
    </r>
  </si>
  <si>
    <r>
      <t xml:space="preserve">https://{appliance_hostname}/mga/runtime_tuning
</t>
    </r>
    <r>
      <rPr>
        <sz val="11"/>
        <color theme="0" tint="-0.14999847407452621"/>
        <rFont val="Arial"/>
        <family val="2"/>
      </rPr>
      <t xml:space="preserve">  Initial Heap Size =</t>
    </r>
    <r>
      <rPr>
        <sz val="11"/>
        <color theme="1"/>
        <rFont val="Arial"/>
        <family val="2"/>
      </rPr>
      <t xml:space="preserve">
  </t>
    </r>
    <r>
      <rPr>
        <sz val="11"/>
        <color theme="0" tint="-0.14999847407452621"/>
        <rFont val="Arial"/>
        <family val="2"/>
      </rPr>
      <t>Max Heap Size =</t>
    </r>
    <r>
      <rPr>
        <sz val="11"/>
        <color theme="1"/>
        <rFont val="Arial"/>
        <family val="2"/>
      </rPr>
      <t xml:space="preserve">
  </t>
    </r>
    <r>
      <rPr>
        <sz val="11"/>
        <color theme="0" tint="-0.14999847407452621"/>
        <rFont val="Arial"/>
        <family val="2"/>
      </rPr>
      <t>Max Pool Size =</t>
    </r>
    <r>
      <rPr>
        <sz val="11"/>
        <color theme="1"/>
        <rFont val="Arial"/>
        <family val="2"/>
      </rPr>
      <t xml:space="preserve">
  Maximum Log File Size = 100
  Maximum Log Files = 100
</t>
    </r>
    <r>
      <rPr>
        <sz val="11"/>
        <color theme="0" tint="-0.14999847407452621"/>
        <rFont val="Arial"/>
        <family val="2"/>
      </rPr>
      <t xml:space="preserve">  Session Invalidation Timeout =
 </t>
    </r>
    <r>
      <rPr>
        <sz val="11"/>
        <rFont val="Arial"/>
        <family val="2"/>
      </rPr>
      <t xml:space="preserve"> Session Reaper Poll Interval = 30</t>
    </r>
  </si>
  <si>
    <t>After final test(s) are completed
  re-run with dedicated CPUs for comparison</t>
  </si>
  <si>
    <t>Virtualized
Environment</t>
  </si>
  <si>
    <t>[server] max-idle-persistent-connections = 512</t>
  </si>
  <si>
    <t>db2 create index ALIAS_SVC_ALIAS_IX on ALIAS_SVC_ALIASUSERPARTNER (ALIAS, PARTNER, ALIASTYPE, DOMAIN)</t>
  </si>
  <si>
    <t>Recommend
  [session] ssl-id-sessions = no</t>
  </si>
  <si>
    <t>KVM</t>
  </si>
  <si>
    <t>Use VMXNET3 for better performance instead of E1000 and potential hangs</t>
  </si>
  <si>
    <t>Use Virtio for better performance instead of E1000 and potential hangs</t>
  </si>
  <si>
    <t>Add additional helpful information for WebSEAL request.log(s)
  [logging] request-log-format
    %j %T %F %{PD-S-SESSION-ID}e %{PD-S-SESSION-ID}E %{X-FORWARED-FOR}i
      X-FORWARDED-FOR may be change for different environments
      PD-S-SESSION-ID      may be change for different environments</t>
  </si>
  <si>
    <t>All instances</t>
  </si>
  <si>
    <t>Latency
Problem</t>
  </si>
  <si>
    <t>Poor TCP performance might occur in Linux virtual machines with LRO enabled (1027511)
modprobe -r vmxnet3
/etc/modprobe.conf vmxnet3 disable_lro=1
modprobe vmxnet3</t>
  </si>
  <si>
    <t>Best Practices for Performance Tuning of Latency-Sensitive
BIOS Power Management settings
InterruptThrottleRate
ethernetX.coalescingScheme
Do not overcommit vCPUs as compared to pCPUs
Sufficient VMWare vmkernel scheduler CPU resources
Do not overcommit VMWare physical memory</t>
  </si>
  <si>
    <t>Non-Appliance
Latency
Problem</t>
  </si>
  <si>
    <t>https://github.com/IBM-Security/isam-support/raw/master/tuning/ISAM_Tuning.xlsx</t>
  </si>
  <si>
    <t>WebSEAL Backend Loadbalancer</t>
  </si>
  <si>
    <t>SSL</t>
  </si>
  <si>
    <t>If a Loadbalancer is used on a WebSEAL Backend SSL type junction
  and
not terminated
Each new socket connection may be forced to do Full SSL Handshakes</t>
  </si>
  <si>
    <t>Load and/or
Performance</t>
  </si>
  <si>
    <t>Monitor and ensure sufficient
    [session]             max-entries = 4096 (default)
    [session] unauth-max-entries = 4096 (default)
Insufficient number of entries may cause performance delays</t>
  </si>
  <si>
    <t>DSC</t>
  </si>
  <si>
    <t>117462</t>
  </si>
  <si>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</si>
  <si>
    <t>AAC Junction Max Cached Persistent Connections
  [junction:/mga] max-cached-persistent-connections = 100</t>
  </si>
  <si>
    <t>https://www.ibm.com/support/knowledgecenter/SS7K4U_liberty/com.ibm.websphere.liberty.autogen.zos.doc/ae/rwlp_config_httpOptions.html</t>
  </si>
  <si>
    <t>Advancted Tuning Parameter</t>
  </si>
  <si>
    <t>AAC/Federation JVM Persistent Connection Tuning</t>
  </si>
  <si>
    <t>KEY: runtime_profile.liberty_option.httpOptions.maxKeepAliveRequests
VALUE :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</si>
</sst>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Arial"/>
      <family val="2"/>
    </font>
    <font>
      <sz val="11"/>
      <color rgb="FF1A1A1A"/>
      <name val="Arial"/>
      <family val="2"/>
    </font>
    <font>
      <u/>
      <sz val="11"/>
      <color theme="10"/>
      <name val="Calibri"/>
      <family val="2"/>
      <scheme val="minor"/>
    </font>
    <font>
      <b/>
      <sz val="11"/>
      <color rgb="FF1A1A1A"/>
      <name val="Arial"/>
      <family val="2"/>
    </font>
    <font>
      <sz val="11"/>
      <name val="Arial"/>
      <family val="2"/>
    </font>
    <font>
      <sz val="11"/>
      <color theme="0" tint="-0.14999847407452621"/>
      <name val="Arial"/>
      <family val="2"/>
    </font>
    <font>
      <strike/>
      <sz val="11"/>
      <color theme="0" tint="-0.14996795556505021"/>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99FF66"/>
        <bgColor indexed="64"/>
      </patternFill>
    </fill>
    <fill>
      <patternFill patternType="solid">
        <fgColor rgb="FFFFFFFF"/>
        <bgColor indexed="64"/>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ck">
        <color auto="1"/>
      </left>
      <right style="thick">
        <color auto="1"/>
      </right>
      <top style="thin">
        <color theme="0" tint="-0.14996795556505021"/>
      </top>
      <bottom style="thick">
        <color auto="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right/>
      <top style="thin">
        <color theme="0" tint="-0.14996795556505021"/>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1" fillId="0" borderId="1" xfId="0" applyFont="1" applyBorder="1" applyAlignment="1">
      <alignment wrapText="1"/>
    </xf>
    <xf numFmtId="49" fontId="1" fillId="3" borderId="1" xfId="0" applyNumberFormat="1" applyFont="1" applyFill="1" applyBorder="1" applyAlignment="1">
      <alignment wrapText="1"/>
    </xf>
    <xf numFmtId="0" fontId="1" fillId="0" borderId="4" xfId="0" applyFont="1" applyBorder="1" applyAlignment="1">
      <alignment wrapText="1"/>
    </xf>
    <xf numFmtId="0" fontId="1" fillId="0" borderId="2" xfId="0" applyFont="1" applyBorder="1" applyAlignment="1">
      <alignment wrapText="1"/>
    </xf>
    <xf numFmtId="0" fontId="1" fillId="5" borderId="4" xfId="0" applyFont="1" applyFill="1" applyBorder="1" applyAlignment="1">
      <alignment wrapText="1"/>
    </xf>
    <xf numFmtId="0" fontId="1" fillId="0" borderId="0" xfId="0" applyFont="1" applyBorder="1" applyAlignment="1">
      <alignment wrapText="1"/>
    </xf>
    <xf numFmtId="0" fontId="1" fillId="0" borderId="3" xfId="0" applyFont="1" applyBorder="1" applyAlignment="1">
      <alignment wrapText="1"/>
    </xf>
    <xf numFmtId="49" fontId="1" fillId="0" borderId="2" xfId="0" applyNumberFormat="1" applyFont="1" applyBorder="1" applyAlignment="1">
      <alignment wrapText="1"/>
    </xf>
    <xf numFmtId="49" fontId="1" fillId="0" borderId="0" xfId="0" applyNumberFormat="1" applyFont="1" applyBorder="1" applyAlignment="1">
      <alignment wrapText="1"/>
    </xf>
    <xf numFmtId="49" fontId="1" fillId="0" borderId="4" xfId="0" applyNumberFormat="1" applyFont="1" applyBorder="1" applyAlignment="1">
      <alignment wrapText="1"/>
    </xf>
    <xf numFmtId="49" fontId="1" fillId="0" borderId="1" xfId="0" applyNumberFormat="1" applyFont="1" applyBorder="1" applyAlignment="1">
      <alignment wrapText="1"/>
    </xf>
    <xf numFmtId="0" fontId="3" fillId="0" borderId="1" xfId="0" applyFont="1" applyBorder="1" applyAlignment="1">
      <alignment wrapText="1"/>
    </xf>
    <xf numFmtId="0" fontId="3" fillId="0" borderId="3" xfId="0" applyFont="1" applyBorder="1" applyAlignment="1">
      <alignment wrapText="1"/>
    </xf>
    <xf numFmtId="0" fontId="3" fillId="0" borderId="1" xfId="1" applyBorder="1" applyAlignment="1">
      <alignment wrapText="1"/>
    </xf>
    <xf numFmtId="0" fontId="1" fillId="0" borderId="0" xfId="0" quotePrefix="1" applyFont="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4" borderId="1" xfId="0" applyFont="1" applyFill="1" applyBorder="1" applyAlignment="1">
      <alignment wrapText="1"/>
    </xf>
    <xf numFmtId="0" fontId="1" fillId="0" borderId="5" xfId="0" applyFont="1" applyFill="1" applyBorder="1" applyAlignment="1">
      <alignment wrapText="1"/>
    </xf>
    <xf numFmtId="14" fontId="1" fillId="0" borderId="6" xfId="0" applyNumberFormat="1" applyFont="1" applyBorder="1" applyAlignment="1">
      <alignment wrapText="1"/>
    </xf>
    <xf numFmtId="0" fontId="3" fillId="0" borderId="0" xfId="0" applyFont="1"/>
    <xf numFmtId="0" fontId="0" fillId="0" borderId="0" xfId="0" quotePrefix="1"/>
  </cellXfs>
  <cellStyles count="2">
    <cellStyle name="Hyperlink" xfId="1" builtinId="8"/>
    <cellStyle name="Normal" xfId="0" builtinId="0"/>
  </cellStyles>
  <dxfs count="0"/>
  <tableStyles count="0" defaultTableStyle="TableStyleMedium2" defaultPivotStyle="PivotStyleLight16"/>
  <colors>
    <mruColors>
      <color rgb="FFFFFFFF"/>
      <color rgb="FFCCECFF"/>
      <color rgb="FFFF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8" Type="http://schemas.openxmlformats.org/officeDocument/2006/relationships/revisionLog" Target="revisionLog8.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59378B0-8ACA-4580-99AF-33B7E0F951E0}" diskRevisions="1" revisionId="104" version="43" preserveHistory="9999">
  <header guid="{B2AED240-CB75-45B8-8B56-2AD4B49A6DD4}" dateTime="2017-10-13T19:36:07" maxSheetId="3" userName="whannon" r:id="rId1">
    <sheetIdMap count="2">
      <sheetId val="1"/>
      <sheetId val="2"/>
    </sheetIdMap>
  </header>
  <header guid="{EE5CC3B4-A341-40FB-B439-559AD09DD148}" dateTime="2017-10-13T19:37:38" maxSheetId="3" userName="whannon" r:id="rId2" minRId="1">
    <sheetIdMap count="2">
      <sheetId val="1"/>
      <sheetId val="2"/>
    </sheetIdMap>
  </header>
  <header guid="{5469E5D6-A438-412D-941C-F42C63C9E42F}" dateTime="2017-10-13T19:38:53" maxSheetId="3" userName="whannon" r:id="rId3">
    <sheetIdMap count="2">
      <sheetId val="1"/>
      <sheetId val="2"/>
    </sheetIdMap>
  </header>
  <header guid="{1DBF75F6-6F1D-4D96-9045-31628E246B2B}" dateTime="2017-10-13T19:39:23" maxSheetId="3" userName="whannon" r:id="rId4">
    <sheetIdMap count="2">
      <sheetId val="1"/>
      <sheetId val="2"/>
    </sheetIdMap>
  </header>
  <header guid="{0370D72C-3FCC-439E-8829-DC3BA72FB90A}" dateTime="2017-10-13T19:42:09" maxSheetId="3" userName="whannon" r:id="rId5" minRId="5">
    <sheetIdMap count="2">
      <sheetId val="1"/>
      <sheetId val="2"/>
    </sheetIdMap>
  </header>
  <header guid="{2A35C0C3-C18E-42D8-8093-8EFB8C0DF61B}" dateTime="2017-10-13T19:42:46" maxSheetId="3" userName="whannon" r:id="rId6" minRId="6">
    <sheetIdMap count="2">
      <sheetId val="1"/>
      <sheetId val="2"/>
    </sheetIdMap>
  </header>
  <header guid="{5EBCED96-2F81-4BB0-83BF-42F752F070A1}" dateTime="2017-10-14T12:35:31" maxSheetId="3" userName="whannon" r:id="rId7" minRId="8" maxRId="9">
    <sheetIdMap count="2">
      <sheetId val="1"/>
      <sheetId val="2"/>
    </sheetIdMap>
  </header>
  <header guid="{ECC35DF1-F247-476A-8F55-4E416FA2CE6D}" dateTime="2017-10-23T13:43:26" maxSheetId="3" userName="whannon" r:id="rId8" minRId="10" maxRId="11">
    <sheetIdMap count="2">
      <sheetId val="1"/>
      <sheetId val="2"/>
    </sheetIdMap>
  </header>
  <header guid="{4BEE830E-F4DD-4513-B633-42F2F70067A9}" dateTime="2017-10-23T13:56:12" maxSheetId="3" userName="whannon" r:id="rId9" minRId="12">
    <sheetIdMap count="2">
      <sheetId val="1"/>
      <sheetId val="2"/>
    </sheetIdMap>
  </header>
  <header guid="{A957180E-A3FA-4986-B90E-B44E1946AB67}" dateTime="2017-11-08T12:55:17" maxSheetId="3" userName="whannon" r:id="rId10" minRId="13" maxRId="21">
    <sheetIdMap count="2">
      <sheetId val="1"/>
      <sheetId val="2"/>
    </sheetIdMap>
  </header>
  <header guid="{13C3EDA1-5040-49C6-B92C-4B63C3F749E1}" dateTime="2017-11-08T12:56:22" maxSheetId="3" userName="whannon" r:id="rId11" minRId="23" maxRId="24">
    <sheetIdMap count="2">
      <sheetId val="1"/>
      <sheetId val="2"/>
    </sheetIdMap>
  </header>
  <header guid="{0FD5F71C-7ADA-4302-BC35-378762EAA384}" dateTime="2017-11-10T10:13:39" maxSheetId="3" userName="whannon" r:id="rId12" minRId="25">
    <sheetIdMap count="2">
      <sheetId val="1"/>
      <sheetId val="2"/>
    </sheetIdMap>
  </header>
  <header guid="{1BB00D59-4F61-4D97-87A0-42C0038CB55B}" dateTime="2018-02-07T13:08:43" maxSheetId="3" userName="whannon" r:id="rId13" minRId="26" maxRId="27">
    <sheetIdMap count="2">
      <sheetId val="1"/>
      <sheetId val="2"/>
    </sheetIdMap>
  </header>
  <header guid="{6F3FB337-36FF-47E8-BC96-BF34C4915159}" dateTime="2018-02-08T16:00:04" maxSheetId="4" userName="whannon" r:id="rId14" minRId="29" maxRId="31">
    <sheetIdMap count="3">
      <sheetId val="1"/>
      <sheetId val="2"/>
      <sheetId val="3"/>
    </sheetIdMap>
  </header>
  <header guid="{6F63565C-B1F1-4DB4-B8A0-1CAE6D5879B0}" dateTime="2018-02-08T16:00:26" maxSheetId="4" userName="whannon" r:id="rId15" minRId="33">
    <sheetIdMap count="3">
      <sheetId val="1"/>
      <sheetId val="2"/>
      <sheetId val="3"/>
    </sheetIdMap>
  </header>
  <header guid="{57DD0BF0-F809-4CCA-95E2-6898A62998A0}" dateTime="2018-02-09T16:04:10" maxSheetId="4" userName="whannon" r:id="rId16" minRId="34">
    <sheetIdMap count="3">
      <sheetId val="1"/>
      <sheetId val="2"/>
      <sheetId val="3"/>
    </sheetIdMap>
  </header>
  <header guid="{9AE413E7-4820-4A67-95D2-81FA9633AFC5}" dateTime="2018-02-09T16:37:32" maxSheetId="4" userName="whannon" r:id="rId17" minRId="35">
    <sheetIdMap count="3">
      <sheetId val="1"/>
      <sheetId val="2"/>
      <sheetId val="3"/>
    </sheetIdMap>
  </header>
  <header guid="{296CD690-C044-4C84-8D5D-78FAE3E147A7}" dateTime="2018-02-10T15:30:54" maxSheetId="4" userName="whannon" r:id="rId18" minRId="36" maxRId="40">
    <sheetIdMap count="3">
      <sheetId val="1"/>
      <sheetId val="2"/>
      <sheetId val="3"/>
    </sheetIdMap>
  </header>
  <header guid="{17EACA55-E0D8-4F64-90E8-DE1F6474FC63}" dateTime="2018-02-10T15:31:53" maxSheetId="4" userName="whannon" r:id="rId19" minRId="41" maxRId="45">
    <sheetIdMap count="3">
      <sheetId val="1"/>
      <sheetId val="2"/>
      <sheetId val="3"/>
    </sheetIdMap>
  </header>
  <header guid="{C47A762E-0146-444A-875E-D19FCDCEB898}" dateTime="2018-02-10T15:32:36" maxSheetId="4" userName="whannon" r:id="rId20" minRId="46">
    <sheetIdMap count="3">
      <sheetId val="1"/>
      <sheetId val="2"/>
      <sheetId val="3"/>
    </sheetIdMap>
  </header>
  <header guid="{64A7C1EF-AEA6-41B6-B83E-AD6207E89F1C}" dateTime="2018-02-10T15:52:55" maxSheetId="4" userName="whannon" r:id="rId21" minRId="47">
    <sheetIdMap count="3">
      <sheetId val="1"/>
      <sheetId val="2"/>
      <sheetId val="3"/>
    </sheetIdMap>
  </header>
  <header guid="{30DD0D1B-C226-45B6-856C-70D8C70370E7}" dateTime="2018-02-10T16:25:16" maxSheetId="4" userName="whannon" r:id="rId22" minRId="48">
    <sheetIdMap count="3">
      <sheetId val="1"/>
      <sheetId val="2"/>
      <sheetId val="3"/>
    </sheetIdMap>
  </header>
  <header guid="{C6D80EDA-A1DD-4F2A-B318-48AAF85E2568}" dateTime="2018-02-10T16:32:59" maxSheetId="4" userName="whannon" r:id="rId23" minRId="49" maxRId="50">
    <sheetIdMap count="3">
      <sheetId val="1"/>
      <sheetId val="2"/>
      <sheetId val="3"/>
    </sheetIdMap>
  </header>
  <header guid="{0DFDF5A2-F61E-4949-9949-E227706DA5E6}" dateTime="2018-02-10T16:33:41" maxSheetId="4" userName="whannon" r:id="rId24" minRId="51">
    <sheetIdMap count="3">
      <sheetId val="1"/>
      <sheetId val="2"/>
      <sheetId val="3"/>
    </sheetIdMap>
  </header>
  <header guid="{A0B3702D-8129-49C3-A8BF-BD4022E0D9BC}" dateTime="2018-02-10T16:34:16" maxSheetId="4" userName="whannon" r:id="rId25" minRId="52">
    <sheetIdMap count="3">
      <sheetId val="1"/>
      <sheetId val="2"/>
      <sheetId val="3"/>
    </sheetIdMap>
  </header>
  <header guid="{2C8135B5-B9A6-4E1D-BF3D-DA06EF884F97}" dateTime="2018-02-10T16:37:31" maxSheetId="4" userName="whannon" r:id="rId26" minRId="53">
    <sheetIdMap count="3">
      <sheetId val="1"/>
      <sheetId val="2"/>
      <sheetId val="3"/>
    </sheetIdMap>
  </header>
  <header guid="{E5A93A34-7152-41EA-854E-F9EC92B3AC48}" dateTime="2018-02-10T16:41:14" maxSheetId="4" userName="whannon" r:id="rId27" minRId="54">
    <sheetIdMap count="3">
      <sheetId val="1"/>
      <sheetId val="2"/>
      <sheetId val="3"/>
    </sheetIdMap>
  </header>
  <header guid="{59AD63D1-DE07-4C77-8C35-D9B188D9F7FD}" dateTime="2018-02-10T16:41:52" maxSheetId="4" userName="whannon" r:id="rId28" minRId="55">
    <sheetIdMap count="3">
      <sheetId val="1"/>
      <sheetId val="2"/>
      <sheetId val="3"/>
    </sheetIdMap>
  </header>
  <header guid="{609805FC-3161-40BF-8748-B82FAE40C499}" dateTime="2018-02-10T16:44:34" maxSheetId="4" userName="whannon" r:id="rId29" minRId="56" maxRId="57">
    <sheetIdMap count="3">
      <sheetId val="1"/>
      <sheetId val="2"/>
      <sheetId val="3"/>
    </sheetIdMap>
  </header>
  <header guid="{082894A9-2542-4735-876D-BF53CB7DEBD0}" dateTime="2018-02-10T17:47:18" maxSheetId="4" userName="whannon" r:id="rId30" minRId="58">
    <sheetIdMap count="3">
      <sheetId val="1"/>
      <sheetId val="2"/>
      <sheetId val="3"/>
    </sheetIdMap>
  </header>
  <header guid="{9886BC46-72B3-47D2-8EDF-C89221C90DD1}" dateTime="2018-02-10T17:53:14" maxSheetId="4" userName="whannon" r:id="rId31" minRId="59">
    <sheetIdMap count="3">
      <sheetId val="1"/>
      <sheetId val="2"/>
      <sheetId val="3"/>
    </sheetIdMap>
  </header>
  <header guid="{B14E97BB-6730-456D-B1F3-A4D357F083EE}" dateTime="2018-02-10T17:56:28" maxSheetId="4" userName="whannon" r:id="rId32" minRId="60">
    <sheetIdMap count="3">
      <sheetId val="1"/>
      <sheetId val="2"/>
      <sheetId val="3"/>
    </sheetIdMap>
  </header>
  <header guid="{B475A6DC-E667-4926-956E-3C7787D76B24}" dateTime="2018-02-13T21:15:10" maxSheetId="4" userName="whannon" r:id="rId33" minRId="61">
    <sheetIdMap count="3">
      <sheetId val="1"/>
      <sheetId val="2"/>
      <sheetId val="3"/>
    </sheetIdMap>
  </header>
  <header guid="{F2593D58-E944-454A-BA51-EB650B750CE9}" dateTime="2018-02-14T13:01:03" maxSheetId="4" userName="whannon" r:id="rId34" minRId="62">
    <sheetIdMap count="3">
      <sheetId val="1"/>
      <sheetId val="2"/>
      <sheetId val="3"/>
    </sheetIdMap>
  </header>
  <header guid="{ED18A011-2462-4818-B10E-7E3D3E802085}" dateTime="2018-02-14T13:01:13" maxSheetId="4" userName="whannon" r:id="rId35" minRId="63">
    <sheetIdMap count="3">
      <sheetId val="1"/>
      <sheetId val="2"/>
      <sheetId val="3"/>
    </sheetIdMap>
  </header>
  <header guid="{6D46EBA7-A7C8-45FC-B937-4F6C2A034D50}" dateTime="2018-02-14T13:01:46" maxSheetId="4" userName="whannon" r:id="rId36" minRId="64">
    <sheetIdMap count="3">
      <sheetId val="1"/>
      <sheetId val="2"/>
      <sheetId val="3"/>
    </sheetIdMap>
  </header>
  <header guid="{ADF04741-1686-4BE7-9728-B57B08F93CC4}" dateTime="2018-02-14T16:35:43" maxSheetId="4" userName="whannon" r:id="rId37" minRId="65">
    <sheetIdMap count="3">
      <sheetId val="1"/>
      <sheetId val="2"/>
      <sheetId val="3"/>
    </sheetIdMap>
  </header>
  <header guid="{901FB960-D225-4C37-B3FA-A421E54850F5}" dateTime="2018-04-10T12:58:19" maxSheetId="4" userName="whannon" r:id="rId38" minRId="67" maxRId="74">
    <sheetIdMap count="3">
      <sheetId val="1"/>
      <sheetId val="2"/>
      <sheetId val="3"/>
    </sheetIdMap>
  </header>
  <header guid="{D4DCD763-D212-4B85-B449-4219866159FC}" dateTime="2018-04-10T12:58:33" maxSheetId="4" userName="whannon" r:id="rId39" minRId="76">
    <sheetIdMap count="3">
      <sheetId val="1"/>
      <sheetId val="2"/>
      <sheetId val="3"/>
    </sheetIdMap>
  </header>
  <header guid="{6C250ABD-BBC9-4CC9-91A4-815FE4CE0B7C}" dateTime="2018-04-10T15:54:07" maxSheetId="4" userName="whannon" r:id="rId40" minRId="77" maxRId="89">
    <sheetIdMap count="3">
      <sheetId val="1"/>
      <sheetId val="2"/>
      <sheetId val="3"/>
    </sheetIdMap>
  </header>
  <header guid="{23EDF4DE-73C5-4F3A-BB52-13D6F0D47A8B}" dateTime="2018-04-10T15:59:59" maxSheetId="4" userName="whannon" r:id="rId41" minRId="91">
    <sheetIdMap count="3">
      <sheetId val="1"/>
      <sheetId val="2"/>
      <sheetId val="3"/>
    </sheetIdMap>
  </header>
  <header guid="{DB29B508-87A6-42C8-82A8-73D7188DCD17}" dateTime="2020-08-31T14:21:06" maxSheetId="4" userName="JACK YARBOROUGH" r:id="rId42" minRId="92" maxRId="101">
    <sheetIdMap count="3">
      <sheetId val="1"/>
      <sheetId val="2"/>
      <sheetId val="3"/>
    </sheetIdMap>
  </header>
  <header guid="{359378B0-8ACA-4580-99AF-33B7E0F951E0}" dateTime="2020-08-31T14:41:50" maxSheetId="4" userName="Nicholas Lloyd" r:id="rId43" minRId="103">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 sId="1" ref="A3:XFD3" action="insertRow"/>
  <rcc rId="14" sId="1">
    <nc r="B3" t="inlineStr">
      <is>
        <t>Network</t>
      </is>
    </nc>
  </rcc>
  <rfmt sheetId="1" sqref="E3" start="0" length="0">
    <dxf>
      <border outline="0">
        <left style="thin">
          <color theme="0" tint="-0.14996795556505021"/>
        </left>
        <right style="thin">
          <color theme="0" tint="-0.14996795556505021"/>
        </right>
        <top style="thin">
          <color theme="0" tint="-0.14996795556505021"/>
        </top>
        <bottom style="thin">
          <color theme="0" tint="-0.14996795556505021"/>
        </bottom>
      </border>
    </dxf>
  </rfmt>
  <rm rId="15" sheetId="1" source="A2" destination="C2" sourceSheetId="1">
    <rfmt sheetId="1" sqref="C2" start="0" length="0">
      <dxf>
        <font>
          <sz val="11"/>
          <color theme="1"/>
          <name val="Arial"/>
          <scheme val="none"/>
        </font>
        <alignment vertical="top" wrapText="1" readingOrder="0"/>
      </dxf>
    </rfmt>
  </rm>
  <rm rId="16" sheetId="1" source="A3" destination="C3" sourceSheetId="1">
    <rfmt sheetId="1" sqref="C3" start="0" length="0">
      <dxf>
        <font>
          <sz val="11"/>
          <color theme="1"/>
          <name val="Arial"/>
          <scheme val="none"/>
        </font>
        <alignment vertical="top" wrapText="1" readingOrder="0"/>
      </dxf>
    </rfmt>
  </rm>
  <rm rId="17" sheetId="1" source="B2" destination="A2" sourceSheetId="1">
    <rfmt sheetId="1" sqref="A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8" sheetId="1" source="B3" destination="A3" sourceSheetId="1">
    <rfmt sheetId="1" sqref="A3"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9" sheetId="1" source="C2" destination="B2" sourceSheetId="1">
    <rfmt sheetId="1" sqref="B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cc rId="20" sId="1">
    <nc r="B3" t="inlineStr">
      <is>
        <t>KVM</t>
      </is>
    </nc>
  </rcc>
  <rcc rId="21" sId="1">
    <nc r="D3" t="inlineStr">
      <is>
        <t>Use Virtio for better performance instead of E1000</t>
      </is>
    </nc>
  </rcc>
  <rcv guid="{428EE15C-FAD5-428C-9A93-0F1E50589A6D}" action="delete"/>
  <rdn rId="0" localSheetId="1" customView="1" name="Z_428EE15C_FAD5_428C_9A93_0F1E50589A6D_.wvu.FilterData" hidden="1" oldHidden="1">
    <formula>Tuning!$A$1:$G$35</formula>
    <oldFormula>Tuning!$A$1:$G$35</oldFormula>
  </rdn>
  <rcv guid="{428EE15C-FAD5-428C-9A93-0F1E50589A6D}"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oc r="D2" t="inlineStr">
      <is>
        <t>Use VMXNET3 for better performance instead of E1000</t>
      </is>
    </oc>
    <nc r="D2" t="inlineStr">
      <is>
        <t>Use VMXNET3 for better performance instead of E1000 and potential hangs</t>
      </is>
    </nc>
  </rcc>
  <rcc rId="24" sId="1">
    <oc r="D3" t="inlineStr">
      <is>
        <t>Use Virtio for better performance instead of E1000</t>
      </is>
    </oc>
    <nc r="D3" t="inlineStr">
      <is>
        <t>Use Virtio for better performance instead of E1000 and potential hangs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
    <oc r="D23" t="inlineStr">
      <is>
        <t>Add additional helpful information for WebSEAL request.log(s)
  [logging] request-log-format
    %j %T %F %{PD-S-SESSION-ID}e %{PD-S-SESSION-ID}E %{X-FORWARED-FOR}i
      X-FORWARDED-FOR may be change for different environments</t>
      </is>
    </oc>
    <nc r="D23" t="inlineStr">
      <is>
        <t>Add additional helpful information for WebSEAL request.log(s)
  [logging] request-log-format
    %j %T %F %{PD-S-SESSION-ID}e %{PD-S-SESSION-ID}E %{X-FORWARED-FOR}i
      X-FORWARDED-FOR may be change for different environments
      PD-S-SESSION-ID      may be change for different environments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 sId="1" ref="A1:A1048576" action="insertCol"/>
  <rfmt sheetId="1" sqref="A1">
    <dxf>
      <numFmt numFmtId="19" formatCode="m/d/yyyy"/>
    </dxf>
  </rfmt>
  <rcc rId="27" sId="1" numFmtId="19">
    <nc r="A1">
      <v>43049</v>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nc r="C4" t="inlineStr">
      <is>
        <t>All instances</t>
      </is>
    </nc>
  </rcc>
  <ris rId="30" sheetId="3" name="[ISAM_Tuning.xlsx]For Later Available Version" sheetPosition="2"/>
  <rfmt sheetId="3" sqref="A1" start="0" length="0">
    <dxf>
      <font>
        <u/>
        <sz val="11"/>
        <color theme="10"/>
        <name val="Calibri"/>
        <scheme val="minor"/>
      </font>
    </dxf>
  </rfmt>
  <rcc rId="31" sId="3">
    <nc r="A1">
      <f>HYPERLINK("https://github.com/IBM-Security/isam-support/raw/master/tuning/ISAM_Tuning.xlsx", "For latest updates 
Click here")</f>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numFmtId="19">
    <oc r="A1">
      <v>43049</v>
    </oc>
    <nc r="A1">
      <v>43139</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odxf="1" dxf="1">
    <nc r="G2">
      <f>HYPERLINK("https://www.ibm.com/support/knowledgecenter/en/SSPREK_9.0.4/com.ibm.isam.doc/admin/task/tsk_install_virtual_appl_vm.html", "https://www.ibm.com/support/knowledgecenter/en/SSPREK_9.0.4/com.ibm.isam.doc/admin/task/tsk_install_virtual_appl_vm.html")</f>
    </nc>
    <odxf>
      <font>
        <u val="none"/>
        <name val="Arial"/>
        <scheme val="none"/>
      </font>
    </odxf>
    <ndxf>
      <font>
        <u/>
        <color theme="10"/>
        <name val="Arial"/>
        <scheme val="minor"/>
      </font>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odxf="1" dxf="1">
    <nc r="G3">
      <f>HYPERLINK("https://www.ibm.com/support/knowledgecenter/en/SSPREK_9.0.4/com.ibm.isam.doc/admin/task/tsk_install_virtual_appl_rhev.html", "https://www.ibm.com/support/knowledgecenter/en/SSPREK_9.0.4/com.ibm.isam.doc/admin/task/tsk_install_virtual_appl_rhev.html")</f>
    </nc>
    <odxf>
      <font>
        <u val="none"/>
        <name val="Arial"/>
        <scheme val="none"/>
      </font>
    </odxf>
    <ndxf>
      <font>
        <u/>
        <color theme="10"/>
        <name val="Arial"/>
        <scheme val="minor"/>
      </font>
    </ndxf>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 sId="1" ref="A3:XFD3" action="insertRow"/>
  <rcc rId="37" sId="1">
    <nc r="B3" t="inlineStr">
      <is>
        <t>Network</t>
      </is>
    </nc>
  </rcc>
  <rcc rId="38" sId="1">
    <nc r="C3" t="inlineStr">
      <is>
        <t>VMWare</t>
      </is>
    </nc>
  </rcc>
  <rcc rId="39" sId="1">
    <nc r="G3">
      <f>HYPERLINK("https://kb.vmware.com/s/article/1027511","https://kb.vmware.com/s/article/1027511")</f>
    </nc>
  </rcc>
  <rcc rId="40" sId="1">
    <nc r="E3" t="inlineStr">
      <is>
        <t>Poor TCP performance might occur in Linux virtual machines with LRO enabled (1027511)</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 sId="1" ref="A4:XFD4" action="insertRow"/>
  <rcc rId="42" sId="1">
    <nc r="B4" t="inlineStr">
      <is>
        <t>Network</t>
      </is>
    </nc>
  </rcc>
  <rcc rId="43" sId="1">
    <nc r="C4" t="inlineStr">
      <is>
        <t>VMWare</t>
      </is>
    </nc>
  </rcc>
  <rcc rId="44" sId="1">
    <nc r="D4" t="inlineStr">
      <is>
        <t>Latency
Problem</t>
      </is>
    </nc>
  </rcc>
  <rcc rId="45" sId="1">
    <nc r="G4">
      <f>HYPERLINK("https://www.vmware.com/content/dam/digitalmarketing/vmware/en/pdf/techpaper/vmw-tuning-latency-sensitive-workloads-white-paper.pdf", "https://www.vmware.com/content/dam/digitalmarketing/vmware/en/pdf/techpaper/vmw-tuning-latency-sensitive-workloads-white-paper.pdf")</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A34" t="inlineStr">
      <is>
        <t>Virtualized</t>
      </is>
    </oc>
    <nc r="A34" t="inlineStr">
      <is>
        <t>Virtualized
Environment</t>
      </is>
    </nc>
  </rc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E4" t="inlineStr">
      <is>
        <t xml:space="preserve">Best Practices for Performance Tuning of Latency-Sensitive </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 sId="1">
    <oc r="E4" t="inlineStr">
      <is>
        <t xml:space="preserve">Best Practices for Performance Tuning of Latency-Sensitive </t>
      </is>
    </oc>
    <nc r="E4" t="inlineStr">
      <is>
        <t>Best Practices for Performance Tuning of Latency-Sensitive 
BIOS Power Management settings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c r="E4" t="inlineStr">
      <is>
        <t>Best Practices for Performance Tuning of Latency-Sensitive 
BIOS Power Management settings</t>
      </is>
    </oc>
    <nc r="E4" t="inlineStr">
      <is>
        <t>Best Practices for Performance Tuning of Latency-Sensitive 
BIOS Power Management settings
InterruptThrottleRate=0</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
    <oc r="E4" t="inlineStr">
      <is>
        <t>Best Practices for Performance Tuning of Latency-Sensitive 
BIOS Power Management settings
InterruptThrottleRate=0</t>
      </is>
    </oc>
    <nc r="E4" t="inlineStr">
      <is>
        <t>Best Practices for Performance Tuning of Latency-Sensitive
BIOS Power Management settings
InterruptThrottleRate=0
ethernetX.coalescingScheme = disabled</t>
      </is>
    </nc>
  </rcc>
  <rcc rId="50" sId="1">
    <oc r="E3" t="inlineStr">
      <is>
        <t>Poor TCP performance might occur in Linux virtual machines with LRO enabled (1027511)</t>
      </is>
    </oc>
    <nc r="E3" t="inlineStr">
      <is>
        <t>Poor TCP performance might occur in Linux virtual machines with LRO enabled (1027511)
modprobe -r vmxnet3
/etc/modprobe.conf vmxnet3 disable_lro=1
modprobe vmxnet3</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oc r="G3">
      <f>HYPERLINK("https://kb.vmware.com/s/article/1027511","https://kb.vmware.com/s/article/1027511")</f>
    </oc>
    <nc r="G3">
      <f>HYPERLINK("https://kb.vmware.com/s/article/1027511","https://kb.vmware.com/s/article/1027511")</f>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oc r="E4" t="inlineStr">
      <is>
        <t>Best Practices for Performance Tuning of Latency-Sensitive
BIOS Power Management settings
InterruptThrottleRate=0
ethernetX.coalescingScheme = disabled</t>
      </is>
    </oc>
    <nc r="E4" t="inlineStr">
      <is>
        <t>Best Practices for Performance Tuning of Latency-Sensitive
BIOS Power Management settings
InterruptThrottleRate
ethernetX.coalescingScheme</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oc r="E4" t="inlineStr">
      <is>
        <t>Best Practices for Performance Tuning of Latency-Sensitive
BIOS Power Management settings
InterruptThrottleRate
ethernetX.coalescingScheme</t>
      </is>
    </oc>
    <nc r="E4" t="inlineStr">
      <is>
        <t>Best Practices for Performance Tuning of Latency-Sensitive
BIOS Power Management settings
InterruptThrottleRate
ethernetX.coalescingScheme
Do not overcommit vCPUs as compared to pCPUs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
    <oc r="E4" t="inlineStr">
      <is>
        <t>Best Practices for Performance Tuning of Latency-Sensitive
BIOS Power Management settings
InterruptThrottleRate
ethernetX.coalescingScheme
Do not overcommit vCPUs as compared to pCPUs</t>
      </is>
    </oc>
    <nc r="E4" t="inlineStr">
      <is>
        <t>Best Practices for Performance Tuning of Latency-Sensitive
Sufficient VMWare 
BIOS Power Management settings
InterruptThrottleRate
ethernetX.coalescingScheme
Do not overcommit vCPUs as compared to pCPUs
Sufficient VMWare vmkernel scheduler CPU resources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oc r="E4" t="inlineStr">
      <is>
        <t>Best Practices for Performance Tuning of Latency-Sensitive
Sufficient VMWare 
BIOS Power Management settings
InterruptThrottleRate
ethernetX.coalescingScheme
Do not overcommit vCPUs as compared to pCPUs
Sufficient VMWare vmkernel scheduler CPU resources</t>
      </is>
    </oc>
    <n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o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oc>
    <n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nc>
  </rcc>
  <rcc rId="57" sId="1">
    <nc r="D3" t="inlineStr">
      <is>
        <t>Latency
Problem</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o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oc>
    <n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o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oc>
    <n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numFmtId="19">
    <oc r="A1">
      <v>43139</v>
    </oc>
    <nc r="A1">
      <v>43141</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oc>
    <nc r="E4" t="inlineStr">
      <is>
        <t>Best Practices for Performance Tuning of Latency-Sensitive
BIOS Power Management settings
InterruptThrottleRate
ethernetX.coalescingScheme
Do not overcommit vCPUs as compared to pCPUs
Sufficient VMWare vmkernel scheduler CPU resources
Do not overcommit VMWare physical memory</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oc r="D3" t="inlineStr">
      <is>
        <t>Latency
Problem</t>
      </is>
    </oc>
    <nc r="D3" t="inlineStr">
      <is>
        <t>Non-Appliance
Latency
Problem</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
    <oc r="D3" t="inlineStr">
      <is>
        <t>Non-Appliance
Latency
Problem</t>
      </is>
    </oc>
    <nc r="D3" t="inlineStr">
      <is>
        <t>Non-Appliance
Latency
Problem</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 numFmtId="19">
    <oc r="A1">
      <v>43141</v>
    </oc>
    <nc r="A1">
      <v>43145</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3" odxf="1" quotePrefix="1">
    <nc r="B1" t="inlineStr">
      <is>
        <t>https://github.com/IBM-Security/isam-support/raw/master/tuning/ISAM_Tuning.xlsx</t>
      </is>
    </nc>
  </rcc>
  <rcv guid="{428EE15C-FAD5-428C-9A93-0F1E50589A6D}" action="delete"/>
  <rdn rId="0" localSheetId="1" customView="1" name="Z_428EE15C_FAD5_428C_9A93_0F1E50589A6D_.wvu.FilterData" hidden="1" oldHidden="1">
    <formula>Tuning!$B$1:$H$37</formula>
    <oldFormula>Tuning!$B$1:$H$37</oldFormula>
  </rdn>
  <rcv guid="{428EE15C-FAD5-428C-9A93-0F1E50589A6D}"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 sId="1" ref="A8:XFD8" action="insertRow"/>
  <rcc rId="68" sId="1">
    <nc r="B8" t="inlineStr">
      <is>
        <t xml:space="preserve">TCP </t>
      </is>
    </nc>
  </rcc>
  <rcc rId="69" sId="1">
    <nc r="C8" t="inlineStr">
      <is>
        <t>WebSEAL Backend Loadbalancer</t>
      </is>
    </nc>
  </rcc>
  <rrc rId="70" sId="1" ref="A11:XFD11" action="insertRow"/>
  <rm rId="71" sheetId="1" source="A8:XFD8"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2" sId="1" ref="A8:XFD8" action="deleteRow">
    <rfmt sheetId="1" xfDxf="1" sqref="A8:XFD8"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8" start="0" length="0">
      <dxf>
        <numFmt numFmtId="30" formatCode="@"/>
      </dxf>
    </rfmt>
  </rrc>
  <rcc rId="73" sId="1">
    <nc r="D10" t="inlineStr">
      <is>
        <t>SSL</t>
      </is>
    </nc>
  </rcc>
  <rcc rId="74" sId="1">
    <nc r="E10" t="inlineStr">
      <is>
        <t>If a Loadbalancer is used on a WebSEAL Backend SSL type junction
  and
not terminated
Each new socket connection may be forced to do Full SSL Handshakes</t>
      </is>
    </nc>
  </rcc>
  <rcv guid="{428EE15C-FAD5-428C-9A93-0F1E50589A6D}" action="delete"/>
  <rdn rId="0" localSheetId="1" customView="1" name="Z_428EE15C_FAD5_428C_9A93_0F1E50589A6D_.wvu.FilterData" hidden="1" oldHidden="1">
    <formula>Tuning!$B$1:$H$38</formula>
    <oldFormula>Tuning!$B$1:$H$38</oldFormula>
  </rdn>
  <rcv guid="{428EE15C-FAD5-428C-9A93-0F1E50589A6D}"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 numFmtId="19">
    <oc r="A1">
      <v>43145</v>
    </oc>
    <nc r="A1">
      <v>43200</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Tuning!$A$1:$G$34</formula>
    <oldFormula>Tuning!$A$1:$G$32</oldFormula>
  </rdn>
  <rcv guid="{428EE15C-FAD5-428C-9A93-0F1E50589A6D}"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 sId="1" ref="A11:XFD11" action="insertRow"/>
  <rm rId="78" sheetId="1" source="A16:XFD16"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9" sId="1" ref="A16:XFD16" action="deleteRow">
    <rfmt sheetId="1" xfDxf="1" sqref="A16:XFD16"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16" start="0" length="0">
      <dxf>
        <numFmt numFmtId="30" formatCode="@"/>
      </dxf>
    </rfmt>
  </rrc>
  <rrc rId="80" sId="1" ref="A12:XFD12" action="insertRow"/>
  <rcc rId="81" sId="1">
    <nc r="B12" t="inlineStr">
      <is>
        <t>WebSEAL</t>
      </is>
    </nc>
  </rcc>
  <rcc rId="82" sId="1">
    <nc r="C12" t="inlineStr">
      <is>
        <t>Load and/or
Performance</t>
      </is>
    </nc>
  </rcc>
  <rcc rId="83" sId="1">
    <nc r="E12" t="inlineStr">
      <is>
        <t>Monitor and ensure sufficient
    [session]             max-entries = 4096 (default)
    [session] unauth-max-entries = 4096 (default)
Insufficient number of entries may cause performance delays</t>
      </is>
    </nc>
  </rcc>
  <rrc rId="84" sId="1" ref="A13:XFD13" action="insertRow"/>
  <rcc rId="85" sId="1">
    <nc r="B13" t="inlineStr">
      <is>
        <t>DSC</t>
      </is>
    </nc>
  </rcc>
  <rcc rId="86" sId="1">
    <nc r="C13" t="inlineStr">
      <is>
        <t>Load and/or
Performance</t>
      </is>
    </nc>
  </rcc>
  <rcc rId="87" sId="1">
    <nc r="H12" t="inlineStr">
      <is>
        <t>117462</t>
      </is>
    </nc>
  </rcc>
  <rcc rId="88" sId="1">
    <nc r="H13" t="inlineStr">
      <is>
        <t>117462</t>
      </is>
    </nc>
  </rcc>
  <rcc rId="89" sId="1">
    <n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nc>
  </rcc>
  <rcv guid="{428EE15C-FAD5-428C-9A93-0F1E50589A6D}" action="delete"/>
  <rdn rId="0" localSheetId="1" customView="1" name="Z_428EE15C_FAD5_428C_9A93_0F1E50589A6D_.wvu.FilterData" hidden="1" oldHidden="1">
    <formula>Tuning!$B$1:$H$40</formula>
    <oldFormula>Tuning!$B$1:$H$40</oldFormula>
  </rdn>
  <rcv guid="{428EE15C-FAD5-428C-9A93-0F1E50589A6D}"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oc>
    <nc r="E13" t="inlineStr">
      <is>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 sId="1" ref="A30:XFD30" action="insertRow"/>
  <rcc rId="93" sId="1">
    <nc r="B30" t="inlineStr">
      <is>
        <t>AAC</t>
      </is>
    </nc>
  </rcc>
  <rcc rId="94" sId="1">
    <nc r="C30" t="inlineStr">
      <is>
        <t>WebSEAL</t>
      </is>
    </nc>
  </rcc>
  <rcc rId="95" sId="1">
    <nc r="E30" t="inlineStr">
      <is>
        <t>AAC Junction Max Cached Persistent Connections
  [junction:/mga] max-cached-persistent-connections = 100</t>
      </is>
    </nc>
  </rcc>
  <rrc rId="96" sId="1" ref="A32:XFD32" action="insertRow"/>
  <rcc rId="97" sId="1">
    <nc r="B32" t="inlineStr">
      <is>
        <t>AAC</t>
      </is>
    </nc>
  </rcc>
  <rcc rId="98" sId="1" xfDxf="1" dxf="1">
    <nc r="G32" t="inlineStr">
      <is>
        <t>https://www.ibm.com/support/knowledgecenter/SS7K4U_liberty/com.ibm.websphere.liberty.autogen.zos.doc/ae/rwlp_config_httpOptions.html</t>
      </is>
    </nc>
    <ndxf>
      <font>
        <name val="Arial"/>
        <scheme val="none"/>
      </font>
      <alignment wrapText="1"/>
      <border outline="0">
        <left style="thin">
          <color theme="0" tint="-0.14996795556505021"/>
        </left>
        <right style="thin">
          <color theme="0" tint="-0.14996795556505021"/>
        </right>
        <top style="thin">
          <color theme="0" tint="-0.14996795556505021"/>
        </top>
        <bottom style="thin">
          <color theme="0" tint="-0.14996795556505021"/>
        </bottom>
      </border>
    </ndxf>
  </rcc>
  <rcc rId="99" sId="1">
    <nc r="C32" t="inlineStr">
      <is>
        <t>Advancted Tuning Parameter</t>
      </is>
    </nc>
  </rcc>
  <rcc rId="100" sId="1">
    <nc r="D32" t="inlineStr">
      <is>
        <t>AAC/Federation JVM Persistent Connection Tuning</t>
      </is>
    </nc>
  </rcc>
  <rcc rId="101" sId="1">
    <nc r="E32" t="inlineStr">
      <is>
        <t>KEY: runtime_profile.liberty_option.httpOptions.maxKeepAliveRequests
VALUE : 200</t>
      </is>
    </nc>
  </rcc>
  <rdn rId="0" localSheetId="1" customView="1" name="Z_844DABFE_41AA_4E75_934E_5D9962E1C069_.wvu.FilterData" hidden="1" oldHidden="1">
    <formula>Tuning!$B$1:$H$42</formula>
  </rdn>
  <rcv guid="{844DABFE-41AA-4E75-934E-5D9962E1C069}"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numFmtId="19">
    <oc r="A1">
      <v>43200</v>
    </oc>
    <nc r="A1">
      <v>44074</v>
    </nc>
  </rcc>
  <rdn rId="0" localSheetId="1" customView="1" name="Z_7A28EEE4_7CBB_426C_85A0_94861B6A80F8_.wvu.FilterData" hidden="1" oldHidden="1">
    <formula>Tuning!$B$1:$H$42</formula>
  </rdn>
  <rcv guid="{7A28EEE4-7CBB-426C-85A0-94861B6A80F8}"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oc r="D22" t="inlineStr">
      <is>
        <t>Add additional helpful to the request.log(s)
  [logging] request-log-format
    %j %T %F %{PD-S-SESSION-ID}e %{PD-S-SESSION-ID}E %{X-FORWARED-FOR}I
      X-FORWARDED-FOR may be change for different environments</t>
      </is>
    </oc>
    <nc r="D22" t="inlineStr">
      <is>
        <t>Add additional helpful information for WebSEAL request.log(s)
  [logging] request-log-format
    %j %T %F %{PD-S-SESSION-ID}e %{PD-S-SESSION-ID}E %{X-FORWARED-FOR}i
      X-FORWARDED-FOR may be change for different environments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oc r="D8" t="inlineStr">
      <is>
        <t>db2 create index ALIAS_SVC_ALIAS_IX on ALIAS_SVC_ALIASUSERPARTNER (ALIAS, PARTNER, ALIASTYPE, DOMAIN)</t>
      </is>
    </oc>
    <nc r="D8" t="inlineStr">
      <is>
        <t>b</t>
      </is>
    </nc>
  </rcc>
  <rcv guid="{428EE15C-FAD5-428C-9A93-0F1E50589A6D}" action="delete"/>
  <rdn rId="0" localSheetId="1" customView="1" name="Z_428EE15C_FAD5_428C_9A93_0F1E50589A6D_.wvu.FilterData" hidden="1" oldHidden="1">
    <formula>Tuning!$A$1:$G$34</formula>
    <oldFormula>Tuning!$A$1:$G$34</oldFormula>
  </rdn>
  <rcv guid="{428EE15C-FAD5-428C-9A93-0F1E50589A6D}"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2" eol="1" ref="A7:XFD7" action="insertRow"/>
  <rcc rId="9" sId="2">
    <nc r="D7" t="inlineStr">
      <is>
        <t>[server] max-idle-persistent-connections = 512</t>
      </is>
    </nc>
  </rcc>
  <rfmt sheetId="2" sqref="D7">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outline="0">
        <left style="thin">
          <color theme="0" tint="-0.14996795556505021"/>
        </left>
        <right style="thin">
          <color theme="0" tint="-0.14996795556505021"/>
        </right>
        <top/>
        <bottom/>
      </border>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D2" t="inlineStr">
      <is>
        <t>Use VMXNET 3 for better performance instead of E1000</t>
      </is>
    </oc>
    <nc r="D2" t="inlineStr">
      <is>
        <t>Use VMXNET3 for better performance instead of E1000</t>
      </is>
    </nc>
  </rcc>
  <rcc rId="11" sId="1">
    <oc r="D8" t="inlineStr">
      <is>
        <t>b</t>
      </is>
    </oc>
    <nc r="D8" t="inlineStr">
      <is>
        <t>db2 create index ALIAS_SVC_ALIAS_IX on ALIAS_SVC_ALIASUSERPARTNER (ALIAS, PARTNER, ALIASTYPE, DOMAIN)</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c r="D20" t="inlineStr">
      <is>
        <t>Recommend
  [session] ssl-id-sessions = no
  [ssl] ssl-max-entries = 4096000</t>
      </is>
    </oc>
    <nc r="D20" t="inlineStr">
      <is>
        <t>Recommend
  [session] ssl-id-sessions = no</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7">
  <userInfo guid="{5EBCED96-2F81-4BB0-83BF-42F752F070A1}" name="whannon" id="-336981808" dateTime="2017-10-13T19:36:07"/>
  <userInfo guid="{0FD5F71C-7ADA-4302-BC35-378762EAA384}" name="whannon" id="-336930999" dateTime="2017-11-08T12:53:42"/>
  <userInfo guid="{9AE413E7-4820-4A67-95D2-81FA9633AFC5}" name="whannon" id="-336954853" dateTime="2018-02-08T14:52:55"/>
  <userInfo guid="{B14E97BB-6730-456D-B1F3-A4D357F083EE}" name="whannon" id="-336972192" dateTime="2018-02-12T21:34:12"/>
  <userInfo guid="{ADF04741-1686-4BE7-9728-B57B08F93CC4}" name="whannon" id="-336940639" dateTime="2018-02-28T10:47:28"/>
  <userInfo guid="{23EDF4DE-73C5-4F3A-BB52-13D6F0D47A8B}" name="whannon" id="-336947481" dateTime="2018-04-10T11:55:47"/>
  <userInfo guid="{DB29B508-87A6-42C8-82A8-73D7188DCD17}" name="JACK YARBOROUGH" id="-1848782151" dateTime="2020-08-31T14:11:4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2"/>
  <sheetViews>
    <sheetView tabSelected="1" zoomScaleNormal="100" workbookViewId="0">
      <pane xSplit="4" ySplit="1" topLeftCell="E17" activePane="bottomRight" state="frozen"/>
      <selection pane="topRight" activeCell="E1" sqref="E1"/>
      <selection pane="bottomLeft" activeCell="A2" sqref="A2"/>
      <selection pane="bottomRight"/>
    </sheetView>
  </sheetViews>
  <sheetFormatPr defaultColWidth="8.85546875" defaultRowHeight="14.25" x14ac:dyDescent="0.2"/>
  <cols>
    <col min="1" max="1" width="11" style="1" bestFit="1" customWidth="1"/>
    <col min="2" max="2" width="12.140625" style="1" bestFit="1" customWidth="1"/>
    <col min="3" max="3" width="12.85546875" style="1" customWidth="1"/>
    <col min="4" max="4" width="12.28515625" style="1" bestFit="1" customWidth="1"/>
    <col min="5" max="5" width="114.7109375" style="1" customWidth="1"/>
    <col min="6" max="6" width="9.7109375" style="1" customWidth="1"/>
    <col min="7" max="7" width="45.7109375" style="1" customWidth="1"/>
    <col min="8" max="8" width="15" style="11" bestFit="1" customWidth="1"/>
    <col min="9" max="16384" width="8.85546875" style="1"/>
  </cols>
  <sheetData>
    <row r="1" spans="1:8" ht="15" thickBot="1" x14ac:dyDescent="0.25">
      <c r="A1" s="21">
        <v>44074</v>
      </c>
      <c r="B1" s="4" t="s">
        <v>0</v>
      </c>
      <c r="C1" s="4" t="s">
        <v>1</v>
      </c>
      <c r="D1" s="4" t="s">
        <v>2</v>
      </c>
      <c r="E1" s="4" t="s">
        <v>3</v>
      </c>
      <c r="F1" s="1" t="s">
        <v>42</v>
      </c>
      <c r="G1" s="7" t="s">
        <v>36</v>
      </c>
      <c r="H1" s="8" t="s">
        <v>31</v>
      </c>
    </row>
    <row r="2" spans="1:8" ht="45.75" thickTop="1" x14ac:dyDescent="0.25">
      <c r="A2" s="6"/>
      <c r="B2" s="6" t="s">
        <v>30</v>
      </c>
      <c r="C2" s="6" t="s">
        <v>29</v>
      </c>
      <c r="E2" s="6" t="s">
        <v>81</v>
      </c>
      <c r="G2" s="13" t="str">
        <f>HYPERLINK("https://www.ibm.com/support/knowledgecenter/en/SSPREK_9.0.4/com.ibm.isam.doc/admin/task/tsk_install_virtual_appl_vm.html", "https://www.ibm.com/support/knowledgecenter/en/SSPREK_9.0.4/com.ibm.isam.doc/admin/task/tsk_install_virtual_appl_vm.html")</f>
        <v>https://www.ibm.com/support/knowledgecenter/en/SSPREK_9.0.4/com.ibm.isam.doc/admin/task/tsk_install_virtual_appl_vm.html</v>
      </c>
      <c r="H2" s="9"/>
    </row>
    <row r="3" spans="1:8" ht="72" x14ac:dyDescent="0.25">
      <c r="A3" s="6"/>
      <c r="B3" s="6" t="s">
        <v>30</v>
      </c>
      <c r="C3" s="6" t="s">
        <v>29</v>
      </c>
      <c r="D3" s="6" t="s">
        <v>88</v>
      </c>
      <c r="E3" s="6" t="s">
        <v>86</v>
      </c>
      <c r="G3" s="13" t="str">
        <f>HYPERLINK("https://kb.vmware.com/s/article/1027511","https://kb.vmware.com/s/article/1027511")</f>
        <v>https://kb.vmware.com/s/article/1027511</v>
      </c>
      <c r="H3" s="9"/>
    </row>
    <row r="4" spans="1:8" ht="114.75" x14ac:dyDescent="0.25">
      <c r="A4" s="6"/>
      <c r="B4" s="6" t="s">
        <v>30</v>
      </c>
      <c r="C4" s="6" t="s">
        <v>29</v>
      </c>
      <c r="D4" s="6" t="s">
        <v>85</v>
      </c>
      <c r="E4" s="6" t="s">
        <v>87</v>
      </c>
      <c r="G4" s="13" t="str">
        <f>HYPERLINK("https://www.vmware.com/content/dam/digitalmarketing/vmware/en/pdf/techpaper/vmw-tuning-latency-sensitive-workloads-white-paper.pdf", "https://www.vmware.com/content/dam/digitalmarketing/vmware/en/pdf/techpaper/vmw-tuning-latency-sensitive-workloads-white-paper.pdf")</f>
        <v>https://www.vmware.com/content/dam/digitalmarketing/vmware/en/pdf/techpaper/vmw-tuning-latency-sensitive-workloads-white-paper.pdf</v>
      </c>
      <c r="H4" s="9"/>
    </row>
    <row r="5" spans="1:8" ht="45" x14ac:dyDescent="0.25">
      <c r="A5" s="6"/>
      <c r="B5" s="6" t="s">
        <v>30</v>
      </c>
      <c r="C5" s="1" t="s">
        <v>80</v>
      </c>
      <c r="D5" s="6"/>
      <c r="E5" s="6" t="s">
        <v>82</v>
      </c>
      <c r="G5" s="13" t="str">
        <f>HYPERLINK("https://www.ibm.com/support/knowledgecenter/en/SSPREK_9.0.4/com.ibm.isam.doc/admin/task/tsk_install_virtual_appl_rhev.html", "https://www.ibm.com/support/knowledgecenter/en/SSPREK_9.0.4/com.ibm.isam.doc/admin/task/tsk_install_virtual_appl_rhev.html")</f>
        <v>https://www.ibm.com/support/knowledgecenter/en/SSPREK_9.0.4/com.ibm.isam.doc/admin/task/tsk_install_virtual_appl_rhev.html</v>
      </c>
      <c r="H5" s="9"/>
    </row>
    <row r="6" spans="1:8" ht="72" x14ac:dyDescent="0.25">
      <c r="A6" s="6"/>
      <c r="B6" s="6" t="s">
        <v>35</v>
      </c>
      <c r="C6" s="1" t="s">
        <v>84</v>
      </c>
      <c r="D6" s="6"/>
      <c r="E6" s="6" t="s">
        <v>63</v>
      </c>
      <c r="F6" s="6" t="s">
        <v>39</v>
      </c>
      <c r="G6" s="13" t="str">
        <f>HYPERLINK("https://www-01.ibm.com/support/docview.wss?uid=swg21960611", "https://www-01.ibm.com/support/docview.wss?uid=swg21960611")</f>
        <v>https://www-01.ibm.com/support/docview.wss?uid=swg21960611</v>
      </c>
      <c r="H6" s="9"/>
    </row>
    <row r="7" spans="1:8" ht="100.5" x14ac:dyDescent="0.25">
      <c r="A7" s="6"/>
      <c r="B7" s="6" t="s">
        <v>48</v>
      </c>
      <c r="C7" s="3" t="s">
        <v>47</v>
      </c>
      <c r="D7" s="6"/>
      <c r="E7" s="6" t="s">
        <v>64</v>
      </c>
      <c r="F7" s="6"/>
      <c r="G7" s="13"/>
      <c r="H7" s="9"/>
    </row>
    <row r="8" spans="1:8" ht="86.25" x14ac:dyDescent="0.25">
      <c r="A8" s="6"/>
      <c r="B8" s="6" t="s">
        <v>35</v>
      </c>
      <c r="C8" s="3" t="s">
        <v>47</v>
      </c>
      <c r="D8" s="6" t="s">
        <v>49</v>
      </c>
      <c r="E8" s="6" t="s">
        <v>51</v>
      </c>
      <c r="F8" s="6"/>
      <c r="G8" s="13"/>
      <c r="H8" s="9"/>
    </row>
    <row r="9" spans="1:8" ht="57.75" x14ac:dyDescent="0.25">
      <c r="A9" s="6"/>
      <c r="B9" s="6" t="s">
        <v>35</v>
      </c>
      <c r="C9" s="3" t="s">
        <v>55</v>
      </c>
      <c r="D9" s="6"/>
      <c r="E9" s="6" t="s">
        <v>56</v>
      </c>
      <c r="F9" s="6"/>
      <c r="G9" s="13"/>
      <c r="H9" s="9"/>
    </row>
    <row r="10" spans="1:8" ht="72" x14ac:dyDescent="0.25">
      <c r="A10" s="6"/>
      <c r="B10" s="6" t="s">
        <v>48</v>
      </c>
      <c r="C10" s="3" t="s">
        <v>90</v>
      </c>
      <c r="D10" s="6" t="s">
        <v>91</v>
      </c>
      <c r="E10" s="6" t="s">
        <v>92</v>
      </c>
      <c r="F10" s="6"/>
      <c r="G10" s="13"/>
      <c r="H10" s="9"/>
    </row>
    <row r="11" spans="1:8" ht="42.75" x14ac:dyDescent="0.2">
      <c r="B11" s="1" t="s">
        <v>37</v>
      </c>
      <c r="E11" s="1" t="s">
        <v>53</v>
      </c>
    </row>
    <row r="12" spans="1:8" ht="71.25" x14ac:dyDescent="0.2">
      <c r="A12" s="3"/>
      <c r="B12" s="3" t="s">
        <v>37</v>
      </c>
      <c r="C12" s="3" t="s">
        <v>93</v>
      </c>
      <c r="D12" s="3"/>
      <c r="E12" s="3" t="s">
        <v>94</v>
      </c>
      <c r="H12" s="10" t="s">
        <v>96</v>
      </c>
    </row>
    <row r="13" spans="1:8" ht="128.25" x14ac:dyDescent="0.2">
      <c r="A13" s="3"/>
      <c r="B13" s="3" t="s">
        <v>95</v>
      </c>
      <c r="C13" s="3" t="s">
        <v>93</v>
      </c>
      <c r="D13" s="3"/>
      <c r="E13" s="3" t="s">
        <v>97</v>
      </c>
      <c r="H13" s="10" t="s">
        <v>96</v>
      </c>
    </row>
    <row r="14" spans="1:8" ht="171" x14ac:dyDescent="0.2">
      <c r="A14" s="3"/>
      <c r="B14" s="5" t="s">
        <v>4</v>
      </c>
      <c r="C14" s="3" t="s">
        <v>5</v>
      </c>
      <c r="D14" s="3"/>
      <c r="E14" s="5" t="s">
        <v>50</v>
      </c>
      <c r="H14" s="10"/>
    </row>
    <row r="15" spans="1:8" ht="28.5" x14ac:dyDescent="0.2">
      <c r="B15" s="1" t="s">
        <v>4</v>
      </c>
      <c r="C15" s="1" t="s">
        <v>5</v>
      </c>
      <c r="D15" s="1" t="s">
        <v>44</v>
      </c>
      <c r="E15" s="1" t="s">
        <v>78</v>
      </c>
      <c r="H15" s="11" t="s">
        <v>7</v>
      </c>
    </row>
    <row r="16" spans="1:8" ht="28.5" x14ac:dyDescent="0.2">
      <c r="B16" s="1" t="s">
        <v>4</v>
      </c>
      <c r="C16" s="1" t="s">
        <v>5</v>
      </c>
      <c r="D16" s="1" t="s">
        <v>44</v>
      </c>
      <c r="E16" s="1" t="s">
        <v>25</v>
      </c>
      <c r="H16" s="11" t="s">
        <v>7</v>
      </c>
    </row>
    <row r="17" spans="2:8" ht="28.5" x14ac:dyDescent="0.2">
      <c r="B17" s="1" t="s">
        <v>4</v>
      </c>
      <c r="C17" s="1" t="s">
        <v>5</v>
      </c>
      <c r="D17" s="1" t="s">
        <v>44</v>
      </c>
      <c r="E17" s="1" t="s">
        <v>24</v>
      </c>
      <c r="H17" s="11" t="s">
        <v>8</v>
      </c>
    </row>
    <row r="18" spans="2:8" ht="128.25" x14ac:dyDescent="0.2">
      <c r="B18" s="1" t="s">
        <v>65</v>
      </c>
      <c r="C18" s="1" t="s">
        <v>66</v>
      </c>
      <c r="E18" s="16" t="s">
        <v>74</v>
      </c>
      <c r="F18" s="1" t="s">
        <v>62</v>
      </c>
    </row>
    <row r="19" spans="2:8" ht="86.25" x14ac:dyDescent="0.25">
      <c r="B19" s="1" t="s">
        <v>65</v>
      </c>
      <c r="C19" s="1" t="s">
        <v>67</v>
      </c>
      <c r="D19" s="1" t="s">
        <v>68</v>
      </c>
      <c r="E19" s="1" t="s">
        <v>70</v>
      </c>
      <c r="F19" s="1" t="s">
        <v>39</v>
      </c>
      <c r="G19"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0" spans="2:8" ht="86.25" x14ac:dyDescent="0.25">
      <c r="B20" s="1" t="s">
        <v>65</v>
      </c>
      <c r="C20" s="1" t="s">
        <v>67</v>
      </c>
      <c r="D20" s="1" t="s">
        <v>4</v>
      </c>
      <c r="E20" s="1" t="s">
        <v>71</v>
      </c>
      <c r="F20" s="1" t="s">
        <v>39</v>
      </c>
      <c r="G20"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1" spans="2:8" ht="86.25" x14ac:dyDescent="0.25">
      <c r="B21" s="1" t="s">
        <v>65</v>
      </c>
      <c r="C21" s="1" t="s">
        <v>67</v>
      </c>
      <c r="D21" s="1" t="s">
        <v>68</v>
      </c>
      <c r="E21" s="15" t="s">
        <v>72</v>
      </c>
      <c r="F21" s="1" t="s">
        <v>69</v>
      </c>
      <c r="G21" s="14"/>
    </row>
    <row r="22" spans="2:8" ht="86.25" x14ac:dyDescent="0.25">
      <c r="B22" s="1" t="s">
        <v>65</v>
      </c>
      <c r="C22" s="1" t="s">
        <v>67</v>
      </c>
      <c r="D22" s="1" t="s">
        <v>4</v>
      </c>
      <c r="E22" s="15" t="s">
        <v>73</v>
      </c>
      <c r="F22" s="1" t="s">
        <v>69</v>
      </c>
      <c r="G22" s="14"/>
    </row>
    <row r="23" spans="2:8" ht="28.5" x14ac:dyDescent="0.2">
      <c r="B23" s="1" t="s">
        <v>37</v>
      </c>
      <c r="E23" s="1" t="s">
        <v>54</v>
      </c>
    </row>
    <row r="24" spans="2:8" ht="72" x14ac:dyDescent="0.25">
      <c r="B24" s="1" t="s">
        <v>37</v>
      </c>
      <c r="C24" s="1" t="s">
        <v>57</v>
      </c>
      <c r="E24" s="1" t="s">
        <v>60</v>
      </c>
      <c r="G24" s="12" t="str">
        <f>HYPERLINK("https://www.ibm.com/support/knowledgecenter/en/SSPREK_9.0.0/com.ibm.isam.doc_9.0/wrp_config/task/tsk_config_nonsticky_failover_soln.html", "https://www.ibm.com/support/knowledgecenter/en/SSPREK_9.0.0/com.ibm.isam.doc_9.0/wrp_config/task/tsk_config_nonsticky_failover_soln.html")</f>
        <v>https://www.ibm.com/support/knowledgecenter/en/SSPREK_9.0.0/com.ibm.isam.doc_9.0/wrp_config/task/tsk_config_nonsticky_failover_soln.html</v>
      </c>
    </row>
    <row r="25" spans="2:8" ht="45" x14ac:dyDescent="0.25">
      <c r="B25" s="1" t="s">
        <v>37</v>
      </c>
      <c r="E25" s="1" t="s">
        <v>58</v>
      </c>
      <c r="G25" s="12" t="str">
        <f>HYPERLINK("https://www.ibm.com/support/knowledgecenter/SSPREK_7.0.0/com.ibm.isam.doc_70/ameb_webseal_guide/reference/ref_retain_eai_sess.html", "https://www.ibm.com/support/knowledgecenter/SSPREK_7.0.0/com.ibm.isam.doc_70/ameb_webseal_guide/reference/ref_retain_eai_sess.html")</f>
        <v>https://www.ibm.com/support/knowledgecenter/SSPREK_7.0.0/com.ibm.isam.doc_70/ameb_webseal_guide/reference/ref_retain_eai_sess.html</v>
      </c>
    </row>
    <row r="26" spans="2:8" ht="28.5" x14ac:dyDescent="0.2">
      <c r="B26" s="1" t="s">
        <v>37</v>
      </c>
      <c r="E26" s="1" t="s">
        <v>79</v>
      </c>
    </row>
    <row r="27" spans="2:8" ht="57.75" x14ac:dyDescent="0.25">
      <c r="B27" s="1" t="s">
        <v>37</v>
      </c>
      <c r="E27" s="18" t="s">
        <v>52</v>
      </c>
      <c r="H27" s="11" t="s">
        <v>10</v>
      </c>
    </row>
    <row r="28" spans="2:8" ht="85.5" x14ac:dyDescent="0.2">
      <c r="B28" s="1" t="s">
        <v>37</v>
      </c>
      <c r="E28" s="1" t="s">
        <v>83</v>
      </c>
    </row>
    <row r="29" spans="2:8" ht="57.75" x14ac:dyDescent="0.25">
      <c r="B29" s="1" t="s">
        <v>28</v>
      </c>
      <c r="C29" s="1" t="s">
        <v>37</v>
      </c>
      <c r="D29" s="1" t="s">
        <v>46</v>
      </c>
      <c r="E29" s="1" t="s">
        <v>45</v>
      </c>
      <c r="G29" s="12" t="str">
        <f>HYPERLINK("https://www.ibm.com/support/knowledgecenter/en/SSPREK_9.0.3/com.ibm.isam.doc/productoverview/concept/whats_new.html ", "https://www.ibm.com/support/knowledgecenter/en/SSPREK_9.0.3/com.ibm.isam.doc/productoverview/concept/whats_new.html ")</f>
        <v xml:space="preserve">https://www.ibm.com/support/knowledgecenter/en/SSPREK_9.0.3/com.ibm.isam.doc/productoverview/concept/whats_new.html </v>
      </c>
    </row>
    <row r="30" spans="2:8" ht="29.25" x14ac:dyDescent="0.25">
      <c r="B30" s="1" t="s">
        <v>28</v>
      </c>
      <c r="C30" s="1" t="s">
        <v>37</v>
      </c>
      <c r="E30" s="1" t="s">
        <v>98</v>
      </c>
      <c r="G30" s="12"/>
    </row>
    <row r="31" spans="2:8" ht="28.5" x14ac:dyDescent="0.2">
      <c r="B31" s="1" t="s">
        <v>28</v>
      </c>
      <c r="C31" s="1" t="s">
        <v>37</v>
      </c>
      <c r="E31" s="18" t="s">
        <v>59</v>
      </c>
      <c r="H31" s="11" t="s">
        <v>10</v>
      </c>
    </row>
    <row r="32" spans="2:8" ht="71.25" x14ac:dyDescent="0.2">
      <c r="B32" s="1" t="s">
        <v>28</v>
      </c>
      <c r="C32" s="1" t="s">
        <v>100</v>
      </c>
      <c r="D32" s="1" t="s">
        <v>101</v>
      </c>
      <c r="E32" s="18" t="s">
        <v>102</v>
      </c>
      <c r="G32" s="1" t="s">
        <v>99</v>
      </c>
    </row>
    <row r="33" spans="2:8" ht="28.5" x14ac:dyDescent="0.2">
      <c r="B33" s="1" t="s">
        <v>28</v>
      </c>
      <c r="C33" s="1" t="s">
        <v>5</v>
      </c>
      <c r="D33" s="1" t="s">
        <v>44</v>
      </c>
      <c r="E33" s="1" t="s">
        <v>27</v>
      </c>
      <c r="H33" s="11" t="s">
        <v>9</v>
      </c>
    </row>
    <row r="34" spans="2:8" ht="28.5" x14ac:dyDescent="0.2">
      <c r="B34" s="1" t="s">
        <v>28</v>
      </c>
      <c r="C34" s="1" t="s">
        <v>5</v>
      </c>
      <c r="D34" s="1" t="s">
        <v>44</v>
      </c>
      <c r="E34" s="1" t="s">
        <v>32</v>
      </c>
      <c r="H34" s="11" t="s">
        <v>8</v>
      </c>
    </row>
    <row r="35" spans="2:8" ht="28.5" x14ac:dyDescent="0.2">
      <c r="B35" s="1" t="s">
        <v>28</v>
      </c>
      <c r="C35" s="1" t="s">
        <v>5</v>
      </c>
      <c r="D35" s="1" t="s">
        <v>44</v>
      </c>
      <c r="E35" s="1" t="s">
        <v>33</v>
      </c>
      <c r="H35" s="11" t="s">
        <v>26</v>
      </c>
    </row>
    <row r="36" spans="2:8" x14ac:dyDescent="0.2">
      <c r="B36" s="1" t="s">
        <v>28</v>
      </c>
      <c r="C36" s="1" t="s">
        <v>5</v>
      </c>
      <c r="E36" s="1" t="s">
        <v>61</v>
      </c>
    </row>
    <row r="37" spans="2:8" ht="42.75" x14ac:dyDescent="0.2">
      <c r="D37" s="17" t="s">
        <v>11</v>
      </c>
      <c r="E37" s="19" t="s">
        <v>12</v>
      </c>
      <c r="H37" s="11" t="s">
        <v>10</v>
      </c>
    </row>
    <row r="38" spans="2:8" ht="42.75" x14ac:dyDescent="0.2">
      <c r="B38" s="1" t="s">
        <v>4</v>
      </c>
      <c r="C38" s="1" t="s">
        <v>5</v>
      </c>
      <c r="D38" s="17" t="s">
        <v>11</v>
      </c>
      <c r="E38" s="18" t="s">
        <v>43</v>
      </c>
      <c r="F38" s="1" t="s">
        <v>39</v>
      </c>
      <c r="H38" s="11" t="s">
        <v>10</v>
      </c>
    </row>
    <row r="39" spans="2:8" ht="42.75" x14ac:dyDescent="0.2">
      <c r="B39" s="1" t="s">
        <v>28</v>
      </c>
      <c r="D39" s="17" t="s">
        <v>11</v>
      </c>
      <c r="E39" s="18" t="s">
        <v>40</v>
      </c>
      <c r="F39" s="1" t="s">
        <v>39</v>
      </c>
      <c r="H39" s="11" t="s">
        <v>10</v>
      </c>
    </row>
    <row r="40" spans="2:8" ht="42.75" x14ac:dyDescent="0.2">
      <c r="B40" s="1" t="s">
        <v>28</v>
      </c>
      <c r="D40" s="17" t="s">
        <v>11</v>
      </c>
      <c r="E40" s="18" t="s">
        <v>41</v>
      </c>
      <c r="F40" s="1" t="s">
        <v>39</v>
      </c>
      <c r="H40" s="11" t="s">
        <v>10</v>
      </c>
    </row>
    <row r="41" spans="2:8" ht="99.75" x14ac:dyDescent="0.2">
      <c r="B41" s="1" t="s">
        <v>28</v>
      </c>
      <c r="C41" s="1" t="s">
        <v>18</v>
      </c>
      <c r="D41" s="17" t="s">
        <v>11</v>
      </c>
      <c r="E41" s="1" t="s">
        <v>34</v>
      </c>
      <c r="H41" s="11" t="s">
        <v>19</v>
      </c>
    </row>
    <row r="42" spans="2:8" ht="42.75" x14ac:dyDescent="0.2">
      <c r="B42" s="1" t="s">
        <v>76</v>
      </c>
      <c r="D42" s="17" t="s">
        <v>11</v>
      </c>
      <c r="E42" s="1" t="s">
        <v>75</v>
      </c>
      <c r="H42" s="11" t="s">
        <v>19</v>
      </c>
    </row>
  </sheetData>
  <autoFilter ref="B1:H42" xr:uid="{00000000-0009-0000-0000-000000000000}"/>
  <customSheetViews>
    <customSheetView guid="{7A28EEE4-7CBB-426C-85A0-94861B6A80F8}" showAutoFilter="1">
      <pane xSplit="4" ySplit="1" topLeftCell="E17" activePane="bottomRight" state="frozen"/>
      <selection pane="bottomRight"/>
      <pageMargins left="0.7" right="0.7" top="0.75" bottom="0.75" header="0.3" footer="0.3"/>
      <pageSetup orientation="portrait" r:id="rId1"/>
      <autoFilter ref="B1:H42" xr:uid="{00000000-0009-0000-0000-000000000000}"/>
    </customSheetView>
    <customSheetView guid="{428EE15C-FAD5-428C-9A93-0F1E50589A6D}" showAutoFilter="1">
      <pane xSplit="4" ySplit="1" topLeftCell="E9" activePane="bottomRight" state="frozen"/>
      <selection pane="bottomRight" activeCell="E10" sqref="E10"/>
      <pageMargins left="0.7" right="0.7" top="0.75" bottom="0.75" header="0.3" footer="0.3"/>
      <pageSetup orientation="portrait" r:id="rId2"/>
      <autoFilter ref="B1:H40" xr:uid="{00000000-0000-0000-0000-000000000000}"/>
    </customSheetView>
    <customSheetView guid="{844DABFE-41AA-4E75-934E-5D9962E1C069}" showAutoFilter="1">
      <pane xSplit="4" ySplit="1" topLeftCell="E17" activePane="bottomRight" state="frozen"/>
      <selection pane="bottomRight" activeCell="E33" sqref="E33"/>
      <pageMargins left="0.7" right="0.7" top="0.75" bottom="0.75" header="0.3" footer="0.3"/>
      <pageSetup orientation="portrait" r:id="rId3"/>
      <autoFilter ref="B1:H42" xr:uid="{00000000-0000-0000-0000-000000000000}"/>
    </customSheetView>
  </customSheetView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workbookViewId="0">
      <selection activeCell="D8" sqref="D8"/>
    </sheetView>
  </sheetViews>
  <sheetFormatPr defaultRowHeight="15" x14ac:dyDescent="0.25"/>
  <cols>
    <col min="3" max="3" width="9.28515625" customWidth="1"/>
    <col min="4" max="4" width="100.7109375" bestFit="1" customWidth="1"/>
    <col min="7" max="7" width="15" bestFit="1" customWidth="1"/>
  </cols>
  <sheetData>
    <row r="1" spans="1:7" s="1" customFormat="1" ht="29.25" thickBot="1" x14ac:dyDescent="0.25">
      <c r="A1" s="4" t="s">
        <v>0</v>
      </c>
      <c r="B1" s="4" t="s">
        <v>1</v>
      </c>
      <c r="C1" s="4" t="s">
        <v>2</v>
      </c>
      <c r="D1" s="4" t="s">
        <v>3</v>
      </c>
      <c r="E1" s="1" t="s">
        <v>42</v>
      </c>
      <c r="F1" s="7" t="s">
        <v>36</v>
      </c>
      <c r="G1" s="8" t="s">
        <v>31</v>
      </c>
    </row>
    <row r="2" spans="1:7" s="1" customFormat="1" ht="43.5" thickTop="1" x14ac:dyDescent="0.2">
      <c r="D2" s="1" t="s">
        <v>22</v>
      </c>
      <c r="G2" s="11" t="s">
        <v>38</v>
      </c>
    </row>
    <row r="3" spans="1:7" s="1" customFormat="1" ht="42.75" x14ac:dyDescent="0.2">
      <c r="D3" s="1" t="s">
        <v>23</v>
      </c>
      <c r="G3" s="11" t="s">
        <v>38</v>
      </c>
    </row>
    <row r="4" spans="1:7" s="1" customFormat="1" ht="28.5" x14ac:dyDescent="0.2">
      <c r="D4" s="1" t="s">
        <v>21</v>
      </c>
      <c r="G4" s="11" t="s">
        <v>20</v>
      </c>
    </row>
    <row r="5" spans="1:7" s="1" customFormat="1" ht="28.5" x14ac:dyDescent="0.2">
      <c r="A5" s="1" t="s">
        <v>13</v>
      </c>
      <c r="B5" s="1" t="s">
        <v>5</v>
      </c>
      <c r="C5" s="1" t="s">
        <v>6</v>
      </c>
      <c r="D5" s="1" t="s">
        <v>15</v>
      </c>
      <c r="G5" s="2" t="s">
        <v>14</v>
      </c>
    </row>
    <row r="6" spans="1:7" s="1" customFormat="1" ht="42.75" x14ac:dyDescent="0.2">
      <c r="A6" s="1" t="s">
        <v>13</v>
      </c>
      <c r="B6" s="1" t="s">
        <v>5</v>
      </c>
      <c r="C6" s="1" t="s">
        <v>6</v>
      </c>
      <c r="D6" s="1" t="s">
        <v>17</v>
      </c>
      <c r="G6" s="2" t="s">
        <v>16</v>
      </c>
    </row>
    <row r="7" spans="1:7" x14ac:dyDescent="0.25">
      <c r="D7" s="20" t="s">
        <v>77</v>
      </c>
    </row>
  </sheetData>
  <customSheetViews>
    <customSheetView guid="{7A28EEE4-7CBB-426C-85A0-94861B6A80F8}" state="hidden">
      <selection activeCell="D8" sqref="D8"/>
      <pageMargins left="0.7" right="0.7" top="0.75" bottom="0.75" header="0.3" footer="0.3"/>
    </customSheetView>
    <customSheetView guid="{428EE15C-FAD5-428C-9A93-0F1E50589A6D}" state="hidden">
      <selection activeCell="D8" sqref="D8"/>
      <pageMargins left="0.7" right="0.7" top="0.75" bottom="0.75" header="0.3" footer="0.3"/>
    </customSheetView>
    <customSheetView guid="{844DABFE-41AA-4E75-934E-5D9962E1C069}" state="hidden">
      <selection activeCell="D8" sqref="D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defaultRowHeight="15" x14ac:dyDescent="0.25"/>
  <cols>
    <col min="1" max="1" width="25.28515625" bestFit="1" customWidth="1"/>
    <col min="2" max="2" width="71.7109375" bestFit="1" customWidth="1"/>
  </cols>
  <sheetData>
    <row r="1" spans="1:2" x14ac:dyDescent="0.25">
      <c r="A1" s="22" t="str">
        <f>HYPERLINK("https://github.com/IBM-Security/isam-support/raw/master/tuning/ISAM_Tuning.xlsx", "For latest updates 
Click here")</f>
        <v>For latest updates 
Click here</v>
      </c>
      <c r="B1" s="23" t="s">
        <v>89</v>
      </c>
    </row>
  </sheetData>
  <customSheetViews>
    <customSheetView guid="{7A28EEE4-7CBB-426C-85A0-94861B6A80F8}">
      <selection activeCell="B1" sqref="B1"/>
      <pageMargins left="0.7" right="0.7" top="0.75" bottom="0.75" header="0.3" footer="0.3"/>
    </customSheetView>
    <customSheetView guid="{428EE15C-FAD5-428C-9A93-0F1E50589A6D}">
      <selection activeCell="B1" sqref="B1"/>
      <pageMargins left="0.7" right="0.7" top="0.75" bottom="0.75" header="0.3" footer="0.3"/>
    </customSheetView>
    <customSheetView guid="{844DABFE-41AA-4E75-934E-5D9962E1C069}">
      <selection activeCell="B1" sqref="B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Tuning</vt:lpstr>
      <vt:lpstr>Future</vt:lpstr>
      <vt:lpstr>For Later Available Version</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whannon</dc:creator>
  <cp:lastModifiedBy>Nicholas Lloyd</cp:lastModifiedBy>
  <dcterms:created xsi:type="dcterms:W3CDTF">2017-08-28T15:52:19Z</dcterms:created>
  <dcterms:modified xsi:type="dcterms:W3CDTF">2020-08-31T19:41:50Z</dcterms:modified>
</cp:coreProperties>
</file>