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esacuk-my.sharepoint.com/personal/p0091956_brookes_ac_uk/Documents/Documents/Projects/Reverse_approach_(Zebrafish_to_Humans)/BEDD_file/"/>
    </mc:Choice>
  </mc:AlternateContent>
  <xr:revisionPtr revIDLastSave="10" documentId="8_{B16BB734-09C3-44DF-BE87-D3119C8442CF}" xr6:coauthVersionLast="47" xr6:coauthVersionMax="47" xr10:uidLastSave="{B9584027-7970-46F8-A7B7-73F0185783D0}"/>
  <bookViews>
    <workbookView xWindow="-105" yWindow="0" windowWidth="14610" windowHeight="15585" xr2:uid="{AA5D324E-DF71-4715-9081-7775BCB79903}"/>
  </bookViews>
  <sheets>
    <sheet name="summary" sheetId="6" r:id="rId1"/>
    <sheet name="genes list" sheetId="8" r:id="rId2"/>
    <sheet name="combined" sheetId="5" r:id="rId3"/>
    <sheet name="posibilities" sheetId="7" r:id="rId4"/>
    <sheet name="anophthalmia" sheetId="1" r:id="rId5"/>
    <sheet name="microphthalmia" sheetId="3" r:id="rId6"/>
    <sheet name="coloboma" sheetId="2" r:id="rId7"/>
  </sheets>
  <definedNames>
    <definedName name="_xlnm._FilterDatabase" localSheetId="2" hidden="1">combined!$A$1:$H$851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46" i="5" l="1"/>
  <c r="H764" i="5"/>
  <c r="H373" i="5"/>
  <c r="H66" i="5"/>
  <c r="H41" i="5"/>
  <c r="H20" i="5"/>
  <c r="H851" i="5"/>
  <c r="H849" i="5"/>
  <c r="H847" i="5"/>
  <c r="H845" i="5"/>
  <c r="H844" i="5"/>
  <c r="H843" i="5"/>
  <c r="H842" i="5"/>
  <c r="H841" i="5"/>
  <c r="H840" i="5"/>
  <c r="H839" i="5"/>
  <c r="H838" i="5"/>
  <c r="H837" i="5"/>
  <c r="H836" i="5"/>
  <c r="H835" i="5"/>
  <c r="H834" i="5"/>
  <c r="H833" i="5"/>
  <c r="H832" i="5"/>
  <c r="H831" i="5"/>
  <c r="H830" i="5"/>
  <c r="H829" i="5"/>
  <c r="H828" i="5"/>
  <c r="H827" i="5"/>
  <c r="H826" i="5"/>
  <c r="H825" i="5"/>
  <c r="H824" i="5"/>
  <c r="H823" i="5"/>
  <c r="H822" i="5"/>
  <c r="H821" i="5"/>
  <c r="H820" i="5"/>
  <c r="H819" i="5"/>
  <c r="H818" i="5"/>
  <c r="H817" i="5"/>
  <c r="H816" i="5"/>
  <c r="H815" i="5"/>
  <c r="H814" i="5"/>
  <c r="H813" i="5"/>
  <c r="H812" i="5"/>
  <c r="H811" i="5"/>
  <c r="H810" i="5"/>
  <c r="H809" i="5"/>
  <c r="H808" i="5"/>
  <c r="H807" i="5"/>
  <c r="H806" i="5"/>
  <c r="H805" i="5"/>
  <c r="H804" i="5"/>
  <c r="H803" i="5"/>
  <c r="H802" i="5"/>
  <c r="H801" i="5"/>
  <c r="H800" i="5"/>
  <c r="H799" i="5"/>
  <c r="H798" i="5"/>
  <c r="H797" i="5"/>
  <c r="H796" i="5"/>
  <c r="H795" i="5"/>
  <c r="H794" i="5"/>
  <c r="H793" i="5"/>
  <c r="H792" i="5"/>
  <c r="H791" i="5"/>
  <c r="H790" i="5"/>
  <c r="H789" i="5"/>
  <c r="H788" i="5"/>
  <c r="H786" i="5"/>
  <c r="H785" i="5"/>
  <c r="H784" i="5"/>
  <c r="H783" i="5"/>
  <c r="H782" i="5"/>
  <c r="H781" i="5"/>
  <c r="H780" i="5"/>
  <c r="H779" i="5"/>
  <c r="H778" i="5"/>
  <c r="H777" i="5"/>
  <c r="H776" i="5"/>
  <c r="H775" i="5"/>
  <c r="H774" i="5"/>
  <c r="H773" i="5"/>
  <c r="H772" i="5"/>
  <c r="H771" i="5"/>
  <c r="H770" i="5"/>
  <c r="H769" i="5"/>
  <c r="H768" i="5"/>
  <c r="H767" i="5"/>
  <c r="H766" i="5"/>
  <c r="H765" i="5"/>
  <c r="H763" i="5"/>
  <c r="H762" i="5"/>
  <c r="H761" i="5"/>
  <c r="H760" i="5"/>
  <c r="H759" i="5"/>
  <c r="H758" i="5"/>
  <c r="H757" i="5"/>
  <c r="H756" i="5"/>
  <c r="H755" i="5"/>
  <c r="H754" i="5"/>
  <c r="H753" i="5"/>
  <c r="H752" i="5"/>
  <c r="H751" i="5"/>
  <c r="H749" i="5"/>
  <c r="H748" i="5"/>
  <c r="H747" i="5"/>
  <c r="H746" i="5"/>
  <c r="H745" i="5"/>
  <c r="H744" i="5"/>
  <c r="H743" i="5"/>
  <c r="H742" i="5"/>
  <c r="H741" i="5"/>
  <c r="H740" i="5"/>
  <c r="H739" i="5"/>
  <c r="H738" i="5"/>
  <c r="H737" i="5"/>
  <c r="H736" i="5"/>
  <c r="H735" i="5"/>
  <c r="H734" i="5"/>
  <c r="H733" i="5"/>
  <c r="H732" i="5"/>
  <c r="H731" i="5"/>
  <c r="H730" i="5"/>
  <c r="H729" i="5"/>
  <c r="H728" i="5"/>
  <c r="H727" i="5"/>
  <c r="H726" i="5"/>
  <c r="H725" i="5"/>
  <c r="H724" i="5"/>
  <c r="H723" i="5"/>
  <c r="H722" i="5"/>
  <c r="H721" i="5"/>
  <c r="H720" i="5"/>
  <c r="H719" i="5"/>
  <c r="H718" i="5"/>
  <c r="H717" i="5"/>
  <c r="H716" i="5"/>
  <c r="H715" i="5"/>
  <c r="H714" i="5"/>
  <c r="H713" i="5"/>
  <c r="H712" i="5"/>
  <c r="H711" i="5"/>
  <c r="H710" i="5"/>
  <c r="H709" i="5"/>
  <c r="H708" i="5"/>
  <c r="H707" i="5"/>
  <c r="H706" i="5"/>
  <c r="H705" i="5"/>
  <c r="H704" i="5"/>
  <c r="H702" i="5"/>
  <c r="H701" i="5"/>
  <c r="H700" i="5"/>
  <c r="H699" i="5"/>
  <c r="H698" i="5"/>
  <c r="H697" i="5"/>
  <c r="H696" i="5"/>
  <c r="H695" i="5"/>
  <c r="H694" i="5"/>
  <c r="H693" i="5"/>
  <c r="H692" i="5"/>
  <c r="H691" i="5"/>
  <c r="H690" i="5"/>
  <c r="H689" i="5"/>
  <c r="H688" i="5"/>
  <c r="H687" i="5"/>
  <c r="H686" i="5"/>
  <c r="H685" i="5"/>
  <c r="H684" i="5"/>
  <c r="H683" i="5"/>
  <c r="H682" i="5"/>
  <c r="H681" i="5"/>
  <c r="H680" i="5"/>
  <c r="H678" i="5"/>
  <c r="H677" i="5"/>
  <c r="H676" i="5"/>
  <c r="H675" i="5"/>
  <c r="H674" i="5"/>
  <c r="H673" i="5"/>
  <c r="H672" i="5"/>
  <c r="H671" i="5"/>
  <c r="H670" i="5"/>
  <c r="H669" i="5"/>
  <c r="H668" i="5"/>
  <c r="H667" i="5"/>
  <c r="H666" i="5"/>
  <c r="H665" i="5"/>
  <c r="H664" i="5"/>
  <c r="H663" i="5"/>
  <c r="H662" i="5"/>
  <c r="H661" i="5"/>
  <c r="H660" i="5"/>
  <c r="H659" i="5"/>
  <c r="H658" i="5"/>
  <c r="H657" i="5"/>
  <c r="H656" i="5"/>
  <c r="H655" i="5"/>
  <c r="H654" i="5"/>
  <c r="H653" i="5"/>
  <c r="H652" i="5"/>
  <c r="H651" i="5"/>
  <c r="H650" i="5"/>
  <c r="H649" i="5"/>
  <c r="H648" i="5"/>
  <c r="H647" i="5"/>
  <c r="H646" i="5"/>
  <c r="H645" i="5"/>
  <c r="H644" i="5"/>
  <c r="H643" i="5"/>
  <c r="H642" i="5"/>
  <c r="H641" i="5"/>
  <c r="H640" i="5"/>
  <c r="H639" i="5"/>
  <c r="H638" i="5"/>
  <c r="H637" i="5"/>
  <c r="H636" i="5"/>
  <c r="H635" i="5"/>
  <c r="H634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7" i="5"/>
  <c r="H376" i="5"/>
  <c r="H375" i="5"/>
  <c r="H374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59" i="5"/>
  <c r="H357" i="5"/>
  <c r="H356" i="5"/>
  <c r="H355" i="5"/>
  <c r="H354" i="5"/>
  <c r="H353" i="5"/>
  <c r="H352" i="5"/>
  <c r="H351" i="5"/>
  <c r="H350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6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8" i="5"/>
  <c r="H77" i="5"/>
  <c r="H76" i="5"/>
  <c r="H75" i="5"/>
  <c r="H74" i="5"/>
  <c r="H73" i="5"/>
  <c r="H72" i="5"/>
  <c r="H71" i="5"/>
  <c r="H70" i="5"/>
  <c r="H69" i="5"/>
  <c r="H68" i="5"/>
  <c r="H67" i="5"/>
  <c r="H65" i="5"/>
  <c r="H64" i="5"/>
  <c r="H62" i="5"/>
  <c r="H61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0" i="5"/>
  <c r="H39" i="5"/>
  <c r="H38" i="5"/>
  <c r="H37" i="5"/>
  <c r="H36" i="5"/>
  <c r="H35" i="5"/>
  <c r="H34" i="5"/>
  <c r="H33" i="5"/>
  <c r="H32" i="5"/>
  <c r="H31" i="5"/>
  <c r="H30" i="5"/>
  <c r="H29" i="5"/>
  <c r="H27" i="5"/>
  <c r="H26" i="5"/>
  <c r="H25" i="5"/>
  <c r="H24" i="5"/>
  <c r="H23" i="5"/>
  <c r="H22" i="5"/>
  <c r="H21" i="5"/>
  <c r="H19" i="5"/>
  <c r="H18" i="5"/>
  <c r="H17" i="5"/>
  <c r="H16" i="5"/>
  <c r="H15" i="5"/>
  <c r="H14" i="5"/>
  <c r="H13" i="5"/>
  <c r="H11" i="5"/>
  <c r="H10" i="5"/>
  <c r="H9" i="5"/>
  <c r="H8" i="5"/>
  <c r="H7" i="5"/>
  <c r="H6" i="5"/>
  <c r="H5" i="5"/>
  <c r="H4" i="5"/>
  <c r="H3" i="5"/>
  <c r="H2" i="5"/>
  <c r="H850" i="5"/>
  <c r="H848" i="5"/>
  <c r="H679" i="5"/>
  <c r="H591" i="5"/>
  <c r="H570" i="5"/>
  <c r="H508" i="5"/>
  <c r="H485" i="5"/>
  <c r="H378" i="5"/>
  <c r="H360" i="5"/>
  <c r="H358" i="5"/>
  <c r="H349" i="5"/>
  <c r="H307" i="5"/>
  <c r="H270" i="5"/>
  <c r="H236" i="5"/>
  <c r="H222" i="5"/>
  <c r="H138" i="5"/>
  <c r="H60" i="5"/>
  <c r="H28" i="5"/>
  <c r="H12" i="5"/>
  <c r="H787" i="5"/>
  <c r="H703" i="5"/>
  <c r="H305" i="5"/>
  <c r="D21" i="5"/>
  <c r="D22" i="5"/>
  <c r="D23" i="5"/>
  <c r="D24" i="5"/>
  <c r="G24" i="5" s="1"/>
  <c r="D25" i="5"/>
  <c r="D26" i="5"/>
  <c r="D27" i="5"/>
  <c r="G27" i="5" s="1"/>
  <c r="D28" i="5"/>
  <c r="D29" i="5"/>
  <c r="D30" i="5"/>
  <c r="D31" i="5"/>
  <c r="D32" i="5"/>
  <c r="D33" i="5"/>
  <c r="D34" i="5"/>
  <c r="D35" i="5"/>
  <c r="D36" i="5"/>
  <c r="D37" i="5"/>
  <c r="G37" i="5" s="1"/>
  <c r="D38" i="5"/>
  <c r="D39" i="5"/>
  <c r="G39" i="5" s="1"/>
  <c r="D40" i="5"/>
  <c r="G40" i="5" s="1"/>
  <c r="D41" i="5"/>
  <c r="G41" i="5" s="1"/>
  <c r="D42" i="5"/>
  <c r="G42" i="5" s="1"/>
  <c r="D43" i="5"/>
  <c r="D44" i="5"/>
  <c r="G44" i="5" s="1"/>
  <c r="D45" i="5"/>
  <c r="D46" i="5"/>
  <c r="D47" i="5"/>
  <c r="D48" i="5"/>
  <c r="D49" i="5"/>
  <c r="D50" i="5"/>
  <c r="D51" i="5"/>
  <c r="G51" i="5" s="1"/>
  <c r="D52" i="5"/>
  <c r="G52" i="5" s="1"/>
  <c r="D53" i="5"/>
  <c r="D54" i="5"/>
  <c r="G54" i="5" s="1"/>
  <c r="D55" i="5"/>
  <c r="G55" i="5" s="1"/>
  <c r="D56" i="5"/>
  <c r="G56" i="5" s="1"/>
  <c r="D57" i="5"/>
  <c r="D58" i="5"/>
  <c r="D59" i="5"/>
  <c r="D60" i="5"/>
  <c r="D61" i="5"/>
  <c r="D62" i="5"/>
  <c r="D63" i="5"/>
  <c r="G63" i="5" s="1"/>
  <c r="D64" i="5"/>
  <c r="D65" i="5"/>
  <c r="D66" i="5"/>
  <c r="G66" i="5" s="1"/>
  <c r="D67" i="5"/>
  <c r="G67" i="5" s="1"/>
  <c r="D68" i="5"/>
  <c r="D69" i="5"/>
  <c r="D70" i="5"/>
  <c r="D71" i="5"/>
  <c r="D72" i="5"/>
  <c r="D73" i="5"/>
  <c r="D74" i="5"/>
  <c r="D75" i="5"/>
  <c r="G75" i="5" s="1"/>
  <c r="D76" i="5"/>
  <c r="G76" i="5" s="1"/>
  <c r="D77" i="5"/>
  <c r="G77" i="5" s="1"/>
  <c r="D78" i="5"/>
  <c r="D79" i="5"/>
  <c r="G79" i="5" s="1"/>
  <c r="D80" i="5"/>
  <c r="D81" i="5"/>
  <c r="D82" i="5"/>
  <c r="D83" i="5"/>
  <c r="D84" i="5"/>
  <c r="D85" i="5"/>
  <c r="G85" i="5" s="1"/>
  <c r="D86" i="5"/>
  <c r="D87" i="5"/>
  <c r="G87" i="5" s="1"/>
  <c r="D88" i="5"/>
  <c r="G88" i="5" s="1"/>
  <c r="D89" i="5"/>
  <c r="G89" i="5" s="1"/>
  <c r="D90" i="5"/>
  <c r="D91" i="5"/>
  <c r="D92" i="5"/>
  <c r="G92" i="5" s="1"/>
  <c r="D93" i="5"/>
  <c r="D94" i="5"/>
  <c r="D95" i="5"/>
  <c r="D96" i="5"/>
  <c r="D97" i="5"/>
  <c r="D98" i="5"/>
  <c r="D99" i="5"/>
  <c r="G99" i="5" s="1"/>
  <c r="D100" i="5"/>
  <c r="D101" i="5"/>
  <c r="G101" i="5" s="1"/>
  <c r="D102" i="5"/>
  <c r="G102" i="5" s="1"/>
  <c r="D103" i="5"/>
  <c r="D104" i="5"/>
  <c r="G104" i="5" s="1"/>
  <c r="D105" i="5"/>
  <c r="D106" i="5"/>
  <c r="D107" i="5"/>
  <c r="D108" i="5"/>
  <c r="G108" i="5" s="1"/>
  <c r="D109" i="5"/>
  <c r="D110" i="5"/>
  <c r="D111" i="5"/>
  <c r="G111" i="5" s="1"/>
  <c r="D112" i="5"/>
  <c r="G112" i="5" s="1"/>
  <c r="D113" i="5"/>
  <c r="G113" i="5" s="1"/>
  <c r="D114" i="5"/>
  <c r="D115" i="5"/>
  <c r="D116" i="5"/>
  <c r="D117" i="5"/>
  <c r="D118" i="5"/>
  <c r="D119" i="5"/>
  <c r="D120" i="5"/>
  <c r="D121" i="5"/>
  <c r="D122" i="5"/>
  <c r="D123" i="5"/>
  <c r="G123" i="5" s="1"/>
  <c r="D124" i="5"/>
  <c r="D125" i="5"/>
  <c r="G125" i="5" s="1"/>
  <c r="D126" i="5"/>
  <c r="D127" i="5"/>
  <c r="G127" i="5" s="1"/>
  <c r="D128" i="5"/>
  <c r="G128" i="5" s="1"/>
  <c r="D129" i="5"/>
  <c r="D130" i="5"/>
  <c r="D131" i="5"/>
  <c r="D132" i="5"/>
  <c r="D133" i="5"/>
  <c r="D134" i="5"/>
  <c r="D135" i="5"/>
  <c r="G135" i="5" s="1"/>
  <c r="D136" i="5"/>
  <c r="G136" i="5" s="1"/>
  <c r="D137" i="5"/>
  <c r="G137" i="5" s="1"/>
  <c r="D138" i="5"/>
  <c r="G138" i="5" s="1"/>
  <c r="D139" i="5"/>
  <c r="D140" i="5"/>
  <c r="G140" i="5" s="1"/>
  <c r="D141" i="5"/>
  <c r="D142" i="5"/>
  <c r="D143" i="5"/>
  <c r="D144" i="5"/>
  <c r="D145" i="5"/>
  <c r="G145" i="5" s="1"/>
  <c r="D146" i="5"/>
  <c r="D147" i="5"/>
  <c r="G147" i="5" s="1"/>
  <c r="D148" i="5"/>
  <c r="D149" i="5"/>
  <c r="D150" i="5"/>
  <c r="G150" i="5" s="1"/>
  <c r="D151" i="5"/>
  <c r="G151" i="5" s="1"/>
  <c r="D152" i="5"/>
  <c r="D153" i="5"/>
  <c r="D154" i="5"/>
  <c r="D155" i="5"/>
  <c r="D156" i="5"/>
  <c r="G156" i="5" s="1"/>
  <c r="D157" i="5"/>
  <c r="D158" i="5"/>
  <c r="D159" i="5"/>
  <c r="G159" i="5" s="1"/>
  <c r="D160" i="5"/>
  <c r="G160" i="5" s="1"/>
  <c r="D161" i="5"/>
  <c r="D162" i="5"/>
  <c r="D163" i="5"/>
  <c r="G163" i="5" s="1"/>
  <c r="D164" i="5"/>
  <c r="D165" i="5"/>
  <c r="D166" i="5"/>
  <c r="D167" i="5"/>
  <c r="D168" i="5"/>
  <c r="D169" i="5"/>
  <c r="D170" i="5"/>
  <c r="D171" i="5"/>
  <c r="G171" i="5" s="1"/>
  <c r="D172" i="5"/>
  <c r="G172" i="5" s="1"/>
  <c r="D173" i="5"/>
  <c r="G173" i="5" s="1"/>
  <c r="D174" i="5"/>
  <c r="G174" i="5" s="1"/>
  <c r="D175" i="5"/>
  <c r="D176" i="5"/>
  <c r="D177" i="5"/>
  <c r="D178" i="5"/>
  <c r="D179" i="5"/>
  <c r="D180" i="5"/>
  <c r="D181" i="5"/>
  <c r="G181" i="5" s="1"/>
  <c r="D182" i="5"/>
  <c r="D183" i="5"/>
  <c r="G183" i="5" s="1"/>
  <c r="D184" i="5"/>
  <c r="D185" i="5"/>
  <c r="D186" i="5"/>
  <c r="G186" i="5" s="1"/>
  <c r="D187" i="5"/>
  <c r="D188" i="5"/>
  <c r="G188" i="5" s="1"/>
  <c r="D189" i="5"/>
  <c r="D190" i="5"/>
  <c r="D191" i="5"/>
  <c r="D192" i="5"/>
  <c r="D193" i="5"/>
  <c r="D194" i="5"/>
  <c r="D195" i="5"/>
  <c r="G195" i="5" s="1"/>
  <c r="D196" i="5"/>
  <c r="G196" i="5" s="1"/>
  <c r="D197" i="5"/>
  <c r="G197" i="5" s="1"/>
  <c r="D198" i="5"/>
  <c r="D199" i="5"/>
  <c r="G199" i="5" s="1"/>
  <c r="D200" i="5"/>
  <c r="G200" i="5" s="1"/>
  <c r="D201" i="5"/>
  <c r="D202" i="5"/>
  <c r="D203" i="5"/>
  <c r="D204" i="5"/>
  <c r="D205" i="5"/>
  <c r="D206" i="5"/>
  <c r="D207" i="5"/>
  <c r="G207" i="5" s="1"/>
  <c r="D208" i="5"/>
  <c r="D209" i="5"/>
  <c r="G209" i="5" s="1"/>
  <c r="D210" i="5"/>
  <c r="G210" i="5" s="1"/>
  <c r="D211" i="5"/>
  <c r="G211" i="5" s="1"/>
  <c r="D212" i="5"/>
  <c r="D213" i="5"/>
  <c r="D214" i="5"/>
  <c r="D215" i="5"/>
  <c r="D216" i="5"/>
  <c r="D217" i="5"/>
  <c r="D218" i="5"/>
  <c r="D219" i="5"/>
  <c r="G219" i="5" s="1"/>
  <c r="D220" i="5"/>
  <c r="G220" i="5" s="1"/>
  <c r="D221" i="5"/>
  <c r="D222" i="5"/>
  <c r="D223" i="5"/>
  <c r="D224" i="5"/>
  <c r="D225" i="5"/>
  <c r="D226" i="5"/>
  <c r="D227" i="5"/>
  <c r="D228" i="5"/>
  <c r="D229" i="5"/>
  <c r="D230" i="5"/>
  <c r="D231" i="5"/>
  <c r="G231" i="5" s="1"/>
  <c r="D232" i="5"/>
  <c r="G232" i="5" s="1"/>
  <c r="D233" i="5"/>
  <c r="D234" i="5"/>
  <c r="G234" i="5" s="1"/>
  <c r="D235" i="5"/>
  <c r="G235" i="5" s="1"/>
  <c r="D236" i="5"/>
  <c r="D237" i="5"/>
  <c r="D238" i="5"/>
  <c r="D239" i="5"/>
  <c r="D240" i="5"/>
  <c r="D241" i="5"/>
  <c r="D242" i="5"/>
  <c r="D243" i="5"/>
  <c r="G243" i="5" s="1"/>
  <c r="D244" i="5"/>
  <c r="D245" i="5"/>
  <c r="D246" i="5"/>
  <c r="D247" i="5"/>
  <c r="D248" i="5"/>
  <c r="G248" i="5" s="1"/>
  <c r="D249" i="5"/>
  <c r="D250" i="5"/>
  <c r="D251" i="5"/>
  <c r="D252" i="5"/>
  <c r="D253" i="5"/>
  <c r="D254" i="5"/>
  <c r="D255" i="5"/>
  <c r="G255" i="5" s="1"/>
  <c r="D256" i="5"/>
  <c r="G256" i="5" s="1"/>
  <c r="D257" i="5"/>
  <c r="G257" i="5" s="1"/>
  <c r="D258" i="5"/>
  <c r="G258" i="5" s="1"/>
  <c r="D259" i="5"/>
  <c r="G259" i="5" s="1"/>
  <c r="D260" i="5"/>
  <c r="G260" i="5" s="1"/>
  <c r="D261" i="5"/>
  <c r="D262" i="5"/>
  <c r="D263" i="5"/>
  <c r="D264" i="5"/>
  <c r="D265" i="5"/>
  <c r="D266" i="5"/>
  <c r="D267" i="5"/>
  <c r="G267" i="5" s="1"/>
  <c r="D268" i="5"/>
  <c r="G268" i="5" s="1"/>
  <c r="D269" i="5"/>
  <c r="G269" i="5" s="1"/>
  <c r="D270" i="5"/>
  <c r="D271" i="5"/>
  <c r="G271" i="5" s="1"/>
  <c r="D272" i="5"/>
  <c r="D273" i="5"/>
  <c r="D274" i="5"/>
  <c r="D275" i="5"/>
  <c r="D276" i="5"/>
  <c r="D277" i="5"/>
  <c r="D278" i="5"/>
  <c r="D279" i="5"/>
  <c r="G279" i="5" s="1"/>
  <c r="D280" i="5"/>
  <c r="G280" i="5" s="1"/>
  <c r="D281" i="5"/>
  <c r="D282" i="5"/>
  <c r="G282" i="5" s="1"/>
  <c r="D283" i="5"/>
  <c r="G283" i="5" s="1"/>
  <c r="D284" i="5"/>
  <c r="G284" i="5" s="1"/>
  <c r="D285" i="5"/>
  <c r="D286" i="5"/>
  <c r="D287" i="5"/>
  <c r="D288" i="5"/>
  <c r="D289" i="5"/>
  <c r="D290" i="5"/>
  <c r="D291" i="5"/>
  <c r="G291" i="5" s="1"/>
  <c r="D292" i="5"/>
  <c r="G292" i="5" s="1"/>
  <c r="D293" i="5"/>
  <c r="D294" i="5"/>
  <c r="D295" i="5"/>
  <c r="G295" i="5" s="1"/>
  <c r="D296" i="5"/>
  <c r="G296" i="5" s="1"/>
  <c r="D297" i="5"/>
  <c r="D298" i="5"/>
  <c r="D299" i="5"/>
  <c r="D300" i="5"/>
  <c r="D301" i="5"/>
  <c r="D302" i="5"/>
  <c r="D303" i="5"/>
  <c r="G303" i="5" s="1"/>
  <c r="D304" i="5"/>
  <c r="D305" i="5"/>
  <c r="D306" i="5"/>
  <c r="G306" i="5" s="1"/>
  <c r="D307" i="5"/>
  <c r="G307" i="5" s="1"/>
  <c r="D308" i="5"/>
  <c r="G308" i="5" s="1"/>
  <c r="D309" i="5"/>
  <c r="D310" i="5"/>
  <c r="D311" i="5"/>
  <c r="D312" i="5"/>
  <c r="G312" i="5" s="1"/>
  <c r="D313" i="5"/>
  <c r="D314" i="5"/>
  <c r="D315" i="5"/>
  <c r="G315" i="5" s="1"/>
  <c r="D316" i="5"/>
  <c r="G316" i="5" s="1"/>
  <c r="D317" i="5"/>
  <c r="G317" i="5" s="1"/>
  <c r="D318" i="5"/>
  <c r="D319" i="5"/>
  <c r="D320" i="5"/>
  <c r="D321" i="5"/>
  <c r="D322" i="5"/>
  <c r="D323" i="5"/>
  <c r="D324" i="5"/>
  <c r="D325" i="5"/>
  <c r="D326" i="5"/>
  <c r="D327" i="5"/>
  <c r="G327" i="5" s="1"/>
  <c r="D328" i="5"/>
  <c r="G328" i="5" s="1"/>
  <c r="D329" i="5"/>
  <c r="G329" i="5" s="1"/>
  <c r="D330" i="5"/>
  <c r="G330" i="5" s="1"/>
  <c r="D331" i="5"/>
  <c r="D332" i="5"/>
  <c r="G332" i="5" s="1"/>
  <c r="D333" i="5"/>
  <c r="D334" i="5"/>
  <c r="D335" i="5"/>
  <c r="D336" i="5"/>
  <c r="D337" i="5"/>
  <c r="D338" i="5"/>
  <c r="D339" i="5"/>
  <c r="G339" i="5" s="1"/>
  <c r="D340" i="5"/>
  <c r="D341" i="5"/>
  <c r="D342" i="5"/>
  <c r="D343" i="5"/>
  <c r="D344" i="5"/>
  <c r="D345" i="5"/>
  <c r="D346" i="5"/>
  <c r="D347" i="5"/>
  <c r="D348" i="5"/>
  <c r="D349" i="5"/>
  <c r="D350" i="5"/>
  <c r="D351" i="5"/>
  <c r="G351" i="5" s="1"/>
  <c r="D352" i="5"/>
  <c r="G352" i="5" s="1"/>
  <c r="D353" i="5"/>
  <c r="G353" i="5" s="1"/>
  <c r="D354" i="5"/>
  <c r="G354" i="5" s="1"/>
  <c r="D355" i="5"/>
  <c r="G355" i="5" s="1"/>
  <c r="D356" i="5"/>
  <c r="G356" i="5" s="1"/>
  <c r="D357" i="5"/>
  <c r="D358" i="5"/>
  <c r="D359" i="5"/>
  <c r="D360" i="5"/>
  <c r="D361" i="5"/>
  <c r="D362" i="5"/>
  <c r="D363" i="5"/>
  <c r="G363" i="5" s="1"/>
  <c r="D364" i="5"/>
  <c r="D365" i="5"/>
  <c r="G365" i="5" s="1"/>
  <c r="D366" i="5"/>
  <c r="D367" i="5"/>
  <c r="G367" i="5" s="1"/>
  <c r="D368" i="5"/>
  <c r="D369" i="5"/>
  <c r="D370" i="5"/>
  <c r="D371" i="5"/>
  <c r="D372" i="5"/>
  <c r="D373" i="5"/>
  <c r="D374" i="5"/>
  <c r="D375" i="5"/>
  <c r="G375" i="5" s="1"/>
  <c r="D376" i="5"/>
  <c r="D377" i="5"/>
  <c r="G377" i="5" s="1"/>
  <c r="D378" i="5"/>
  <c r="G378" i="5" s="1"/>
  <c r="D379" i="5"/>
  <c r="D380" i="5"/>
  <c r="D381" i="5"/>
  <c r="D382" i="5"/>
  <c r="D383" i="5"/>
  <c r="D384" i="5"/>
  <c r="G384" i="5" s="1"/>
  <c r="D385" i="5"/>
  <c r="D386" i="5"/>
  <c r="D387" i="5"/>
  <c r="G387" i="5" s="1"/>
  <c r="D388" i="5"/>
  <c r="G388" i="5" s="1"/>
  <c r="D389" i="5"/>
  <c r="G389" i="5" s="1"/>
  <c r="D390" i="5"/>
  <c r="D391" i="5"/>
  <c r="D392" i="5"/>
  <c r="G392" i="5" s="1"/>
  <c r="D393" i="5"/>
  <c r="D394" i="5"/>
  <c r="D395" i="5"/>
  <c r="D396" i="5"/>
  <c r="D397" i="5"/>
  <c r="D398" i="5"/>
  <c r="D399" i="5"/>
  <c r="G399" i="5" s="1"/>
  <c r="D400" i="5"/>
  <c r="D401" i="5"/>
  <c r="D402" i="5"/>
  <c r="G402" i="5" s="1"/>
  <c r="D403" i="5"/>
  <c r="G403" i="5" s="1"/>
  <c r="D404" i="5"/>
  <c r="D405" i="5"/>
  <c r="D406" i="5"/>
  <c r="D407" i="5"/>
  <c r="D408" i="5"/>
  <c r="D409" i="5"/>
  <c r="D410" i="5"/>
  <c r="D411" i="5"/>
  <c r="G411" i="5" s="1"/>
  <c r="D412" i="5"/>
  <c r="G412" i="5" s="1"/>
  <c r="D413" i="5"/>
  <c r="G413" i="5" s="1"/>
  <c r="D414" i="5"/>
  <c r="D415" i="5"/>
  <c r="G415" i="5" s="1"/>
  <c r="D416" i="5"/>
  <c r="G416" i="5" s="1"/>
  <c r="D417" i="5"/>
  <c r="D418" i="5"/>
  <c r="D419" i="5"/>
  <c r="D420" i="5"/>
  <c r="G420" i="5" s="1"/>
  <c r="D421" i="5"/>
  <c r="D422" i="5"/>
  <c r="D423" i="5"/>
  <c r="G423" i="5" s="1"/>
  <c r="D424" i="5"/>
  <c r="D425" i="5"/>
  <c r="D426" i="5"/>
  <c r="D427" i="5"/>
  <c r="D428" i="5"/>
  <c r="D429" i="5"/>
  <c r="D430" i="5"/>
  <c r="D431" i="5"/>
  <c r="D432" i="5"/>
  <c r="D433" i="5"/>
  <c r="D434" i="5"/>
  <c r="D435" i="5"/>
  <c r="G435" i="5" s="1"/>
  <c r="D436" i="5"/>
  <c r="G436" i="5" s="1"/>
  <c r="D437" i="5"/>
  <c r="G437" i="5" s="1"/>
  <c r="D438" i="5"/>
  <c r="D439" i="5"/>
  <c r="G439" i="5" s="1"/>
  <c r="D440" i="5"/>
  <c r="G440" i="5" s="1"/>
  <c r="D441" i="5"/>
  <c r="D442" i="5"/>
  <c r="D443" i="5"/>
  <c r="D444" i="5"/>
  <c r="D445" i="5"/>
  <c r="D446" i="5"/>
  <c r="D447" i="5"/>
  <c r="G447" i="5" s="1"/>
  <c r="D448" i="5"/>
  <c r="D449" i="5"/>
  <c r="D450" i="5"/>
  <c r="G450" i="5" s="1"/>
  <c r="D451" i="5"/>
  <c r="D452" i="5"/>
  <c r="G452" i="5" s="1"/>
  <c r="D453" i="5"/>
  <c r="D454" i="5"/>
  <c r="D455" i="5"/>
  <c r="D456" i="5"/>
  <c r="G456" i="5" s="1"/>
  <c r="D457" i="5"/>
  <c r="D458" i="5"/>
  <c r="D459" i="5"/>
  <c r="G459" i="5" s="1"/>
  <c r="D460" i="5"/>
  <c r="D461" i="5"/>
  <c r="G461" i="5" s="1"/>
  <c r="D462" i="5"/>
  <c r="D463" i="5"/>
  <c r="D464" i="5"/>
  <c r="D465" i="5"/>
  <c r="D466" i="5"/>
  <c r="D467" i="5"/>
  <c r="D468" i="5"/>
  <c r="D469" i="5"/>
  <c r="D470" i="5"/>
  <c r="D471" i="5"/>
  <c r="G471" i="5" s="1"/>
  <c r="D472" i="5"/>
  <c r="G472" i="5" s="1"/>
  <c r="D473" i="5"/>
  <c r="G473" i="5" s="1"/>
  <c r="D474" i="5"/>
  <c r="G474" i="5" s="1"/>
  <c r="D475" i="5"/>
  <c r="G475" i="5" s="1"/>
  <c r="D476" i="5"/>
  <c r="D477" i="5"/>
  <c r="D478" i="5"/>
  <c r="D479" i="5"/>
  <c r="D480" i="5"/>
  <c r="D481" i="5"/>
  <c r="D482" i="5"/>
  <c r="D483" i="5"/>
  <c r="G483" i="5" s="1"/>
  <c r="D484" i="5"/>
  <c r="D485" i="5"/>
  <c r="G485" i="5" s="1"/>
  <c r="D486" i="5"/>
  <c r="D487" i="5"/>
  <c r="G487" i="5" s="1"/>
  <c r="D488" i="5"/>
  <c r="D489" i="5"/>
  <c r="D490" i="5"/>
  <c r="D491" i="5"/>
  <c r="D492" i="5"/>
  <c r="G492" i="5" s="1"/>
  <c r="D493" i="5"/>
  <c r="D494" i="5"/>
  <c r="D495" i="5"/>
  <c r="G495" i="5" s="1"/>
  <c r="D496" i="5"/>
  <c r="G496" i="5" s="1"/>
  <c r="D497" i="5"/>
  <c r="G497" i="5" s="1"/>
  <c r="D498" i="5"/>
  <c r="G498" i="5" s="1"/>
  <c r="D499" i="5"/>
  <c r="G499" i="5" s="1"/>
  <c r="D500" i="5"/>
  <c r="G500" i="5" s="1"/>
  <c r="D501" i="5"/>
  <c r="D502" i="5"/>
  <c r="D503" i="5"/>
  <c r="D504" i="5"/>
  <c r="D505" i="5"/>
  <c r="D506" i="5"/>
  <c r="D507" i="5"/>
  <c r="G507" i="5" s="1"/>
  <c r="D508" i="5"/>
  <c r="G508" i="5" s="1"/>
  <c r="D509" i="5"/>
  <c r="D510" i="5"/>
  <c r="D511" i="5"/>
  <c r="D512" i="5"/>
  <c r="G512" i="5" s="1"/>
  <c r="D513" i="5"/>
  <c r="D514" i="5"/>
  <c r="D515" i="5"/>
  <c r="D516" i="5"/>
  <c r="D517" i="5"/>
  <c r="D518" i="5"/>
  <c r="D519" i="5"/>
  <c r="G519" i="5" s="1"/>
  <c r="D520" i="5"/>
  <c r="D521" i="5"/>
  <c r="D522" i="5"/>
  <c r="G522" i="5" s="1"/>
  <c r="D523" i="5"/>
  <c r="G523" i="5" s="1"/>
  <c r="D524" i="5"/>
  <c r="D525" i="5"/>
  <c r="D526" i="5"/>
  <c r="D527" i="5"/>
  <c r="D528" i="5"/>
  <c r="G528" i="5" s="1"/>
  <c r="D529" i="5"/>
  <c r="D530" i="5"/>
  <c r="D531" i="5"/>
  <c r="G531" i="5" s="1"/>
  <c r="D532" i="5"/>
  <c r="G532" i="5" s="1"/>
  <c r="D533" i="5"/>
  <c r="G533" i="5" s="1"/>
  <c r="D534" i="5"/>
  <c r="D535" i="5"/>
  <c r="D536" i="5"/>
  <c r="D537" i="5"/>
  <c r="D538" i="5"/>
  <c r="D539" i="5"/>
  <c r="D540" i="5"/>
  <c r="D541" i="5"/>
  <c r="D542" i="5"/>
  <c r="D543" i="5"/>
  <c r="G543" i="5" s="1"/>
  <c r="D544" i="5"/>
  <c r="D545" i="5"/>
  <c r="D546" i="5"/>
  <c r="G546" i="5" s="1"/>
  <c r="D547" i="5"/>
  <c r="G547" i="5" s="1"/>
  <c r="D548" i="5"/>
  <c r="G548" i="5" s="1"/>
  <c r="D549" i="5"/>
  <c r="D550" i="5"/>
  <c r="D551" i="5"/>
  <c r="D552" i="5"/>
  <c r="D553" i="5"/>
  <c r="D554" i="5"/>
  <c r="D555" i="5"/>
  <c r="G555" i="5" s="1"/>
  <c r="D556" i="5"/>
  <c r="G556" i="5" s="1"/>
  <c r="D557" i="5"/>
  <c r="G557" i="5" s="1"/>
  <c r="D558" i="5"/>
  <c r="D559" i="5"/>
  <c r="G559" i="5" s="1"/>
  <c r="D560" i="5"/>
  <c r="G560" i="5" s="1"/>
  <c r="D561" i="5"/>
  <c r="D562" i="5"/>
  <c r="D563" i="5"/>
  <c r="D564" i="5"/>
  <c r="G564" i="5" s="1"/>
  <c r="D565" i="5"/>
  <c r="D566" i="5"/>
  <c r="D567" i="5"/>
  <c r="G567" i="5" s="1"/>
  <c r="D568" i="5"/>
  <c r="G568" i="5" s="1"/>
  <c r="D569" i="5"/>
  <c r="D570" i="5"/>
  <c r="G570" i="5" s="1"/>
  <c r="D571" i="5"/>
  <c r="D572" i="5"/>
  <c r="D573" i="5"/>
  <c r="D574" i="5"/>
  <c r="D575" i="5"/>
  <c r="D576" i="5"/>
  <c r="D577" i="5"/>
  <c r="D578" i="5"/>
  <c r="D579" i="5"/>
  <c r="G579" i="5" s="1"/>
  <c r="D580" i="5"/>
  <c r="D581" i="5"/>
  <c r="D582" i="5"/>
  <c r="D583" i="5"/>
  <c r="G583" i="5" s="1"/>
  <c r="D584" i="5"/>
  <c r="D585" i="5"/>
  <c r="D586" i="5"/>
  <c r="D587" i="5"/>
  <c r="D588" i="5"/>
  <c r="D589" i="5"/>
  <c r="D590" i="5"/>
  <c r="D591" i="5"/>
  <c r="G591" i="5" s="1"/>
  <c r="D592" i="5"/>
  <c r="G592" i="5" s="1"/>
  <c r="D593" i="5"/>
  <c r="G593" i="5" s="1"/>
  <c r="D594" i="5"/>
  <c r="G594" i="5" s="1"/>
  <c r="D595" i="5"/>
  <c r="D596" i="5"/>
  <c r="D597" i="5"/>
  <c r="D598" i="5"/>
  <c r="D599" i="5"/>
  <c r="D600" i="5"/>
  <c r="G600" i="5" s="1"/>
  <c r="D601" i="5"/>
  <c r="D602" i="5"/>
  <c r="D603" i="5"/>
  <c r="G603" i="5" s="1"/>
  <c r="D604" i="5"/>
  <c r="G604" i="5" s="1"/>
  <c r="D605" i="5"/>
  <c r="G605" i="5" s="1"/>
  <c r="D606" i="5"/>
  <c r="D607" i="5"/>
  <c r="D608" i="5"/>
  <c r="G608" i="5" s="1"/>
  <c r="D609" i="5"/>
  <c r="D610" i="5"/>
  <c r="D611" i="5"/>
  <c r="D612" i="5"/>
  <c r="D613" i="5"/>
  <c r="D614" i="5"/>
  <c r="D615" i="5"/>
  <c r="G615" i="5" s="1"/>
  <c r="D616" i="5"/>
  <c r="D617" i="5"/>
  <c r="D618" i="5"/>
  <c r="G618" i="5" s="1"/>
  <c r="D619" i="5"/>
  <c r="D620" i="5"/>
  <c r="G620" i="5" s="1"/>
  <c r="D621" i="5"/>
  <c r="D622" i="5"/>
  <c r="D623" i="5"/>
  <c r="D624" i="5"/>
  <c r="D625" i="5"/>
  <c r="D626" i="5"/>
  <c r="D627" i="5"/>
  <c r="G627" i="5" s="1"/>
  <c r="D628" i="5"/>
  <c r="G628" i="5" s="1"/>
  <c r="D629" i="5"/>
  <c r="D630" i="5"/>
  <c r="D631" i="5"/>
  <c r="D632" i="5"/>
  <c r="D633" i="5"/>
  <c r="D634" i="5"/>
  <c r="D635" i="5"/>
  <c r="D636" i="5"/>
  <c r="D637" i="5"/>
  <c r="D638" i="5"/>
  <c r="D639" i="5"/>
  <c r="G639" i="5" s="1"/>
  <c r="D640" i="5"/>
  <c r="D641" i="5"/>
  <c r="G641" i="5" s="1"/>
  <c r="D642" i="5"/>
  <c r="G642" i="5" s="1"/>
  <c r="D643" i="5"/>
  <c r="G643" i="5" s="1"/>
  <c r="D644" i="5"/>
  <c r="G644" i="5" s="1"/>
  <c r="D645" i="5"/>
  <c r="D646" i="5"/>
  <c r="D647" i="5"/>
  <c r="D648" i="5"/>
  <c r="D649" i="5"/>
  <c r="D650" i="5"/>
  <c r="D651" i="5"/>
  <c r="G651" i="5" s="1"/>
  <c r="D652" i="5"/>
  <c r="D653" i="5"/>
  <c r="G653" i="5" s="1"/>
  <c r="D654" i="5"/>
  <c r="D655" i="5"/>
  <c r="D656" i="5"/>
  <c r="G656" i="5" s="1"/>
  <c r="D657" i="5"/>
  <c r="D658" i="5"/>
  <c r="D659" i="5"/>
  <c r="D660" i="5"/>
  <c r="D661" i="5"/>
  <c r="D662" i="5"/>
  <c r="D663" i="5"/>
  <c r="G663" i="5" s="1"/>
  <c r="D664" i="5"/>
  <c r="G664" i="5" s="1"/>
  <c r="D665" i="5"/>
  <c r="G665" i="5" s="1"/>
  <c r="D666" i="5"/>
  <c r="G666" i="5" s="1"/>
  <c r="D667" i="5"/>
  <c r="G667" i="5" s="1"/>
  <c r="D668" i="5"/>
  <c r="G668" i="5" s="1"/>
  <c r="D669" i="5"/>
  <c r="D670" i="5"/>
  <c r="D671" i="5"/>
  <c r="D672" i="5"/>
  <c r="D673" i="5"/>
  <c r="D674" i="5"/>
  <c r="D675" i="5"/>
  <c r="G675" i="5" s="1"/>
  <c r="D676" i="5"/>
  <c r="D677" i="5"/>
  <c r="D678" i="5"/>
  <c r="D679" i="5"/>
  <c r="G679" i="5" s="1"/>
  <c r="D680" i="5"/>
  <c r="D681" i="5"/>
  <c r="D682" i="5"/>
  <c r="D683" i="5"/>
  <c r="D684" i="5"/>
  <c r="D685" i="5"/>
  <c r="D686" i="5"/>
  <c r="D687" i="5"/>
  <c r="G687" i="5" s="1"/>
  <c r="D688" i="5"/>
  <c r="G688" i="5" s="1"/>
  <c r="D689" i="5"/>
  <c r="G689" i="5" s="1"/>
  <c r="D690" i="5"/>
  <c r="G690" i="5" s="1"/>
  <c r="D691" i="5"/>
  <c r="D692" i="5"/>
  <c r="G692" i="5" s="1"/>
  <c r="D693" i="5"/>
  <c r="D694" i="5"/>
  <c r="D695" i="5"/>
  <c r="D696" i="5"/>
  <c r="D697" i="5"/>
  <c r="D698" i="5"/>
  <c r="D699" i="5"/>
  <c r="G699" i="5" s="1"/>
  <c r="D700" i="5"/>
  <c r="G700" i="5" s="1"/>
  <c r="D701" i="5"/>
  <c r="G701" i="5" s="1"/>
  <c r="D702" i="5"/>
  <c r="D703" i="5"/>
  <c r="D704" i="5"/>
  <c r="D705" i="5"/>
  <c r="D706" i="5"/>
  <c r="D707" i="5"/>
  <c r="D708" i="5"/>
  <c r="D709" i="5"/>
  <c r="D710" i="5"/>
  <c r="D711" i="5"/>
  <c r="G711" i="5" s="1"/>
  <c r="D712" i="5"/>
  <c r="D713" i="5"/>
  <c r="D714" i="5"/>
  <c r="G714" i="5" s="1"/>
  <c r="D715" i="5"/>
  <c r="D716" i="5"/>
  <c r="G716" i="5" s="1"/>
  <c r="D717" i="5"/>
  <c r="D718" i="5"/>
  <c r="D719" i="5"/>
  <c r="D720" i="5"/>
  <c r="D721" i="5"/>
  <c r="D722" i="5"/>
  <c r="D723" i="5"/>
  <c r="G723" i="5" s="1"/>
  <c r="D724" i="5"/>
  <c r="G724" i="5" s="1"/>
  <c r="D725" i="5"/>
  <c r="G725" i="5" s="1"/>
  <c r="D726" i="5"/>
  <c r="D727" i="5"/>
  <c r="G727" i="5" s="1"/>
  <c r="D728" i="5"/>
  <c r="D729" i="5"/>
  <c r="D730" i="5"/>
  <c r="D731" i="5"/>
  <c r="D732" i="5"/>
  <c r="G732" i="5" s="1"/>
  <c r="D733" i="5"/>
  <c r="D734" i="5"/>
  <c r="D735" i="5"/>
  <c r="G735" i="5" s="1"/>
  <c r="D736" i="5"/>
  <c r="G736" i="5" s="1"/>
  <c r="D737" i="5"/>
  <c r="D738" i="5"/>
  <c r="G738" i="5" s="1"/>
  <c r="D739" i="5"/>
  <c r="G739" i="5" s="1"/>
  <c r="D740" i="5"/>
  <c r="G740" i="5" s="1"/>
  <c r="D741" i="5"/>
  <c r="D742" i="5"/>
  <c r="D743" i="5"/>
  <c r="D744" i="5"/>
  <c r="D745" i="5"/>
  <c r="D746" i="5"/>
  <c r="D747" i="5"/>
  <c r="G747" i="5" s="1"/>
  <c r="D748" i="5"/>
  <c r="D749" i="5"/>
  <c r="G749" i="5" s="1"/>
  <c r="D750" i="5"/>
  <c r="D751" i="5"/>
  <c r="D752" i="5"/>
  <c r="G752" i="5" s="1"/>
  <c r="D753" i="5"/>
  <c r="D754" i="5"/>
  <c r="D755" i="5"/>
  <c r="D756" i="5"/>
  <c r="D757" i="5"/>
  <c r="D758" i="5"/>
  <c r="D759" i="5"/>
  <c r="G759" i="5" s="1"/>
  <c r="D760" i="5"/>
  <c r="G760" i="5" s="1"/>
  <c r="D761" i="5"/>
  <c r="G761" i="5" s="1"/>
  <c r="D762" i="5"/>
  <c r="G762" i="5" s="1"/>
  <c r="D763" i="5"/>
  <c r="G763" i="5" s="1"/>
  <c r="D764" i="5"/>
  <c r="G764" i="5" s="1"/>
  <c r="D765" i="5"/>
  <c r="D766" i="5"/>
  <c r="D767" i="5"/>
  <c r="D768" i="5"/>
  <c r="D769" i="5"/>
  <c r="D770" i="5"/>
  <c r="D771" i="5"/>
  <c r="G771" i="5" s="1"/>
  <c r="D772" i="5"/>
  <c r="D773" i="5"/>
  <c r="D774" i="5"/>
  <c r="D775" i="5"/>
  <c r="D776" i="5"/>
  <c r="D777" i="5"/>
  <c r="D778" i="5"/>
  <c r="D779" i="5"/>
  <c r="D780" i="5"/>
  <c r="D781" i="5"/>
  <c r="D782" i="5"/>
  <c r="D783" i="5"/>
  <c r="G783" i="5" s="1"/>
  <c r="D784" i="5"/>
  <c r="G784" i="5" s="1"/>
  <c r="D785" i="5"/>
  <c r="G785" i="5" s="1"/>
  <c r="D786" i="5"/>
  <c r="G786" i="5" s="1"/>
  <c r="D787" i="5"/>
  <c r="G787" i="5" s="1"/>
  <c r="D788" i="5"/>
  <c r="D789" i="5"/>
  <c r="D790" i="5"/>
  <c r="D791" i="5"/>
  <c r="D792" i="5"/>
  <c r="D793" i="5"/>
  <c r="D794" i="5"/>
  <c r="D795" i="5"/>
  <c r="G795" i="5" s="1"/>
  <c r="D796" i="5"/>
  <c r="G796" i="5" s="1"/>
  <c r="D797" i="5"/>
  <c r="D798" i="5"/>
  <c r="D799" i="5"/>
  <c r="D800" i="5"/>
  <c r="G800" i="5" s="1"/>
  <c r="D801" i="5"/>
  <c r="D802" i="5"/>
  <c r="D803" i="5"/>
  <c r="D804" i="5"/>
  <c r="G804" i="5" s="1"/>
  <c r="D805" i="5"/>
  <c r="D806" i="5"/>
  <c r="D807" i="5"/>
  <c r="G807" i="5" s="1"/>
  <c r="D808" i="5"/>
  <c r="D809" i="5"/>
  <c r="D810" i="5"/>
  <c r="G810" i="5" s="1"/>
  <c r="D811" i="5"/>
  <c r="G811" i="5" s="1"/>
  <c r="D812" i="5"/>
  <c r="G812" i="5" s="1"/>
  <c r="D813" i="5"/>
  <c r="D814" i="5"/>
  <c r="D815" i="5"/>
  <c r="D816" i="5"/>
  <c r="D817" i="5"/>
  <c r="D818" i="5"/>
  <c r="D819" i="5"/>
  <c r="G819" i="5" s="1"/>
  <c r="D820" i="5"/>
  <c r="G820" i="5" s="1"/>
  <c r="D821" i="5"/>
  <c r="G821" i="5" s="1"/>
  <c r="D822" i="5"/>
  <c r="D823" i="5"/>
  <c r="G823" i="5" s="1"/>
  <c r="D824" i="5"/>
  <c r="D825" i="5"/>
  <c r="D826" i="5"/>
  <c r="G826" i="5" s="1"/>
  <c r="D827" i="5"/>
  <c r="D828" i="5"/>
  <c r="D829" i="5"/>
  <c r="D830" i="5"/>
  <c r="D831" i="5"/>
  <c r="G831" i="5" s="1"/>
  <c r="D832" i="5"/>
  <c r="G832" i="5" s="1"/>
  <c r="D833" i="5"/>
  <c r="G833" i="5" s="1"/>
  <c r="D834" i="5"/>
  <c r="G834" i="5" s="1"/>
  <c r="D835" i="5"/>
  <c r="G835" i="5" s="1"/>
  <c r="D836" i="5"/>
  <c r="D837" i="5"/>
  <c r="D838" i="5"/>
  <c r="D839" i="5"/>
  <c r="D840" i="5"/>
  <c r="G840" i="5" s="1"/>
  <c r="D841" i="5"/>
  <c r="D842" i="5"/>
  <c r="D843" i="5"/>
  <c r="G843" i="5" s="1"/>
  <c r="D844" i="5"/>
  <c r="D845" i="5"/>
  <c r="G845" i="5" s="1"/>
  <c r="D846" i="5"/>
  <c r="D847" i="5"/>
  <c r="G847" i="5" s="1"/>
  <c r="D848" i="5"/>
  <c r="G848" i="5" s="1"/>
  <c r="D849" i="5"/>
  <c r="D850" i="5"/>
  <c r="G850" i="5" s="1"/>
  <c r="D851" i="5"/>
  <c r="D2" i="5"/>
  <c r="D3" i="5"/>
  <c r="G3" i="5" s="1"/>
  <c r="D4" i="5"/>
  <c r="G4" i="5" s="1"/>
  <c r="D5" i="5"/>
  <c r="G5" i="5" s="1"/>
  <c r="D6" i="5"/>
  <c r="G6" i="5" s="1"/>
  <c r="D7" i="5"/>
  <c r="G7" i="5" s="1"/>
  <c r="D8" i="5"/>
  <c r="D9" i="5"/>
  <c r="D10" i="5"/>
  <c r="G10" i="5" s="1"/>
  <c r="D11" i="5"/>
  <c r="G11" i="5" s="1"/>
  <c r="D12" i="5"/>
  <c r="D13" i="5"/>
  <c r="D14" i="5"/>
  <c r="D15" i="5"/>
  <c r="G15" i="5" s="1"/>
  <c r="D16" i="5"/>
  <c r="D17" i="5"/>
  <c r="G17" i="5" s="1"/>
  <c r="D18" i="5"/>
  <c r="D19" i="5"/>
  <c r="G19" i="5" s="1"/>
  <c r="D20" i="5"/>
  <c r="G20" i="5" s="1"/>
  <c r="H750" i="5"/>
  <c r="H249" i="5"/>
  <c r="H198" i="5"/>
  <c r="H79" i="5"/>
  <c r="H63" i="5"/>
  <c r="B3" i="5"/>
  <c r="E3" i="5" s="1"/>
  <c r="B4" i="5"/>
  <c r="E4" i="5" s="1"/>
  <c r="B5" i="5"/>
  <c r="E5" i="5" s="1"/>
  <c r="B6" i="5"/>
  <c r="E6" i="5" s="1"/>
  <c r="B7" i="5"/>
  <c r="E7" i="5" s="1"/>
  <c r="B8" i="5"/>
  <c r="E8" i="5" s="1"/>
  <c r="B9" i="5"/>
  <c r="E9" i="5" s="1"/>
  <c r="B10" i="5"/>
  <c r="E10" i="5" s="1"/>
  <c r="B11" i="5"/>
  <c r="E11" i="5" s="1"/>
  <c r="B12" i="5"/>
  <c r="E12" i="5" s="1"/>
  <c r="B13" i="5"/>
  <c r="E13" i="5" s="1"/>
  <c r="B14" i="5"/>
  <c r="B15" i="5"/>
  <c r="E15" i="5" s="1"/>
  <c r="B16" i="5"/>
  <c r="E16" i="5" s="1"/>
  <c r="B17" i="5"/>
  <c r="E17" i="5" s="1"/>
  <c r="B18" i="5"/>
  <c r="E18" i="5" s="1"/>
  <c r="B19" i="5"/>
  <c r="E19" i="5" s="1"/>
  <c r="B20" i="5"/>
  <c r="E20" i="5" s="1"/>
  <c r="B21" i="5"/>
  <c r="E21" i="5" s="1"/>
  <c r="B22" i="5"/>
  <c r="E22" i="5" s="1"/>
  <c r="B23" i="5"/>
  <c r="E23" i="5" s="1"/>
  <c r="B24" i="5"/>
  <c r="E24" i="5" s="1"/>
  <c r="B25" i="5"/>
  <c r="E25" i="5" s="1"/>
  <c r="B26" i="5"/>
  <c r="B27" i="5"/>
  <c r="E27" i="5" s="1"/>
  <c r="B28" i="5"/>
  <c r="E28" i="5" s="1"/>
  <c r="B29" i="5"/>
  <c r="E29" i="5" s="1"/>
  <c r="B30" i="5"/>
  <c r="E30" i="5" s="1"/>
  <c r="B31" i="5"/>
  <c r="E31" i="5" s="1"/>
  <c r="B32" i="5"/>
  <c r="E32" i="5" s="1"/>
  <c r="B33" i="5"/>
  <c r="E33" i="5" s="1"/>
  <c r="B34" i="5"/>
  <c r="E34" i="5" s="1"/>
  <c r="B35" i="5"/>
  <c r="E35" i="5" s="1"/>
  <c r="B36" i="5"/>
  <c r="E36" i="5" s="1"/>
  <c r="B37" i="5"/>
  <c r="E37" i="5" s="1"/>
  <c r="B38" i="5"/>
  <c r="B39" i="5"/>
  <c r="E39" i="5" s="1"/>
  <c r="B40" i="5"/>
  <c r="E40" i="5" s="1"/>
  <c r="B41" i="5"/>
  <c r="E41" i="5" s="1"/>
  <c r="B42" i="5"/>
  <c r="E42" i="5" s="1"/>
  <c r="B43" i="5"/>
  <c r="E43" i="5" s="1"/>
  <c r="B44" i="5"/>
  <c r="E44" i="5" s="1"/>
  <c r="B45" i="5"/>
  <c r="E45" i="5" s="1"/>
  <c r="B46" i="5"/>
  <c r="E46" i="5" s="1"/>
  <c r="B47" i="5"/>
  <c r="E47" i="5" s="1"/>
  <c r="B48" i="5"/>
  <c r="E48" i="5" s="1"/>
  <c r="B49" i="5"/>
  <c r="E49" i="5" s="1"/>
  <c r="B50" i="5"/>
  <c r="B51" i="5"/>
  <c r="E51" i="5" s="1"/>
  <c r="B52" i="5"/>
  <c r="E52" i="5" s="1"/>
  <c r="B53" i="5"/>
  <c r="E53" i="5" s="1"/>
  <c r="B54" i="5"/>
  <c r="E54" i="5" s="1"/>
  <c r="B55" i="5"/>
  <c r="E55" i="5" s="1"/>
  <c r="B56" i="5"/>
  <c r="E56" i="5" s="1"/>
  <c r="B57" i="5"/>
  <c r="E57" i="5" s="1"/>
  <c r="B58" i="5"/>
  <c r="E58" i="5" s="1"/>
  <c r="B59" i="5"/>
  <c r="E59" i="5" s="1"/>
  <c r="B60" i="5"/>
  <c r="E60" i="5" s="1"/>
  <c r="B61" i="5"/>
  <c r="E61" i="5" s="1"/>
  <c r="B62" i="5"/>
  <c r="B63" i="5"/>
  <c r="E63" i="5" s="1"/>
  <c r="B64" i="5"/>
  <c r="E64" i="5" s="1"/>
  <c r="B65" i="5"/>
  <c r="E65" i="5" s="1"/>
  <c r="B66" i="5"/>
  <c r="E66" i="5" s="1"/>
  <c r="B67" i="5"/>
  <c r="E67" i="5" s="1"/>
  <c r="B68" i="5"/>
  <c r="E68" i="5" s="1"/>
  <c r="B69" i="5"/>
  <c r="E69" i="5" s="1"/>
  <c r="B70" i="5"/>
  <c r="E70" i="5" s="1"/>
  <c r="B71" i="5"/>
  <c r="E71" i="5" s="1"/>
  <c r="B72" i="5"/>
  <c r="E72" i="5" s="1"/>
  <c r="B73" i="5"/>
  <c r="E73" i="5" s="1"/>
  <c r="B74" i="5"/>
  <c r="B75" i="5"/>
  <c r="E75" i="5" s="1"/>
  <c r="B76" i="5"/>
  <c r="E76" i="5" s="1"/>
  <c r="B77" i="5"/>
  <c r="E77" i="5" s="1"/>
  <c r="B78" i="5"/>
  <c r="E78" i="5" s="1"/>
  <c r="B79" i="5"/>
  <c r="E79" i="5" s="1"/>
  <c r="B80" i="5"/>
  <c r="E80" i="5" s="1"/>
  <c r="B81" i="5"/>
  <c r="E81" i="5" s="1"/>
  <c r="B82" i="5"/>
  <c r="E82" i="5" s="1"/>
  <c r="B83" i="5"/>
  <c r="E83" i="5" s="1"/>
  <c r="B84" i="5"/>
  <c r="E84" i="5" s="1"/>
  <c r="B85" i="5"/>
  <c r="E85" i="5" s="1"/>
  <c r="B86" i="5"/>
  <c r="B87" i="5"/>
  <c r="E87" i="5" s="1"/>
  <c r="B88" i="5"/>
  <c r="E88" i="5" s="1"/>
  <c r="B89" i="5"/>
  <c r="E89" i="5" s="1"/>
  <c r="B90" i="5"/>
  <c r="E90" i="5" s="1"/>
  <c r="B91" i="5"/>
  <c r="E91" i="5" s="1"/>
  <c r="B92" i="5"/>
  <c r="E92" i="5" s="1"/>
  <c r="B93" i="5"/>
  <c r="E93" i="5" s="1"/>
  <c r="B94" i="5"/>
  <c r="E94" i="5" s="1"/>
  <c r="B95" i="5"/>
  <c r="E95" i="5" s="1"/>
  <c r="B96" i="5"/>
  <c r="E96" i="5" s="1"/>
  <c r="B97" i="5"/>
  <c r="E97" i="5" s="1"/>
  <c r="B98" i="5"/>
  <c r="B99" i="5"/>
  <c r="E99" i="5" s="1"/>
  <c r="B100" i="5"/>
  <c r="E100" i="5" s="1"/>
  <c r="B101" i="5"/>
  <c r="E101" i="5" s="1"/>
  <c r="B102" i="5"/>
  <c r="E102" i="5" s="1"/>
  <c r="B103" i="5"/>
  <c r="E103" i="5" s="1"/>
  <c r="B104" i="5"/>
  <c r="E104" i="5" s="1"/>
  <c r="B105" i="5"/>
  <c r="E105" i="5" s="1"/>
  <c r="B106" i="5"/>
  <c r="E106" i="5" s="1"/>
  <c r="B107" i="5"/>
  <c r="E107" i="5" s="1"/>
  <c r="B108" i="5"/>
  <c r="E108" i="5" s="1"/>
  <c r="B109" i="5"/>
  <c r="E109" i="5" s="1"/>
  <c r="B110" i="5"/>
  <c r="B111" i="5"/>
  <c r="E111" i="5" s="1"/>
  <c r="B112" i="5"/>
  <c r="E112" i="5" s="1"/>
  <c r="B113" i="5"/>
  <c r="E113" i="5" s="1"/>
  <c r="B114" i="5"/>
  <c r="E114" i="5" s="1"/>
  <c r="B115" i="5"/>
  <c r="E115" i="5" s="1"/>
  <c r="B116" i="5"/>
  <c r="E116" i="5" s="1"/>
  <c r="B117" i="5"/>
  <c r="E117" i="5" s="1"/>
  <c r="B118" i="5"/>
  <c r="E118" i="5" s="1"/>
  <c r="B119" i="5"/>
  <c r="E119" i="5" s="1"/>
  <c r="B120" i="5"/>
  <c r="E120" i="5" s="1"/>
  <c r="B121" i="5"/>
  <c r="E121" i="5" s="1"/>
  <c r="B122" i="5"/>
  <c r="B123" i="5"/>
  <c r="E123" i="5" s="1"/>
  <c r="B124" i="5"/>
  <c r="E124" i="5" s="1"/>
  <c r="B125" i="5"/>
  <c r="E125" i="5" s="1"/>
  <c r="B126" i="5"/>
  <c r="E126" i="5" s="1"/>
  <c r="B127" i="5"/>
  <c r="E127" i="5" s="1"/>
  <c r="B128" i="5"/>
  <c r="E128" i="5" s="1"/>
  <c r="B129" i="5"/>
  <c r="E129" i="5" s="1"/>
  <c r="B130" i="5"/>
  <c r="E130" i="5" s="1"/>
  <c r="B131" i="5"/>
  <c r="E131" i="5" s="1"/>
  <c r="B132" i="5"/>
  <c r="E132" i="5" s="1"/>
  <c r="B133" i="5"/>
  <c r="E133" i="5" s="1"/>
  <c r="B134" i="5"/>
  <c r="B135" i="5"/>
  <c r="E135" i="5" s="1"/>
  <c r="B136" i="5"/>
  <c r="E136" i="5" s="1"/>
  <c r="B137" i="5"/>
  <c r="E137" i="5" s="1"/>
  <c r="B138" i="5"/>
  <c r="E138" i="5" s="1"/>
  <c r="B139" i="5"/>
  <c r="E139" i="5" s="1"/>
  <c r="B140" i="5"/>
  <c r="E140" i="5" s="1"/>
  <c r="B141" i="5"/>
  <c r="E141" i="5" s="1"/>
  <c r="B142" i="5"/>
  <c r="E142" i="5" s="1"/>
  <c r="B143" i="5"/>
  <c r="E143" i="5" s="1"/>
  <c r="B144" i="5"/>
  <c r="E144" i="5" s="1"/>
  <c r="B145" i="5"/>
  <c r="E145" i="5" s="1"/>
  <c r="B146" i="5"/>
  <c r="B147" i="5"/>
  <c r="E147" i="5" s="1"/>
  <c r="B148" i="5"/>
  <c r="E148" i="5" s="1"/>
  <c r="B149" i="5"/>
  <c r="E149" i="5" s="1"/>
  <c r="B150" i="5"/>
  <c r="E150" i="5" s="1"/>
  <c r="B151" i="5"/>
  <c r="E151" i="5" s="1"/>
  <c r="B152" i="5"/>
  <c r="E152" i="5" s="1"/>
  <c r="B153" i="5"/>
  <c r="E153" i="5" s="1"/>
  <c r="B154" i="5"/>
  <c r="E154" i="5" s="1"/>
  <c r="B155" i="5"/>
  <c r="E155" i="5" s="1"/>
  <c r="B156" i="5"/>
  <c r="E156" i="5" s="1"/>
  <c r="B157" i="5"/>
  <c r="E157" i="5" s="1"/>
  <c r="B158" i="5"/>
  <c r="B159" i="5"/>
  <c r="E159" i="5" s="1"/>
  <c r="B160" i="5"/>
  <c r="E160" i="5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 s="1"/>
  <c r="B169" i="5"/>
  <c r="B170" i="5"/>
  <c r="B171" i="5"/>
  <c r="E171" i="5" s="1"/>
  <c r="B172" i="5"/>
  <c r="E172" i="5" s="1"/>
  <c r="B173" i="5"/>
  <c r="E173" i="5" s="1"/>
  <c r="B174" i="5"/>
  <c r="E174" i="5" s="1"/>
  <c r="B175" i="5"/>
  <c r="E175" i="5" s="1"/>
  <c r="B176" i="5"/>
  <c r="E176" i="5" s="1"/>
  <c r="B177" i="5"/>
  <c r="E177" i="5" s="1"/>
  <c r="B178" i="5"/>
  <c r="E178" i="5" s="1"/>
  <c r="B179" i="5"/>
  <c r="E179" i="5" s="1"/>
  <c r="B180" i="5"/>
  <c r="E180" i="5" s="1"/>
  <c r="B181" i="5"/>
  <c r="E181" i="5" s="1"/>
  <c r="B182" i="5"/>
  <c r="B183" i="5"/>
  <c r="E183" i="5" s="1"/>
  <c r="B184" i="5"/>
  <c r="E184" i="5" s="1"/>
  <c r="B185" i="5"/>
  <c r="E185" i="5" s="1"/>
  <c r="B186" i="5"/>
  <c r="E186" i="5" s="1"/>
  <c r="B187" i="5"/>
  <c r="E187" i="5" s="1"/>
  <c r="B188" i="5"/>
  <c r="E188" i="5" s="1"/>
  <c r="B189" i="5"/>
  <c r="E189" i="5" s="1"/>
  <c r="B190" i="5"/>
  <c r="E190" i="5" s="1"/>
  <c r="B191" i="5"/>
  <c r="E191" i="5" s="1"/>
  <c r="B192" i="5"/>
  <c r="E192" i="5" s="1"/>
  <c r="B193" i="5"/>
  <c r="B194" i="5"/>
  <c r="B195" i="5"/>
  <c r="E195" i="5" s="1"/>
  <c r="B196" i="5"/>
  <c r="E196" i="5" s="1"/>
  <c r="B197" i="5"/>
  <c r="E197" i="5" s="1"/>
  <c r="B198" i="5"/>
  <c r="E198" i="5" s="1"/>
  <c r="B199" i="5"/>
  <c r="E199" i="5" s="1"/>
  <c r="B200" i="5"/>
  <c r="E200" i="5" s="1"/>
  <c r="B201" i="5"/>
  <c r="E201" i="5" s="1"/>
  <c r="B202" i="5"/>
  <c r="E202" i="5" s="1"/>
  <c r="B203" i="5"/>
  <c r="E203" i="5" s="1"/>
  <c r="B204" i="5"/>
  <c r="E204" i="5" s="1"/>
  <c r="B205" i="5"/>
  <c r="B206" i="5"/>
  <c r="B207" i="5"/>
  <c r="E207" i="5" s="1"/>
  <c r="B208" i="5"/>
  <c r="E208" i="5" s="1"/>
  <c r="B209" i="5"/>
  <c r="E209" i="5" s="1"/>
  <c r="B210" i="5"/>
  <c r="E210" i="5" s="1"/>
  <c r="B211" i="5"/>
  <c r="E211" i="5" s="1"/>
  <c r="B212" i="5"/>
  <c r="E212" i="5" s="1"/>
  <c r="B213" i="5"/>
  <c r="E213" i="5" s="1"/>
  <c r="B214" i="5"/>
  <c r="E214" i="5" s="1"/>
  <c r="B215" i="5"/>
  <c r="E215" i="5" s="1"/>
  <c r="B216" i="5"/>
  <c r="E216" i="5" s="1"/>
  <c r="B217" i="5"/>
  <c r="B218" i="5"/>
  <c r="B219" i="5"/>
  <c r="E219" i="5" s="1"/>
  <c r="B220" i="5"/>
  <c r="E220" i="5" s="1"/>
  <c r="B221" i="5"/>
  <c r="E221" i="5" s="1"/>
  <c r="B222" i="5"/>
  <c r="E222" i="5" s="1"/>
  <c r="B223" i="5"/>
  <c r="E223" i="5" s="1"/>
  <c r="B224" i="5"/>
  <c r="E224" i="5" s="1"/>
  <c r="B225" i="5"/>
  <c r="E225" i="5" s="1"/>
  <c r="B226" i="5"/>
  <c r="E226" i="5" s="1"/>
  <c r="B227" i="5"/>
  <c r="E227" i="5" s="1"/>
  <c r="B228" i="5"/>
  <c r="E228" i="5" s="1"/>
  <c r="B229" i="5"/>
  <c r="B230" i="5"/>
  <c r="B231" i="5"/>
  <c r="E231" i="5" s="1"/>
  <c r="B232" i="5"/>
  <c r="E232" i="5" s="1"/>
  <c r="B233" i="5"/>
  <c r="E233" i="5" s="1"/>
  <c r="B234" i="5"/>
  <c r="E234" i="5" s="1"/>
  <c r="B235" i="5"/>
  <c r="E235" i="5" s="1"/>
  <c r="B236" i="5"/>
  <c r="E236" i="5" s="1"/>
  <c r="B237" i="5"/>
  <c r="E237" i="5" s="1"/>
  <c r="B238" i="5"/>
  <c r="E238" i="5" s="1"/>
  <c r="B239" i="5"/>
  <c r="E239" i="5" s="1"/>
  <c r="B240" i="5"/>
  <c r="E240" i="5" s="1"/>
  <c r="B241" i="5"/>
  <c r="B242" i="5"/>
  <c r="B243" i="5"/>
  <c r="E243" i="5" s="1"/>
  <c r="B244" i="5"/>
  <c r="E244" i="5" s="1"/>
  <c r="B245" i="5"/>
  <c r="E245" i="5" s="1"/>
  <c r="B246" i="5"/>
  <c r="E246" i="5" s="1"/>
  <c r="B247" i="5"/>
  <c r="E247" i="5" s="1"/>
  <c r="B248" i="5"/>
  <c r="E248" i="5" s="1"/>
  <c r="B249" i="5"/>
  <c r="E249" i="5" s="1"/>
  <c r="B250" i="5"/>
  <c r="E250" i="5" s="1"/>
  <c r="B251" i="5"/>
  <c r="E251" i="5" s="1"/>
  <c r="B252" i="5"/>
  <c r="E252" i="5" s="1"/>
  <c r="B253" i="5"/>
  <c r="B254" i="5"/>
  <c r="B255" i="5"/>
  <c r="E255" i="5" s="1"/>
  <c r="B256" i="5"/>
  <c r="E256" i="5" s="1"/>
  <c r="B257" i="5"/>
  <c r="E257" i="5" s="1"/>
  <c r="B258" i="5"/>
  <c r="E258" i="5" s="1"/>
  <c r="B259" i="5"/>
  <c r="E259" i="5" s="1"/>
  <c r="B260" i="5"/>
  <c r="E260" i="5" s="1"/>
  <c r="B261" i="5"/>
  <c r="E261" i="5" s="1"/>
  <c r="B262" i="5"/>
  <c r="E262" i="5" s="1"/>
  <c r="B263" i="5"/>
  <c r="E263" i="5" s="1"/>
  <c r="B264" i="5"/>
  <c r="E264" i="5" s="1"/>
  <c r="B265" i="5"/>
  <c r="B266" i="5"/>
  <c r="B267" i="5"/>
  <c r="E267" i="5" s="1"/>
  <c r="B268" i="5"/>
  <c r="E268" i="5" s="1"/>
  <c r="B269" i="5"/>
  <c r="E269" i="5" s="1"/>
  <c r="B270" i="5"/>
  <c r="E270" i="5" s="1"/>
  <c r="B271" i="5"/>
  <c r="E271" i="5" s="1"/>
  <c r="B272" i="5"/>
  <c r="E272" i="5" s="1"/>
  <c r="B273" i="5"/>
  <c r="E273" i="5" s="1"/>
  <c r="B274" i="5"/>
  <c r="E274" i="5" s="1"/>
  <c r="B275" i="5"/>
  <c r="E275" i="5" s="1"/>
  <c r="B276" i="5"/>
  <c r="E276" i="5" s="1"/>
  <c r="B277" i="5"/>
  <c r="B278" i="5"/>
  <c r="B279" i="5"/>
  <c r="E279" i="5" s="1"/>
  <c r="B280" i="5"/>
  <c r="E280" i="5" s="1"/>
  <c r="B281" i="5"/>
  <c r="E281" i="5" s="1"/>
  <c r="B282" i="5"/>
  <c r="E282" i="5" s="1"/>
  <c r="B283" i="5"/>
  <c r="E283" i="5" s="1"/>
  <c r="B284" i="5"/>
  <c r="E284" i="5" s="1"/>
  <c r="B285" i="5"/>
  <c r="E285" i="5" s="1"/>
  <c r="B286" i="5"/>
  <c r="E286" i="5" s="1"/>
  <c r="B287" i="5"/>
  <c r="E287" i="5" s="1"/>
  <c r="B288" i="5"/>
  <c r="E288" i="5" s="1"/>
  <c r="B289" i="5"/>
  <c r="B290" i="5"/>
  <c r="B291" i="5"/>
  <c r="E291" i="5" s="1"/>
  <c r="B292" i="5"/>
  <c r="E292" i="5" s="1"/>
  <c r="B293" i="5"/>
  <c r="E293" i="5" s="1"/>
  <c r="B294" i="5"/>
  <c r="E294" i="5" s="1"/>
  <c r="B295" i="5"/>
  <c r="E295" i="5" s="1"/>
  <c r="B296" i="5"/>
  <c r="E296" i="5" s="1"/>
  <c r="B297" i="5"/>
  <c r="E297" i="5" s="1"/>
  <c r="B298" i="5"/>
  <c r="E298" i="5" s="1"/>
  <c r="B299" i="5"/>
  <c r="E299" i="5" s="1"/>
  <c r="B300" i="5"/>
  <c r="E300" i="5" s="1"/>
  <c r="B301" i="5"/>
  <c r="B302" i="5"/>
  <c r="B303" i="5"/>
  <c r="E303" i="5" s="1"/>
  <c r="B304" i="5"/>
  <c r="E304" i="5" s="1"/>
  <c r="B305" i="5"/>
  <c r="E305" i="5" s="1"/>
  <c r="B306" i="5"/>
  <c r="E306" i="5" s="1"/>
  <c r="B307" i="5"/>
  <c r="E307" i="5" s="1"/>
  <c r="B308" i="5"/>
  <c r="E308" i="5" s="1"/>
  <c r="B309" i="5"/>
  <c r="E309" i="5" s="1"/>
  <c r="B310" i="5"/>
  <c r="E310" i="5" s="1"/>
  <c r="B311" i="5"/>
  <c r="E311" i="5" s="1"/>
  <c r="B312" i="5"/>
  <c r="E312" i="5" s="1"/>
  <c r="B313" i="5"/>
  <c r="B314" i="5"/>
  <c r="B315" i="5"/>
  <c r="E315" i="5" s="1"/>
  <c r="B316" i="5"/>
  <c r="E316" i="5" s="1"/>
  <c r="B317" i="5"/>
  <c r="E317" i="5" s="1"/>
  <c r="B318" i="5"/>
  <c r="E318" i="5" s="1"/>
  <c r="B319" i="5"/>
  <c r="E319" i="5" s="1"/>
  <c r="B320" i="5"/>
  <c r="E320" i="5" s="1"/>
  <c r="B321" i="5"/>
  <c r="E321" i="5" s="1"/>
  <c r="B322" i="5"/>
  <c r="E322" i="5" s="1"/>
  <c r="B323" i="5"/>
  <c r="E323" i="5" s="1"/>
  <c r="B324" i="5"/>
  <c r="E324" i="5" s="1"/>
  <c r="B325" i="5"/>
  <c r="B326" i="5"/>
  <c r="B327" i="5"/>
  <c r="E327" i="5" s="1"/>
  <c r="B328" i="5"/>
  <c r="E328" i="5" s="1"/>
  <c r="B329" i="5"/>
  <c r="E329" i="5" s="1"/>
  <c r="B330" i="5"/>
  <c r="E330" i="5" s="1"/>
  <c r="B331" i="5"/>
  <c r="E331" i="5" s="1"/>
  <c r="B332" i="5"/>
  <c r="E332" i="5" s="1"/>
  <c r="B333" i="5"/>
  <c r="E333" i="5" s="1"/>
  <c r="B334" i="5"/>
  <c r="E334" i="5" s="1"/>
  <c r="B335" i="5"/>
  <c r="E335" i="5" s="1"/>
  <c r="B336" i="5"/>
  <c r="E336" i="5" s="1"/>
  <c r="B337" i="5"/>
  <c r="B338" i="5"/>
  <c r="B339" i="5"/>
  <c r="E339" i="5" s="1"/>
  <c r="B340" i="5"/>
  <c r="E340" i="5" s="1"/>
  <c r="B341" i="5"/>
  <c r="E341" i="5" s="1"/>
  <c r="B342" i="5"/>
  <c r="E342" i="5" s="1"/>
  <c r="B343" i="5"/>
  <c r="E343" i="5" s="1"/>
  <c r="B344" i="5"/>
  <c r="E344" i="5" s="1"/>
  <c r="B345" i="5"/>
  <c r="E345" i="5" s="1"/>
  <c r="B346" i="5"/>
  <c r="E346" i="5" s="1"/>
  <c r="B347" i="5"/>
  <c r="E347" i="5" s="1"/>
  <c r="B348" i="5"/>
  <c r="E348" i="5" s="1"/>
  <c r="B349" i="5"/>
  <c r="B350" i="5"/>
  <c r="B351" i="5"/>
  <c r="E351" i="5" s="1"/>
  <c r="B352" i="5"/>
  <c r="E352" i="5" s="1"/>
  <c r="B353" i="5"/>
  <c r="E353" i="5" s="1"/>
  <c r="B354" i="5"/>
  <c r="E354" i="5" s="1"/>
  <c r="B355" i="5"/>
  <c r="E355" i="5" s="1"/>
  <c r="B356" i="5"/>
  <c r="E356" i="5" s="1"/>
  <c r="B357" i="5"/>
  <c r="E357" i="5" s="1"/>
  <c r="B358" i="5"/>
  <c r="E358" i="5" s="1"/>
  <c r="B359" i="5"/>
  <c r="E359" i="5" s="1"/>
  <c r="B360" i="5"/>
  <c r="E360" i="5" s="1"/>
  <c r="B361" i="5"/>
  <c r="B362" i="5"/>
  <c r="B363" i="5"/>
  <c r="E363" i="5" s="1"/>
  <c r="B364" i="5"/>
  <c r="E364" i="5" s="1"/>
  <c r="B365" i="5"/>
  <c r="E365" i="5" s="1"/>
  <c r="B366" i="5"/>
  <c r="E366" i="5" s="1"/>
  <c r="B367" i="5"/>
  <c r="E367" i="5" s="1"/>
  <c r="B368" i="5"/>
  <c r="E368" i="5" s="1"/>
  <c r="B369" i="5"/>
  <c r="E369" i="5" s="1"/>
  <c r="B370" i="5"/>
  <c r="E370" i="5" s="1"/>
  <c r="B371" i="5"/>
  <c r="E371" i="5" s="1"/>
  <c r="B372" i="5"/>
  <c r="E372" i="5" s="1"/>
  <c r="B373" i="5"/>
  <c r="B374" i="5"/>
  <c r="B375" i="5"/>
  <c r="E375" i="5" s="1"/>
  <c r="B376" i="5"/>
  <c r="E376" i="5" s="1"/>
  <c r="B377" i="5"/>
  <c r="E377" i="5" s="1"/>
  <c r="B378" i="5"/>
  <c r="E378" i="5" s="1"/>
  <c r="B379" i="5"/>
  <c r="E379" i="5" s="1"/>
  <c r="B380" i="5"/>
  <c r="E380" i="5" s="1"/>
  <c r="B381" i="5"/>
  <c r="E381" i="5" s="1"/>
  <c r="B382" i="5"/>
  <c r="E382" i="5" s="1"/>
  <c r="B383" i="5"/>
  <c r="E383" i="5" s="1"/>
  <c r="B384" i="5"/>
  <c r="E384" i="5" s="1"/>
  <c r="B385" i="5"/>
  <c r="B386" i="5"/>
  <c r="B387" i="5"/>
  <c r="E387" i="5" s="1"/>
  <c r="B388" i="5"/>
  <c r="E388" i="5" s="1"/>
  <c r="B389" i="5"/>
  <c r="E389" i="5" s="1"/>
  <c r="B390" i="5"/>
  <c r="E390" i="5" s="1"/>
  <c r="B391" i="5"/>
  <c r="E391" i="5" s="1"/>
  <c r="B392" i="5"/>
  <c r="E392" i="5" s="1"/>
  <c r="B393" i="5"/>
  <c r="E393" i="5" s="1"/>
  <c r="B394" i="5"/>
  <c r="E394" i="5" s="1"/>
  <c r="B395" i="5"/>
  <c r="E395" i="5" s="1"/>
  <c r="B396" i="5"/>
  <c r="E396" i="5" s="1"/>
  <c r="B397" i="5"/>
  <c r="B398" i="5"/>
  <c r="B399" i="5"/>
  <c r="E399" i="5" s="1"/>
  <c r="B400" i="5"/>
  <c r="E400" i="5" s="1"/>
  <c r="B401" i="5"/>
  <c r="E401" i="5" s="1"/>
  <c r="B402" i="5"/>
  <c r="E402" i="5" s="1"/>
  <c r="B403" i="5"/>
  <c r="E403" i="5" s="1"/>
  <c r="B404" i="5"/>
  <c r="E404" i="5" s="1"/>
  <c r="B405" i="5"/>
  <c r="E405" i="5" s="1"/>
  <c r="B406" i="5"/>
  <c r="E406" i="5" s="1"/>
  <c r="B407" i="5"/>
  <c r="E407" i="5" s="1"/>
  <c r="B408" i="5"/>
  <c r="E408" i="5" s="1"/>
  <c r="B409" i="5"/>
  <c r="B410" i="5"/>
  <c r="B411" i="5"/>
  <c r="E411" i="5" s="1"/>
  <c r="B412" i="5"/>
  <c r="E412" i="5" s="1"/>
  <c r="B413" i="5"/>
  <c r="E413" i="5" s="1"/>
  <c r="B414" i="5"/>
  <c r="E414" i="5" s="1"/>
  <c r="B415" i="5"/>
  <c r="E415" i="5" s="1"/>
  <c r="B416" i="5"/>
  <c r="E416" i="5" s="1"/>
  <c r="B417" i="5"/>
  <c r="E417" i="5" s="1"/>
  <c r="B418" i="5"/>
  <c r="E418" i="5" s="1"/>
  <c r="B419" i="5"/>
  <c r="E419" i="5" s="1"/>
  <c r="B420" i="5"/>
  <c r="E420" i="5" s="1"/>
  <c r="B421" i="5"/>
  <c r="B422" i="5"/>
  <c r="B423" i="5"/>
  <c r="E423" i="5" s="1"/>
  <c r="B424" i="5"/>
  <c r="E424" i="5" s="1"/>
  <c r="B425" i="5"/>
  <c r="E425" i="5" s="1"/>
  <c r="B426" i="5"/>
  <c r="E426" i="5" s="1"/>
  <c r="B427" i="5"/>
  <c r="E427" i="5" s="1"/>
  <c r="B428" i="5"/>
  <c r="E428" i="5" s="1"/>
  <c r="B429" i="5"/>
  <c r="E429" i="5" s="1"/>
  <c r="B430" i="5"/>
  <c r="E430" i="5" s="1"/>
  <c r="B431" i="5"/>
  <c r="E431" i="5" s="1"/>
  <c r="B432" i="5"/>
  <c r="E432" i="5" s="1"/>
  <c r="B433" i="5"/>
  <c r="B434" i="5"/>
  <c r="B435" i="5"/>
  <c r="E435" i="5" s="1"/>
  <c r="B436" i="5"/>
  <c r="E436" i="5" s="1"/>
  <c r="B437" i="5"/>
  <c r="E437" i="5" s="1"/>
  <c r="B438" i="5"/>
  <c r="E438" i="5" s="1"/>
  <c r="B439" i="5"/>
  <c r="E439" i="5" s="1"/>
  <c r="B440" i="5"/>
  <c r="E440" i="5" s="1"/>
  <c r="B441" i="5"/>
  <c r="E441" i="5" s="1"/>
  <c r="B442" i="5"/>
  <c r="E442" i="5" s="1"/>
  <c r="B443" i="5"/>
  <c r="E443" i="5" s="1"/>
  <c r="B444" i="5"/>
  <c r="E444" i="5" s="1"/>
  <c r="B445" i="5"/>
  <c r="B446" i="5"/>
  <c r="B447" i="5"/>
  <c r="E447" i="5" s="1"/>
  <c r="B448" i="5"/>
  <c r="E448" i="5" s="1"/>
  <c r="B449" i="5"/>
  <c r="E449" i="5" s="1"/>
  <c r="B450" i="5"/>
  <c r="E450" i="5" s="1"/>
  <c r="B451" i="5"/>
  <c r="E451" i="5" s="1"/>
  <c r="B452" i="5"/>
  <c r="E452" i="5" s="1"/>
  <c r="B453" i="5"/>
  <c r="E453" i="5" s="1"/>
  <c r="B454" i="5"/>
  <c r="E454" i="5" s="1"/>
  <c r="B455" i="5"/>
  <c r="E455" i="5" s="1"/>
  <c r="B456" i="5"/>
  <c r="E456" i="5" s="1"/>
  <c r="B457" i="5"/>
  <c r="B458" i="5"/>
  <c r="B459" i="5"/>
  <c r="E459" i="5" s="1"/>
  <c r="B460" i="5"/>
  <c r="E460" i="5" s="1"/>
  <c r="B461" i="5"/>
  <c r="E461" i="5" s="1"/>
  <c r="B462" i="5"/>
  <c r="E462" i="5" s="1"/>
  <c r="B463" i="5"/>
  <c r="E463" i="5" s="1"/>
  <c r="B464" i="5"/>
  <c r="E464" i="5" s="1"/>
  <c r="B465" i="5"/>
  <c r="E465" i="5" s="1"/>
  <c r="B466" i="5"/>
  <c r="E466" i="5" s="1"/>
  <c r="B467" i="5"/>
  <c r="E467" i="5" s="1"/>
  <c r="B468" i="5"/>
  <c r="E468" i="5" s="1"/>
  <c r="B469" i="5"/>
  <c r="B470" i="5"/>
  <c r="B471" i="5"/>
  <c r="E471" i="5" s="1"/>
  <c r="B472" i="5"/>
  <c r="E472" i="5" s="1"/>
  <c r="B473" i="5"/>
  <c r="E473" i="5" s="1"/>
  <c r="B474" i="5"/>
  <c r="E474" i="5" s="1"/>
  <c r="B475" i="5"/>
  <c r="E475" i="5" s="1"/>
  <c r="B476" i="5"/>
  <c r="E476" i="5" s="1"/>
  <c r="B477" i="5"/>
  <c r="E477" i="5" s="1"/>
  <c r="B478" i="5"/>
  <c r="E478" i="5" s="1"/>
  <c r="B479" i="5"/>
  <c r="E479" i="5" s="1"/>
  <c r="B480" i="5"/>
  <c r="E480" i="5" s="1"/>
  <c r="B481" i="5"/>
  <c r="B482" i="5"/>
  <c r="B483" i="5"/>
  <c r="E483" i="5" s="1"/>
  <c r="B484" i="5"/>
  <c r="E484" i="5" s="1"/>
  <c r="B485" i="5"/>
  <c r="E485" i="5" s="1"/>
  <c r="B486" i="5"/>
  <c r="E486" i="5" s="1"/>
  <c r="B487" i="5"/>
  <c r="E487" i="5" s="1"/>
  <c r="B488" i="5"/>
  <c r="E488" i="5" s="1"/>
  <c r="B489" i="5"/>
  <c r="E489" i="5" s="1"/>
  <c r="B490" i="5"/>
  <c r="E490" i="5" s="1"/>
  <c r="B491" i="5"/>
  <c r="E491" i="5" s="1"/>
  <c r="B492" i="5"/>
  <c r="E492" i="5" s="1"/>
  <c r="B493" i="5"/>
  <c r="B494" i="5"/>
  <c r="B495" i="5"/>
  <c r="E495" i="5" s="1"/>
  <c r="B496" i="5"/>
  <c r="E496" i="5" s="1"/>
  <c r="B497" i="5"/>
  <c r="E497" i="5" s="1"/>
  <c r="B498" i="5"/>
  <c r="E498" i="5" s="1"/>
  <c r="B499" i="5"/>
  <c r="E499" i="5" s="1"/>
  <c r="B500" i="5"/>
  <c r="E500" i="5" s="1"/>
  <c r="B501" i="5"/>
  <c r="E501" i="5" s="1"/>
  <c r="B502" i="5"/>
  <c r="E502" i="5" s="1"/>
  <c r="B503" i="5"/>
  <c r="E503" i="5" s="1"/>
  <c r="B504" i="5"/>
  <c r="E504" i="5" s="1"/>
  <c r="B505" i="5"/>
  <c r="B506" i="5"/>
  <c r="B507" i="5"/>
  <c r="E507" i="5" s="1"/>
  <c r="B508" i="5"/>
  <c r="E508" i="5" s="1"/>
  <c r="B509" i="5"/>
  <c r="E509" i="5" s="1"/>
  <c r="B510" i="5"/>
  <c r="E510" i="5" s="1"/>
  <c r="B511" i="5"/>
  <c r="E511" i="5" s="1"/>
  <c r="B512" i="5"/>
  <c r="E512" i="5" s="1"/>
  <c r="B513" i="5"/>
  <c r="E513" i="5" s="1"/>
  <c r="B514" i="5"/>
  <c r="E514" i="5" s="1"/>
  <c r="B515" i="5"/>
  <c r="E515" i="5" s="1"/>
  <c r="B516" i="5"/>
  <c r="E516" i="5" s="1"/>
  <c r="B517" i="5"/>
  <c r="B518" i="5"/>
  <c r="B519" i="5"/>
  <c r="E519" i="5" s="1"/>
  <c r="B520" i="5"/>
  <c r="E520" i="5" s="1"/>
  <c r="B521" i="5"/>
  <c r="E521" i="5" s="1"/>
  <c r="B522" i="5"/>
  <c r="E522" i="5" s="1"/>
  <c r="B523" i="5"/>
  <c r="E523" i="5" s="1"/>
  <c r="B524" i="5"/>
  <c r="E524" i="5" s="1"/>
  <c r="B525" i="5"/>
  <c r="E525" i="5" s="1"/>
  <c r="B526" i="5"/>
  <c r="E526" i="5" s="1"/>
  <c r="B527" i="5"/>
  <c r="E527" i="5" s="1"/>
  <c r="B528" i="5"/>
  <c r="E528" i="5" s="1"/>
  <c r="B529" i="5"/>
  <c r="B530" i="5"/>
  <c r="B531" i="5"/>
  <c r="E531" i="5" s="1"/>
  <c r="B532" i="5"/>
  <c r="E532" i="5" s="1"/>
  <c r="B533" i="5"/>
  <c r="E533" i="5" s="1"/>
  <c r="B534" i="5"/>
  <c r="E534" i="5" s="1"/>
  <c r="B535" i="5"/>
  <c r="E535" i="5" s="1"/>
  <c r="B536" i="5"/>
  <c r="E536" i="5" s="1"/>
  <c r="B537" i="5"/>
  <c r="E537" i="5" s="1"/>
  <c r="B538" i="5"/>
  <c r="E538" i="5" s="1"/>
  <c r="B539" i="5"/>
  <c r="E539" i="5" s="1"/>
  <c r="B540" i="5"/>
  <c r="E540" i="5" s="1"/>
  <c r="B541" i="5"/>
  <c r="B542" i="5"/>
  <c r="B543" i="5"/>
  <c r="E543" i="5" s="1"/>
  <c r="B544" i="5"/>
  <c r="E544" i="5" s="1"/>
  <c r="B545" i="5"/>
  <c r="E545" i="5" s="1"/>
  <c r="B546" i="5"/>
  <c r="E546" i="5" s="1"/>
  <c r="B547" i="5"/>
  <c r="E547" i="5" s="1"/>
  <c r="B548" i="5"/>
  <c r="E548" i="5" s="1"/>
  <c r="B549" i="5"/>
  <c r="E549" i="5" s="1"/>
  <c r="B550" i="5"/>
  <c r="E550" i="5" s="1"/>
  <c r="B551" i="5"/>
  <c r="E551" i="5" s="1"/>
  <c r="B552" i="5"/>
  <c r="E552" i="5" s="1"/>
  <c r="B553" i="5"/>
  <c r="B554" i="5"/>
  <c r="B555" i="5"/>
  <c r="E555" i="5" s="1"/>
  <c r="B556" i="5"/>
  <c r="E556" i="5" s="1"/>
  <c r="B557" i="5"/>
  <c r="E557" i="5" s="1"/>
  <c r="B558" i="5"/>
  <c r="B559" i="5"/>
  <c r="E559" i="5" s="1"/>
  <c r="B560" i="5"/>
  <c r="E560" i="5" s="1"/>
  <c r="B561" i="5"/>
  <c r="E561" i="5" s="1"/>
  <c r="B562" i="5"/>
  <c r="E562" i="5" s="1"/>
  <c r="B563" i="5"/>
  <c r="E563" i="5" s="1"/>
  <c r="B564" i="5"/>
  <c r="E564" i="5" s="1"/>
  <c r="B565" i="5"/>
  <c r="B566" i="5"/>
  <c r="B567" i="5"/>
  <c r="E567" i="5" s="1"/>
  <c r="B568" i="5"/>
  <c r="E568" i="5" s="1"/>
  <c r="B569" i="5"/>
  <c r="E569" i="5" s="1"/>
  <c r="B570" i="5"/>
  <c r="E570" i="5" s="1"/>
  <c r="B571" i="5"/>
  <c r="E571" i="5" s="1"/>
  <c r="B572" i="5"/>
  <c r="E572" i="5" s="1"/>
  <c r="B573" i="5"/>
  <c r="E573" i="5" s="1"/>
  <c r="B574" i="5"/>
  <c r="E574" i="5" s="1"/>
  <c r="B575" i="5"/>
  <c r="E575" i="5" s="1"/>
  <c r="B576" i="5"/>
  <c r="E576" i="5" s="1"/>
  <c r="B577" i="5"/>
  <c r="B578" i="5"/>
  <c r="B579" i="5"/>
  <c r="E579" i="5" s="1"/>
  <c r="B580" i="5"/>
  <c r="E580" i="5" s="1"/>
  <c r="B581" i="5"/>
  <c r="E581" i="5" s="1"/>
  <c r="B582" i="5"/>
  <c r="B583" i="5"/>
  <c r="E583" i="5" s="1"/>
  <c r="B584" i="5"/>
  <c r="E584" i="5" s="1"/>
  <c r="B585" i="5"/>
  <c r="E585" i="5" s="1"/>
  <c r="B586" i="5"/>
  <c r="E586" i="5" s="1"/>
  <c r="B587" i="5"/>
  <c r="E587" i="5" s="1"/>
  <c r="B588" i="5"/>
  <c r="E588" i="5" s="1"/>
  <c r="B589" i="5"/>
  <c r="B590" i="5"/>
  <c r="B591" i="5"/>
  <c r="E591" i="5" s="1"/>
  <c r="B592" i="5"/>
  <c r="E592" i="5" s="1"/>
  <c r="B593" i="5"/>
  <c r="E593" i="5" s="1"/>
  <c r="B594" i="5"/>
  <c r="E594" i="5" s="1"/>
  <c r="B595" i="5"/>
  <c r="E595" i="5" s="1"/>
  <c r="B596" i="5"/>
  <c r="E596" i="5" s="1"/>
  <c r="B597" i="5"/>
  <c r="E597" i="5" s="1"/>
  <c r="B598" i="5"/>
  <c r="E598" i="5" s="1"/>
  <c r="B599" i="5"/>
  <c r="E599" i="5" s="1"/>
  <c r="B600" i="5"/>
  <c r="E600" i="5" s="1"/>
  <c r="B601" i="5"/>
  <c r="B602" i="5"/>
  <c r="B603" i="5"/>
  <c r="E603" i="5" s="1"/>
  <c r="B604" i="5"/>
  <c r="E604" i="5" s="1"/>
  <c r="B605" i="5"/>
  <c r="E605" i="5" s="1"/>
  <c r="B606" i="5"/>
  <c r="E606" i="5" s="1"/>
  <c r="B607" i="5"/>
  <c r="E607" i="5" s="1"/>
  <c r="B608" i="5"/>
  <c r="E608" i="5" s="1"/>
  <c r="B609" i="5"/>
  <c r="E609" i="5" s="1"/>
  <c r="B610" i="5"/>
  <c r="E610" i="5" s="1"/>
  <c r="B611" i="5"/>
  <c r="E611" i="5" s="1"/>
  <c r="B612" i="5"/>
  <c r="E612" i="5" s="1"/>
  <c r="B613" i="5"/>
  <c r="B614" i="5"/>
  <c r="B615" i="5"/>
  <c r="E615" i="5" s="1"/>
  <c r="B616" i="5"/>
  <c r="E616" i="5" s="1"/>
  <c r="B617" i="5"/>
  <c r="E617" i="5" s="1"/>
  <c r="B618" i="5"/>
  <c r="E618" i="5" s="1"/>
  <c r="B619" i="5"/>
  <c r="E619" i="5" s="1"/>
  <c r="B620" i="5"/>
  <c r="E620" i="5" s="1"/>
  <c r="B621" i="5"/>
  <c r="E621" i="5" s="1"/>
  <c r="B622" i="5"/>
  <c r="E622" i="5" s="1"/>
  <c r="B623" i="5"/>
  <c r="E623" i="5" s="1"/>
  <c r="B624" i="5"/>
  <c r="E624" i="5" s="1"/>
  <c r="B625" i="5"/>
  <c r="B626" i="5"/>
  <c r="B627" i="5"/>
  <c r="E627" i="5" s="1"/>
  <c r="B628" i="5"/>
  <c r="E628" i="5" s="1"/>
  <c r="B629" i="5"/>
  <c r="E629" i="5" s="1"/>
  <c r="B630" i="5"/>
  <c r="E630" i="5" s="1"/>
  <c r="B631" i="5"/>
  <c r="E631" i="5" s="1"/>
  <c r="B632" i="5"/>
  <c r="E632" i="5" s="1"/>
  <c r="B633" i="5"/>
  <c r="E633" i="5" s="1"/>
  <c r="B634" i="5"/>
  <c r="E634" i="5" s="1"/>
  <c r="B635" i="5"/>
  <c r="E635" i="5" s="1"/>
  <c r="B636" i="5"/>
  <c r="E636" i="5" s="1"/>
  <c r="B637" i="5"/>
  <c r="B638" i="5"/>
  <c r="B639" i="5"/>
  <c r="E639" i="5" s="1"/>
  <c r="B640" i="5"/>
  <c r="E640" i="5" s="1"/>
  <c r="B641" i="5"/>
  <c r="E641" i="5" s="1"/>
  <c r="B642" i="5"/>
  <c r="E642" i="5" s="1"/>
  <c r="B643" i="5"/>
  <c r="E643" i="5" s="1"/>
  <c r="B644" i="5"/>
  <c r="E644" i="5" s="1"/>
  <c r="B645" i="5"/>
  <c r="E645" i="5" s="1"/>
  <c r="B646" i="5"/>
  <c r="E646" i="5" s="1"/>
  <c r="B647" i="5"/>
  <c r="E647" i="5" s="1"/>
  <c r="B648" i="5"/>
  <c r="E648" i="5" s="1"/>
  <c r="B649" i="5"/>
  <c r="B650" i="5"/>
  <c r="B651" i="5"/>
  <c r="E651" i="5" s="1"/>
  <c r="B652" i="5"/>
  <c r="E652" i="5" s="1"/>
  <c r="B653" i="5"/>
  <c r="E653" i="5" s="1"/>
  <c r="B654" i="5"/>
  <c r="E654" i="5" s="1"/>
  <c r="B655" i="5"/>
  <c r="E655" i="5" s="1"/>
  <c r="B656" i="5"/>
  <c r="E656" i="5" s="1"/>
  <c r="B657" i="5"/>
  <c r="E657" i="5" s="1"/>
  <c r="B658" i="5"/>
  <c r="E658" i="5" s="1"/>
  <c r="B659" i="5"/>
  <c r="E659" i="5" s="1"/>
  <c r="B660" i="5"/>
  <c r="E660" i="5" s="1"/>
  <c r="B661" i="5"/>
  <c r="B662" i="5"/>
  <c r="B663" i="5"/>
  <c r="E663" i="5" s="1"/>
  <c r="B664" i="5"/>
  <c r="E664" i="5" s="1"/>
  <c r="B665" i="5"/>
  <c r="E665" i="5" s="1"/>
  <c r="B666" i="5"/>
  <c r="E666" i="5" s="1"/>
  <c r="B667" i="5"/>
  <c r="E667" i="5" s="1"/>
  <c r="B668" i="5"/>
  <c r="E668" i="5" s="1"/>
  <c r="B669" i="5"/>
  <c r="E669" i="5" s="1"/>
  <c r="B670" i="5"/>
  <c r="E670" i="5" s="1"/>
  <c r="B671" i="5"/>
  <c r="E671" i="5" s="1"/>
  <c r="B672" i="5"/>
  <c r="E672" i="5" s="1"/>
  <c r="B673" i="5"/>
  <c r="B674" i="5"/>
  <c r="B675" i="5"/>
  <c r="E675" i="5" s="1"/>
  <c r="B676" i="5"/>
  <c r="E676" i="5" s="1"/>
  <c r="B677" i="5"/>
  <c r="E677" i="5" s="1"/>
  <c r="B678" i="5"/>
  <c r="E678" i="5" s="1"/>
  <c r="B679" i="5"/>
  <c r="E679" i="5" s="1"/>
  <c r="B680" i="5"/>
  <c r="E680" i="5" s="1"/>
  <c r="B681" i="5"/>
  <c r="E681" i="5" s="1"/>
  <c r="B682" i="5"/>
  <c r="E682" i="5" s="1"/>
  <c r="B683" i="5"/>
  <c r="E683" i="5" s="1"/>
  <c r="B684" i="5"/>
  <c r="E684" i="5" s="1"/>
  <c r="B685" i="5"/>
  <c r="B686" i="5"/>
  <c r="B687" i="5"/>
  <c r="E687" i="5" s="1"/>
  <c r="B688" i="5"/>
  <c r="E688" i="5" s="1"/>
  <c r="B689" i="5"/>
  <c r="E689" i="5" s="1"/>
  <c r="B690" i="5"/>
  <c r="E690" i="5" s="1"/>
  <c r="B691" i="5"/>
  <c r="E691" i="5" s="1"/>
  <c r="B692" i="5"/>
  <c r="E692" i="5" s="1"/>
  <c r="B693" i="5"/>
  <c r="E693" i="5" s="1"/>
  <c r="B694" i="5"/>
  <c r="E694" i="5" s="1"/>
  <c r="B695" i="5"/>
  <c r="E695" i="5" s="1"/>
  <c r="B696" i="5"/>
  <c r="E696" i="5" s="1"/>
  <c r="B697" i="5"/>
  <c r="B698" i="5"/>
  <c r="B699" i="5"/>
  <c r="E699" i="5" s="1"/>
  <c r="B700" i="5"/>
  <c r="E700" i="5" s="1"/>
  <c r="B701" i="5"/>
  <c r="E701" i="5" s="1"/>
  <c r="B702" i="5"/>
  <c r="E702" i="5" s="1"/>
  <c r="B703" i="5"/>
  <c r="E703" i="5" s="1"/>
  <c r="B704" i="5"/>
  <c r="E704" i="5" s="1"/>
  <c r="B705" i="5"/>
  <c r="E705" i="5" s="1"/>
  <c r="B706" i="5"/>
  <c r="E706" i="5" s="1"/>
  <c r="B707" i="5"/>
  <c r="E707" i="5" s="1"/>
  <c r="B708" i="5"/>
  <c r="E708" i="5" s="1"/>
  <c r="B709" i="5"/>
  <c r="B710" i="5"/>
  <c r="B711" i="5"/>
  <c r="E711" i="5" s="1"/>
  <c r="B712" i="5"/>
  <c r="E712" i="5" s="1"/>
  <c r="B713" i="5"/>
  <c r="E713" i="5" s="1"/>
  <c r="B714" i="5"/>
  <c r="E714" i="5" s="1"/>
  <c r="B715" i="5"/>
  <c r="E715" i="5" s="1"/>
  <c r="B716" i="5"/>
  <c r="E716" i="5" s="1"/>
  <c r="B717" i="5"/>
  <c r="E717" i="5" s="1"/>
  <c r="B718" i="5"/>
  <c r="E718" i="5" s="1"/>
  <c r="B719" i="5"/>
  <c r="E719" i="5" s="1"/>
  <c r="B720" i="5"/>
  <c r="E720" i="5" s="1"/>
  <c r="B721" i="5"/>
  <c r="B722" i="5"/>
  <c r="B723" i="5"/>
  <c r="E723" i="5" s="1"/>
  <c r="B724" i="5"/>
  <c r="E724" i="5" s="1"/>
  <c r="B725" i="5"/>
  <c r="E725" i="5" s="1"/>
  <c r="B726" i="5"/>
  <c r="E726" i="5" s="1"/>
  <c r="B727" i="5"/>
  <c r="E727" i="5" s="1"/>
  <c r="B728" i="5"/>
  <c r="E728" i="5" s="1"/>
  <c r="B729" i="5"/>
  <c r="E729" i="5" s="1"/>
  <c r="B730" i="5"/>
  <c r="E730" i="5" s="1"/>
  <c r="B731" i="5"/>
  <c r="E731" i="5" s="1"/>
  <c r="B732" i="5"/>
  <c r="E732" i="5" s="1"/>
  <c r="B733" i="5"/>
  <c r="B734" i="5"/>
  <c r="B735" i="5"/>
  <c r="E735" i="5" s="1"/>
  <c r="B736" i="5"/>
  <c r="E736" i="5" s="1"/>
  <c r="B737" i="5"/>
  <c r="E737" i="5" s="1"/>
  <c r="B738" i="5"/>
  <c r="E738" i="5" s="1"/>
  <c r="B739" i="5"/>
  <c r="E739" i="5" s="1"/>
  <c r="B740" i="5"/>
  <c r="E740" i="5" s="1"/>
  <c r="B741" i="5"/>
  <c r="E741" i="5" s="1"/>
  <c r="B742" i="5"/>
  <c r="E742" i="5" s="1"/>
  <c r="B743" i="5"/>
  <c r="E743" i="5" s="1"/>
  <c r="B744" i="5"/>
  <c r="E744" i="5" s="1"/>
  <c r="B745" i="5"/>
  <c r="B746" i="5"/>
  <c r="B747" i="5"/>
  <c r="E747" i="5" s="1"/>
  <c r="B748" i="5"/>
  <c r="E748" i="5" s="1"/>
  <c r="B749" i="5"/>
  <c r="E749" i="5" s="1"/>
  <c r="B750" i="5"/>
  <c r="E750" i="5" s="1"/>
  <c r="B751" i="5"/>
  <c r="E751" i="5" s="1"/>
  <c r="B752" i="5"/>
  <c r="E752" i="5" s="1"/>
  <c r="B753" i="5"/>
  <c r="E753" i="5" s="1"/>
  <c r="B754" i="5"/>
  <c r="E754" i="5" s="1"/>
  <c r="B755" i="5"/>
  <c r="E755" i="5" s="1"/>
  <c r="B756" i="5"/>
  <c r="E756" i="5" s="1"/>
  <c r="B757" i="5"/>
  <c r="B758" i="5"/>
  <c r="B759" i="5"/>
  <c r="E759" i="5" s="1"/>
  <c r="B760" i="5"/>
  <c r="E760" i="5" s="1"/>
  <c r="B761" i="5"/>
  <c r="E761" i="5" s="1"/>
  <c r="B762" i="5"/>
  <c r="E762" i="5" s="1"/>
  <c r="B763" i="5"/>
  <c r="E763" i="5" s="1"/>
  <c r="B764" i="5"/>
  <c r="E764" i="5" s="1"/>
  <c r="B765" i="5"/>
  <c r="E765" i="5" s="1"/>
  <c r="B766" i="5"/>
  <c r="E766" i="5" s="1"/>
  <c r="B767" i="5"/>
  <c r="E767" i="5" s="1"/>
  <c r="B768" i="5"/>
  <c r="E768" i="5" s="1"/>
  <c r="B769" i="5"/>
  <c r="B770" i="5"/>
  <c r="B771" i="5"/>
  <c r="E771" i="5" s="1"/>
  <c r="B772" i="5"/>
  <c r="E772" i="5" s="1"/>
  <c r="B773" i="5"/>
  <c r="E773" i="5" s="1"/>
  <c r="B774" i="5"/>
  <c r="E774" i="5" s="1"/>
  <c r="B775" i="5"/>
  <c r="E775" i="5" s="1"/>
  <c r="B776" i="5"/>
  <c r="E776" i="5" s="1"/>
  <c r="B777" i="5"/>
  <c r="E777" i="5" s="1"/>
  <c r="B778" i="5"/>
  <c r="E778" i="5" s="1"/>
  <c r="B779" i="5"/>
  <c r="E779" i="5" s="1"/>
  <c r="B780" i="5"/>
  <c r="E780" i="5" s="1"/>
  <c r="B781" i="5"/>
  <c r="B782" i="5"/>
  <c r="B783" i="5"/>
  <c r="E783" i="5" s="1"/>
  <c r="B784" i="5"/>
  <c r="E784" i="5" s="1"/>
  <c r="B785" i="5"/>
  <c r="E785" i="5" s="1"/>
  <c r="B786" i="5"/>
  <c r="E786" i="5" s="1"/>
  <c r="B787" i="5"/>
  <c r="E787" i="5" s="1"/>
  <c r="B788" i="5"/>
  <c r="E788" i="5" s="1"/>
  <c r="B789" i="5"/>
  <c r="E789" i="5" s="1"/>
  <c r="B790" i="5"/>
  <c r="E790" i="5" s="1"/>
  <c r="B791" i="5"/>
  <c r="E791" i="5" s="1"/>
  <c r="B792" i="5"/>
  <c r="E792" i="5" s="1"/>
  <c r="B793" i="5"/>
  <c r="B794" i="5"/>
  <c r="B795" i="5"/>
  <c r="E795" i="5" s="1"/>
  <c r="B796" i="5"/>
  <c r="E796" i="5" s="1"/>
  <c r="B797" i="5"/>
  <c r="E797" i="5" s="1"/>
  <c r="B798" i="5"/>
  <c r="E798" i="5" s="1"/>
  <c r="B799" i="5"/>
  <c r="E799" i="5" s="1"/>
  <c r="B800" i="5"/>
  <c r="E800" i="5" s="1"/>
  <c r="B801" i="5"/>
  <c r="E801" i="5" s="1"/>
  <c r="B802" i="5"/>
  <c r="E802" i="5" s="1"/>
  <c r="B803" i="5"/>
  <c r="E803" i="5" s="1"/>
  <c r="B804" i="5"/>
  <c r="E804" i="5" s="1"/>
  <c r="B805" i="5"/>
  <c r="B806" i="5"/>
  <c r="B807" i="5"/>
  <c r="E807" i="5" s="1"/>
  <c r="B808" i="5"/>
  <c r="E808" i="5" s="1"/>
  <c r="B809" i="5"/>
  <c r="E809" i="5" s="1"/>
  <c r="B810" i="5"/>
  <c r="E810" i="5" s="1"/>
  <c r="B811" i="5"/>
  <c r="E811" i="5" s="1"/>
  <c r="B812" i="5"/>
  <c r="E812" i="5" s="1"/>
  <c r="B813" i="5"/>
  <c r="E813" i="5" s="1"/>
  <c r="B814" i="5"/>
  <c r="E814" i="5" s="1"/>
  <c r="B815" i="5"/>
  <c r="E815" i="5" s="1"/>
  <c r="B816" i="5"/>
  <c r="E816" i="5" s="1"/>
  <c r="B817" i="5"/>
  <c r="B818" i="5"/>
  <c r="B819" i="5"/>
  <c r="E819" i="5" s="1"/>
  <c r="B820" i="5"/>
  <c r="E820" i="5" s="1"/>
  <c r="B821" i="5"/>
  <c r="E821" i="5" s="1"/>
  <c r="B822" i="5"/>
  <c r="E822" i="5" s="1"/>
  <c r="B823" i="5"/>
  <c r="E823" i="5" s="1"/>
  <c r="B824" i="5"/>
  <c r="E824" i="5" s="1"/>
  <c r="B825" i="5"/>
  <c r="E825" i="5" s="1"/>
  <c r="B826" i="5"/>
  <c r="E826" i="5" s="1"/>
  <c r="B827" i="5"/>
  <c r="E827" i="5" s="1"/>
  <c r="B828" i="5"/>
  <c r="E828" i="5" s="1"/>
  <c r="B829" i="5"/>
  <c r="B830" i="5"/>
  <c r="B831" i="5"/>
  <c r="E831" i="5" s="1"/>
  <c r="B832" i="5"/>
  <c r="E832" i="5" s="1"/>
  <c r="B833" i="5"/>
  <c r="E833" i="5" s="1"/>
  <c r="B834" i="5"/>
  <c r="E834" i="5" s="1"/>
  <c r="B835" i="5"/>
  <c r="E835" i="5" s="1"/>
  <c r="B836" i="5"/>
  <c r="E836" i="5" s="1"/>
  <c r="B837" i="5"/>
  <c r="E837" i="5" s="1"/>
  <c r="B838" i="5"/>
  <c r="E838" i="5" s="1"/>
  <c r="B839" i="5"/>
  <c r="E839" i="5" s="1"/>
  <c r="B840" i="5"/>
  <c r="E840" i="5" s="1"/>
  <c r="B841" i="5"/>
  <c r="B842" i="5"/>
  <c r="B843" i="5"/>
  <c r="E843" i="5" s="1"/>
  <c r="B844" i="5"/>
  <c r="E844" i="5" s="1"/>
  <c r="B845" i="5"/>
  <c r="E845" i="5" s="1"/>
  <c r="B846" i="5"/>
  <c r="E846" i="5" s="1"/>
  <c r="B847" i="5"/>
  <c r="E847" i="5" s="1"/>
  <c r="B848" i="5"/>
  <c r="E848" i="5" s="1"/>
  <c r="B849" i="5"/>
  <c r="E849" i="5" s="1"/>
  <c r="B850" i="5"/>
  <c r="E850" i="5" s="1"/>
  <c r="B851" i="5"/>
  <c r="E851" i="5" s="1"/>
  <c r="B2" i="5"/>
  <c r="E2" i="5" s="1"/>
  <c r="C2" i="5"/>
  <c r="F2" i="5" s="1"/>
  <c r="C3" i="5"/>
  <c r="F3" i="5" s="1"/>
  <c r="C4" i="5"/>
  <c r="F4" i="5" s="1"/>
  <c r="C5" i="5"/>
  <c r="F5" i="5" s="1"/>
  <c r="C6" i="5"/>
  <c r="F6" i="5" s="1"/>
  <c r="C7" i="5"/>
  <c r="F7" i="5" s="1"/>
  <c r="C8" i="5"/>
  <c r="F8" i="5" s="1"/>
  <c r="C9" i="5"/>
  <c r="F9" i="5" s="1"/>
  <c r="C10" i="5"/>
  <c r="F10" i="5" s="1"/>
  <c r="C11" i="5"/>
  <c r="F11" i="5" s="1"/>
  <c r="C12" i="5"/>
  <c r="F12" i="5" s="1"/>
  <c r="C13" i="5"/>
  <c r="F13" i="5" s="1"/>
  <c r="C14" i="5"/>
  <c r="F14" i="5" s="1"/>
  <c r="C15" i="5"/>
  <c r="F15" i="5" s="1"/>
  <c r="C16" i="5"/>
  <c r="F16" i="5" s="1"/>
  <c r="C17" i="5"/>
  <c r="F17" i="5" s="1"/>
  <c r="C18" i="5"/>
  <c r="F18" i="5" s="1"/>
  <c r="C19" i="5"/>
  <c r="F19" i="5" s="1"/>
  <c r="C20" i="5"/>
  <c r="F20" i="5" s="1"/>
  <c r="C21" i="5"/>
  <c r="F21" i="5" s="1"/>
  <c r="C22" i="5"/>
  <c r="F22" i="5" s="1"/>
  <c r="C23" i="5"/>
  <c r="F23" i="5" s="1"/>
  <c r="C24" i="5"/>
  <c r="F24" i="5" s="1"/>
  <c r="C25" i="5"/>
  <c r="F25" i="5" s="1"/>
  <c r="C26" i="5"/>
  <c r="F26" i="5" s="1"/>
  <c r="C27" i="5"/>
  <c r="F27" i="5" s="1"/>
  <c r="C28" i="5"/>
  <c r="F28" i="5" s="1"/>
  <c r="C29" i="5"/>
  <c r="F29" i="5" s="1"/>
  <c r="C30" i="5"/>
  <c r="F30" i="5" s="1"/>
  <c r="C31" i="5"/>
  <c r="F31" i="5" s="1"/>
  <c r="C32" i="5"/>
  <c r="F32" i="5" s="1"/>
  <c r="C33" i="5"/>
  <c r="F33" i="5" s="1"/>
  <c r="C34" i="5"/>
  <c r="F34" i="5" s="1"/>
  <c r="C35" i="5"/>
  <c r="F35" i="5" s="1"/>
  <c r="C36" i="5"/>
  <c r="F36" i="5" s="1"/>
  <c r="C37" i="5"/>
  <c r="F37" i="5" s="1"/>
  <c r="C38" i="5"/>
  <c r="F38" i="5" s="1"/>
  <c r="C39" i="5"/>
  <c r="F39" i="5" s="1"/>
  <c r="C40" i="5"/>
  <c r="F40" i="5" s="1"/>
  <c r="C41" i="5"/>
  <c r="F41" i="5" s="1"/>
  <c r="C42" i="5"/>
  <c r="F42" i="5" s="1"/>
  <c r="C43" i="5"/>
  <c r="F43" i="5" s="1"/>
  <c r="C44" i="5"/>
  <c r="F44" i="5" s="1"/>
  <c r="C45" i="5"/>
  <c r="F45" i="5" s="1"/>
  <c r="C46" i="5"/>
  <c r="F46" i="5" s="1"/>
  <c r="C47" i="5"/>
  <c r="F47" i="5" s="1"/>
  <c r="C48" i="5"/>
  <c r="F48" i="5" s="1"/>
  <c r="C49" i="5"/>
  <c r="F49" i="5" s="1"/>
  <c r="C50" i="5"/>
  <c r="F50" i="5" s="1"/>
  <c r="C51" i="5"/>
  <c r="F51" i="5" s="1"/>
  <c r="C52" i="5"/>
  <c r="F52" i="5" s="1"/>
  <c r="C53" i="5"/>
  <c r="F53" i="5" s="1"/>
  <c r="C54" i="5"/>
  <c r="F54" i="5" s="1"/>
  <c r="C55" i="5"/>
  <c r="F55" i="5" s="1"/>
  <c r="C56" i="5"/>
  <c r="F56" i="5" s="1"/>
  <c r="C57" i="5"/>
  <c r="F57" i="5" s="1"/>
  <c r="C58" i="5"/>
  <c r="F58" i="5" s="1"/>
  <c r="C59" i="5"/>
  <c r="F59" i="5" s="1"/>
  <c r="C60" i="5"/>
  <c r="F60" i="5" s="1"/>
  <c r="C61" i="5"/>
  <c r="F61" i="5" s="1"/>
  <c r="C62" i="5"/>
  <c r="F62" i="5" s="1"/>
  <c r="C63" i="5"/>
  <c r="F63" i="5" s="1"/>
  <c r="C64" i="5"/>
  <c r="F64" i="5" s="1"/>
  <c r="C65" i="5"/>
  <c r="F65" i="5" s="1"/>
  <c r="C66" i="5"/>
  <c r="F66" i="5" s="1"/>
  <c r="C67" i="5"/>
  <c r="F67" i="5" s="1"/>
  <c r="C68" i="5"/>
  <c r="F68" i="5" s="1"/>
  <c r="C69" i="5"/>
  <c r="F69" i="5" s="1"/>
  <c r="C70" i="5"/>
  <c r="F70" i="5" s="1"/>
  <c r="C71" i="5"/>
  <c r="F71" i="5" s="1"/>
  <c r="C72" i="5"/>
  <c r="F72" i="5" s="1"/>
  <c r="C73" i="5"/>
  <c r="F73" i="5" s="1"/>
  <c r="C74" i="5"/>
  <c r="F74" i="5" s="1"/>
  <c r="C75" i="5"/>
  <c r="F75" i="5" s="1"/>
  <c r="C76" i="5"/>
  <c r="F76" i="5" s="1"/>
  <c r="C77" i="5"/>
  <c r="F77" i="5" s="1"/>
  <c r="C78" i="5"/>
  <c r="F78" i="5" s="1"/>
  <c r="C79" i="5"/>
  <c r="F79" i="5" s="1"/>
  <c r="C80" i="5"/>
  <c r="F80" i="5" s="1"/>
  <c r="C81" i="5"/>
  <c r="F81" i="5" s="1"/>
  <c r="C82" i="5"/>
  <c r="F82" i="5" s="1"/>
  <c r="C83" i="5"/>
  <c r="F83" i="5" s="1"/>
  <c r="C84" i="5"/>
  <c r="F84" i="5" s="1"/>
  <c r="C85" i="5"/>
  <c r="F85" i="5" s="1"/>
  <c r="C86" i="5"/>
  <c r="F86" i="5" s="1"/>
  <c r="C87" i="5"/>
  <c r="F87" i="5" s="1"/>
  <c r="C88" i="5"/>
  <c r="F88" i="5" s="1"/>
  <c r="C89" i="5"/>
  <c r="F89" i="5" s="1"/>
  <c r="C90" i="5"/>
  <c r="F90" i="5" s="1"/>
  <c r="C91" i="5"/>
  <c r="F91" i="5" s="1"/>
  <c r="C92" i="5"/>
  <c r="F92" i="5" s="1"/>
  <c r="C93" i="5"/>
  <c r="F93" i="5" s="1"/>
  <c r="C94" i="5"/>
  <c r="F94" i="5" s="1"/>
  <c r="C95" i="5"/>
  <c r="F95" i="5" s="1"/>
  <c r="C96" i="5"/>
  <c r="F96" i="5" s="1"/>
  <c r="C97" i="5"/>
  <c r="F97" i="5" s="1"/>
  <c r="C98" i="5"/>
  <c r="F98" i="5" s="1"/>
  <c r="C99" i="5"/>
  <c r="F99" i="5" s="1"/>
  <c r="C100" i="5"/>
  <c r="F100" i="5" s="1"/>
  <c r="C101" i="5"/>
  <c r="F101" i="5" s="1"/>
  <c r="C102" i="5"/>
  <c r="F102" i="5" s="1"/>
  <c r="C103" i="5"/>
  <c r="F103" i="5" s="1"/>
  <c r="C104" i="5"/>
  <c r="F104" i="5" s="1"/>
  <c r="C105" i="5"/>
  <c r="F105" i="5" s="1"/>
  <c r="C106" i="5"/>
  <c r="F106" i="5" s="1"/>
  <c r="C107" i="5"/>
  <c r="F107" i="5" s="1"/>
  <c r="C108" i="5"/>
  <c r="F108" i="5" s="1"/>
  <c r="C109" i="5"/>
  <c r="F109" i="5" s="1"/>
  <c r="C110" i="5"/>
  <c r="F110" i="5" s="1"/>
  <c r="C111" i="5"/>
  <c r="F111" i="5" s="1"/>
  <c r="C112" i="5"/>
  <c r="F112" i="5" s="1"/>
  <c r="C113" i="5"/>
  <c r="F113" i="5" s="1"/>
  <c r="C114" i="5"/>
  <c r="F114" i="5" s="1"/>
  <c r="C115" i="5"/>
  <c r="F115" i="5" s="1"/>
  <c r="C116" i="5"/>
  <c r="F116" i="5" s="1"/>
  <c r="C117" i="5"/>
  <c r="F117" i="5" s="1"/>
  <c r="C118" i="5"/>
  <c r="F118" i="5" s="1"/>
  <c r="C119" i="5"/>
  <c r="F119" i="5" s="1"/>
  <c r="C120" i="5"/>
  <c r="F120" i="5" s="1"/>
  <c r="C121" i="5"/>
  <c r="F121" i="5" s="1"/>
  <c r="C122" i="5"/>
  <c r="F122" i="5" s="1"/>
  <c r="C123" i="5"/>
  <c r="F123" i="5" s="1"/>
  <c r="C124" i="5"/>
  <c r="F124" i="5" s="1"/>
  <c r="C125" i="5"/>
  <c r="F125" i="5" s="1"/>
  <c r="C126" i="5"/>
  <c r="F126" i="5" s="1"/>
  <c r="C127" i="5"/>
  <c r="F127" i="5" s="1"/>
  <c r="C128" i="5"/>
  <c r="F128" i="5" s="1"/>
  <c r="C129" i="5"/>
  <c r="F129" i="5" s="1"/>
  <c r="C130" i="5"/>
  <c r="F130" i="5" s="1"/>
  <c r="C131" i="5"/>
  <c r="F131" i="5" s="1"/>
  <c r="C132" i="5"/>
  <c r="F132" i="5" s="1"/>
  <c r="C133" i="5"/>
  <c r="F133" i="5" s="1"/>
  <c r="C134" i="5"/>
  <c r="F134" i="5" s="1"/>
  <c r="C135" i="5"/>
  <c r="F135" i="5" s="1"/>
  <c r="C136" i="5"/>
  <c r="F136" i="5" s="1"/>
  <c r="C137" i="5"/>
  <c r="F137" i="5" s="1"/>
  <c r="C138" i="5"/>
  <c r="F138" i="5" s="1"/>
  <c r="C139" i="5"/>
  <c r="F139" i="5" s="1"/>
  <c r="C140" i="5"/>
  <c r="F140" i="5" s="1"/>
  <c r="C141" i="5"/>
  <c r="F141" i="5" s="1"/>
  <c r="C142" i="5"/>
  <c r="F142" i="5" s="1"/>
  <c r="C143" i="5"/>
  <c r="F143" i="5" s="1"/>
  <c r="C144" i="5"/>
  <c r="F144" i="5" s="1"/>
  <c r="C145" i="5"/>
  <c r="F145" i="5" s="1"/>
  <c r="C146" i="5"/>
  <c r="F146" i="5" s="1"/>
  <c r="C147" i="5"/>
  <c r="F147" i="5" s="1"/>
  <c r="C148" i="5"/>
  <c r="F148" i="5" s="1"/>
  <c r="C149" i="5"/>
  <c r="F149" i="5" s="1"/>
  <c r="C150" i="5"/>
  <c r="F150" i="5" s="1"/>
  <c r="C151" i="5"/>
  <c r="F151" i="5" s="1"/>
  <c r="C152" i="5"/>
  <c r="F152" i="5" s="1"/>
  <c r="C153" i="5"/>
  <c r="F153" i="5" s="1"/>
  <c r="C154" i="5"/>
  <c r="F154" i="5" s="1"/>
  <c r="C155" i="5"/>
  <c r="F155" i="5" s="1"/>
  <c r="C156" i="5"/>
  <c r="F156" i="5" s="1"/>
  <c r="C157" i="5"/>
  <c r="F157" i="5" s="1"/>
  <c r="C158" i="5"/>
  <c r="F158" i="5" s="1"/>
  <c r="C159" i="5"/>
  <c r="F159" i="5" s="1"/>
  <c r="C160" i="5"/>
  <c r="F160" i="5" s="1"/>
  <c r="C161" i="5"/>
  <c r="F161" i="5" s="1"/>
  <c r="C162" i="5"/>
  <c r="F162" i="5" s="1"/>
  <c r="C163" i="5"/>
  <c r="F163" i="5" s="1"/>
  <c r="C164" i="5"/>
  <c r="F164" i="5" s="1"/>
  <c r="C165" i="5"/>
  <c r="F165" i="5" s="1"/>
  <c r="C166" i="5"/>
  <c r="F166" i="5" s="1"/>
  <c r="C167" i="5"/>
  <c r="F167" i="5" s="1"/>
  <c r="C168" i="5"/>
  <c r="F168" i="5" s="1"/>
  <c r="C169" i="5"/>
  <c r="F169" i="5" s="1"/>
  <c r="C170" i="5"/>
  <c r="F170" i="5" s="1"/>
  <c r="C171" i="5"/>
  <c r="F171" i="5" s="1"/>
  <c r="C172" i="5"/>
  <c r="F172" i="5" s="1"/>
  <c r="C173" i="5"/>
  <c r="F173" i="5" s="1"/>
  <c r="C174" i="5"/>
  <c r="F174" i="5" s="1"/>
  <c r="C175" i="5"/>
  <c r="F175" i="5" s="1"/>
  <c r="C176" i="5"/>
  <c r="F176" i="5" s="1"/>
  <c r="C177" i="5"/>
  <c r="F177" i="5" s="1"/>
  <c r="C178" i="5"/>
  <c r="F178" i="5" s="1"/>
  <c r="C179" i="5"/>
  <c r="F179" i="5" s="1"/>
  <c r="C180" i="5"/>
  <c r="F180" i="5" s="1"/>
  <c r="C181" i="5"/>
  <c r="F181" i="5" s="1"/>
  <c r="C182" i="5"/>
  <c r="F182" i="5" s="1"/>
  <c r="C183" i="5"/>
  <c r="F183" i="5" s="1"/>
  <c r="C184" i="5"/>
  <c r="F184" i="5" s="1"/>
  <c r="C185" i="5"/>
  <c r="F185" i="5" s="1"/>
  <c r="C186" i="5"/>
  <c r="F186" i="5" s="1"/>
  <c r="C187" i="5"/>
  <c r="F187" i="5" s="1"/>
  <c r="C188" i="5"/>
  <c r="F188" i="5" s="1"/>
  <c r="C189" i="5"/>
  <c r="F189" i="5" s="1"/>
  <c r="C190" i="5"/>
  <c r="F190" i="5" s="1"/>
  <c r="C191" i="5"/>
  <c r="F191" i="5" s="1"/>
  <c r="C192" i="5"/>
  <c r="F192" i="5" s="1"/>
  <c r="C193" i="5"/>
  <c r="F193" i="5" s="1"/>
  <c r="C194" i="5"/>
  <c r="F194" i="5" s="1"/>
  <c r="C195" i="5"/>
  <c r="F195" i="5" s="1"/>
  <c r="C196" i="5"/>
  <c r="F196" i="5" s="1"/>
  <c r="C197" i="5"/>
  <c r="F197" i="5" s="1"/>
  <c r="C198" i="5"/>
  <c r="F198" i="5" s="1"/>
  <c r="C199" i="5"/>
  <c r="F199" i="5" s="1"/>
  <c r="C200" i="5"/>
  <c r="F200" i="5" s="1"/>
  <c r="C201" i="5"/>
  <c r="F201" i="5" s="1"/>
  <c r="C202" i="5"/>
  <c r="F202" i="5" s="1"/>
  <c r="C203" i="5"/>
  <c r="F203" i="5" s="1"/>
  <c r="C204" i="5"/>
  <c r="F204" i="5" s="1"/>
  <c r="C205" i="5"/>
  <c r="F205" i="5" s="1"/>
  <c r="C206" i="5"/>
  <c r="F206" i="5" s="1"/>
  <c r="C207" i="5"/>
  <c r="F207" i="5" s="1"/>
  <c r="C208" i="5"/>
  <c r="F208" i="5" s="1"/>
  <c r="C209" i="5"/>
  <c r="F209" i="5" s="1"/>
  <c r="C210" i="5"/>
  <c r="F210" i="5" s="1"/>
  <c r="C211" i="5"/>
  <c r="F211" i="5" s="1"/>
  <c r="C212" i="5"/>
  <c r="F212" i="5" s="1"/>
  <c r="C213" i="5"/>
  <c r="F213" i="5" s="1"/>
  <c r="C214" i="5"/>
  <c r="F214" i="5" s="1"/>
  <c r="C215" i="5"/>
  <c r="F215" i="5" s="1"/>
  <c r="C216" i="5"/>
  <c r="F216" i="5" s="1"/>
  <c r="C217" i="5"/>
  <c r="F217" i="5" s="1"/>
  <c r="C218" i="5"/>
  <c r="F218" i="5" s="1"/>
  <c r="C219" i="5"/>
  <c r="F219" i="5" s="1"/>
  <c r="C220" i="5"/>
  <c r="F220" i="5" s="1"/>
  <c r="C221" i="5"/>
  <c r="F221" i="5" s="1"/>
  <c r="C222" i="5"/>
  <c r="F222" i="5" s="1"/>
  <c r="C223" i="5"/>
  <c r="F223" i="5" s="1"/>
  <c r="C224" i="5"/>
  <c r="F224" i="5" s="1"/>
  <c r="C225" i="5"/>
  <c r="F225" i="5" s="1"/>
  <c r="C226" i="5"/>
  <c r="F226" i="5" s="1"/>
  <c r="C227" i="5"/>
  <c r="F227" i="5" s="1"/>
  <c r="C228" i="5"/>
  <c r="F228" i="5" s="1"/>
  <c r="C229" i="5"/>
  <c r="F229" i="5" s="1"/>
  <c r="C230" i="5"/>
  <c r="F230" i="5" s="1"/>
  <c r="C231" i="5"/>
  <c r="F231" i="5" s="1"/>
  <c r="C232" i="5"/>
  <c r="F232" i="5" s="1"/>
  <c r="C233" i="5"/>
  <c r="F233" i="5" s="1"/>
  <c r="C234" i="5"/>
  <c r="F234" i="5" s="1"/>
  <c r="C235" i="5"/>
  <c r="F235" i="5" s="1"/>
  <c r="C236" i="5"/>
  <c r="F236" i="5" s="1"/>
  <c r="C237" i="5"/>
  <c r="F237" i="5" s="1"/>
  <c r="C238" i="5"/>
  <c r="F238" i="5" s="1"/>
  <c r="C239" i="5"/>
  <c r="F239" i="5" s="1"/>
  <c r="C240" i="5"/>
  <c r="F240" i="5" s="1"/>
  <c r="C241" i="5"/>
  <c r="F241" i="5" s="1"/>
  <c r="C242" i="5"/>
  <c r="F242" i="5" s="1"/>
  <c r="C243" i="5"/>
  <c r="F243" i="5" s="1"/>
  <c r="C244" i="5"/>
  <c r="F244" i="5" s="1"/>
  <c r="C245" i="5"/>
  <c r="F245" i="5" s="1"/>
  <c r="C246" i="5"/>
  <c r="F246" i="5" s="1"/>
  <c r="C247" i="5"/>
  <c r="F247" i="5" s="1"/>
  <c r="C248" i="5"/>
  <c r="F248" i="5" s="1"/>
  <c r="C249" i="5"/>
  <c r="F249" i="5" s="1"/>
  <c r="C250" i="5"/>
  <c r="F250" i="5" s="1"/>
  <c r="C251" i="5"/>
  <c r="F251" i="5" s="1"/>
  <c r="C252" i="5"/>
  <c r="F252" i="5" s="1"/>
  <c r="C253" i="5"/>
  <c r="F253" i="5" s="1"/>
  <c r="C254" i="5"/>
  <c r="F254" i="5" s="1"/>
  <c r="C255" i="5"/>
  <c r="F255" i="5" s="1"/>
  <c r="C256" i="5"/>
  <c r="F256" i="5" s="1"/>
  <c r="C257" i="5"/>
  <c r="F257" i="5" s="1"/>
  <c r="C258" i="5"/>
  <c r="F258" i="5" s="1"/>
  <c r="C259" i="5"/>
  <c r="F259" i="5" s="1"/>
  <c r="C260" i="5"/>
  <c r="F260" i="5" s="1"/>
  <c r="C261" i="5"/>
  <c r="F261" i="5" s="1"/>
  <c r="C262" i="5"/>
  <c r="F262" i="5" s="1"/>
  <c r="C263" i="5"/>
  <c r="F263" i="5" s="1"/>
  <c r="C264" i="5"/>
  <c r="F264" i="5" s="1"/>
  <c r="C265" i="5"/>
  <c r="F265" i="5" s="1"/>
  <c r="C266" i="5"/>
  <c r="F266" i="5" s="1"/>
  <c r="C267" i="5"/>
  <c r="F267" i="5" s="1"/>
  <c r="C268" i="5"/>
  <c r="F268" i="5" s="1"/>
  <c r="C269" i="5"/>
  <c r="F269" i="5" s="1"/>
  <c r="C270" i="5"/>
  <c r="F270" i="5" s="1"/>
  <c r="C271" i="5"/>
  <c r="F271" i="5" s="1"/>
  <c r="C272" i="5"/>
  <c r="F272" i="5" s="1"/>
  <c r="C273" i="5"/>
  <c r="F273" i="5" s="1"/>
  <c r="C274" i="5"/>
  <c r="F274" i="5" s="1"/>
  <c r="C275" i="5"/>
  <c r="F275" i="5" s="1"/>
  <c r="C276" i="5"/>
  <c r="F276" i="5" s="1"/>
  <c r="C277" i="5"/>
  <c r="F277" i="5" s="1"/>
  <c r="C278" i="5"/>
  <c r="F278" i="5" s="1"/>
  <c r="C279" i="5"/>
  <c r="F279" i="5" s="1"/>
  <c r="C280" i="5"/>
  <c r="F280" i="5" s="1"/>
  <c r="C281" i="5"/>
  <c r="F281" i="5" s="1"/>
  <c r="C282" i="5"/>
  <c r="F282" i="5" s="1"/>
  <c r="C283" i="5"/>
  <c r="F283" i="5" s="1"/>
  <c r="C284" i="5"/>
  <c r="F284" i="5" s="1"/>
  <c r="C285" i="5"/>
  <c r="F285" i="5" s="1"/>
  <c r="C286" i="5"/>
  <c r="F286" i="5" s="1"/>
  <c r="C287" i="5"/>
  <c r="F287" i="5" s="1"/>
  <c r="C288" i="5"/>
  <c r="F288" i="5" s="1"/>
  <c r="C289" i="5"/>
  <c r="F289" i="5" s="1"/>
  <c r="C290" i="5"/>
  <c r="F290" i="5" s="1"/>
  <c r="C291" i="5"/>
  <c r="F291" i="5" s="1"/>
  <c r="C292" i="5"/>
  <c r="F292" i="5" s="1"/>
  <c r="C293" i="5"/>
  <c r="F293" i="5" s="1"/>
  <c r="C294" i="5"/>
  <c r="F294" i="5" s="1"/>
  <c r="C295" i="5"/>
  <c r="F295" i="5" s="1"/>
  <c r="C296" i="5"/>
  <c r="F296" i="5" s="1"/>
  <c r="C297" i="5"/>
  <c r="F297" i="5" s="1"/>
  <c r="C298" i="5"/>
  <c r="F298" i="5" s="1"/>
  <c r="C299" i="5"/>
  <c r="F299" i="5" s="1"/>
  <c r="C300" i="5"/>
  <c r="F300" i="5" s="1"/>
  <c r="C301" i="5"/>
  <c r="F301" i="5" s="1"/>
  <c r="C302" i="5"/>
  <c r="F302" i="5" s="1"/>
  <c r="C303" i="5"/>
  <c r="F303" i="5" s="1"/>
  <c r="C304" i="5"/>
  <c r="F304" i="5" s="1"/>
  <c r="C305" i="5"/>
  <c r="F305" i="5" s="1"/>
  <c r="C306" i="5"/>
  <c r="F306" i="5" s="1"/>
  <c r="C307" i="5"/>
  <c r="F307" i="5" s="1"/>
  <c r="C308" i="5"/>
  <c r="F308" i="5" s="1"/>
  <c r="C309" i="5"/>
  <c r="F309" i="5" s="1"/>
  <c r="C310" i="5"/>
  <c r="F310" i="5" s="1"/>
  <c r="C311" i="5"/>
  <c r="F311" i="5" s="1"/>
  <c r="C312" i="5"/>
  <c r="F312" i="5" s="1"/>
  <c r="C313" i="5"/>
  <c r="F313" i="5" s="1"/>
  <c r="C314" i="5"/>
  <c r="F314" i="5" s="1"/>
  <c r="C315" i="5"/>
  <c r="F315" i="5" s="1"/>
  <c r="C316" i="5"/>
  <c r="F316" i="5" s="1"/>
  <c r="C317" i="5"/>
  <c r="F317" i="5" s="1"/>
  <c r="C318" i="5"/>
  <c r="F318" i="5" s="1"/>
  <c r="C319" i="5"/>
  <c r="F319" i="5" s="1"/>
  <c r="C320" i="5"/>
  <c r="F320" i="5" s="1"/>
  <c r="C321" i="5"/>
  <c r="F321" i="5" s="1"/>
  <c r="C322" i="5"/>
  <c r="F322" i="5" s="1"/>
  <c r="C323" i="5"/>
  <c r="F323" i="5" s="1"/>
  <c r="C324" i="5"/>
  <c r="F324" i="5" s="1"/>
  <c r="C325" i="5"/>
  <c r="F325" i="5" s="1"/>
  <c r="C326" i="5"/>
  <c r="F326" i="5" s="1"/>
  <c r="C327" i="5"/>
  <c r="F327" i="5" s="1"/>
  <c r="C328" i="5"/>
  <c r="F328" i="5" s="1"/>
  <c r="C329" i="5"/>
  <c r="F329" i="5" s="1"/>
  <c r="C330" i="5"/>
  <c r="F330" i="5" s="1"/>
  <c r="C331" i="5"/>
  <c r="F331" i="5" s="1"/>
  <c r="C332" i="5"/>
  <c r="F332" i="5" s="1"/>
  <c r="C333" i="5"/>
  <c r="F333" i="5" s="1"/>
  <c r="C334" i="5"/>
  <c r="F334" i="5" s="1"/>
  <c r="C335" i="5"/>
  <c r="F335" i="5" s="1"/>
  <c r="C336" i="5"/>
  <c r="F336" i="5" s="1"/>
  <c r="C337" i="5"/>
  <c r="F337" i="5" s="1"/>
  <c r="C338" i="5"/>
  <c r="F338" i="5" s="1"/>
  <c r="C339" i="5"/>
  <c r="F339" i="5" s="1"/>
  <c r="C340" i="5"/>
  <c r="F340" i="5" s="1"/>
  <c r="C341" i="5"/>
  <c r="F341" i="5" s="1"/>
  <c r="C342" i="5"/>
  <c r="F342" i="5" s="1"/>
  <c r="C343" i="5"/>
  <c r="F343" i="5" s="1"/>
  <c r="C344" i="5"/>
  <c r="F344" i="5" s="1"/>
  <c r="C345" i="5"/>
  <c r="F345" i="5" s="1"/>
  <c r="C346" i="5"/>
  <c r="F346" i="5" s="1"/>
  <c r="C347" i="5"/>
  <c r="F347" i="5" s="1"/>
  <c r="C348" i="5"/>
  <c r="F348" i="5" s="1"/>
  <c r="C349" i="5"/>
  <c r="F349" i="5" s="1"/>
  <c r="C350" i="5"/>
  <c r="F350" i="5" s="1"/>
  <c r="C351" i="5"/>
  <c r="F351" i="5" s="1"/>
  <c r="C352" i="5"/>
  <c r="F352" i="5" s="1"/>
  <c r="C353" i="5"/>
  <c r="F353" i="5" s="1"/>
  <c r="C354" i="5"/>
  <c r="F354" i="5" s="1"/>
  <c r="C355" i="5"/>
  <c r="F355" i="5" s="1"/>
  <c r="C356" i="5"/>
  <c r="F356" i="5" s="1"/>
  <c r="C357" i="5"/>
  <c r="F357" i="5" s="1"/>
  <c r="C358" i="5"/>
  <c r="F358" i="5" s="1"/>
  <c r="C359" i="5"/>
  <c r="F359" i="5" s="1"/>
  <c r="C360" i="5"/>
  <c r="F360" i="5" s="1"/>
  <c r="C361" i="5"/>
  <c r="F361" i="5" s="1"/>
  <c r="C362" i="5"/>
  <c r="F362" i="5" s="1"/>
  <c r="C363" i="5"/>
  <c r="F363" i="5" s="1"/>
  <c r="C364" i="5"/>
  <c r="F364" i="5" s="1"/>
  <c r="C365" i="5"/>
  <c r="F365" i="5" s="1"/>
  <c r="C366" i="5"/>
  <c r="F366" i="5" s="1"/>
  <c r="C367" i="5"/>
  <c r="F367" i="5" s="1"/>
  <c r="C368" i="5"/>
  <c r="F368" i="5" s="1"/>
  <c r="C369" i="5"/>
  <c r="F369" i="5" s="1"/>
  <c r="C370" i="5"/>
  <c r="F370" i="5" s="1"/>
  <c r="C371" i="5"/>
  <c r="F371" i="5" s="1"/>
  <c r="C372" i="5"/>
  <c r="F372" i="5" s="1"/>
  <c r="C373" i="5"/>
  <c r="F373" i="5" s="1"/>
  <c r="C374" i="5"/>
  <c r="F374" i="5" s="1"/>
  <c r="C375" i="5"/>
  <c r="F375" i="5" s="1"/>
  <c r="C376" i="5"/>
  <c r="F376" i="5" s="1"/>
  <c r="C377" i="5"/>
  <c r="F377" i="5" s="1"/>
  <c r="C378" i="5"/>
  <c r="F378" i="5" s="1"/>
  <c r="C379" i="5"/>
  <c r="F379" i="5" s="1"/>
  <c r="C380" i="5"/>
  <c r="F380" i="5" s="1"/>
  <c r="C381" i="5"/>
  <c r="F381" i="5" s="1"/>
  <c r="C382" i="5"/>
  <c r="F382" i="5" s="1"/>
  <c r="C383" i="5"/>
  <c r="F383" i="5" s="1"/>
  <c r="C384" i="5"/>
  <c r="F384" i="5" s="1"/>
  <c r="C385" i="5"/>
  <c r="F385" i="5" s="1"/>
  <c r="C386" i="5"/>
  <c r="F386" i="5" s="1"/>
  <c r="C387" i="5"/>
  <c r="F387" i="5" s="1"/>
  <c r="C388" i="5"/>
  <c r="F388" i="5" s="1"/>
  <c r="C389" i="5"/>
  <c r="F389" i="5" s="1"/>
  <c r="C390" i="5"/>
  <c r="F390" i="5" s="1"/>
  <c r="C391" i="5"/>
  <c r="F391" i="5" s="1"/>
  <c r="C392" i="5"/>
  <c r="F392" i="5" s="1"/>
  <c r="C393" i="5"/>
  <c r="F393" i="5" s="1"/>
  <c r="C394" i="5"/>
  <c r="F394" i="5" s="1"/>
  <c r="C395" i="5"/>
  <c r="F395" i="5" s="1"/>
  <c r="C396" i="5"/>
  <c r="F396" i="5" s="1"/>
  <c r="C397" i="5"/>
  <c r="F397" i="5" s="1"/>
  <c r="C398" i="5"/>
  <c r="F398" i="5" s="1"/>
  <c r="C399" i="5"/>
  <c r="F399" i="5" s="1"/>
  <c r="C400" i="5"/>
  <c r="F400" i="5" s="1"/>
  <c r="C401" i="5"/>
  <c r="F401" i="5" s="1"/>
  <c r="C402" i="5"/>
  <c r="F402" i="5" s="1"/>
  <c r="C403" i="5"/>
  <c r="F403" i="5" s="1"/>
  <c r="C404" i="5"/>
  <c r="F404" i="5" s="1"/>
  <c r="C405" i="5"/>
  <c r="F405" i="5" s="1"/>
  <c r="C406" i="5"/>
  <c r="F406" i="5" s="1"/>
  <c r="C407" i="5"/>
  <c r="F407" i="5" s="1"/>
  <c r="C408" i="5"/>
  <c r="F408" i="5" s="1"/>
  <c r="C409" i="5"/>
  <c r="F409" i="5" s="1"/>
  <c r="C410" i="5"/>
  <c r="F410" i="5" s="1"/>
  <c r="C411" i="5"/>
  <c r="F411" i="5" s="1"/>
  <c r="C412" i="5"/>
  <c r="F412" i="5" s="1"/>
  <c r="C413" i="5"/>
  <c r="F413" i="5" s="1"/>
  <c r="C414" i="5"/>
  <c r="F414" i="5" s="1"/>
  <c r="C415" i="5"/>
  <c r="F415" i="5" s="1"/>
  <c r="C416" i="5"/>
  <c r="F416" i="5" s="1"/>
  <c r="C417" i="5"/>
  <c r="F417" i="5" s="1"/>
  <c r="C418" i="5"/>
  <c r="F418" i="5" s="1"/>
  <c r="C419" i="5"/>
  <c r="F419" i="5" s="1"/>
  <c r="C420" i="5"/>
  <c r="F420" i="5" s="1"/>
  <c r="C421" i="5"/>
  <c r="F421" i="5" s="1"/>
  <c r="C422" i="5"/>
  <c r="F422" i="5" s="1"/>
  <c r="C423" i="5"/>
  <c r="F423" i="5" s="1"/>
  <c r="C424" i="5"/>
  <c r="F424" i="5" s="1"/>
  <c r="C425" i="5"/>
  <c r="F425" i="5" s="1"/>
  <c r="C426" i="5"/>
  <c r="F426" i="5" s="1"/>
  <c r="C427" i="5"/>
  <c r="F427" i="5" s="1"/>
  <c r="C428" i="5"/>
  <c r="F428" i="5" s="1"/>
  <c r="C429" i="5"/>
  <c r="F429" i="5" s="1"/>
  <c r="C430" i="5"/>
  <c r="F430" i="5" s="1"/>
  <c r="C431" i="5"/>
  <c r="F431" i="5" s="1"/>
  <c r="C432" i="5"/>
  <c r="F432" i="5" s="1"/>
  <c r="C433" i="5"/>
  <c r="F433" i="5" s="1"/>
  <c r="C434" i="5"/>
  <c r="F434" i="5" s="1"/>
  <c r="C435" i="5"/>
  <c r="F435" i="5" s="1"/>
  <c r="C436" i="5"/>
  <c r="F436" i="5" s="1"/>
  <c r="C437" i="5"/>
  <c r="F437" i="5" s="1"/>
  <c r="C438" i="5"/>
  <c r="F438" i="5" s="1"/>
  <c r="C439" i="5"/>
  <c r="F439" i="5" s="1"/>
  <c r="C440" i="5"/>
  <c r="F440" i="5" s="1"/>
  <c r="C441" i="5"/>
  <c r="F441" i="5" s="1"/>
  <c r="C442" i="5"/>
  <c r="F442" i="5" s="1"/>
  <c r="C443" i="5"/>
  <c r="F443" i="5" s="1"/>
  <c r="C444" i="5"/>
  <c r="F444" i="5" s="1"/>
  <c r="C445" i="5"/>
  <c r="F445" i="5" s="1"/>
  <c r="C446" i="5"/>
  <c r="F446" i="5" s="1"/>
  <c r="C447" i="5"/>
  <c r="F447" i="5" s="1"/>
  <c r="C448" i="5"/>
  <c r="F448" i="5" s="1"/>
  <c r="C449" i="5"/>
  <c r="F449" i="5" s="1"/>
  <c r="C450" i="5"/>
  <c r="F450" i="5" s="1"/>
  <c r="C451" i="5"/>
  <c r="F451" i="5" s="1"/>
  <c r="C452" i="5"/>
  <c r="F452" i="5" s="1"/>
  <c r="C453" i="5"/>
  <c r="F453" i="5" s="1"/>
  <c r="C454" i="5"/>
  <c r="F454" i="5" s="1"/>
  <c r="C455" i="5"/>
  <c r="F455" i="5" s="1"/>
  <c r="C456" i="5"/>
  <c r="F456" i="5" s="1"/>
  <c r="C457" i="5"/>
  <c r="F457" i="5" s="1"/>
  <c r="C458" i="5"/>
  <c r="F458" i="5" s="1"/>
  <c r="C459" i="5"/>
  <c r="F459" i="5" s="1"/>
  <c r="C460" i="5"/>
  <c r="F460" i="5" s="1"/>
  <c r="C461" i="5"/>
  <c r="F461" i="5" s="1"/>
  <c r="C462" i="5"/>
  <c r="F462" i="5" s="1"/>
  <c r="C463" i="5"/>
  <c r="F463" i="5" s="1"/>
  <c r="C464" i="5"/>
  <c r="F464" i="5" s="1"/>
  <c r="C465" i="5"/>
  <c r="F465" i="5" s="1"/>
  <c r="C466" i="5"/>
  <c r="F466" i="5" s="1"/>
  <c r="C467" i="5"/>
  <c r="F467" i="5" s="1"/>
  <c r="C468" i="5"/>
  <c r="F468" i="5" s="1"/>
  <c r="C469" i="5"/>
  <c r="F469" i="5" s="1"/>
  <c r="C470" i="5"/>
  <c r="F470" i="5" s="1"/>
  <c r="C471" i="5"/>
  <c r="F471" i="5" s="1"/>
  <c r="C472" i="5"/>
  <c r="F472" i="5" s="1"/>
  <c r="C473" i="5"/>
  <c r="F473" i="5" s="1"/>
  <c r="C474" i="5"/>
  <c r="F474" i="5" s="1"/>
  <c r="C475" i="5"/>
  <c r="F475" i="5" s="1"/>
  <c r="C476" i="5"/>
  <c r="F476" i="5" s="1"/>
  <c r="C477" i="5"/>
  <c r="F477" i="5" s="1"/>
  <c r="C478" i="5"/>
  <c r="F478" i="5" s="1"/>
  <c r="C479" i="5"/>
  <c r="F479" i="5" s="1"/>
  <c r="C480" i="5"/>
  <c r="F480" i="5" s="1"/>
  <c r="C481" i="5"/>
  <c r="F481" i="5" s="1"/>
  <c r="C482" i="5"/>
  <c r="F482" i="5" s="1"/>
  <c r="C483" i="5"/>
  <c r="F483" i="5" s="1"/>
  <c r="C484" i="5"/>
  <c r="F484" i="5" s="1"/>
  <c r="C485" i="5"/>
  <c r="F485" i="5" s="1"/>
  <c r="C486" i="5"/>
  <c r="F486" i="5" s="1"/>
  <c r="C487" i="5"/>
  <c r="F487" i="5" s="1"/>
  <c r="C488" i="5"/>
  <c r="F488" i="5" s="1"/>
  <c r="C489" i="5"/>
  <c r="F489" i="5" s="1"/>
  <c r="C490" i="5"/>
  <c r="F490" i="5" s="1"/>
  <c r="C491" i="5"/>
  <c r="F491" i="5" s="1"/>
  <c r="C492" i="5"/>
  <c r="F492" i="5" s="1"/>
  <c r="C493" i="5"/>
  <c r="F493" i="5" s="1"/>
  <c r="C494" i="5"/>
  <c r="F494" i="5" s="1"/>
  <c r="C495" i="5"/>
  <c r="F495" i="5" s="1"/>
  <c r="C496" i="5"/>
  <c r="F496" i="5" s="1"/>
  <c r="C497" i="5"/>
  <c r="F497" i="5" s="1"/>
  <c r="C498" i="5"/>
  <c r="F498" i="5" s="1"/>
  <c r="C499" i="5"/>
  <c r="F499" i="5" s="1"/>
  <c r="C500" i="5"/>
  <c r="F500" i="5" s="1"/>
  <c r="C501" i="5"/>
  <c r="F501" i="5" s="1"/>
  <c r="C502" i="5"/>
  <c r="F502" i="5" s="1"/>
  <c r="C503" i="5"/>
  <c r="F503" i="5" s="1"/>
  <c r="C504" i="5"/>
  <c r="F504" i="5" s="1"/>
  <c r="C505" i="5"/>
  <c r="F505" i="5" s="1"/>
  <c r="C506" i="5"/>
  <c r="F506" i="5" s="1"/>
  <c r="C507" i="5"/>
  <c r="F507" i="5" s="1"/>
  <c r="C508" i="5"/>
  <c r="F508" i="5" s="1"/>
  <c r="C509" i="5"/>
  <c r="F509" i="5" s="1"/>
  <c r="C510" i="5"/>
  <c r="F510" i="5" s="1"/>
  <c r="C511" i="5"/>
  <c r="F511" i="5" s="1"/>
  <c r="C512" i="5"/>
  <c r="F512" i="5" s="1"/>
  <c r="C513" i="5"/>
  <c r="F513" i="5" s="1"/>
  <c r="C514" i="5"/>
  <c r="F514" i="5" s="1"/>
  <c r="C515" i="5"/>
  <c r="F515" i="5" s="1"/>
  <c r="C516" i="5"/>
  <c r="F516" i="5" s="1"/>
  <c r="C517" i="5"/>
  <c r="F517" i="5" s="1"/>
  <c r="C518" i="5"/>
  <c r="F518" i="5" s="1"/>
  <c r="C519" i="5"/>
  <c r="F519" i="5" s="1"/>
  <c r="C520" i="5"/>
  <c r="F520" i="5" s="1"/>
  <c r="C521" i="5"/>
  <c r="F521" i="5" s="1"/>
  <c r="C522" i="5"/>
  <c r="F522" i="5" s="1"/>
  <c r="C523" i="5"/>
  <c r="F523" i="5" s="1"/>
  <c r="C524" i="5"/>
  <c r="F524" i="5" s="1"/>
  <c r="C525" i="5"/>
  <c r="F525" i="5" s="1"/>
  <c r="C526" i="5"/>
  <c r="F526" i="5" s="1"/>
  <c r="C527" i="5"/>
  <c r="F527" i="5" s="1"/>
  <c r="C528" i="5"/>
  <c r="F528" i="5" s="1"/>
  <c r="C529" i="5"/>
  <c r="F529" i="5" s="1"/>
  <c r="C530" i="5"/>
  <c r="F530" i="5" s="1"/>
  <c r="C531" i="5"/>
  <c r="F531" i="5" s="1"/>
  <c r="C532" i="5"/>
  <c r="F532" i="5" s="1"/>
  <c r="C533" i="5"/>
  <c r="F533" i="5" s="1"/>
  <c r="C534" i="5"/>
  <c r="F534" i="5" s="1"/>
  <c r="C535" i="5"/>
  <c r="F535" i="5" s="1"/>
  <c r="C536" i="5"/>
  <c r="F536" i="5" s="1"/>
  <c r="C537" i="5"/>
  <c r="F537" i="5" s="1"/>
  <c r="C538" i="5"/>
  <c r="F538" i="5" s="1"/>
  <c r="C539" i="5"/>
  <c r="F539" i="5" s="1"/>
  <c r="C540" i="5"/>
  <c r="F540" i="5" s="1"/>
  <c r="C541" i="5"/>
  <c r="F541" i="5" s="1"/>
  <c r="C542" i="5"/>
  <c r="F542" i="5" s="1"/>
  <c r="C543" i="5"/>
  <c r="F543" i="5" s="1"/>
  <c r="C544" i="5"/>
  <c r="F544" i="5" s="1"/>
  <c r="C545" i="5"/>
  <c r="F545" i="5" s="1"/>
  <c r="C546" i="5"/>
  <c r="F546" i="5" s="1"/>
  <c r="C547" i="5"/>
  <c r="F547" i="5" s="1"/>
  <c r="C548" i="5"/>
  <c r="F548" i="5" s="1"/>
  <c r="C549" i="5"/>
  <c r="F549" i="5" s="1"/>
  <c r="C550" i="5"/>
  <c r="F550" i="5" s="1"/>
  <c r="C551" i="5"/>
  <c r="F551" i="5" s="1"/>
  <c r="C552" i="5"/>
  <c r="F552" i="5" s="1"/>
  <c r="C553" i="5"/>
  <c r="F553" i="5" s="1"/>
  <c r="C554" i="5"/>
  <c r="F554" i="5" s="1"/>
  <c r="C555" i="5"/>
  <c r="F555" i="5" s="1"/>
  <c r="C556" i="5"/>
  <c r="F556" i="5" s="1"/>
  <c r="C557" i="5"/>
  <c r="F557" i="5" s="1"/>
  <c r="C558" i="5"/>
  <c r="F558" i="5" s="1"/>
  <c r="C559" i="5"/>
  <c r="F559" i="5" s="1"/>
  <c r="C560" i="5"/>
  <c r="F560" i="5" s="1"/>
  <c r="C561" i="5"/>
  <c r="F561" i="5" s="1"/>
  <c r="C562" i="5"/>
  <c r="F562" i="5" s="1"/>
  <c r="C563" i="5"/>
  <c r="F563" i="5" s="1"/>
  <c r="C564" i="5"/>
  <c r="F564" i="5" s="1"/>
  <c r="C565" i="5"/>
  <c r="F565" i="5" s="1"/>
  <c r="C566" i="5"/>
  <c r="F566" i="5" s="1"/>
  <c r="C567" i="5"/>
  <c r="F567" i="5" s="1"/>
  <c r="C568" i="5"/>
  <c r="F568" i="5" s="1"/>
  <c r="C569" i="5"/>
  <c r="F569" i="5" s="1"/>
  <c r="C570" i="5"/>
  <c r="F570" i="5" s="1"/>
  <c r="C571" i="5"/>
  <c r="F571" i="5" s="1"/>
  <c r="C572" i="5"/>
  <c r="F572" i="5" s="1"/>
  <c r="C573" i="5"/>
  <c r="F573" i="5" s="1"/>
  <c r="C574" i="5"/>
  <c r="F574" i="5" s="1"/>
  <c r="C575" i="5"/>
  <c r="F575" i="5" s="1"/>
  <c r="C576" i="5"/>
  <c r="F576" i="5" s="1"/>
  <c r="C577" i="5"/>
  <c r="F577" i="5" s="1"/>
  <c r="C578" i="5"/>
  <c r="F578" i="5" s="1"/>
  <c r="C579" i="5"/>
  <c r="F579" i="5" s="1"/>
  <c r="C580" i="5"/>
  <c r="F580" i="5" s="1"/>
  <c r="C581" i="5"/>
  <c r="F581" i="5" s="1"/>
  <c r="C582" i="5"/>
  <c r="F582" i="5" s="1"/>
  <c r="C583" i="5"/>
  <c r="F583" i="5" s="1"/>
  <c r="C584" i="5"/>
  <c r="F584" i="5" s="1"/>
  <c r="C585" i="5"/>
  <c r="F585" i="5" s="1"/>
  <c r="C586" i="5"/>
  <c r="F586" i="5" s="1"/>
  <c r="C587" i="5"/>
  <c r="F587" i="5" s="1"/>
  <c r="C588" i="5"/>
  <c r="F588" i="5" s="1"/>
  <c r="C589" i="5"/>
  <c r="F589" i="5" s="1"/>
  <c r="C590" i="5"/>
  <c r="F590" i="5" s="1"/>
  <c r="C591" i="5"/>
  <c r="F591" i="5" s="1"/>
  <c r="C592" i="5"/>
  <c r="F592" i="5" s="1"/>
  <c r="C593" i="5"/>
  <c r="F593" i="5" s="1"/>
  <c r="C594" i="5"/>
  <c r="F594" i="5" s="1"/>
  <c r="C595" i="5"/>
  <c r="F595" i="5" s="1"/>
  <c r="C596" i="5"/>
  <c r="F596" i="5" s="1"/>
  <c r="C597" i="5"/>
  <c r="F597" i="5" s="1"/>
  <c r="C598" i="5"/>
  <c r="F598" i="5" s="1"/>
  <c r="C599" i="5"/>
  <c r="F599" i="5" s="1"/>
  <c r="C600" i="5"/>
  <c r="F600" i="5" s="1"/>
  <c r="C601" i="5"/>
  <c r="F601" i="5" s="1"/>
  <c r="C602" i="5"/>
  <c r="F602" i="5" s="1"/>
  <c r="C603" i="5"/>
  <c r="F603" i="5" s="1"/>
  <c r="C604" i="5"/>
  <c r="F604" i="5" s="1"/>
  <c r="C605" i="5"/>
  <c r="F605" i="5" s="1"/>
  <c r="C606" i="5"/>
  <c r="F606" i="5" s="1"/>
  <c r="C607" i="5"/>
  <c r="F607" i="5" s="1"/>
  <c r="C608" i="5"/>
  <c r="F608" i="5" s="1"/>
  <c r="C609" i="5"/>
  <c r="F609" i="5" s="1"/>
  <c r="C610" i="5"/>
  <c r="F610" i="5" s="1"/>
  <c r="C611" i="5"/>
  <c r="F611" i="5" s="1"/>
  <c r="C612" i="5"/>
  <c r="F612" i="5" s="1"/>
  <c r="C613" i="5"/>
  <c r="F613" i="5" s="1"/>
  <c r="C614" i="5"/>
  <c r="F614" i="5" s="1"/>
  <c r="C615" i="5"/>
  <c r="F615" i="5" s="1"/>
  <c r="C616" i="5"/>
  <c r="F616" i="5" s="1"/>
  <c r="C617" i="5"/>
  <c r="F617" i="5" s="1"/>
  <c r="C618" i="5"/>
  <c r="F618" i="5" s="1"/>
  <c r="C619" i="5"/>
  <c r="F619" i="5" s="1"/>
  <c r="C620" i="5"/>
  <c r="F620" i="5" s="1"/>
  <c r="C621" i="5"/>
  <c r="F621" i="5" s="1"/>
  <c r="C622" i="5"/>
  <c r="F622" i="5" s="1"/>
  <c r="C623" i="5"/>
  <c r="F623" i="5" s="1"/>
  <c r="C624" i="5"/>
  <c r="F624" i="5" s="1"/>
  <c r="C625" i="5"/>
  <c r="F625" i="5" s="1"/>
  <c r="C626" i="5"/>
  <c r="F626" i="5" s="1"/>
  <c r="C627" i="5"/>
  <c r="F627" i="5" s="1"/>
  <c r="C628" i="5"/>
  <c r="F628" i="5" s="1"/>
  <c r="C629" i="5"/>
  <c r="F629" i="5" s="1"/>
  <c r="C630" i="5"/>
  <c r="F630" i="5" s="1"/>
  <c r="C631" i="5"/>
  <c r="F631" i="5" s="1"/>
  <c r="C632" i="5"/>
  <c r="F632" i="5" s="1"/>
  <c r="C633" i="5"/>
  <c r="F633" i="5" s="1"/>
  <c r="C634" i="5"/>
  <c r="F634" i="5" s="1"/>
  <c r="C635" i="5"/>
  <c r="F635" i="5" s="1"/>
  <c r="C636" i="5"/>
  <c r="F636" i="5" s="1"/>
  <c r="C637" i="5"/>
  <c r="F637" i="5" s="1"/>
  <c r="C638" i="5"/>
  <c r="F638" i="5" s="1"/>
  <c r="C639" i="5"/>
  <c r="F639" i="5" s="1"/>
  <c r="C640" i="5"/>
  <c r="F640" i="5" s="1"/>
  <c r="C641" i="5"/>
  <c r="F641" i="5" s="1"/>
  <c r="C642" i="5"/>
  <c r="F642" i="5" s="1"/>
  <c r="C643" i="5"/>
  <c r="F643" i="5" s="1"/>
  <c r="C644" i="5"/>
  <c r="F644" i="5" s="1"/>
  <c r="C645" i="5"/>
  <c r="F645" i="5" s="1"/>
  <c r="C646" i="5"/>
  <c r="F646" i="5" s="1"/>
  <c r="C647" i="5"/>
  <c r="F647" i="5" s="1"/>
  <c r="C648" i="5"/>
  <c r="F648" i="5" s="1"/>
  <c r="C649" i="5"/>
  <c r="F649" i="5" s="1"/>
  <c r="C650" i="5"/>
  <c r="F650" i="5" s="1"/>
  <c r="C651" i="5"/>
  <c r="F651" i="5" s="1"/>
  <c r="C652" i="5"/>
  <c r="F652" i="5" s="1"/>
  <c r="C653" i="5"/>
  <c r="F653" i="5" s="1"/>
  <c r="C654" i="5"/>
  <c r="F654" i="5" s="1"/>
  <c r="C655" i="5"/>
  <c r="F655" i="5" s="1"/>
  <c r="C656" i="5"/>
  <c r="F656" i="5" s="1"/>
  <c r="C657" i="5"/>
  <c r="F657" i="5" s="1"/>
  <c r="C658" i="5"/>
  <c r="F658" i="5" s="1"/>
  <c r="C659" i="5"/>
  <c r="F659" i="5" s="1"/>
  <c r="C660" i="5"/>
  <c r="F660" i="5" s="1"/>
  <c r="C661" i="5"/>
  <c r="F661" i="5" s="1"/>
  <c r="C662" i="5"/>
  <c r="F662" i="5" s="1"/>
  <c r="C663" i="5"/>
  <c r="F663" i="5" s="1"/>
  <c r="C664" i="5"/>
  <c r="F664" i="5" s="1"/>
  <c r="C665" i="5"/>
  <c r="F665" i="5" s="1"/>
  <c r="C666" i="5"/>
  <c r="F666" i="5" s="1"/>
  <c r="C667" i="5"/>
  <c r="F667" i="5" s="1"/>
  <c r="C668" i="5"/>
  <c r="F668" i="5" s="1"/>
  <c r="C669" i="5"/>
  <c r="F669" i="5" s="1"/>
  <c r="C670" i="5"/>
  <c r="F670" i="5" s="1"/>
  <c r="C671" i="5"/>
  <c r="F671" i="5" s="1"/>
  <c r="C672" i="5"/>
  <c r="F672" i="5" s="1"/>
  <c r="C673" i="5"/>
  <c r="F673" i="5" s="1"/>
  <c r="C674" i="5"/>
  <c r="F674" i="5" s="1"/>
  <c r="C675" i="5"/>
  <c r="F675" i="5" s="1"/>
  <c r="C676" i="5"/>
  <c r="F676" i="5" s="1"/>
  <c r="C677" i="5"/>
  <c r="F677" i="5" s="1"/>
  <c r="C678" i="5"/>
  <c r="F678" i="5" s="1"/>
  <c r="C679" i="5"/>
  <c r="F679" i="5" s="1"/>
  <c r="C680" i="5"/>
  <c r="F680" i="5" s="1"/>
  <c r="C681" i="5"/>
  <c r="F681" i="5" s="1"/>
  <c r="C682" i="5"/>
  <c r="F682" i="5" s="1"/>
  <c r="C683" i="5"/>
  <c r="F683" i="5" s="1"/>
  <c r="C684" i="5"/>
  <c r="F684" i="5" s="1"/>
  <c r="C685" i="5"/>
  <c r="F685" i="5" s="1"/>
  <c r="C686" i="5"/>
  <c r="F686" i="5" s="1"/>
  <c r="C687" i="5"/>
  <c r="F687" i="5" s="1"/>
  <c r="C688" i="5"/>
  <c r="F688" i="5" s="1"/>
  <c r="C689" i="5"/>
  <c r="F689" i="5" s="1"/>
  <c r="C690" i="5"/>
  <c r="F690" i="5" s="1"/>
  <c r="C691" i="5"/>
  <c r="F691" i="5" s="1"/>
  <c r="C692" i="5"/>
  <c r="F692" i="5" s="1"/>
  <c r="C693" i="5"/>
  <c r="F693" i="5" s="1"/>
  <c r="C694" i="5"/>
  <c r="F694" i="5" s="1"/>
  <c r="C695" i="5"/>
  <c r="F695" i="5" s="1"/>
  <c r="C696" i="5"/>
  <c r="F696" i="5" s="1"/>
  <c r="C697" i="5"/>
  <c r="F697" i="5" s="1"/>
  <c r="C698" i="5"/>
  <c r="F698" i="5" s="1"/>
  <c r="C699" i="5"/>
  <c r="F699" i="5" s="1"/>
  <c r="C700" i="5"/>
  <c r="F700" i="5" s="1"/>
  <c r="C701" i="5"/>
  <c r="F701" i="5" s="1"/>
  <c r="C702" i="5"/>
  <c r="F702" i="5" s="1"/>
  <c r="C703" i="5"/>
  <c r="F703" i="5" s="1"/>
  <c r="C704" i="5"/>
  <c r="F704" i="5" s="1"/>
  <c r="C705" i="5"/>
  <c r="F705" i="5" s="1"/>
  <c r="C706" i="5"/>
  <c r="F706" i="5" s="1"/>
  <c r="C707" i="5"/>
  <c r="F707" i="5" s="1"/>
  <c r="C708" i="5"/>
  <c r="F708" i="5" s="1"/>
  <c r="C709" i="5"/>
  <c r="F709" i="5" s="1"/>
  <c r="C710" i="5"/>
  <c r="F710" i="5" s="1"/>
  <c r="C711" i="5"/>
  <c r="F711" i="5" s="1"/>
  <c r="C712" i="5"/>
  <c r="F712" i="5" s="1"/>
  <c r="C713" i="5"/>
  <c r="F713" i="5" s="1"/>
  <c r="C714" i="5"/>
  <c r="F714" i="5" s="1"/>
  <c r="C715" i="5"/>
  <c r="F715" i="5" s="1"/>
  <c r="C716" i="5"/>
  <c r="F716" i="5" s="1"/>
  <c r="C717" i="5"/>
  <c r="F717" i="5" s="1"/>
  <c r="C718" i="5"/>
  <c r="F718" i="5" s="1"/>
  <c r="C719" i="5"/>
  <c r="F719" i="5" s="1"/>
  <c r="C720" i="5"/>
  <c r="F720" i="5" s="1"/>
  <c r="C721" i="5"/>
  <c r="F721" i="5" s="1"/>
  <c r="C722" i="5"/>
  <c r="F722" i="5" s="1"/>
  <c r="C723" i="5"/>
  <c r="F723" i="5" s="1"/>
  <c r="C724" i="5"/>
  <c r="F724" i="5" s="1"/>
  <c r="C725" i="5"/>
  <c r="F725" i="5" s="1"/>
  <c r="C726" i="5"/>
  <c r="F726" i="5" s="1"/>
  <c r="C727" i="5"/>
  <c r="F727" i="5" s="1"/>
  <c r="C728" i="5"/>
  <c r="F728" i="5" s="1"/>
  <c r="C729" i="5"/>
  <c r="F729" i="5" s="1"/>
  <c r="C730" i="5"/>
  <c r="F730" i="5" s="1"/>
  <c r="C731" i="5"/>
  <c r="F731" i="5" s="1"/>
  <c r="C732" i="5"/>
  <c r="F732" i="5" s="1"/>
  <c r="C733" i="5"/>
  <c r="F733" i="5" s="1"/>
  <c r="C734" i="5"/>
  <c r="F734" i="5" s="1"/>
  <c r="C735" i="5"/>
  <c r="F735" i="5" s="1"/>
  <c r="C736" i="5"/>
  <c r="F736" i="5" s="1"/>
  <c r="C737" i="5"/>
  <c r="F737" i="5" s="1"/>
  <c r="C738" i="5"/>
  <c r="F738" i="5" s="1"/>
  <c r="C739" i="5"/>
  <c r="F739" i="5" s="1"/>
  <c r="C740" i="5"/>
  <c r="F740" i="5" s="1"/>
  <c r="C741" i="5"/>
  <c r="F741" i="5" s="1"/>
  <c r="C742" i="5"/>
  <c r="F742" i="5" s="1"/>
  <c r="C743" i="5"/>
  <c r="F743" i="5" s="1"/>
  <c r="C744" i="5"/>
  <c r="F744" i="5" s="1"/>
  <c r="C745" i="5"/>
  <c r="F745" i="5" s="1"/>
  <c r="C746" i="5"/>
  <c r="F746" i="5" s="1"/>
  <c r="C747" i="5"/>
  <c r="F747" i="5" s="1"/>
  <c r="C748" i="5"/>
  <c r="F748" i="5" s="1"/>
  <c r="C749" i="5"/>
  <c r="F749" i="5" s="1"/>
  <c r="C750" i="5"/>
  <c r="F750" i="5" s="1"/>
  <c r="C751" i="5"/>
  <c r="F751" i="5" s="1"/>
  <c r="C752" i="5"/>
  <c r="F752" i="5" s="1"/>
  <c r="C753" i="5"/>
  <c r="F753" i="5" s="1"/>
  <c r="C754" i="5"/>
  <c r="F754" i="5" s="1"/>
  <c r="C755" i="5"/>
  <c r="F755" i="5" s="1"/>
  <c r="C756" i="5"/>
  <c r="F756" i="5" s="1"/>
  <c r="C757" i="5"/>
  <c r="F757" i="5" s="1"/>
  <c r="C758" i="5"/>
  <c r="F758" i="5" s="1"/>
  <c r="C759" i="5"/>
  <c r="F759" i="5" s="1"/>
  <c r="C760" i="5"/>
  <c r="F760" i="5" s="1"/>
  <c r="C761" i="5"/>
  <c r="F761" i="5" s="1"/>
  <c r="C762" i="5"/>
  <c r="F762" i="5" s="1"/>
  <c r="C763" i="5"/>
  <c r="F763" i="5" s="1"/>
  <c r="C764" i="5"/>
  <c r="F764" i="5" s="1"/>
  <c r="C765" i="5"/>
  <c r="F765" i="5" s="1"/>
  <c r="C766" i="5"/>
  <c r="F766" i="5" s="1"/>
  <c r="C767" i="5"/>
  <c r="F767" i="5" s="1"/>
  <c r="C768" i="5"/>
  <c r="F768" i="5" s="1"/>
  <c r="C769" i="5"/>
  <c r="F769" i="5" s="1"/>
  <c r="C770" i="5"/>
  <c r="F770" i="5" s="1"/>
  <c r="C771" i="5"/>
  <c r="F771" i="5" s="1"/>
  <c r="C772" i="5"/>
  <c r="F772" i="5" s="1"/>
  <c r="C773" i="5"/>
  <c r="F773" i="5" s="1"/>
  <c r="C774" i="5"/>
  <c r="F774" i="5" s="1"/>
  <c r="C775" i="5"/>
  <c r="F775" i="5" s="1"/>
  <c r="C776" i="5"/>
  <c r="F776" i="5" s="1"/>
  <c r="C777" i="5"/>
  <c r="F777" i="5" s="1"/>
  <c r="C778" i="5"/>
  <c r="F778" i="5" s="1"/>
  <c r="C779" i="5"/>
  <c r="F779" i="5" s="1"/>
  <c r="C780" i="5"/>
  <c r="F780" i="5" s="1"/>
  <c r="C781" i="5"/>
  <c r="F781" i="5" s="1"/>
  <c r="C782" i="5"/>
  <c r="F782" i="5" s="1"/>
  <c r="C783" i="5"/>
  <c r="F783" i="5" s="1"/>
  <c r="C784" i="5"/>
  <c r="F784" i="5" s="1"/>
  <c r="C785" i="5"/>
  <c r="F785" i="5" s="1"/>
  <c r="C786" i="5"/>
  <c r="F786" i="5" s="1"/>
  <c r="C787" i="5"/>
  <c r="F787" i="5" s="1"/>
  <c r="C788" i="5"/>
  <c r="F788" i="5" s="1"/>
  <c r="C789" i="5"/>
  <c r="F789" i="5" s="1"/>
  <c r="C790" i="5"/>
  <c r="F790" i="5" s="1"/>
  <c r="C791" i="5"/>
  <c r="F791" i="5" s="1"/>
  <c r="C792" i="5"/>
  <c r="F792" i="5" s="1"/>
  <c r="C793" i="5"/>
  <c r="F793" i="5" s="1"/>
  <c r="C794" i="5"/>
  <c r="F794" i="5" s="1"/>
  <c r="C795" i="5"/>
  <c r="F795" i="5" s="1"/>
  <c r="C796" i="5"/>
  <c r="F796" i="5" s="1"/>
  <c r="C797" i="5"/>
  <c r="F797" i="5" s="1"/>
  <c r="C798" i="5"/>
  <c r="F798" i="5" s="1"/>
  <c r="C799" i="5"/>
  <c r="F799" i="5" s="1"/>
  <c r="C800" i="5"/>
  <c r="F800" i="5" s="1"/>
  <c r="C801" i="5"/>
  <c r="F801" i="5" s="1"/>
  <c r="C802" i="5"/>
  <c r="F802" i="5" s="1"/>
  <c r="C803" i="5"/>
  <c r="F803" i="5" s="1"/>
  <c r="C804" i="5"/>
  <c r="F804" i="5" s="1"/>
  <c r="C805" i="5"/>
  <c r="F805" i="5" s="1"/>
  <c r="C806" i="5"/>
  <c r="F806" i="5" s="1"/>
  <c r="C807" i="5"/>
  <c r="F807" i="5" s="1"/>
  <c r="C808" i="5"/>
  <c r="F808" i="5" s="1"/>
  <c r="C809" i="5"/>
  <c r="F809" i="5" s="1"/>
  <c r="C810" i="5"/>
  <c r="F810" i="5" s="1"/>
  <c r="C811" i="5"/>
  <c r="F811" i="5" s="1"/>
  <c r="C812" i="5"/>
  <c r="F812" i="5" s="1"/>
  <c r="C813" i="5"/>
  <c r="F813" i="5" s="1"/>
  <c r="C814" i="5"/>
  <c r="F814" i="5" s="1"/>
  <c r="C815" i="5"/>
  <c r="F815" i="5" s="1"/>
  <c r="C816" i="5"/>
  <c r="F816" i="5" s="1"/>
  <c r="C817" i="5"/>
  <c r="F817" i="5" s="1"/>
  <c r="C818" i="5"/>
  <c r="F818" i="5" s="1"/>
  <c r="C819" i="5"/>
  <c r="F819" i="5" s="1"/>
  <c r="C820" i="5"/>
  <c r="F820" i="5" s="1"/>
  <c r="C821" i="5"/>
  <c r="F821" i="5" s="1"/>
  <c r="C822" i="5"/>
  <c r="F822" i="5" s="1"/>
  <c r="C823" i="5"/>
  <c r="F823" i="5" s="1"/>
  <c r="C824" i="5"/>
  <c r="F824" i="5" s="1"/>
  <c r="C825" i="5"/>
  <c r="F825" i="5" s="1"/>
  <c r="C826" i="5"/>
  <c r="F826" i="5" s="1"/>
  <c r="C827" i="5"/>
  <c r="F827" i="5" s="1"/>
  <c r="C828" i="5"/>
  <c r="F828" i="5" s="1"/>
  <c r="C829" i="5"/>
  <c r="F829" i="5" s="1"/>
  <c r="C830" i="5"/>
  <c r="F830" i="5" s="1"/>
  <c r="C831" i="5"/>
  <c r="F831" i="5" s="1"/>
  <c r="C832" i="5"/>
  <c r="F832" i="5" s="1"/>
  <c r="C833" i="5"/>
  <c r="F833" i="5" s="1"/>
  <c r="C834" i="5"/>
  <c r="F834" i="5" s="1"/>
  <c r="C835" i="5"/>
  <c r="F835" i="5" s="1"/>
  <c r="C836" i="5"/>
  <c r="F836" i="5" s="1"/>
  <c r="C837" i="5"/>
  <c r="F837" i="5" s="1"/>
  <c r="C838" i="5"/>
  <c r="F838" i="5" s="1"/>
  <c r="C839" i="5"/>
  <c r="F839" i="5" s="1"/>
  <c r="C840" i="5"/>
  <c r="F840" i="5" s="1"/>
  <c r="C841" i="5"/>
  <c r="F841" i="5" s="1"/>
  <c r="C842" i="5"/>
  <c r="F842" i="5" s="1"/>
  <c r="C843" i="5"/>
  <c r="F843" i="5" s="1"/>
  <c r="C844" i="5"/>
  <c r="F844" i="5" s="1"/>
  <c r="C845" i="5"/>
  <c r="F845" i="5" s="1"/>
  <c r="C846" i="5"/>
  <c r="F846" i="5" s="1"/>
  <c r="C847" i="5"/>
  <c r="F847" i="5" s="1"/>
  <c r="C848" i="5"/>
  <c r="F848" i="5" s="1"/>
  <c r="C849" i="5"/>
  <c r="F849" i="5" s="1"/>
  <c r="C850" i="5"/>
  <c r="F850" i="5" s="1"/>
  <c r="C851" i="5"/>
  <c r="F851" i="5" s="1"/>
  <c r="G16" i="5"/>
  <c r="G21" i="5"/>
  <c r="G22" i="5"/>
  <c r="G23" i="5"/>
  <c r="G28" i="5"/>
  <c r="G29" i="5"/>
  <c r="G34" i="5"/>
  <c r="G35" i="5"/>
  <c r="G46" i="5"/>
  <c r="G47" i="5"/>
  <c r="G58" i="5"/>
  <c r="G59" i="5"/>
  <c r="G64" i="5"/>
  <c r="G70" i="5"/>
  <c r="G71" i="5"/>
  <c r="G82" i="5"/>
  <c r="G83" i="5"/>
  <c r="G94" i="5"/>
  <c r="G95" i="5"/>
  <c r="G100" i="5"/>
  <c r="G106" i="5"/>
  <c r="G107" i="5"/>
  <c r="G118" i="5"/>
  <c r="G119" i="5"/>
  <c r="G124" i="5"/>
  <c r="G130" i="5"/>
  <c r="G131" i="5"/>
  <c r="G142" i="5"/>
  <c r="G143" i="5"/>
  <c r="G148" i="5"/>
  <c r="G154" i="5"/>
  <c r="G155" i="5"/>
  <c r="G166" i="5"/>
  <c r="G167" i="5"/>
  <c r="G178" i="5"/>
  <c r="G179" i="5"/>
  <c r="G184" i="5"/>
  <c r="G185" i="5"/>
  <c r="G190" i="5"/>
  <c r="G191" i="5"/>
  <c r="G202" i="5"/>
  <c r="G203" i="5"/>
  <c r="G208" i="5"/>
  <c r="G214" i="5"/>
  <c r="G215" i="5"/>
  <c r="G226" i="5"/>
  <c r="G227" i="5"/>
  <c r="G238" i="5"/>
  <c r="G239" i="5"/>
  <c r="G244" i="5"/>
  <c r="G245" i="5"/>
  <c r="G250" i="5"/>
  <c r="G251" i="5"/>
  <c r="G262" i="5"/>
  <c r="G263" i="5"/>
  <c r="G274" i="5"/>
  <c r="G275" i="5"/>
  <c r="G286" i="5"/>
  <c r="G287" i="5"/>
  <c r="G298" i="5"/>
  <c r="G299" i="5"/>
  <c r="G304" i="5"/>
  <c r="G305" i="5"/>
  <c r="G310" i="5"/>
  <c r="G311" i="5"/>
  <c r="G322" i="5"/>
  <c r="G323" i="5"/>
  <c r="G334" i="5"/>
  <c r="G335" i="5"/>
  <c r="G340" i="5"/>
  <c r="G346" i="5"/>
  <c r="G347" i="5"/>
  <c r="G358" i="5"/>
  <c r="G359" i="5"/>
  <c r="G364" i="5"/>
  <c r="G370" i="5"/>
  <c r="G371" i="5"/>
  <c r="G376" i="5"/>
  <c r="G382" i="5"/>
  <c r="G383" i="5"/>
  <c r="G394" i="5"/>
  <c r="G395" i="5"/>
  <c r="G400" i="5"/>
  <c r="G401" i="5"/>
  <c r="G406" i="5"/>
  <c r="G407" i="5"/>
  <c r="G418" i="5"/>
  <c r="G419" i="5"/>
  <c r="G424" i="5"/>
  <c r="G425" i="5"/>
  <c r="G426" i="5"/>
  <c r="G430" i="5"/>
  <c r="G431" i="5"/>
  <c r="G442" i="5"/>
  <c r="G443" i="5"/>
  <c r="G448" i="5"/>
  <c r="G454" i="5"/>
  <c r="G455" i="5"/>
  <c r="G460" i="5"/>
  <c r="G466" i="5"/>
  <c r="G467" i="5"/>
  <c r="G478" i="5"/>
  <c r="G479" i="5"/>
  <c r="G484" i="5"/>
  <c r="G490" i="5"/>
  <c r="G491" i="5"/>
  <c r="G502" i="5"/>
  <c r="G503" i="5"/>
  <c r="G514" i="5"/>
  <c r="G515" i="5"/>
  <c r="G520" i="5"/>
  <c r="G526" i="5"/>
  <c r="G527" i="5"/>
  <c r="G538" i="5"/>
  <c r="G539" i="5"/>
  <c r="G544" i="5"/>
  <c r="G545" i="5"/>
  <c r="G550" i="5"/>
  <c r="G551" i="5"/>
  <c r="G562" i="5"/>
  <c r="G563" i="5"/>
  <c r="G574" i="5"/>
  <c r="G575" i="5"/>
  <c r="G580" i="5"/>
  <c r="G586" i="5"/>
  <c r="G587" i="5"/>
  <c r="G598" i="5"/>
  <c r="G599" i="5"/>
  <c r="G610" i="5"/>
  <c r="G611" i="5"/>
  <c r="G616" i="5"/>
  <c r="G622" i="5"/>
  <c r="G623" i="5"/>
  <c r="G634" i="5"/>
  <c r="G635" i="5"/>
  <c r="G640" i="5"/>
  <c r="G646" i="5"/>
  <c r="G647" i="5"/>
  <c r="G652" i="5"/>
  <c r="G658" i="5"/>
  <c r="G659" i="5"/>
  <c r="G670" i="5"/>
  <c r="G671" i="5"/>
  <c r="G676" i="5"/>
  <c r="G682" i="5"/>
  <c r="G683" i="5"/>
  <c r="G694" i="5"/>
  <c r="G695" i="5"/>
  <c r="G706" i="5"/>
  <c r="G707" i="5"/>
  <c r="G712" i="5"/>
  <c r="G718" i="5"/>
  <c r="G719" i="5"/>
  <c r="G730" i="5"/>
  <c r="G731" i="5"/>
  <c r="G742" i="5"/>
  <c r="G743" i="5"/>
  <c r="G748" i="5"/>
  <c r="G754" i="5"/>
  <c r="G755" i="5"/>
  <c r="G766" i="5"/>
  <c r="G767" i="5"/>
  <c r="G772" i="5"/>
  <c r="G778" i="5"/>
  <c r="G779" i="5"/>
  <c r="G790" i="5"/>
  <c r="G791" i="5"/>
  <c r="G802" i="5"/>
  <c r="G803" i="5"/>
  <c r="G808" i="5"/>
  <c r="G814" i="5"/>
  <c r="G815" i="5"/>
  <c r="G827" i="5"/>
  <c r="G838" i="5"/>
  <c r="G839" i="5"/>
  <c r="G844" i="5"/>
  <c r="G851" i="5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2" i="3"/>
  <c r="C2" i="1"/>
  <c r="C3" i="1"/>
  <c r="C4" i="1"/>
  <c r="C5" i="1"/>
  <c r="C6" i="1"/>
  <c r="C7" i="1"/>
  <c r="C8" i="1"/>
  <c r="C9" i="1"/>
  <c r="G582" i="5" l="1"/>
  <c r="G558" i="5"/>
  <c r="G841" i="5"/>
  <c r="G817" i="5"/>
  <c r="G805" i="5"/>
  <c r="G793" i="5"/>
  <c r="G757" i="5"/>
  <c r="G745" i="5"/>
  <c r="G709" i="5"/>
  <c r="G697" i="5"/>
  <c r="G661" i="5"/>
  <c r="G193" i="5"/>
  <c r="G619" i="5"/>
  <c r="G463" i="5"/>
  <c r="G357" i="5"/>
  <c r="G621" i="5"/>
  <c r="G751" i="5"/>
  <c r="G223" i="5"/>
  <c r="G115" i="5"/>
  <c r="G117" i="5"/>
  <c r="G116" i="5"/>
  <c r="G237" i="5"/>
  <c r="G596" i="5"/>
  <c r="G572" i="5"/>
  <c r="G404" i="5"/>
  <c r="G344" i="5"/>
  <c r="G236" i="5"/>
  <c r="G213" i="5"/>
  <c r="G176" i="5"/>
  <c r="G32" i="5"/>
  <c r="G704" i="5"/>
  <c r="G464" i="5"/>
  <c r="G212" i="5"/>
  <c r="G655" i="5"/>
  <c r="G595" i="5"/>
  <c r="G573" i="5"/>
  <c r="G535" i="5"/>
  <c r="G331" i="5"/>
  <c r="G799" i="5"/>
  <c r="G715" i="5"/>
  <c r="G451" i="5"/>
  <c r="G309" i="5"/>
  <c r="G597" i="5"/>
  <c r="G775" i="5"/>
  <c r="G129" i="5"/>
  <c r="G691" i="5"/>
  <c r="G669" i="5"/>
  <c r="G631" i="5"/>
  <c r="G571" i="5"/>
  <c r="G427" i="5"/>
  <c r="G391" i="5"/>
  <c r="G187" i="5"/>
  <c r="G91" i="5"/>
  <c r="G261" i="5"/>
  <c r="G849" i="5"/>
  <c r="G765" i="5"/>
  <c r="G705" i="5"/>
  <c r="G607" i="5"/>
  <c r="G249" i="5"/>
  <c r="G177" i="5"/>
  <c r="G105" i="5"/>
  <c r="G645" i="5"/>
  <c r="G549" i="5"/>
  <c r="G511" i="5"/>
  <c r="G417" i="5"/>
  <c r="G343" i="5"/>
  <c r="G285" i="5"/>
  <c r="G141" i="5"/>
  <c r="G33" i="5"/>
  <c r="G513" i="5"/>
  <c r="G139" i="5"/>
  <c r="G31" i="5"/>
  <c r="G801" i="5"/>
  <c r="G703" i="5"/>
  <c r="G453" i="5"/>
  <c r="G379" i="5"/>
  <c r="G319" i="5"/>
  <c r="G247" i="5"/>
  <c r="G189" i="5"/>
  <c r="G175" i="5"/>
  <c r="G103" i="5"/>
  <c r="G43" i="5"/>
  <c r="G717" i="5"/>
  <c r="G813" i="5"/>
  <c r="G465" i="5"/>
  <c r="G393" i="5"/>
  <c r="G57" i="5"/>
  <c r="G753" i="5"/>
  <c r="G501" i="5"/>
  <c r="G297" i="5"/>
  <c r="G201" i="5"/>
  <c r="G468" i="5"/>
  <c r="G36" i="5"/>
  <c r="G636" i="5"/>
  <c r="G204" i="5"/>
  <c r="G324" i="5"/>
  <c r="G288" i="5"/>
  <c r="G84" i="5"/>
  <c r="G756" i="5"/>
  <c r="G684" i="5"/>
  <c r="G336" i="5"/>
  <c r="G168" i="5"/>
  <c r="G60" i="5"/>
  <c r="G504" i="5"/>
  <c r="G120" i="5"/>
  <c r="G240" i="5"/>
  <c r="G576" i="5"/>
  <c r="G648" i="5"/>
  <c r="G216" i="5"/>
  <c r="G720" i="5"/>
  <c r="G792" i="5"/>
  <c r="G444" i="5"/>
  <c r="G408" i="5"/>
  <c r="G264" i="5"/>
  <c r="G2" i="5"/>
  <c r="G48" i="5"/>
  <c r="G612" i="5"/>
  <c r="G252" i="5"/>
  <c r="G828" i="5"/>
  <c r="G768" i="5"/>
  <c r="G372" i="5"/>
  <c r="G300" i="5"/>
  <c r="G96" i="5"/>
  <c r="G49" i="5"/>
  <c r="G121" i="5"/>
  <c r="G109" i="5"/>
  <c r="G13" i="5"/>
  <c r="G61" i="5"/>
  <c r="G73" i="5"/>
  <c r="G157" i="5"/>
  <c r="G97" i="5"/>
  <c r="G133" i="5"/>
  <c r="G25" i="5"/>
  <c r="G696" i="5"/>
  <c r="G432" i="5"/>
  <c r="G348" i="5"/>
  <c r="G780" i="5"/>
  <c r="G744" i="5"/>
  <c r="G708" i="5"/>
  <c r="G672" i="5"/>
  <c r="G552" i="5"/>
  <c r="G516" i="5"/>
  <c r="G228" i="5"/>
  <c r="G180" i="5"/>
  <c r="G132" i="5"/>
  <c r="G72" i="5"/>
  <c r="G12" i="5"/>
  <c r="G624" i="5"/>
  <c r="G540" i="5"/>
  <c r="G588" i="5"/>
  <c r="G480" i="5"/>
  <c r="G396" i="5"/>
  <c r="G360" i="5"/>
  <c r="G276" i="5"/>
  <c r="G192" i="5"/>
  <c r="G144" i="5"/>
  <c r="G816" i="5"/>
  <c r="G660" i="5"/>
  <c r="G825" i="5"/>
  <c r="G777" i="5"/>
  <c r="G729" i="5"/>
  <c r="G524" i="5"/>
  <c r="G476" i="5"/>
  <c r="G429" i="5"/>
  <c r="G369" i="5"/>
  <c r="G152" i="5"/>
  <c r="G68" i="5"/>
  <c r="G153" i="5"/>
  <c r="G428" i="5"/>
  <c r="G368" i="5"/>
  <c r="G321" i="5"/>
  <c r="G273" i="5"/>
  <c r="G81" i="5"/>
  <c r="G525" i="5"/>
  <c r="G824" i="5"/>
  <c r="G776" i="5"/>
  <c r="G681" i="5"/>
  <c r="G633" i="5"/>
  <c r="G585" i="5"/>
  <c r="G537" i="5"/>
  <c r="G489" i="5"/>
  <c r="G381" i="5"/>
  <c r="G320" i="5"/>
  <c r="G272" i="5"/>
  <c r="G225" i="5"/>
  <c r="G165" i="5"/>
  <c r="G80" i="5"/>
  <c r="G9" i="5"/>
  <c r="G477" i="5"/>
  <c r="G69" i="5"/>
  <c r="G728" i="5"/>
  <c r="G837" i="5"/>
  <c r="G789" i="5"/>
  <c r="G680" i="5"/>
  <c r="G836" i="5"/>
  <c r="G788" i="5"/>
  <c r="G741" i="5"/>
  <c r="G693" i="5"/>
  <c r="G632" i="5"/>
  <c r="G584" i="5"/>
  <c r="G536" i="5"/>
  <c r="G488" i="5"/>
  <c r="G441" i="5"/>
  <c r="G380" i="5"/>
  <c r="G333" i="5"/>
  <c r="G224" i="5"/>
  <c r="G164" i="5"/>
  <c r="G93" i="5"/>
  <c r="G8" i="5"/>
  <c r="E661" i="5"/>
  <c r="G657" i="5"/>
  <c r="G609" i="5"/>
  <c r="G561" i="5"/>
  <c r="G405" i="5"/>
  <c r="G345" i="5"/>
  <c r="G45" i="5"/>
  <c r="G809" i="5"/>
  <c r="G581" i="5"/>
  <c r="G521" i="5"/>
  <c r="G293" i="5"/>
  <c r="G233" i="5"/>
  <c r="G773" i="5"/>
  <c r="G713" i="5"/>
  <c r="G617" i="5"/>
  <c r="E793" i="5"/>
  <c r="E697" i="5"/>
  <c r="G797" i="5"/>
  <c r="G737" i="5"/>
  <c r="G449" i="5"/>
  <c r="G221" i="5"/>
  <c r="G149" i="5"/>
  <c r="G53" i="5"/>
  <c r="G677" i="5"/>
  <c r="G509" i="5"/>
  <c r="G629" i="5"/>
  <c r="G569" i="5"/>
  <c r="G341" i="5"/>
  <c r="G281" i="5"/>
  <c r="G161" i="5"/>
  <c r="G65" i="5"/>
  <c r="E582" i="5"/>
  <c r="G114" i="5"/>
  <c r="G798" i="5"/>
  <c r="G726" i="5"/>
  <c r="G654" i="5"/>
  <c r="G510" i="5"/>
  <c r="G438" i="5"/>
  <c r="G366" i="5"/>
  <c r="G294" i="5"/>
  <c r="G222" i="5"/>
  <c r="G126" i="5"/>
  <c r="E757" i="5"/>
  <c r="E558" i="5"/>
  <c r="G842" i="5"/>
  <c r="E842" i="5"/>
  <c r="G830" i="5"/>
  <c r="E830" i="5"/>
  <c r="G818" i="5"/>
  <c r="E818" i="5"/>
  <c r="G806" i="5"/>
  <c r="E806" i="5"/>
  <c r="G794" i="5"/>
  <c r="E794" i="5"/>
  <c r="G782" i="5"/>
  <c r="E782" i="5"/>
  <c r="G770" i="5"/>
  <c r="E770" i="5"/>
  <c r="G758" i="5"/>
  <c r="E758" i="5"/>
  <c r="G746" i="5"/>
  <c r="E746" i="5"/>
  <c r="G734" i="5"/>
  <c r="E734" i="5"/>
  <c r="G722" i="5"/>
  <c r="E722" i="5"/>
  <c r="G710" i="5"/>
  <c r="E710" i="5"/>
  <c r="G698" i="5"/>
  <c r="E698" i="5"/>
  <c r="G686" i="5"/>
  <c r="E686" i="5"/>
  <c r="G674" i="5"/>
  <c r="E674" i="5"/>
  <c r="G662" i="5"/>
  <c r="E662" i="5"/>
  <c r="G650" i="5"/>
  <c r="E650" i="5"/>
  <c r="G638" i="5"/>
  <c r="E638" i="5"/>
  <c r="G626" i="5"/>
  <c r="E626" i="5"/>
  <c r="G614" i="5"/>
  <c r="E614" i="5"/>
  <c r="G602" i="5"/>
  <c r="E602" i="5"/>
  <c r="G590" i="5"/>
  <c r="E590" i="5"/>
  <c r="G578" i="5"/>
  <c r="E578" i="5"/>
  <c r="G566" i="5"/>
  <c r="E566" i="5"/>
  <c r="G554" i="5"/>
  <c r="E554" i="5"/>
  <c r="G542" i="5"/>
  <c r="E542" i="5"/>
  <c r="G530" i="5"/>
  <c r="E530" i="5"/>
  <c r="G518" i="5"/>
  <c r="E518" i="5"/>
  <c r="G506" i="5"/>
  <c r="E506" i="5"/>
  <c r="G494" i="5"/>
  <c r="E494" i="5"/>
  <c r="G482" i="5"/>
  <c r="E482" i="5"/>
  <c r="G470" i="5"/>
  <c r="E470" i="5"/>
  <c r="G458" i="5"/>
  <c r="E458" i="5"/>
  <c r="G446" i="5"/>
  <c r="E446" i="5"/>
  <c r="G434" i="5"/>
  <c r="E434" i="5"/>
  <c r="G422" i="5"/>
  <c r="E422" i="5"/>
  <c r="G410" i="5"/>
  <c r="E410" i="5"/>
  <c r="G398" i="5"/>
  <c r="E398" i="5"/>
  <c r="G386" i="5"/>
  <c r="E386" i="5"/>
  <c r="G374" i="5"/>
  <c r="E374" i="5"/>
  <c r="G362" i="5"/>
  <c r="E362" i="5"/>
  <c r="G350" i="5"/>
  <c r="E350" i="5"/>
  <c r="G338" i="5"/>
  <c r="E338" i="5"/>
  <c r="G326" i="5"/>
  <c r="E326" i="5"/>
  <c r="G314" i="5"/>
  <c r="E314" i="5"/>
  <c r="G302" i="5"/>
  <c r="E302" i="5"/>
  <c r="G290" i="5"/>
  <c r="E290" i="5"/>
  <c r="G278" i="5"/>
  <c r="E278" i="5"/>
  <c r="G266" i="5"/>
  <c r="E266" i="5"/>
  <c r="G254" i="5"/>
  <c r="E254" i="5"/>
  <c r="G242" i="5"/>
  <c r="E242" i="5"/>
  <c r="G230" i="5"/>
  <c r="E230" i="5"/>
  <c r="G218" i="5"/>
  <c r="E218" i="5"/>
  <c r="G206" i="5"/>
  <c r="E206" i="5"/>
  <c r="G194" i="5"/>
  <c r="E194" i="5"/>
  <c r="G182" i="5"/>
  <c r="E182" i="5"/>
  <c r="G170" i="5"/>
  <c r="E170" i="5"/>
  <c r="G158" i="5"/>
  <c r="E158" i="5"/>
  <c r="G146" i="5"/>
  <c r="E146" i="5"/>
  <c r="G134" i="5"/>
  <c r="E134" i="5"/>
  <c r="G122" i="5"/>
  <c r="E122" i="5"/>
  <c r="G110" i="5"/>
  <c r="E110" i="5"/>
  <c r="G98" i="5"/>
  <c r="E98" i="5"/>
  <c r="G86" i="5"/>
  <c r="E86" i="5"/>
  <c r="G74" i="5"/>
  <c r="E74" i="5"/>
  <c r="G62" i="5"/>
  <c r="E62" i="5"/>
  <c r="G50" i="5"/>
  <c r="E50" i="5"/>
  <c r="G38" i="5"/>
  <c r="E38" i="5"/>
  <c r="G26" i="5"/>
  <c r="E26" i="5"/>
  <c r="E805" i="5"/>
  <c r="G829" i="5"/>
  <c r="E829" i="5"/>
  <c r="G781" i="5"/>
  <c r="E781" i="5"/>
  <c r="G769" i="5"/>
  <c r="E769" i="5"/>
  <c r="G733" i="5"/>
  <c r="E733" i="5"/>
  <c r="G721" i="5"/>
  <c r="E721" i="5"/>
  <c r="G685" i="5"/>
  <c r="E685" i="5"/>
  <c r="G673" i="5"/>
  <c r="E673" i="5"/>
  <c r="G649" i="5"/>
  <c r="E649" i="5"/>
  <c r="G637" i="5"/>
  <c r="E637" i="5"/>
  <c r="G625" i="5"/>
  <c r="E625" i="5"/>
  <c r="G613" i="5"/>
  <c r="E613" i="5"/>
  <c r="G601" i="5"/>
  <c r="E601" i="5"/>
  <c r="G589" i="5"/>
  <c r="E589" i="5"/>
  <c r="G577" i="5"/>
  <c r="E577" i="5"/>
  <c r="G565" i="5"/>
  <c r="E565" i="5"/>
  <c r="G553" i="5"/>
  <c r="E553" i="5"/>
  <c r="G541" i="5"/>
  <c r="E541" i="5"/>
  <c r="G529" i="5"/>
  <c r="E529" i="5"/>
  <c r="G517" i="5"/>
  <c r="E517" i="5"/>
  <c r="G505" i="5"/>
  <c r="E505" i="5"/>
  <c r="G493" i="5"/>
  <c r="E493" i="5"/>
  <c r="G481" i="5"/>
  <c r="E481" i="5"/>
  <c r="G469" i="5"/>
  <c r="E469" i="5"/>
  <c r="G457" i="5"/>
  <c r="E457" i="5"/>
  <c r="G445" i="5"/>
  <c r="E445" i="5"/>
  <c r="G433" i="5"/>
  <c r="E433" i="5"/>
  <c r="G421" i="5"/>
  <c r="E421" i="5"/>
  <c r="G409" i="5"/>
  <c r="E409" i="5"/>
  <c r="G397" i="5"/>
  <c r="E397" i="5"/>
  <c r="G385" i="5"/>
  <c r="E385" i="5"/>
  <c r="G373" i="5"/>
  <c r="E373" i="5"/>
  <c r="G361" i="5"/>
  <c r="E361" i="5"/>
  <c r="G349" i="5"/>
  <c r="E349" i="5"/>
  <c r="G337" i="5"/>
  <c r="E337" i="5"/>
  <c r="G325" i="5"/>
  <c r="E325" i="5"/>
  <c r="G313" i="5"/>
  <c r="E313" i="5"/>
  <c r="G301" i="5"/>
  <c r="E301" i="5"/>
  <c r="G289" i="5"/>
  <c r="E289" i="5"/>
  <c r="G277" i="5"/>
  <c r="E277" i="5"/>
  <c r="G265" i="5"/>
  <c r="E265" i="5"/>
  <c r="G253" i="5"/>
  <c r="E253" i="5"/>
  <c r="G241" i="5"/>
  <c r="E241" i="5"/>
  <c r="G229" i="5"/>
  <c r="E229" i="5"/>
  <c r="G217" i="5"/>
  <c r="E217" i="5"/>
  <c r="G205" i="5"/>
  <c r="E205" i="5"/>
  <c r="G169" i="5"/>
  <c r="E169" i="5"/>
  <c r="E193" i="5"/>
  <c r="G162" i="5"/>
  <c r="G18" i="5"/>
  <c r="G822" i="5"/>
  <c r="G750" i="5"/>
  <c r="G678" i="5"/>
  <c r="G606" i="5"/>
  <c r="G534" i="5"/>
  <c r="G462" i="5"/>
  <c r="G390" i="5"/>
  <c r="G318" i="5"/>
  <c r="G246" i="5"/>
  <c r="G30" i="5"/>
  <c r="E817" i="5"/>
  <c r="E709" i="5"/>
  <c r="E841" i="5"/>
  <c r="E745" i="5"/>
  <c r="G846" i="5"/>
  <c r="G774" i="5"/>
  <c r="G702" i="5"/>
  <c r="G630" i="5"/>
  <c r="G486" i="5"/>
  <c r="G414" i="5"/>
  <c r="G342" i="5"/>
  <c r="G270" i="5"/>
  <c r="G198" i="5"/>
  <c r="G78" i="5"/>
  <c r="G90" i="5"/>
  <c r="G14" i="5"/>
  <c r="E14" i="5"/>
</calcChain>
</file>

<file path=xl/sharedStrings.xml><?xml version="1.0" encoding="utf-8"?>
<sst xmlns="http://schemas.openxmlformats.org/spreadsheetml/2006/main" count="5197" uniqueCount="2563">
  <si>
    <t>Gene stable ID</t>
  </si>
  <si>
    <t>Gene name</t>
  </si>
  <si>
    <t>ENSG00000103126</t>
  </si>
  <si>
    <t>AXIN1</t>
  </si>
  <si>
    <t>ENSG00000107984</t>
  </si>
  <si>
    <t>DKK1</t>
  </si>
  <si>
    <t>ENSG00000158161</t>
  </si>
  <si>
    <t>EYA3</t>
  </si>
  <si>
    <t>ENSG00000105968</t>
  </si>
  <si>
    <t>H2AZ2</t>
  </si>
  <si>
    <t>ENSG00000112562</t>
  </si>
  <si>
    <t>SMOC2</t>
  </si>
  <si>
    <t>ENSG00000152284</t>
  </si>
  <si>
    <t>TCF7L1</t>
  </si>
  <si>
    <t>ENSG00000122691</t>
  </si>
  <si>
    <t>TWIST1</t>
  </si>
  <si>
    <t>ENSG00000157895</t>
  </si>
  <si>
    <t>C12orf43</t>
  </si>
  <si>
    <t>ENSG00000145536</t>
  </si>
  <si>
    <t>ADAMTS16</t>
  </si>
  <si>
    <t>ENSG00000169129</t>
  </si>
  <si>
    <t>AFAP1L2</t>
  </si>
  <si>
    <t>ENSG00000164904</t>
  </si>
  <si>
    <t>ALDH7A1</t>
  </si>
  <si>
    <t>ENSG00000135931</t>
  </si>
  <si>
    <t>ARMC9</t>
  </si>
  <si>
    <t>ENSG00000163635</t>
  </si>
  <si>
    <t>ATXN7</t>
  </si>
  <si>
    <t>ENSG00000113916</t>
  </si>
  <si>
    <t>BCL6</t>
  </si>
  <si>
    <t>ENSG00000131873</t>
  </si>
  <si>
    <t>CHSY1</t>
  </si>
  <si>
    <t>ENSG00000134874</t>
  </si>
  <si>
    <t>DZIP1</t>
  </si>
  <si>
    <t>ENSG00000089048</t>
  </si>
  <si>
    <t>ESF1</t>
  </si>
  <si>
    <t>ENSG00000177283</t>
  </si>
  <si>
    <t>FZD8</t>
  </si>
  <si>
    <t>ENSG00000116478</t>
  </si>
  <si>
    <t>HDAC1</t>
  </si>
  <si>
    <t>ENSG00000118193</t>
  </si>
  <si>
    <t>KIF14</t>
  </si>
  <si>
    <t>ENSG00000101680</t>
  </si>
  <si>
    <t>LAMA1</t>
  </si>
  <si>
    <t>ENSG00000091136</t>
  </si>
  <si>
    <t>LAMB1</t>
  </si>
  <si>
    <t>ENSG00000135363</t>
  </si>
  <si>
    <t>LMO2</t>
  </si>
  <si>
    <t>ENSG00000188906</t>
  </si>
  <si>
    <t>LRRK2</t>
  </si>
  <si>
    <t>ENSG00000065320</t>
  </si>
  <si>
    <t>NTN1</t>
  </si>
  <si>
    <t>ENSG00000006712</t>
  </si>
  <si>
    <t>PAF1</t>
  </si>
  <si>
    <t>ENSG00000117425</t>
  </si>
  <si>
    <t>PTCH2</t>
  </si>
  <si>
    <t>ENSG00000172819</t>
  </si>
  <si>
    <t>RARG</t>
  </si>
  <si>
    <t>ENSG00000163950</t>
  </si>
  <si>
    <t>SLBP</t>
  </si>
  <si>
    <t>ENSG00000137076</t>
  </si>
  <si>
    <t>TLN1</t>
  </si>
  <si>
    <t>ENSG00000152977</t>
  </si>
  <si>
    <t>ZIC1</t>
  </si>
  <si>
    <t>ENSG00000165655</t>
  </si>
  <si>
    <t>ZNF503</t>
  </si>
  <si>
    <t>ENSG00000183779</t>
  </si>
  <si>
    <t>ZNF703</t>
  </si>
  <si>
    <t>ENSG00000090861</t>
  </si>
  <si>
    <t>AARS1</t>
  </si>
  <si>
    <t>ENSG00000091262</t>
  </si>
  <si>
    <t>ABCC6</t>
  </si>
  <si>
    <t>ENSG00000069431</t>
  </si>
  <si>
    <t>ABCC9</t>
  </si>
  <si>
    <t>ENSG00000164163</t>
  </si>
  <si>
    <t>ABCE1</t>
  </si>
  <si>
    <t>ENSG00000106077</t>
  </si>
  <si>
    <t>ABHD11</t>
  </si>
  <si>
    <t>ENSG00000136518</t>
  </si>
  <si>
    <t>ACTL6A</t>
  </si>
  <si>
    <t>ENSG00000077522</t>
  </si>
  <si>
    <t>ACTN2</t>
  </si>
  <si>
    <t>ENSG00000121989</t>
  </si>
  <si>
    <t>ACVR2A</t>
  </si>
  <si>
    <t>ENSG00000114739</t>
  </si>
  <si>
    <t>ACVR2B</t>
  </si>
  <si>
    <t>ENSG00000168803</t>
  </si>
  <si>
    <t>ADAL</t>
  </si>
  <si>
    <t>ENSG00000163638</t>
  </si>
  <si>
    <t>ADAMTS9</t>
  </si>
  <si>
    <t>ENSG00000197381</t>
  </si>
  <si>
    <t>ADARB1</t>
  </si>
  <si>
    <t>ENSG00000164742</t>
  </si>
  <si>
    <t>ADCY1</t>
  </si>
  <si>
    <t>ENSG00000141433</t>
  </si>
  <si>
    <t>ADCYAP1</t>
  </si>
  <si>
    <t>ENSG00000101126</t>
  </si>
  <si>
    <t>ADNP</t>
  </si>
  <si>
    <t>ENSG00000128271</t>
  </si>
  <si>
    <t>ADORA2A</t>
  </si>
  <si>
    <t>ENSG00000035687</t>
  </si>
  <si>
    <t>ADSS2</t>
  </si>
  <si>
    <t>ENSG00000084693</t>
  </si>
  <si>
    <t>AGBL5</t>
  </si>
  <si>
    <t>ENSG00000188157</t>
  </si>
  <si>
    <t>AGRN</t>
  </si>
  <si>
    <t>ENSG00000135049</t>
  </si>
  <si>
    <t>AGTPBP1</t>
  </si>
  <si>
    <t>ENSG00000153207</t>
  </si>
  <si>
    <t>AHCTF1</t>
  </si>
  <si>
    <t>ENSG00000170017</t>
  </si>
  <si>
    <t>ALCAM</t>
  </si>
  <si>
    <t>ENSG00000128918</t>
  </si>
  <si>
    <t>ALDH1A2</t>
  </si>
  <si>
    <t>ENSG00000144908</t>
  </si>
  <si>
    <t>ALDH1L1</t>
  </si>
  <si>
    <t>ENSG00000101901</t>
  </si>
  <si>
    <t>ALG13</t>
  </si>
  <si>
    <t>ENSG00000108839</t>
  </si>
  <si>
    <t>ALOX12</t>
  </si>
  <si>
    <t>ENSG00000106927</t>
  </si>
  <si>
    <t>AMBP</t>
  </si>
  <si>
    <t>ENSG00000110497</t>
  </si>
  <si>
    <t>AMBRA1</t>
  </si>
  <si>
    <t>ENSG00000184675</t>
  </si>
  <si>
    <t>AMER1</t>
  </si>
  <si>
    <t>ENSG00000167612</t>
  </si>
  <si>
    <t>ANKRD33</t>
  </si>
  <si>
    <t>ENSG00000177119</t>
  </si>
  <si>
    <t>ANO6</t>
  </si>
  <si>
    <t>ENSG00000134982</t>
  </si>
  <si>
    <t>APC</t>
  </si>
  <si>
    <t>ENSG00000100823</t>
  </si>
  <si>
    <t>APEX1</t>
  </si>
  <si>
    <t>ENSG00000143761</t>
  </si>
  <si>
    <t>ARF1</t>
  </si>
  <si>
    <t>ENSG00000170540</t>
  </si>
  <si>
    <t>ARL6IP1</t>
  </si>
  <si>
    <t>ENSG00000172379</t>
  </si>
  <si>
    <t>ARNT2</t>
  </si>
  <si>
    <t>ENSG00000066279</t>
  </si>
  <si>
    <t>ASPM</t>
  </si>
  <si>
    <t>ENSG00000137343</t>
  </si>
  <si>
    <t>ATAT1</t>
  </si>
  <si>
    <t>ENSG00000130734</t>
  </si>
  <si>
    <t>ATG4D</t>
  </si>
  <si>
    <t>ENSG00000057663</t>
  </si>
  <si>
    <t>ATG5</t>
  </si>
  <si>
    <t>ENSG00000197548</t>
  </si>
  <si>
    <t>ATG7</t>
  </si>
  <si>
    <t>ENSG00000168874</t>
  </si>
  <si>
    <t>ATOH8</t>
  </si>
  <si>
    <t>ENSG00000163399</t>
  </si>
  <si>
    <t>ATP1A1</t>
  </si>
  <si>
    <t>ENSG00000241837</t>
  </si>
  <si>
    <t>ATP5PO</t>
  </si>
  <si>
    <t>ENSG00000071553</t>
  </si>
  <si>
    <t>ATP6AP1</t>
  </si>
  <si>
    <t>ENSG00000182220</t>
  </si>
  <si>
    <t>ATP6AP2</t>
  </si>
  <si>
    <t>ENSG00000185883</t>
  </si>
  <si>
    <t>ATP6V0C</t>
  </si>
  <si>
    <t>ENSG00000159720</t>
  </si>
  <si>
    <t>ATP6V0D1</t>
  </si>
  <si>
    <t>ENSG00000131100</t>
  </si>
  <si>
    <t>ATP6V1E1</t>
  </si>
  <si>
    <t>ENSG00000128524</t>
  </si>
  <si>
    <t>ATP6V1F</t>
  </si>
  <si>
    <t>ENSG00000047249</t>
  </si>
  <si>
    <t>ATP6V1H</t>
  </si>
  <si>
    <t>ENSG00000175054</t>
  </si>
  <si>
    <t>ATR</t>
  </si>
  <si>
    <t>ENSG00000066427</t>
  </si>
  <si>
    <t>ATXN3</t>
  </si>
  <si>
    <t>ENSG00000087586</t>
  </si>
  <si>
    <t>AURKA</t>
  </si>
  <si>
    <t>ENSG00000158321</t>
  </si>
  <si>
    <t>AUTS2</t>
  </si>
  <si>
    <t>ENSG00000116752</t>
  </si>
  <si>
    <t>BCAS2</t>
  </si>
  <si>
    <t>ENSG00000119866</t>
  </si>
  <si>
    <t>BCL11A</t>
  </si>
  <si>
    <t>ENSG00000176697</t>
  </si>
  <si>
    <t>BDNF</t>
  </si>
  <si>
    <t>ENSG00000126581</t>
  </si>
  <si>
    <t>BECN1</t>
  </si>
  <si>
    <t>ENSG00000145692</t>
  </si>
  <si>
    <t>BHMT</t>
  </si>
  <si>
    <t>ENSG00000135127</t>
  </si>
  <si>
    <t>BICDL1</t>
  </si>
  <si>
    <t>ENSG00000089685</t>
  </si>
  <si>
    <t>BIRC5</t>
  </si>
  <si>
    <t>ENSG00000135441</t>
  </si>
  <si>
    <t>BLOC1S1</t>
  </si>
  <si>
    <t>ENSG00000196072</t>
  </si>
  <si>
    <t>BLOC1S2</t>
  </si>
  <si>
    <t>ENSG00000185024</t>
  </si>
  <si>
    <t>BRF1</t>
  </si>
  <si>
    <t>ENSG00000172270</t>
  </si>
  <si>
    <t>BSG</t>
  </si>
  <si>
    <t>ENSG00000010671</t>
  </si>
  <si>
    <t>BTK</t>
  </si>
  <si>
    <t>ENSG00000112276</t>
  </si>
  <si>
    <t>BVES</t>
  </si>
  <si>
    <t>ENSG00000112578</t>
  </si>
  <si>
    <t>BYSL</t>
  </si>
  <si>
    <t>ENSG00000116922</t>
  </si>
  <si>
    <t>C1orf109</t>
  </si>
  <si>
    <t>ENSG00000154975</t>
  </si>
  <si>
    <t>CA10</t>
  </si>
  <si>
    <t>ENSG00000118298</t>
  </si>
  <si>
    <t>CA14</t>
  </si>
  <si>
    <t>ENSG00000105298</t>
  </si>
  <si>
    <t>CACTIN</t>
  </si>
  <si>
    <t>ENSG00000084774</t>
  </si>
  <si>
    <t>CAD</t>
  </si>
  <si>
    <t>ENSG00000183049</t>
  </si>
  <si>
    <t>CAMK1D</t>
  </si>
  <si>
    <t>ENSG00000014216</t>
  </si>
  <si>
    <t>CAPN1</t>
  </si>
  <si>
    <t>ENSG00000077549</t>
  </si>
  <si>
    <t>CAPZB</t>
  </si>
  <si>
    <t>ENSG00000110619</t>
  </si>
  <si>
    <t>CARS1</t>
  </si>
  <si>
    <t>ENSG00000158428</t>
  </si>
  <si>
    <t>CATIP</t>
  </si>
  <si>
    <t>ENSG00000105974</t>
  </si>
  <si>
    <t>CAV1</t>
  </si>
  <si>
    <t>ENSG00000132024</t>
  </si>
  <si>
    <t>CC2D1A</t>
  </si>
  <si>
    <t>ENSG00000169193</t>
  </si>
  <si>
    <t>CCDC126</t>
  </si>
  <si>
    <t>ENSG00000160050</t>
  </si>
  <si>
    <t>CCDC28B</t>
  </si>
  <si>
    <t>ENSG00000136280</t>
  </si>
  <si>
    <t>CCM2</t>
  </si>
  <si>
    <t>ENSG00000118523</t>
  </si>
  <si>
    <t>CCN2</t>
  </si>
  <si>
    <t>ENSG00000145386</t>
  </si>
  <si>
    <t>CCNA2</t>
  </si>
  <si>
    <t>ENSG00000110092</t>
  </si>
  <si>
    <t>CCND1</t>
  </si>
  <si>
    <t>ENSG00000090061</t>
  </si>
  <si>
    <t>CCNK</t>
  </si>
  <si>
    <t>ENSG00000126353</t>
  </si>
  <si>
    <t>CCR7</t>
  </si>
  <si>
    <t>ENSG00000154429</t>
  </si>
  <si>
    <t>CCSAP</t>
  </si>
  <si>
    <t>ENSG00000166226</t>
  </si>
  <si>
    <t>CCT2</t>
  </si>
  <si>
    <t>ENSG00000163468</t>
  </si>
  <si>
    <t>CCT3</t>
  </si>
  <si>
    <t>ENSG00000150753</t>
  </si>
  <si>
    <t>CCT5</t>
  </si>
  <si>
    <t>ENSG00000135624</t>
  </si>
  <si>
    <t>CCT7</t>
  </si>
  <si>
    <t>ENSG00000174807</t>
  </si>
  <si>
    <t>CD248</t>
  </si>
  <si>
    <t>ENSG00000130177</t>
  </si>
  <si>
    <t>CDC16</t>
  </si>
  <si>
    <t>ENSG00000101224</t>
  </si>
  <si>
    <t>CDC25B</t>
  </si>
  <si>
    <t>ENSG00000176386</t>
  </si>
  <si>
    <t>CDC26</t>
  </si>
  <si>
    <t>ENSG00000105401</t>
  </si>
  <si>
    <t>CDC37</t>
  </si>
  <si>
    <t>ENSG00000070831</t>
  </si>
  <si>
    <t>CDC42</t>
  </si>
  <si>
    <t>ENSG00000140937</t>
  </si>
  <si>
    <t>CDH11</t>
  </si>
  <si>
    <t>ENSG00000179242</t>
  </si>
  <si>
    <t>CDH4</t>
  </si>
  <si>
    <t>ENSG00000113361</t>
  </si>
  <si>
    <t>CDH6</t>
  </si>
  <si>
    <t>ENSG00000103502</t>
  </si>
  <si>
    <t>CDIPT</t>
  </si>
  <si>
    <t>ENSG00000170312</t>
  </si>
  <si>
    <t>CDK1</t>
  </si>
  <si>
    <t>ENSG00000185324</t>
  </si>
  <si>
    <t>CDK10</t>
  </si>
  <si>
    <t>ENSG00000164885</t>
  </si>
  <si>
    <t>CDK5</t>
  </si>
  <si>
    <t>ENSG00000100490</t>
  </si>
  <si>
    <t>CDKL1</t>
  </si>
  <si>
    <t>ENSG00000113722</t>
  </si>
  <si>
    <t>CDX1</t>
  </si>
  <si>
    <t>ENSG00000149187</t>
  </si>
  <si>
    <t>CELF1</t>
  </si>
  <si>
    <t>ENSG00000153044</t>
  </si>
  <si>
    <t>CENPH</t>
  </si>
  <si>
    <t>ENSG00000120334</t>
  </si>
  <si>
    <t>CENPL</t>
  </si>
  <si>
    <t>ENSG00000166451</t>
  </si>
  <si>
    <t>CENPN</t>
  </si>
  <si>
    <t>ENSG00000102901</t>
  </si>
  <si>
    <t>CENPT</t>
  </si>
  <si>
    <t>ENSG00000203760</t>
  </si>
  <si>
    <t>CENPW</t>
  </si>
  <si>
    <t>ENSG00000116198</t>
  </si>
  <si>
    <t>CEP104</t>
  </si>
  <si>
    <t>ENSG00000168944</t>
  </si>
  <si>
    <t>CEP120</t>
  </si>
  <si>
    <t>ENSG00000138180</t>
  </si>
  <si>
    <t>CEP55</t>
  </si>
  <si>
    <t>ENSG00000113163</t>
  </si>
  <si>
    <t>CERT1</t>
  </si>
  <si>
    <t>ENSG00000224786</t>
  </si>
  <si>
    <t>CETN4P</t>
  </si>
  <si>
    <t>ENSG00000172757</t>
  </si>
  <si>
    <t>CFL1</t>
  </si>
  <si>
    <t>ENSG00000159259</t>
  </si>
  <si>
    <t>CHAF1B</t>
  </si>
  <si>
    <t>ENSG00000116254</t>
  </si>
  <si>
    <t>CHD5</t>
  </si>
  <si>
    <t>ENSG00000176108</t>
  </si>
  <si>
    <t>CHMP6</t>
  </si>
  <si>
    <t>ENSG00000090539</t>
  </si>
  <si>
    <t>CHRD</t>
  </si>
  <si>
    <t>ENSG00000054938</t>
  </si>
  <si>
    <t>CHRDL2</t>
  </si>
  <si>
    <t>ENSG00000121940</t>
  </si>
  <si>
    <t>CLCC1</t>
  </si>
  <si>
    <t>ENSG00000165215</t>
  </si>
  <si>
    <t>CLDN3</t>
  </si>
  <si>
    <t>ENSG00000113282</t>
  </si>
  <si>
    <t>CLINT1</t>
  </si>
  <si>
    <t>ENSG00000172409</t>
  </si>
  <si>
    <t>CLP1</t>
  </si>
  <si>
    <t>ENSG00000162129</t>
  </si>
  <si>
    <t>CLPB</t>
  </si>
  <si>
    <t>ENSG00000103351</t>
  </si>
  <si>
    <t>CLUAP1</t>
  </si>
  <si>
    <t>ENSG00000169714</t>
  </si>
  <si>
    <t>CNBP</t>
  </si>
  <si>
    <t>ENSG00000125107</t>
  </si>
  <si>
    <t>CNOT1</t>
  </si>
  <si>
    <t>ENSG00000170037</t>
  </si>
  <si>
    <t>CNTROB</t>
  </si>
  <si>
    <t>ENSG00000168275</t>
  </si>
  <si>
    <t>COA6</t>
  </si>
  <si>
    <t>ENSG00000106078</t>
  </si>
  <si>
    <t>COBL</t>
  </si>
  <si>
    <t>ENSG00000103051</t>
  </si>
  <si>
    <t>COG4</t>
  </si>
  <si>
    <t>ENSG00000204291</t>
  </si>
  <si>
    <t>COL15A1</t>
  </si>
  <si>
    <t>ENSG00000142173</t>
  </si>
  <si>
    <t>COL6A2</t>
  </si>
  <si>
    <t>ENSG00000168090</t>
  </si>
  <si>
    <t>COPS6</t>
  </si>
  <si>
    <t>ENSG00000111481</t>
  </si>
  <si>
    <t>COPZ1</t>
  </si>
  <si>
    <t>ENSG00000102879</t>
  </si>
  <si>
    <t>CORO1A</t>
  </si>
  <si>
    <t>ENSG00000178741</t>
  </si>
  <si>
    <t>COX5A</t>
  </si>
  <si>
    <t>ENSG00000071894</t>
  </si>
  <si>
    <t>CPSF1</t>
  </si>
  <si>
    <t>ENSG00000119203</t>
  </si>
  <si>
    <t>CPSF3</t>
  </si>
  <si>
    <t>ENSG00000160917</t>
  </si>
  <si>
    <t>CPSF4</t>
  </si>
  <si>
    <t>ENSG00000214960</t>
  </si>
  <si>
    <t>CRPPA</t>
  </si>
  <si>
    <t>ENSG00000182578</t>
  </si>
  <si>
    <t>CSF1R</t>
  </si>
  <si>
    <t>ENSG00000144655</t>
  </si>
  <si>
    <t>CSRNP1</t>
  </si>
  <si>
    <t>ENSG00000176102</t>
  </si>
  <si>
    <t>CSTF3</t>
  </si>
  <si>
    <t>ENSG00000102974</t>
  </si>
  <si>
    <t>CTCF</t>
  </si>
  <si>
    <t>ENSG00000168036</t>
  </si>
  <si>
    <t>CTNNB1</t>
  </si>
  <si>
    <t>ENSG00000273559</t>
  </si>
  <si>
    <t>CWC25</t>
  </si>
  <si>
    <t>ENSG00000152404</t>
  </si>
  <si>
    <t>CWF19L2</t>
  </si>
  <si>
    <t>ENSG00000161544</t>
  </si>
  <si>
    <t>CYGB</t>
  </si>
  <si>
    <t>ENSG00000083799</t>
  </si>
  <si>
    <t>CYLD</t>
  </si>
  <si>
    <t>ENSG00000137869</t>
  </si>
  <si>
    <t>CYP19A1</t>
  </si>
  <si>
    <t>ENSG00000095596</t>
  </si>
  <si>
    <t>CYP26A1</t>
  </si>
  <si>
    <t>ENSG00000003137</t>
  </si>
  <si>
    <t>CYP26B1</t>
  </si>
  <si>
    <t>ENSG00000164488</t>
  </si>
  <si>
    <t>DACT2</t>
  </si>
  <si>
    <t>ENSG00000136485</t>
  </si>
  <si>
    <t>DCAF7</t>
  </si>
  <si>
    <t>ENSG00000080166</t>
  </si>
  <si>
    <t>DCT</t>
  </si>
  <si>
    <t>ENSG00000204843</t>
  </si>
  <si>
    <t>DCTN1</t>
  </si>
  <si>
    <t>ENSG00000175203</t>
  </si>
  <si>
    <t>DCTN2</t>
  </si>
  <si>
    <t>ENSG00000013573</t>
  </si>
  <si>
    <t>DDX11</t>
  </si>
  <si>
    <t>ENSG00000088205</t>
  </si>
  <si>
    <t>DDX18</t>
  </si>
  <si>
    <t>ENSG00000168872</t>
  </si>
  <si>
    <t>DDX19A</t>
  </si>
  <si>
    <t>ENSG00000124228</t>
  </si>
  <si>
    <t>DDX27</t>
  </si>
  <si>
    <t>ENSG00000215301</t>
  </si>
  <si>
    <t>DDX3X</t>
  </si>
  <si>
    <t>ENSG00000145833</t>
  </si>
  <si>
    <t>DDX46</t>
  </si>
  <si>
    <t>ENSG00000185163</t>
  </si>
  <si>
    <t>DDX51</t>
  </si>
  <si>
    <t>ENSG00000123064</t>
  </si>
  <si>
    <t>DDX54</t>
  </si>
  <si>
    <t>ENSG00000111364</t>
  </si>
  <si>
    <t>DDX55</t>
  </si>
  <si>
    <t>ENSG00000136271</t>
  </si>
  <si>
    <t>DDX56</t>
  </si>
  <si>
    <t>ENSG00000023892</t>
  </si>
  <si>
    <t>DEF6</t>
  </si>
  <si>
    <t>ENSG00000136986</t>
  </si>
  <si>
    <t>DERL1</t>
  </si>
  <si>
    <t>ENSG00000073737</t>
  </si>
  <si>
    <t>DHRS9</t>
  </si>
  <si>
    <t>ENSG00000005100</t>
  </si>
  <si>
    <t>DHX33</t>
  </si>
  <si>
    <t>ENSG00000100697</t>
  </si>
  <si>
    <t>DICER1</t>
  </si>
  <si>
    <t>ENSG00000211448</t>
  </si>
  <si>
    <t>DIO2</t>
  </si>
  <si>
    <t>ENSG00000197406</t>
  </si>
  <si>
    <t>DIO3</t>
  </si>
  <si>
    <t>ENSG00000162946</t>
  </si>
  <si>
    <t>DISC1</t>
  </si>
  <si>
    <t>ENSG00000154309</t>
  </si>
  <si>
    <t>DISP1</t>
  </si>
  <si>
    <t>ENSG00000130826</t>
  </si>
  <si>
    <t>DKC1</t>
  </si>
  <si>
    <t>ENSG00000050165</t>
  </si>
  <si>
    <t>DKK3</t>
  </si>
  <si>
    <t>ENSG00000150768</t>
  </si>
  <si>
    <t>DLAT</t>
  </si>
  <si>
    <t>ENSG00000119689</t>
  </si>
  <si>
    <t>DLST</t>
  </si>
  <si>
    <t>ENSG00000178028</t>
  </si>
  <si>
    <t>DMAP1</t>
  </si>
  <si>
    <t>ENSG00000154099</t>
  </si>
  <si>
    <t>DNAAF1</t>
  </si>
  <si>
    <t>ENSG00000132002</t>
  </si>
  <si>
    <t>DNAJB1</t>
  </si>
  <si>
    <t>ENSG00000079805</t>
  </si>
  <si>
    <t>DNM2</t>
  </si>
  <si>
    <t>ENSG00000107554</t>
  </si>
  <si>
    <t>DNMBP</t>
  </si>
  <si>
    <t>ENSG00000088305</t>
  </si>
  <si>
    <t>DNMT3B</t>
  </si>
  <si>
    <t>ENSG00000149927</t>
  </si>
  <si>
    <t>DOC2A</t>
  </si>
  <si>
    <t>ENSG00000167261</t>
  </si>
  <si>
    <t>DPEP2</t>
  </si>
  <si>
    <t>ENSG00000000419</t>
  </si>
  <si>
    <t>DPM1</t>
  </si>
  <si>
    <t>ENSG00000162490</t>
  </si>
  <si>
    <t>DRAXIN</t>
  </si>
  <si>
    <t>ENSG00000177103</t>
  </si>
  <si>
    <t>DSCAML1</t>
  </si>
  <si>
    <t>ENSG00000047579</t>
  </si>
  <si>
    <t>DTNBP1</t>
  </si>
  <si>
    <t>ENSG00000133878</t>
  </si>
  <si>
    <t>DUSP26</t>
  </si>
  <si>
    <t>ENSG00000197102</t>
  </si>
  <si>
    <t>DYNC1H1</t>
  </si>
  <si>
    <t>ENSG00000187240</t>
  </si>
  <si>
    <t>DYNC2H1</t>
  </si>
  <si>
    <t>ENSG00000119333</t>
  </si>
  <si>
    <t>DYNC2I2</t>
  </si>
  <si>
    <t>ENSG00000138036</t>
  </si>
  <si>
    <t>DYNC2LI1</t>
  </si>
  <si>
    <t>ENSG00000213123</t>
  </si>
  <si>
    <t>DYNLT2B</t>
  </si>
  <si>
    <t>ENSG00000105204</t>
  </si>
  <si>
    <t>DYRK1B</t>
  </si>
  <si>
    <t>ENSG00000089091</t>
  </si>
  <si>
    <t>DZANK1</t>
  </si>
  <si>
    <t>ENSG00000117395</t>
  </si>
  <si>
    <t>EBNA1BP2</t>
  </si>
  <si>
    <t>ENSG00000120738</t>
  </si>
  <si>
    <t>EGR1</t>
  </si>
  <si>
    <t>ENSG00000204371</t>
  </si>
  <si>
    <t>EHMT2</t>
  </si>
  <si>
    <t>ENSG00000070785</t>
  </si>
  <si>
    <t>EIF2B3</t>
  </si>
  <si>
    <t>ENSG00000100353</t>
  </si>
  <si>
    <t>EIF3D</t>
  </si>
  <si>
    <t>ENSG00000104408</t>
  </si>
  <si>
    <t>EIF3E</t>
  </si>
  <si>
    <t>ENSG00000175390</t>
  </si>
  <si>
    <t>EIF3F</t>
  </si>
  <si>
    <t>ENSG00000130811</t>
  </si>
  <si>
    <t>EIF3G</t>
  </si>
  <si>
    <t>ENSG00000161960</t>
  </si>
  <si>
    <t>EIF4A1</t>
  </si>
  <si>
    <t>ENSG00000197977</t>
  </si>
  <si>
    <t>ELOVL2</t>
  </si>
  <si>
    <t>ENSG00000125037</t>
  </si>
  <si>
    <t>EMC3</t>
  </si>
  <si>
    <t>ENSG00000115109</t>
  </si>
  <si>
    <t>EPB41L5</t>
  </si>
  <si>
    <t>ENSG00000120915</t>
  </si>
  <si>
    <t>EPHX2</t>
  </si>
  <si>
    <t>ENSG00000140009</t>
  </si>
  <si>
    <t>ESR2</t>
  </si>
  <si>
    <t>ENSG00000196482</t>
  </si>
  <si>
    <t>ESRRG</t>
  </si>
  <si>
    <t>ENSG00000120705</t>
  </si>
  <si>
    <t>ETF1</t>
  </si>
  <si>
    <t>ENSG00000070367</t>
  </si>
  <si>
    <t>EXOC5</t>
  </si>
  <si>
    <t>ENSG00000182473</t>
  </si>
  <si>
    <t>EXOC7</t>
  </si>
  <si>
    <t>ENSG00000130713</t>
  </si>
  <si>
    <t>EXOSC2</t>
  </si>
  <si>
    <t>ENSG00000107371</t>
  </si>
  <si>
    <t>EXOSC3</t>
  </si>
  <si>
    <t>ENSG00000178896</t>
  </si>
  <si>
    <t>EXOSC4</t>
  </si>
  <si>
    <t>ENSG00000077348</t>
  </si>
  <si>
    <t>EXOSC5</t>
  </si>
  <si>
    <t>ENSG00000120699</t>
  </si>
  <si>
    <t>EXOSC8</t>
  </si>
  <si>
    <t>ENSG00000123737</t>
  </si>
  <si>
    <t>EXOSC9</t>
  </si>
  <si>
    <t>ENSG00000162694</t>
  </si>
  <si>
    <t>EXTL2</t>
  </si>
  <si>
    <t>ENSG00000106462</t>
  </si>
  <si>
    <t>EZH2</t>
  </si>
  <si>
    <t>ENSG00000170323</t>
  </si>
  <si>
    <t>FABP4</t>
  </si>
  <si>
    <t>ENSG00000198780</t>
  </si>
  <si>
    <t>FAM169A</t>
  </si>
  <si>
    <t>ENSG00000105058</t>
  </si>
  <si>
    <t>FAM32A</t>
  </si>
  <si>
    <t>ENSG00000105202</t>
  </si>
  <si>
    <t>FBL</t>
  </si>
  <si>
    <t>ENSG00000112029</t>
  </si>
  <si>
    <t>FBXO5</t>
  </si>
  <si>
    <t>ENSG00000168496</t>
  </si>
  <si>
    <t>FEN1</t>
  </si>
  <si>
    <t>ENSG00000151422</t>
  </si>
  <si>
    <t>FER</t>
  </si>
  <si>
    <t>ENSG00000214814</t>
  </si>
  <si>
    <t>FER1L6</t>
  </si>
  <si>
    <t>ENSG00000073712</t>
  </si>
  <si>
    <t>FERMT2</t>
  </si>
  <si>
    <t>ENSG00000127418</t>
  </si>
  <si>
    <t>FGFRL1</t>
  </si>
  <si>
    <t>ENSG00000128591</t>
  </si>
  <si>
    <t>FLNC</t>
  </si>
  <si>
    <t>ENSG00000115414</t>
  </si>
  <si>
    <t>FN1</t>
  </si>
  <si>
    <t>ENSG00000160973</t>
  </si>
  <si>
    <t>FOXH1</t>
  </si>
  <si>
    <t>ENSG00000176678</t>
  </si>
  <si>
    <t>FOXL1</t>
  </si>
  <si>
    <t>ENSG00000118689</t>
  </si>
  <si>
    <t>FOXO3</t>
  </si>
  <si>
    <t>ENSG00000131808</t>
  </si>
  <si>
    <t>FSHB</t>
  </si>
  <si>
    <t>ENSG00000140718</t>
  </si>
  <si>
    <t>FTO</t>
  </si>
  <si>
    <t>ENSG00000140564</t>
  </si>
  <si>
    <t>FURIN</t>
  </si>
  <si>
    <t>ENSG00000033170</t>
  </si>
  <si>
    <t>FUT8</t>
  </si>
  <si>
    <t>ENSG00000178950</t>
  </si>
  <si>
    <t>GAK</t>
  </si>
  <si>
    <t>ENSG00000261609</t>
  </si>
  <si>
    <t>GAN</t>
  </si>
  <si>
    <t>ENSG00000106105</t>
  </si>
  <si>
    <t>GARS1</t>
  </si>
  <si>
    <t>ENSG00000159131</t>
  </si>
  <si>
    <t>GART</t>
  </si>
  <si>
    <t>ENSG00000082516</t>
  </si>
  <si>
    <t>GEMIN5</t>
  </si>
  <si>
    <t>ENSG00000182093</t>
  </si>
  <si>
    <t>GET1</t>
  </si>
  <si>
    <t>ENSG00000157017</t>
  </si>
  <si>
    <t>GHRL</t>
  </si>
  <si>
    <t>ENSG00000204120</t>
  </si>
  <si>
    <t>GIGYF2</t>
  </si>
  <si>
    <t>ENSG00000131153</t>
  </si>
  <si>
    <t>GINS2</t>
  </si>
  <si>
    <t>ENSG00000181938</t>
  </si>
  <si>
    <t>GINS3</t>
  </si>
  <si>
    <t>ENSG00000119392</t>
  </si>
  <si>
    <t>GLE1</t>
  </si>
  <si>
    <t>ENSG00000111087</t>
  </si>
  <si>
    <t>GLI1</t>
  </si>
  <si>
    <t>ENSG00000126603</t>
  </si>
  <si>
    <t>GLIS2</t>
  </si>
  <si>
    <t>ENSG00000188828</t>
  </si>
  <si>
    <t>GLRA4</t>
  </si>
  <si>
    <t>ENSG00000023572</t>
  </si>
  <si>
    <t>GLRX2</t>
  </si>
  <si>
    <t>ENSG00000112312</t>
  </si>
  <si>
    <t>GMNN</t>
  </si>
  <si>
    <t>ENSG00000173540</t>
  </si>
  <si>
    <t>GMPPB</t>
  </si>
  <si>
    <t>ENSG00000159921</t>
  </si>
  <si>
    <t>GNE</t>
  </si>
  <si>
    <t>ENSG00000134697</t>
  </si>
  <si>
    <t>GNL2</t>
  </si>
  <si>
    <t>ENSG00000163938</t>
  </si>
  <si>
    <t>GNL3</t>
  </si>
  <si>
    <t>ENSG00000130119</t>
  </si>
  <si>
    <t>GNL3L</t>
  </si>
  <si>
    <t>ENSG00000173230</t>
  </si>
  <si>
    <t>GOLGB1</t>
  </si>
  <si>
    <t>ENSG00000116580</t>
  </si>
  <si>
    <t>GON4L</t>
  </si>
  <si>
    <t>ENSG00000198746</t>
  </si>
  <si>
    <t>GPATCH3</t>
  </si>
  <si>
    <t>ENSG00000076716</t>
  </si>
  <si>
    <t>GPC4</t>
  </si>
  <si>
    <t>ENSG00000120251</t>
  </si>
  <si>
    <t>GRIA2</t>
  </si>
  <si>
    <t>ENSG00000275572</t>
  </si>
  <si>
    <t>GRIFIN</t>
  </si>
  <si>
    <t>ENSG00000105737</t>
  </si>
  <si>
    <t>GRIK5</t>
  </si>
  <si>
    <t>ENSG00000144596</t>
  </si>
  <si>
    <t>GRIP2</t>
  </si>
  <si>
    <t>ENSG00000100077</t>
  </si>
  <si>
    <t>GRK3</t>
  </si>
  <si>
    <t>ENSG00000121964</t>
  </si>
  <si>
    <t>GTDC1</t>
  </si>
  <si>
    <t>ENSG00000122034</t>
  </si>
  <si>
    <t>GTF3A</t>
  </si>
  <si>
    <t>ENSG00000130299</t>
  </si>
  <si>
    <t>GTPBP3</t>
  </si>
  <si>
    <t>ENSG00000107937</t>
  </si>
  <si>
    <t>GTPBP4</t>
  </si>
  <si>
    <t>ENSG00000170445</t>
  </si>
  <si>
    <t>HARS1</t>
  </si>
  <si>
    <t>ENSG00000147099</t>
  </si>
  <si>
    <t>HDAC8</t>
  </si>
  <si>
    <t>ENSG00000119285</t>
  </si>
  <si>
    <t>HEATR1</t>
  </si>
  <si>
    <t>ENSG00000188290</t>
  </si>
  <si>
    <t>HES4</t>
  </si>
  <si>
    <t>ENSG00000124440</t>
  </si>
  <si>
    <t>HIF3A</t>
  </si>
  <si>
    <t>ENSG00000172273</t>
  </si>
  <si>
    <t>HINFP</t>
  </si>
  <si>
    <t>ENSG00000064393</t>
  </si>
  <si>
    <t>HIPK2</t>
  </si>
  <si>
    <t>ENSG00000189403</t>
  </si>
  <si>
    <t>HMGB1</t>
  </si>
  <si>
    <t>ENSG00000275410</t>
  </si>
  <si>
    <t>HNF1B</t>
  </si>
  <si>
    <t>ENSG00000120075</t>
  </si>
  <si>
    <t>HOXB5</t>
  </si>
  <si>
    <t>ENSG00000163755</t>
  </si>
  <si>
    <t>HPS3</t>
  </si>
  <si>
    <t>ENSG00000100099</t>
  </si>
  <si>
    <t>HPS4</t>
  </si>
  <si>
    <t>ENSG00000110756</t>
  </si>
  <si>
    <t>HPS5</t>
  </si>
  <si>
    <t>ENSG00000185122</t>
  </si>
  <si>
    <t>HSF1</t>
  </si>
  <si>
    <t>ENSG00000109971</t>
  </si>
  <si>
    <t>HSPA8</t>
  </si>
  <si>
    <t>ENSG00000113013</t>
  </si>
  <si>
    <t>HSPA9</t>
  </si>
  <si>
    <t>ENSG00000197386</t>
  </si>
  <si>
    <t>HTT</t>
  </si>
  <si>
    <t>ENSG00000196305</t>
  </si>
  <si>
    <t>IARS1</t>
  </si>
  <si>
    <t>ENSG00000164151</t>
  </si>
  <si>
    <t>ICE1</t>
  </si>
  <si>
    <t>ENSG00000115738</t>
  </si>
  <si>
    <t>ID2</t>
  </si>
  <si>
    <t>ENSG00000163913</t>
  </si>
  <si>
    <t>IFT122</t>
  </si>
  <si>
    <t>ENSG00000138002</t>
  </si>
  <si>
    <t>IFT172</t>
  </si>
  <si>
    <t>ENSG00000114446</t>
  </si>
  <si>
    <t>IFT57</t>
  </si>
  <si>
    <t>ENSG00000068885</t>
  </si>
  <si>
    <t>IFT80</t>
  </si>
  <si>
    <t>ENSG00000032742</t>
  </si>
  <si>
    <t>IFT88</t>
  </si>
  <si>
    <t>ENSG00000167244</t>
  </si>
  <si>
    <t>IGF2</t>
  </si>
  <si>
    <t>ENSG00000163501</t>
  </si>
  <si>
    <t>IHH</t>
  </si>
  <si>
    <t>ENSG00000243646</t>
  </si>
  <si>
    <t>IL10RB</t>
  </si>
  <si>
    <t>ENSG00000168685</t>
  </si>
  <si>
    <t>IL7R</t>
  </si>
  <si>
    <t>ENSG00000166333</t>
  </si>
  <si>
    <t>ILK</t>
  </si>
  <si>
    <t>ENSG00000204084</t>
  </si>
  <si>
    <t>INPP5B</t>
  </si>
  <si>
    <t>ENSG00000132376</t>
  </si>
  <si>
    <t>INPP5K</t>
  </si>
  <si>
    <t>ENSG00000173404</t>
  </si>
  <si>
    <t>INSM1</t>
  </si>
  <si>
    <t>ENSG00000171105</t>
  </si>
  <si>
    <t>INSR</t>
  </si>
  <si>
    <t>ENSG00000170549</t>
  </si>
  <si>
    <t>IRX1</t>
  </si>
  <si>
    <t>ENSG00000113430</t>
  </si>
  <si>
    <t>IRX4</t>
  </si>
  <si>
    <t>ENSG00000161638</t>
  </si>
  <si>
    <t>ITGA5</t>
  </si>
  <si>
    <t>ENSG00000100221</t>
  </si>
  <si>
    <t>JOSD1</t>
  </si>
  <si>
    <t>ENSG00000065427</t>
  </si>
  <si>
    <t>KARS1</t>
  </si>
  <si>
    <t>ENSG00000143473</t>
  </si>
  <si>
    <t>KCNH1</t>
  </si>
  <si>
    <t>ENSG00000182324</t>
  </si>
  <si>
    <t>KCNJ14</t>
  </si>
  <si>
    <t>ENSG00000110906</t>
  </si>
  <si>
    <t>KCTD10</t>
  </si>
  <si>
    <t>ENSG00000131437</t>
  </si>
  <si>
    <t>KIF3A</t>
  </si>
  <si>
    <t>ENSG00000101350</t>
  </si>
  <si>
    <t>KIF3B</t>
  </si>
  <si>
    <t>ENSG00000136826</t>
  </si>
  <si>
    <t>KLF4</t>
  </si>
  <si>
    <t>ENSG00000067082</t>
  </si>
  <si>
    <t>KLF6</t>
  </si>
  <si>
    <t>ENSG00000102349</t>
  </si>
  <si>
    <t>KLF8</t>
  </si>
  <si>
    <t>ENSG00000239474</t>
  </si>
  <si>
    <t>KLHL41</t>
  </si>
  <si>
    <t>ENSG00000118058</t>
  </si>
  <si>
    <t>KMT2A</t>
  </si>
  <si>
    <t>ENSG00000129347</t>
  </si>
  <si>
    <t>KRI1</t>
  </si>
  <si>
    <t>ENSG00000196569</t>
  </si>
  <si>
    <t>LAMA2</t>
  </si>
  <si>
    <t>ENSG00000135862</t>
  </si>
  <si>
    <t>LAMC1</t>
  </si>
  <si>
    <t>ENSG00000133706</t>
  </si>
  <si>
    <t>LARS1</t>
  </si>
  <si>
    <t>ENSG00000174697</t>
  </si>
  <si>
    <t>LEP</t>
  </si>
  <si>
    <t>ENSG00000116678</t>
  </si>
  <si>
    <t>LEPR</t>
  </si>
  <si>
    <t>ENSG00000108231</t>
  </si>
  <si>
    <t>LGI1</t>
  </si>
  <si>
    <t>ENSG00000146166</t>
  </si>
  <si>
    <t>LGSN</t>
  </si>
  <si>
    <t>ENSG00000106689</t>
  </si>
  <si>
    <t>LHX2</t>
  </si>
  <si>
    <t>ENSG00000183814</t>
  </si>
  <si>
    <t>LIN9</t>
  </si>
  <si>
    <t>ENSG00000169783</t>
  </si>
  <si>
    <t>LINGO1</t>
  </si>
  <si>
    <t>ENSG00000131899</t>
  </si>
  <si>
    <t>LLGL1</t>
  </si>
  <si>
    <t>ENSG00000073350</t>
  </si>
  <si>
    <t>LLGL2</t>
  </si>
  <si>
    <t>ENSG00000114988</t>
  </si>
  <si>
    <t>LMAN2L</t>
  </si>
  <si>
    <t>ENSG00000143013</t>
  </si>
  <si>
    <t>LMO4</t>
  </si>
  <si>
    <t>ENSG00000113083</t>
  </si>
  <si>
    <t>LOX</t>
  </si>
  <si>
    <t>ENSG00000204033</t>
  </si>
  <si>
    <t>LRIT2</t>
  </si>
  <si>
    <t>ENSG00000122477</t>
  </si>
  <si>
    <t>LRRC39</t>
  </si>
  <si>
    <t>ENSG00000148356</t>
  </si>
  <si>
    <t>LRSAM1</t>
  </si>
  <si>
    <t>ENSG00000049323</t>
  </si>
  <si>
    <t>LTBP1</t>
  </si>
  <si>
    <t>ENSG00000171094</t>
  </si>
  <si>
    <t>ALK</t>
  </si>
  <si>
    <t>ENSG00000135521</t>
  </si>
  <si>
    <t>LTV1</t>
  </si>
  <si>
    <t>ENSG00000162441</t>
  </si>
  <si>
    <t>LZIC</t>
  </si>
  <si>
    <t>ENSG00000107816</t>
  </si>
  <si>
    <t>LZTS2</t>
  </si>
  <si>
    <t>ENSG00000180660</t>
  </si>
  <si>
    <t>MAB21L1</t>
  </si>
  <si>
    <t>ENSG00000183742</t>
  </si>
  <si>
    <t>MACC1</t>
  </si>
  <si>
    <t>ENSG00000198042</t>
  </si>
  <si>
    <t>MAK16</t>
  </si>
  <si>
    <t>ENSG00000102882</t>
  </si>
  <si>
    <t>MAPK3</t>
  </si>
  <si>
    <t>ENSG00000198060</t>
  </si>
  <si>
    <t>MARCHF5</t>
  </si>
  <si>
    <t>ENSG00000277443</t>
  </si>
  <si>
    <t>MARCKS</t>
  </si>
  <si>
    <t>ENSG00000175130</t>
  </si>
  <si>
    <t>MARCKSL1</t>
  </si>
  <si>
    <t>ENSG00000166986</t>
  </si>
  <si>
    <t>MARS1</t>
  </si>
  <si>
    <t>ENSG00000168906</t>
  </si>
  <si>
    <t>MAT2A</t>
  </si>
  <si>
    <t>ENSG00000162510</t>
  </si>
  <si>
    <t>MATN1</t>
  </si>
  <si>
    <t>ENSG00000103495</t>
  </si>
  <si>
    <t>MAZ</t>
  </si>
  <si>
    <t>ENSG00000139793</t>
  </si>
  <si>
    <t>MBNL2</t>
  </si>
  <si>
    <t>ENSG00000171444</t>
  </si>
  <si>
    <t>MCC</t>
  </si>
  <si>
    <t>ENSG00000073111</t>
  </si>
  <si>
    <t>MCM2</t>
  </si>
  <si>
    <t>ENSG00000112118</t>
  </si>
  <si>
    <t>MCM3</t>
  </si>
  <si>
    <t>ENSG00000160294</t>
  </si>
  <si>
    <t>MCM3AP</t>
  </si>
  <si>
    <t>ENSG00000100297</t>
  </si>
  <si>
    <t>MCM5</t>
  </si>
  <si>
    <t>ENSG00000166508</t>
  </si>
  <si>
    <t>MCM7</t>
  </si>
  <si>
    <t>ENSG00000090674</t>
  </si>
  <si>
    <t>MCOLN1</t>
  </si>
  <si>
    <t>ENSG00000187778</t>
  </si>
  <si>
    <t>MCRS1</t>
  </si>
  <si>
    <t>ENSG00000140563</t>
  </si>
  <si>
    <t>MCTP2</t>
  </si>
  <si>
    <t>ENSG00000110492</t>
  </si>
  <si>
    <t>MDK</t>
  </si>
  <si>
    <t>ENSG00000135679</t>
  </si>
  <si>
    <t>MDM2</t>
  </si>
  <si>
    <t>ENSG00000112159</t>
  </si>
  <si>
    <t>MDN1</t>
  </si>
  <si>
    <t>ENSG00000184634</t>
  </si>
  <si>
    <t>MED12</t>
  </si>
  <si>
    <t>ENSG00000108510</t>
  </si>
  <si>
    <t>MED13</t>
  </si>
  <si>
    <t>ENSG00000156603</t>
  </si>
  <si>
    <t>MED19</t>
  </si>
  <si>
    <t>ENSG00000063322</t>
  </si>
  <si>
    <t>MED29</t>
  </si>
  <si>
    <t>ENSG00000143995</t>
  </si>
  <si>
    <t>MEIS1</t>
  </si>
  <si>
    <t>ENSG00000165304</t>
  </si>
  <si>
    <t>MELK</t>
  </si>
  <si>
    <t>ENSG00000174197</t>
  </si>
  <si>
    <t>MGA</t>
  </si>
  <si>
    <t>ENSG00000101752</t>
  </si>
  <si>
    <t>MIB1</t>
  </si>
  <si>
    <t>ENSG00000240972</t>
  </si>
  <si>
    <t>MIF</t>
  </si>
  <si>
    <t>ENSG00000164654</t>
  </si>
  <si>
    <t>MIOS</t>
  </si>
  <si>
    <t>ENSG00000150051</t>
  </si>
  <si>
    <t>MKX</t>
  </si>
  <si>
    <t>ENSG00000132763</t>
  </si>
  <si>
    <t>MMACHC</t>
  </si>
  <si>
    <t>ENSG00000157227</t>
  </si>
  <si>
    <t>MMP14</t>
  </si>
  <si>
    <t>ENSG00000087245</t>
  </si>
  <si>
    <t>MMP2</t>
  </si>
  <si>
    <t>ENSG00000060762</t>
  </si>
  <si>
    <t>MPC1</t>
  </si>
  <si>
    <t>ENSG00000143158</t>
  </si>
  <si>
    <t>MPC2</t>
  </si>
  <si>
    <t>ENSG00000124383</t>
  </si>
  <si>
    <t>MPHOSPH10</t>
  </si>
  <si>
    <t>ENSG00000178802</t>
  </si>
  <si>
    <t>MPI</t>
  </si>
  <si>
    <t>ENSG00000008382</t>
  </si>
  <si>
    <t>MPND</t>
  </si>
  <si>
    <t>ENSG00000115204</t>
  </si>
  <si>
    <t>MPV17</t>
  </si>
  <si>
    <t>ENSG00000135097</t>
  </si>
  <si>
    <t>MSI1</t>
  </si>
  <si>
    <t>ENSG00000153944</t>
  </si>
  <si>
    <t>MSI2</t>
  </si>
  <si>
    <t>ENSG00000163132</t>
  </si>
  <si>
    <t>MSX1</t>
  </si>
  <si>
    <t>ENSG00000109919</t>
  </si>
  <si>
    <t>MTCH2</t>
  </si>
  <si>
    <t>ENSG00000039123</t>
  </si>
  <si>
    <t>MTREX</t>
  </si>
  <si>
    <t>ENSG00000167508</t>
  </si>
  <si>
    <t>MVD</t>
  </si>
  <si>
    <t>ENSG00000013364</t>
  </si>
  <si>
    <t>MVP</t>
  </si>
  <si>
    <t>ENSG00000118513</t>
  </si>
  <si>
    <t>MYB</t>
  </si>
  <si>
    <t>ENSG00000132382</t>
  </si>
  <si>
    <t>MYBBP1A</t>
  </si>
  <si>
    <t>ENSG00000196091</t>
  </si>
  <si>
    <t>MYBPC1</t>
  </si>
  <si>
    <t>ENSG00000133026</t>
  </si>
  <si>
    <t>MYH10</t>
  </si>
  <si>
    <t>ENSG00000085274</t>
  </si>
  <si>
    <t>MYNN</t>
  </si>
  <si>
    <t>ENSG00000196535</t>
  </si>
  <si>
    <t>MYO18A</t>
  </si>
  <si>
    <t>ENSG00000174527</t>
  </si>
  <si>
    <t>MYO1H</t>
  </si>
  <si>
    <t>ENSG00000162601</t>
  </si>
  <si>
    <t>MYSM1</t>
  </si>
  <si>
    <t>ENSG00000196531</t>
  </si>
  <si>
    <t>NACA</t>
  </si>
  <si>
    <t>ENSG00000158747</t>
  </si>
  <si>
    <t>NBL1</t>
  </si>
  <si>
    <t>ENSG00000010292</t>
  </si>
  <si>
    <t>NCAPD2</t>
  </si>
  <si>
    <t>ENSG00000109805</t>
  </si>
  <si>
    <t>NCAPG</t>
  </si>
  <si>
    <t>ENSG00000121152</t>
  </si>
  <si>
    <t>NCAPH</t>
  </si>
  <si>
    <t>ENSG00000114503</t>
  </si>
  <si>
    <t>NCBP2</t>
  </si>
  <si>
    <t>ENSG00000115053</t>
  </si>
  <si>
    <t>NCL</t>
  </si>
  <si>
    <t>ENSG00000162736</t>
  </si>
  <si>
    <t>NCSTN</t>
  </si>
  <si>
    <t>ENSG00000156574</t>
  </si>
  <si>
    <t>NODAL</t>
  </si>
  <si>
    <t>ENSG00000103034</t>
  </si>
  <si>
    <t>NDRG4</t>
  </si>
  <si>
    <t>ENSG00000070614</t>
  </si>
  <si>
    <t>NDST1</t>
  </si>
  <si>
    <t>ENSG00000168653</t>
  </si>
  <si>
    <t>NDUFS5</t>
  </si>
  <si>
    <t>ENSG00000277586</t>
  </si>
  <si>
    <t>NEFL</t>
  </si>
  <si>
    <t>ENSG00000137601</t>
  </si>
  <si>
    <t>NEK1</t>
  </si>
  <si>
    <t>ENSG00000117650</t>
  </si>
  <si>
    <t>NEK2</t>
  </si>
  <si>
    <t>ENSG00000067141</t>
  </si>
  <si>
    <t>NEO1</t>
  </si>
  <si>
    <t>ENSG00000132688</t>
  </si>
  <si>
    <t>NES</t>
  </si>
  <si>
    <t>ENSG00000162992</t>
  </si>
  <si>
    <t>NEUROD1</t>
  </si>
  <si>
    <t>ENSG00000066136</t>
  </si>
  <si>
    <t>NFYC</t>
  </si>
  <si>
    <t>ENSG00000116962</t>
  </si>
  <si>
    <t>NID1</t>
  </si>
  <si>
    <t>ENSG00000155438</t>
  </si>
  <si>
    <t>NIFK</t>
  </si>
  <si>
    <t>ENSG00000100503</t>
  </si>
  <si>
    <t>NIN</t>
  </si>
  <si>
    <t>ENSG00000101004</t>
  </si>
  <si>
    <t>NINL</t>
  </si>
  <si>
    <t>ENSG00000164190</t>
  </si>
  <si>
    <t>NIPBL</t>
  </si>
  <si>
    <t>ENSG00000101882</t>
  </si>
  <si>
    <t>NKAP</t>
  </si>
  <si>
    <t>ENSG00000169251</t>
  </si>
  <si>
    <t>NMD3</t>
  </si>
  <si>
    <t>ENSG00000243678</t>
  </si>
  <si>
    <t>NME2</t>
  </si>
  <si>
    <t>ENSG00000112981</t>
  </si>
  <si>
    <t>NME5</t>
  </si>
  <si>
    <t>ENSG00000188976</t>
  </si>
  <si>
    <t>NOC2L</t>
  </si>
  <si>
    <t>ENSG00000173145</t>
  </si>
  <si>
    <t>NOC3L</t>
  </si>
  <si>
    <t>ENSG00000115761</t>
  </si>
  <si>
    <t>NOL10</t>
  </si>
  <si>
    <t>ENSG00000166197</t>
  </si>
  <si>
    <t>NOLC1</t>
  </si>
  <si>
    <t>ENSG00000146909</t>
  </si>
  <si>
    <t>NOM1</t>
  </si>
  <si>
    <t>ENSG00000182117</t>
  </si>
  <si>
    <t>NOP10</t>
  </si>
  <si>
    <t>ENSG00000087269</t>
  </si>
  <si>
    <t>NOP14</t>
  </si>
  <si>
    <t>ENSG00000101361</t>
  </si>
  <si>
    <t>NOP56</t>
  </si>
  <si>
    <t>ENSG00000055044</t>
  </si>
  <si>
    <t>NOP58</t>
  </si>
  <si>
    <t>ENSG00000141458</t>
  </si>
  <si>
    <t>NPC1</t>
  </si>
  <si>
    <t>ENSG00000025434</t>
  </si>
  <si>
    <t>NR1H3</t>
  </si>
  <si>
    <t>ENSG00000113580</t>
  </si>
  <si>
    <t>NR3C1</t>
  </si>
  <si>
    <t>ENSG00000106459</t>
  </si>
  <si>
    <t>NRF1</t>
  </si>
  <si>
    <t>ENSG00000073969</t>
  </si>
  <si>
    <t>NSF</t>
  </si>
  <si>
    <t>ENSG00000111581</t>
  </si>
  <si>
    <t>NUP107</t>
  </si>
  <si>
    <t>ENSG00000155561</t>
  </si>
  <si>
    <t>NUP205</t>
  </si>
  <si>
    <t>ENSG00000108559</t>
  </si>
  <si>
    <t>NUP88</t>
  </si>
  <si>
    <t>ENSG00000102900</t>
  </si>
  <si>
    <t>NUP93</t>
  </si>
  <si>
    <t>ENSG00000154358</t>
  </si>
  <si>
    <t>OBSCN</t>
  </si>
  <si>
    <t>ENSG00000115758</t>
  </si>
  <si>
    <t>ODC1</t>
  </si>
  <si>
    <t>ENSG00000114026</t>
  </si>
  <si>
    <t>OGG1</t>
  </si>
  <si>
    <t>ENSG00000147162</t>
  </si>
  <si>
    <t>OGT</t>
  </si>
  <si>
    <t>ENSG00000247556</t>
  </si>
  <si>
    <t>OIP5-AS1</t>
  </si>
  <si>
    <t>ENSG00000130558</t>
  </si>
  <si>
    <t>OLFM1</t>
  </si>
  <si>
    <t>ENSG00000162600</t>
  </si>
  <si>
    <t>OMA1</t>
  </si>
  <si>
    <t>ENSG00000169856</t>
  </si>
  <si>
    <t>ONECUT1</t>
  </si>
  <si>
    <t>ENSG00000112038</t>
  </si>
  <si>
    <t>OPRM1</t>
  </si>
  <si>
    <t>ENSG00000085840</t>
  </si>
  <si>
    <t>ORC1</t>
  </si>
  <si>
    <t>ENSG00000115947</t>
  </si>
  <si>
    <t>ORC4</t>
  </si>
  <si>
    <t>ENSG00000091651</t>
  </si>
  <si>
    <t>ORC6</t>
  </si>
  <si>
    <t>ENSG00000116885</t>
  </si>
  <si>
    <t>OSCP1</t>
  </si>
  <si>
    <t>ENSG00000171540</t>
  </si>
  <si>
    <t>OTP</t>
  </si>
  <si>
    <t>ENSG00000115507</t>
  </si>
  <si>
    <t>OTX1</t>
  </si>
  <si>
    <t>ENSG00000178467</t>
  </si>
  <si>
    <t>P4HTM</t>
  </si>
  <si>
    <t>ENSG00000070756</t>
  </si>
  <si>
    <t>PABPC1</t>
  </si>
  <si>
    <t>ENSG00000124507</t>
  </si>
  <si>
    <t>PACSIN1</t>
  </si>
  <si>
    <t>ENSG00000007168</t>
  </si>
  <si>
    <t>PAFAH1B1</t>
  </si>
  <si>
    <t>ENSG00000128050</t>
  </si>
  <si>
    <t>PAICS</t>
  </si>
  <si>
    <t>ENSG00000149269</t>
  </si>
  <si>
    <t>PAK1</t>
  </si>
  <si>
    <t>ENSG00000130669</t>
  </si>
  <si>
    <t>PAK4</t>
  </si>
  <si>
    <t>ENSG00000072415</t>
  </si>
  <si>
    <t>PALS1</t>
  </si>
  <si>
    <t>ENSG00000145730</t>
  </si>
  <si>
    <t>PAM</t>
  </si>
  <si>
    <t>ENSG00000125779</t>
  </si>
  <si>
    <t>PANK2</t>
  </si>
  <si>
    <t>ENSG00000148498</t>
  </si>
  <si>
    <t>PARD3</t>
  </si>
  <si>
    <t>ENSG00000105717</t>
  </si>
  <si>
    <t>PBX4</t>
  </si>
  <si>
    <t>ENSG00000179270</t>
  </si>
  <si>
    <t>PCARE</t>
  </si>
  <si>
    <t>ENSG00000118946</t>
  </si>
  <si>
    <t>PCDH17</t>
  </si>
  <si>
    <t>ENSG00000160613</t>
  </si>
  <si>
    <t>PCSK7</t>
  </si>
  <si>
    <t>ENSG00000071994</t>
  </si>
  <si>
    <t>PDCD2</t>
  </si>
  <si>
    <t>ENSG00000170248</t>
  </si>
  <si>
    <t>PDCD6IP</t>
  </si>
  <si>
    <t>ENSG00000132326</t>
  </si>
  <si>
    <t>PER2</t>
  </si>
  <si>
    <t>ENSG00000100029</t>
  </si>
  <si>
    <t>PES1</t>
  </si>
  <si>
    <t>ENSG00000197121</t>
  </si>
  <si>
    <t>PGAP1</t>
  </si>
  <si>
    <t>ENSG00000100410</t>
  </si>
  <si>
    <t>PHF5A</t>
  </si>
  <si>
    <t>ENSG00000165462</t>
  </si>
  <si>
    <t>PHOX2A</t>
  </si>
  <si>
    <t>ENSG00000241973</t>
  </si>
  <si>
    <t>PI4KA</t>
  </si>
  <si>
    <t>ENSG00000143393</t>
  </si>
  <si>
    <t>PI4KB</t>
  </si>
  <si>
    <t>ENSG00000158828</t>
  </si>
  <si>
    <t>PINK1</t>
  </si>
  <si>
    <t>ENSG00000150867</t>
  </si>
  <si>
    <t>PIP4K2A</t>
  </si>
  <si>
    <t>ENSG00000065243</t>
  </si>
  <si>
    <t>PKN2</t>
  </si>
  <si>
    <t>ENSG00000160199</t>
  </si>
  <si>
    <t>PKNOX1</t>
  </si>
  <si>
    <t>ENSG00000187091</t>
  </si>
  <si>
    <t>PLCD1</t>
  </si>
  <si>
    <t>ENSG00000124181</t>
  </si>
  <si>
    <t>PLCG1</t>
  </si>
  <si>
    <t>ENSG00000166851</t>
  </si>
  <si>
    <t>PLK1</t>
  </si>
  <si>
    <t>ENSG00000076356</t>
  </si>
  <si>
    <t>PLXNA2</t>
  </si>
  <si>
    <t>ENSG00000185664</t>
  </si>
  <si>
    <t>PMEL</t>
  </si>
  <si>
    <t>ENSG00000032444</t>
  </si>
  <si>
    <t>PNPLA6</t>
  </si>
  <si>
    <t>ENSG00000108439</t>
  </si>
  <si>
    <t>PNPO</t>
  </si>
  <si>
    <t>ENSG00000139323</t>
  </si>
  <si>
    <t>POC1B</t>
  </si>
  <si>
    <t>ENSG00000143442</t>
  </si>
  <si>
    <t>POGZ</t>
  </si>
  <si>
    <t>ENSG00000101868</t>
  </si>
  <si>
    <t>POLA1</t>
  </si>
  <si>
    <t>ENSG00000062822</t>
  </si>
  <si>
    <t>POLD1</t>
  </si>
  <si>
    <t>ENSG00000100479</t>
  </si>
  <si>
    <t>POLE2</t>
  </si>
  <si>
    <t>ENSG00000140521</t>
  </si>
  <si>
    <t>POLG</t>
  </si>
  <si>
    <t>ENSG00000068654</t>
  </si>
  <si>
    <t>POLR1A</t>
  </si>
  <si>
    <t>ENSG00000125630</t>
  </si>
  <si>
    <t>POLR1B</t>
  </si>
  <si>
    <t>ENSG00000105849</t>
  </si>
  <si>
    <t>POLR1F</t>
  </si>
  <si>
    <t>ENSG00000144231</t>
  </si>
  <si>
    <t>POLR2D</t>
  </si>
  <si>
    <t>ENSG00000168002</t>
  </si>
  <si>
    <t>POLR2G</t>
  </si>
  <si>
    <t>ENSG00000132664</t>
  </si>
  <si>
    <t>POLR3F</t>
  </si>
  <si>
    <t>ENSG00000156194</t>
  </si>
  <si>
    <t>PPEF2</t>
  </si>
  <si>
    <t>ENSG00000213889</t>
  </si>
  <si>
    <t>PPM1N</t>
  </si>
  <si>
    <t>ENSG00000204569</t>
  </si>
  <si>
    <t>PPP1R10</t>
  </si>
  <si>
    <t>ENSG00000198056</t>
  </si>
  <si>
    <t>PRIM1</t>
  </si>
  <si>
    <t>ENSG00000166501</t>
  </si>
  <si>
    <t>PRKCB</t>
  </si>
  <si>
    <t>ENSG00000163558</t>
  </si>
  <si>
    <t>PRKCI</t>
  </si>
  <si>
    <t>ENSG00000113494</t>
  </si>
  <si>
    <t>PRLR</t>
  </si>
  <si>
    <t>ENSG00000126457</t>
  </si>
  <si>
    <t>PRMT1</t>
  </si>
  <si>
    <t>ENSG00000111218</t>
  </si>
  <si>
    <t>PRMT8</t>
  </si>
  <si>
    <t>ENSG00000136875</t>
  </si>
  <si>
    <t>PRPF4</t>
  </si>
  <si>
    <t>ENSG00000147224</t>
  </si>
  <si>
    <t>PRPS1</t>
  </si>
  <si>
    <t>ENSG00000131188</t>
  </si>
  <si>
    <t>PRR7</t>
  </si>
  <si>
    <t>ENSG00000146005</t>
  </si>
  <si>
    <t>PSD2</t>
  </si>
  <si>
    <t>ENSG00000080815</t>
  </si>
  <si>
    <t>PSEN1</t>
  </si>
  <si>
    <t>ENSG00000008018</t>
  </si>
  <si>
    <t>PSMB1</t>
  </si>
  <si>
    <t>ENSG00000100519</t>
  </si>
  <si>
    <t>PSMC6</t>
  </si>
  <si>
    <t>ENSG00000175166</t>
  </si>
  <si>
    <t>PSMD2</t>
  </si>
  <si>
    <t>ENSG00000171862</t>
  </si>
  <si>
    <t>PTEN</t>
  </si>
  <si>
    <t>ENSG00000111679</t>
  </si>
  <si>
    <t>PTPN6</t>
  </si>
  <si>
    <t>ENSG00000132670</t>
  </si>
  <si>
    <t>PTPRA</t>
  </si>
  <si>
    <t>ENSG00000151490</t>
  </si>
  <si>
    <t>PTPRO</t>
  </si>
  <si>
    <t>ENSG00000080608</t>
  </si>
  <si>
    <t>PUM3</t>
  </si>
  <si>
    <t>ENSG00000241945</t>
  </si>
  <si>
    <t>PWP2</t>
  </si>
  <si>
    <t>ENSG00000172053</t>
  </si>
  <si>
    <t>QARS1</t>
  </si>
  <si>
    <t>ENSG00000151552</t>
  </si>
  <si>
    <t>QDPR</t>
  </si>
  <si>
    <t>ENSG00000103769</t>
  </si>
  <si>
    <t>RAB11A</t>
  </si>
  <si>
    <t>ENSG00000131242</t>
  </si>
  <si>
    <t>RAB11FIP4</t>
  </si>
  <si>
    <t>ENSG00000157869</t>
  </si>
  <si>
    <t>RAB28</t>
  </si>
  <si>
    <t>ENSG00000108774</t>
  </si>
  <si>
    <t>RAB5C</t>
  </si>
  <si>
    <t>ENSG00000169750</t>
  </si>
  <si>
    <t>RAC3</t>
  </si>
  <si>
    <t>ENSG00000164754</t>
  </si>
  <si>
    <t>RAD21</t>
  </si>
  <si>
    <t>ENSG00000051180</t>
  </si>
  <si>
    <t>RAD51</t>
  </si>
  <si>
    <t>ENSG00000101146</t>
  </si>
  <si>
    <t>RAE1</t>
  </si>
  <si>
    <t>ENSG00000144118</t>
  </si>
  <si>
    <t>RALB</t>
  </si>
  <si>
    <t>ENSG00000132341</t>
  </si>
  <si>
    <t>RAN</t>
  </si>
  <si>
    <t>ENSG00000127314</t>
  </si>
  <si>
    <t>RAP1B</t>
  </si>
  <si>
    <t>ENSG00000107263</t>
  </si>
  <si>
    <t>RAPGEF1</t>
  </si>
  <si>
    <t>ENSG00000162521</t>
  </si>
  <si>
    <t>RBBP4</t>
  </si>
  <si>
    <t>ENSG00000112183</t>
  </si>
  <si>
    <t>RBM24</t>
  </si>
  <si>
    <t>ENSG00000126254</t>
  </si>
  <si>
    <t>RBM42</t>
  </si>
  <si>
    <t>ENSG00000136144</t>
  </si>
  <si>
    <t>RCBTB1</t>
  </si>
  <si>
    <t>ENSG00000120158</t>
  </si>
  <si>
    <t>RCL1</t>
  </si>
  <si>
    <t>ENSG00000162924</t>
  </si>
  <si>
    <t>REL</t>
  </si>
  <si>
    <t>ENSG00000163918</t>
  </si>
  <si>
    <t>RFC4</t>
  </si>
  <si>
    <t>ENSG00000111445</t>
  </si>
  <si>
    <t>RFC5</t>
  </si>
  <si>
    <t>ENSG00000182175</t>
  </si>
  <si>
    <t>RGMA</t>
  </si>
  <si>
    <t>ENSG00000111785</t>
  </si>
  <si>
    <t>RIC8B</t>
  </si>
  <si>
    <t>ENSG00000125352</t>
  </si>
  <si>
    <t>RNF113A</t>
  </si>
  <si>
    <t>ENSG00000176641</t>
  </si>
  <si>
    <t>RNF152</t>
  </si>
  <si>
    <t>ENSG00000120925</t>
  </si>
  <si>
    <t>RNF170</t>
  </si>
  <si>
    <t>ENSG00000011275</t>
  </si>
  <si>
    <t>RNF216</t>
  </si>
  <si>
    <t>ENSG00000111880</t>
  </si>
  <si>
    <t>RNGTT</t>
  </si>
  <si>
    <t>ENSG00000185946</t>
  </si>
  <si>
    <t>RNPC3</t>
  </si>
  <si>
    <t>ENSG00000169071</t>
  </si>
  <si>
    <t>ROR2</t>
  </si>
  <si>
    <t>ENSG00000183638</t>
  </si>
  <si>
    <t>RP1L1</t>
  </si>
  <si>
    <t>ENSG00000198755</t>
  </si>
  <si>
    <t>RPL10A</t>
  </si>
  <si>
    <t>ENSG00000142676</t>
  </si>
  <si>
    <t>RPL11</t>
  </si>
  <si>
    <t>ENSG00000197958</t>
  </si>
  <si>
    <t>RPL12</t>
  </si>
  <si>
    <t>ENSG00000167526</t>
  </si>
  <si>
    <t>RPL13</t>
  </si>
  <si>
    <t>ENSG00000188846</t>
  </si>
  <si>
    <t>RPL14</t>
  </si>
  <si>
    <t>ENSG00000108298</t>
  </si>
  <si>
    <t>RPL19</t>
  </si>
  <si>
    <t>ENSG00000198242</t>
  </si>
  <si>
    <t>RPL23A</t>
  </si>
  <si>
    <t>ENSG00000114391</t>
  </si>
  <si>
    <t>RPL24</t>
  </si>
  <si>
    <t>ENSG00000108107</t>
  </si>
  <si>
    <t>RPL28</t>
  </si>
  <si>
    <t>ENSG00000100316</t>
  </si>
  <si>
    <t>RPL3</t>
  </si>
  <si>
    <t>ENSG00000136942</t>
  </si>
  <si>
    <t>RPL35</t>
  </si>
  <si>
    <t>ENSG00000182899</t>
  </si>
  <si>
    <t>RPL35A</t>
  </si>
  <si>
    <t>ENSG00000130255</t>
  </si>
  <si>
    <t>RPL36</t>
  </si>
  <si>
    <t>ENSG00000241343</t>
  </si>
  <si>
    <t>RPL36A</t>
  </si>
  <si>
    <t>ENSG00000089009</t>
  </si>
  <si>
    <t>RPL6</t>
  </si>
  <si>
    <t>ENSG00000147604</t>
  </si>
  <si>
    <t>RPL7</t>
  </si>
  <si>
    <t>ENSG00000146223</t>
  </si>
  <si>
    <t>RPL7L1</t>
  </si>
  <si>
    <t>ENSG00000163682</t>
  </si>
  <si>
    <t>RPL9</t>
  </si>
  <si>
    <t>ENSG00000137818</t>
  </si>
  <si>
    <t>RPLP1</t>
  </si>
  <si>
    <t>ENSG00000118705</t>
  </si>
  <si>
    <t>RPN2</t>
  </si>
  <si>
    <t>ENSG00000101413</t>
  </si>
  <si>
    <t>RPRD1B</t>
  </si>
  <si>
    <t>ENSG00000142534</t>
  </si>
  <si>
    <t>RPS11</t>
  </si>
  <si>
    <t>ENSG00000112306</t>
  </si>
  <si>
    <t>RPS12</t>
  </si>
  <si>
    <t>ENSG00000164587</t>
  </si>
  <si>
    <t>RPS14</t>
  </si>
  <si>
    <t>ENSG00000115268</t>
  </si>
  <si>
    <t>RPS15</t>
  </si>
  <si>
    <t>ENSG00000134419</t>
  </si>
  <si>
    <t>RPS15A</t>
  </si>
  <si>
    <t>ENSG00000096150</t>
  </si>
  <si>
    <t>RPS18</t>
  </si>
  <si>
    <t>ENSG00000105372</t>
  </si>
  <si>
    <t>RPS19</t>
  </si>
  <si>
    <t>ENSG00000008988</t>
  </si>
  <si>
    <t>RPS20</t>
  </si>
  <si>
    <t>ENSG00000213741</t>
  </si>
  <si>
    <t>RPS29</t>
  </si>
  <si>
    <t>ENSG00000149273</t>
  </si>
  <si>
    <t>RPS3</t>
  </si>
  <si>
    <t>ENSG00000145425</t>
  </si>
  <si>
    <t>RPS3A</t>
  </si>
  <si>
    <t>ENSG00000083845</t>
  </si>
  <si>
    <t>RPS5</t>
  </si>
  <si>
    <t>ENSG00000171863</t>
  </si>
  <si>
    <t>RPS7</t>
  </si>
  <si>
    <t>ENSG00000142937</t>
  </si>
  <si>
    <t>RPS8</t>
  </si>
  <si>
    <t>ENSG00000170889</t>
  </si>
  <si>
    <t>RPS9</t>
  </si>
  <si>
    <t>ENSG00000168028</t>
  </si>
  <si>
    <t>RPSA</t>
  </si>
  <si>
    <t>ENSG00000167325</t>
  </si>
  <si>
    <t>RRM1</t>
  </si>
  <si>
    <t>ENSG00000171848</t>
  </si>
  <si>
    <t>RRM2</t>
  </si>
  <si>
    <t>ENSG00000160214</t>
  </si>
  <si>
    <t>RRP1</t>
  </si>
  <si>
    <t>ENSG00000189306</t>
  </si>
  <si>
    <t>RRP7A</t>
  </si>
  <si>
    <t>ENSG00000146374</t>
  </si>
  <si>
    <t>RSPO3</t>
  </si>
  <si>
    <t>ENSG00000115310</t>
  </si>
  <si>
    <t>RTN4</t>
  </si>
  <si>
    <t>ENSG00000130347</t>
  </si>
  <si>
    <t>RTN4IP1</t>
  </si>
  <si>
    <t>ENSG00000183207</t>
  </si>
  <si>
    <t>RUVBL2</t>
  </si>
  <si>
    <t>ENSG00000118600</t>
  </si>
  <si>
    <t>RXYLT1</t>
  </si>
  <si>
    <t>ENSG00000031698</t>
  </si>
  <si>
    <t>SARS1</t>
  </si>
  <si>
    <t>ENSG00000175467</t>
  </si>
  <si>
    <t>SART1</t>
  </si>
  <si>
    <t>ENSG00000075856</t>
  </si>
  <si>
    <t>SART3</t>
  </si>
  <si>
    <t>ENSG00000139697</t>
  </si>
  <si>
    <t>SBNO1</t>
  </si>
  <si>
    <t>ENSG00000064932</t>
  </si>
  <si>
    <t>SBNO2</t>
  </si>
  <si>
    <t>ENSG00000198301</t>
  </si>
  <si>
    <t>SDAD1</t>
  </si>
  <si>
    <t>ENSG00000157020</t>
  </si>
  <si>
    <t>SEC13</t>
  </si>
  <si>
    <t>ENSG00000058262</t>
  </si>
  <si>
    <t>SEC61A1</t>
  </si>
  <si>
    <t>ENSG00000211450</t>
  </si>
  <si>
    <t>SELENOH</t>
  </si>
  <si>
    <t>ENSG00000092421</t>
  </si>
  <si>
    <t>SEMA6A</t>
  </si>
  <si>
    <t>ENSG00000119335</t>
  </si>
  <si>
    <t>SET</t>
  </si>
  <si>
    <t>ENSG00000168137</t>
  </si>
  <si>
    <t>SETD5</t>
  </si>
  <si>
    <t>ENSG00000168066</t>
  </si>
  <si>
    <t>SF1</t>
  </si>
  <si>
    <t>ENSG00000115524</t>
  </si>
  <si>
    <t>SF3B1</t>
  </si>
  <si>
    <t>ENSG00000143368</t>
  </si>
  <si>
    <t>SF3B4</t>
  </si>
  <si>
    <t>ENSG00000169976</t>
  </si>
  <si>
    <t>SF3B5</t>
  </si>
  <si>
    <t>ENSG00000116560</t>
  </si>
  <si>
    <t>SFPQ</t>
  </si>
  <si>
    <t>ENSG00000129810</t>
  </si>
  <si>
    <t>SGO1</t>
  </si>
  <si>
    <t>ENSG00000251322</t>
  </si>
  <si>
    <t>SHANK3</t>
  </si>
  <si>
    <t>ENSG00000108061</t>
  </si>
  <si>
    <t>SHOC2</t>
  </si>
  <si>
    <t>ENSG00000112246</t>
  </si>
  <si>
    <t>SIM1</t>
  </si>
  <si>
    <t>ENSG00000105738</t>
  </si>
  <si>
    <t>SIPA1L3</t>
  </si>
  <si>
    <t>ENSG00000113558</t>
  </si>
  <si>
    <t>SKP1</t>
  </si>
  <si>
    <t>ENSG00000120519</t>
  </si>
  <si>
    <t>SLC10A7</t>
  </si>
  <si>
    <t>ENSG00000064651</t>
  </si>
  <si>
    <t>SLC12A2</t>
  </si>
  <si>
    <t>ENSG00000147100</t>
  </si>
  <si>
    <t>SLC16A2</t>
  </si>
  <si>
    <t>ENSG00000104888</t>
  </si>
  <si>
    <t>SLC17A7</t>
  </si>
  <si>
    <t>ENSG00000100075</t>
  </si>
  <si>
    <t>SLC25A1</t>
  </si>
  <si>
    <t>ENSG00000164209</t>
  </si>
  <si>
    <t>SLC25A46</t>
  </si>
  <si>
    <t>ENSG00000005022</t>
  </si>
  <si>
    <t>SLC25A5</t>
  </si>
  <si>
    <t>ENSG00000163581</t>
  </si>
  <si>
    <t>SLC2A2</t>
  </si>
  <si>
    <t>ENSG00000196950</t>
  </si>
  <si>
    <t>SLC39A10</t>
  </si>
  <si>
    <t>ENSG00000112473</t>
  </si>
  <si>
    <t>SLC39A7</t>
  </si>
  <si>
    <t>ENSG00000138449</t>
  </si>
  <si>
    <t>SLC40A1</t>
  </si>
  <si>
    <t>ENSG00000013293</t>
  </si>
  <si>
    <t>SLC7A14</t>
  </si>
  <si>
    <t>ENSG00000155465</t>
  </si>
  <si>
    <t>SLC7A7</t>
  </si>
  <si>
    <t>ENSG00000101665</t>
  </si>
  <si>
    <t>SMAD7</t>
  </si>
  <si>
    <t>ENSG00000120693</t>
  </si>
  <si>
    <t>SMAD9</t>
  </si>
  <si>
    <t>ENSG00000127616</t>
  </si>
  <si>
    <t>SMARCA4</t>
  </si>
  <si>
    <t>ENSG00000153147</t>
  </si>
  <si>
    <t>SMARCA5</t>
  </si>
  <si>
    <t>ENSG00000138375</t>
  </si>
  <si>
    <t>SMARCAL1</t>
  </si>
  <si>
    <t>ENSG00000066117</t>
  </si>
  <si>
    <t>SMARCD1</t>
  </si>
  <si>
    <t>ENSG00000073584</t>
  </si>
  <si>
    <t>SMARCE1</t>
  </si>
  <si>
    <t>ENSG00000072501</t>
  </si>
  <si>
    <t>SMC1A</t>
  </si>
  <si>
    <t>ENSG00000108055</t>
  </si>
  <si>
    <t>SMC3</t>
  </si>
  <si>
    <t>ENSG00000113810</t>
  </si>
  <si>
    <t>SMC4</t>
  </si>
  <si>
    <t>ENSG00000115593</t>
  </si>
  <si>
    <t>SMYD1</t>
  </si>
  <si>
    <t>ENSG00000165684</t>
  </si>
  <si>
    <t>SNAPC4</t>
  </si>
  <si>
    <t>ENSG00000200463</t>
  </si>
  <si>
    <t>SNORD118</t>
  </si>
  <si>
    <t>ENSG00000161981</t>
  </si>
  <si>
    <t>SNRNP25</t>
  </si>
  <si>
    <t>ENSG00000168566</t>
  </si>
  <si>
    <t>SNRNP48</t>
  </si>
  <si>
    <t>ENSG00000124562</t>
  </si>
  <si>
    <t>SNRPC</t>
  </si>
  <si>
    <t>ENSG00000139343</t>
  </si>
  <si>
    <t>SNRPF</t>
  </si>
  <si>
    <t>ENSG00000135317</t>
  </si>
  <si>
    <t>SNX14</t>
  </si>
  <si>
    <t>ENSG00000185338</t>
  </si>
  <si>
    <t>SOCS1</t>
  </si>
  <si>
    <t>ENSG00000159140</t>
  </si>
  <si>
    <t>SON</t>
  </si>
  <si>
    <t>ENSG00000134595</t>
  </si>
  <si>
    <t>SOX3</t>
  </si>
  <si>
    <t>ENSG00000021574</t>
  </si>
  <si>
    <t>SPAST</t>
  </si>
  <si>
    <t>ENSG00000104133</t>
  </si>
  <si>
    <t>SPG11</t>
  </si>
  <si>
    <t>ENSG00000166145</t>
  </si>
  <si>
    <t>SPINT1</t>
  </si>
  <si>
    <t>ENSG00000167881</t>
  </si>
  <si>
    <t>SRP68</t>
  </si>
  <si>
    <t>ENSG00000087087</t>
  </si>
  <si>
    <t>SRRT</t>
  </si>
  <si>
    <t>ENSG00000100650</t>
  </si>
  <si>
    <t>SRSF5</t>
  </si>
  <si>
    <t>ENSG00000149136</t>
  </si>
  <si>
    <t>SSRP1</t>
  </si>
  <si>
    <t>ENSG00000177511</t>
  </si>
  <si>
    <t>ST8SIA3</t>
  </si>
  <si>
    <t>ENSG00000168610</t>
  </si>
  <si>
    <t>STAT3</t>
  </si>
  <si>
    <t>ENSG00000123473</t>
  </si>
  <si>
    <t>STIL</t>
  </si>
  <si>
    <t>ENSG00000104375</t>
  </si>
  <si>
    <t>STK3</t>
  </si>
  <si>
    <t>ENSG00000243317</t>
  </si>
  <si>
    <t>STMP1</t>
  </si>
  <si>
    <t>ENSG00000116266</t>
  </si>
  <si>
    <t>STXBP3</t>
  </si>
  <si>
    <t>ENSG00000111707</t>
  </si>
  <si>
    <t>SUDS3</t>
  </si>
  <si>
    <t>ENSG00000144455</t>
  </si>
  <si>
    <t>SUMF1</t>
  </si>
  <si>
    <t>ENSG00000196235</t>
  </si>
  <si>
    <t>SUPT5H</t>
  </si>
  <si>
    <t>ENSG00000109111</t>
  </si>
  <si>
    <t>SUPT6H</t>
  </si>
  <si>
    <t>ENSG00000156502</t>
  </si>
  <si>
    <t>SUPV3L1</t>
  </si>
  <si>
    <t>ENSG00000148290</t>
  </si>
  <si>
    <t>SURF1</t>
  </si>
  <si>
    <t>ENSG00000148296</t>
  </si>
  <si>
    <t>SURF6</t>
  </si>
  <si>
    <t>ENSG00000143502</t>
  </si>
  <si>
    <t>SUSD4</t>
  </si>
  <si>
    <t>ENSG00000197283</t>
  </si>
  <si>
    <t>SYNGAP1</t>
  </si>
  <si>
    <t>ENSG00000159082</t>
  </si>
  <si>
    <t>SYNJ1</t>
  </si>
  <si>
    <t>ENSG00000147133</t>
  </si>
  <si>
    <t>TAF1</t>
  </si>
  <si>
    <t>ENSG00000115750</t>
  </si>
  <si>
    <t>TAF1B</t>
  </si>
  <si>
    <t>ENSG00000064313</t>
  </si>
  <si>
    <t>TAF2</t>
  </si>
  <si>
    <t>ENSG00000178913</t>
  </si>
  <si>
    <t>TAF7</t>
  </si>
  <si>
    <t>ENSG00000137413</t>
  </si>
  <si>
    <t>TAF8</t>
  </si>
  <si>
    <t>ENSG00000102125</t>
  </si>
  <si>
    <t>TAFAZZIN</t>
  </si>
  <si>
    <t>ENSG00000162367</t>
  </si>
  <si>
    <t>TAL1</t>
  </si>
  <si>
    <t>ENSG00000113407</t>
  </si>
  <si>
    <t>TARS1</t>
  </si>
  <si>
    <t>ENSG00000147687</t>
  </si>
  <si>
    <t>TATDN1</t>
  </si>
  <si>
    <t>ENSG00000141556</t>
  </si>
  <si>
    <t>TBCD</t>
  </si>
  <si>
    <t>ENSG00000121068</t>
  </si>
  <si>
    <t>TBX2</t>
  </si>
  <si>
    <t>ENSG00000089225</t>
  </si>
  <si>
    <t>TBX5</t>
  </si>
  <si>
    <t>ENSG00000148737</t>
  </si>
  <si>
    <t>TCF7L2</t>
  </si>
  <si>
    <t>ENSG00000120438</t>
  </si>
  <si>
    <t>TCP1</t>
  </si>
  <si>
    <t>ENSG00000241186</t>
  </si>
  <si>
    <t>TDGF1</t>
  </si>
  <si>
    <t>ENSG00000111802</t>
  </si>
  <si>
    <t>TDP2</t>
  </si>
  <si>
    <t>ENSG00000187605</t>
  </si>
  <si>
    <t>TET3</t>
  </si>
  <si>
    <t>ENSG00000105967</t>
  </si>
  <si>
    <t>TFEC</t>
  </si>
  <si>
    <t>ENSG00000144115</t>
  </si>
  <si>
    <t>THNSL2</t>
  </si>
  <si>
    <t>ENSG00000125676</t>
  </si>
  <si>
    <t>THOC2</t>
  </si>
  <si>
    <t>ENSG00000126351</t>
  </si>
  <si>
    <t>THRA</t>
  </si>
  <si>
    <t>ENSG00000151090</t>
  </si>
  <si>
    <t>THRB</t>
  </si>
  <si>
    <t>ENSG00000140534</t>
  </si>
  <si>
    <t>TICRR</t>
  </si>
  <si>
    <t>ENSG00000265354</t>
  </si>
  <si>
    <t>TIMM23</t>
  </si>
  <si>
    <t>ENSG00000149926</t>
  </si>
  <si>
    <t>TLCD3B</t>
  </si>
  <si>
    <t>ENSG00000181585</t>
  </si>
  <si>
    <t>TMIE</t>
  </si>
  <si>
    <t>ENSG00000132773</t>
  </si>
  <si>
    <t>TOE1</t>
  </si>
  <si>
    <t>ENSG00000131747</t>
  </si>
  <si>
    <t>TOP2A</t>
  </si>
  <si>
    <t>ENSG00000078900</t>
  </si>
  <si>
    <t>TP73</t>
  </si>
  <si>
    <t>ENSG00000162341</t>
  </si>
  <si>
    <t>TPCN2</t>
  </si>
  <si>
    <t>ENSG00000167460</t>
  </si>
  <si>
    <t>TPM4</t>
  </si>
  <si>
    <t>ENSG00000204104</t>
  </si>
  <si>
    <t>TRAF3IP1</t>
  </si>
  <si>
    <t>ENSG00000076604</t>
  </si>
  <si>
    <t>TRAF4</t>
  </si>
  <si>
    <t>ENSG00000168538</t>
  </si>
  <si>
    <t>TRAPPC11</t>
  </si>
  <si>
    <t>ENSG00000146826</t>
  </si>
  <si>
    <t>TRAPPC14</t>
  </si>
  <si>
    <t>ENSG00000107614</t>
  </si>
  <si>
    <t>TRDMT1</t>
  </si>
  <si>
    <t>ENSG00000197323</t>
  </si>
  <si>
    <t>TRIM33</t>
  </si>
  <si>
    <t>ENSG00000072756</t>
  </si>
  <si>
    <t>TRNT1</t>
  </si>
  <si>
    <t>ENSG00000144935</t>
  </si>
  <si>
    <t>TRPC1</t>
  </si>
  <si>
    <t>ENSG00000092439</t>
  </si>
  <si>
    <t>TRPM7</t>
  </si>
  <si>
    <t>ENSG00000158526</t>
  </si>
  <si>
    <t>TSR2</t>
  </si>
  <si>
    <t>ENSG00000052841</t>
  </si>
  <si>
    <t>TTC17</t>
  </si>
  <si>
    <t>ENSG00000018699</t>
  </si>
  <si>
    <t>TTC27</t>
  </si>
  <si>
    <t>ENSG00000112742</t>
  </si>
  <si>
    <t>TTK</t>
  </si>
  <si>
    <t>ENSG00000155657</t>
  </si>
  <si>
    <t>TTN</t>
  </si>
  <si>
    <t>ENSG00000131462</t>
  </si>
  <si>
    <t>TUBG1</t>
  </si>
  <si>
    <t>ENSG00000126216</t>
  </si>
  <si>
    <t>TUBGCP3</t>
  </si>
  <si>
    <t>ENSG00000233608</t>
  </si>
  <si>
    <t>TWIST2</t>
  </si>
  <si>
    <t>ENSG00000176890</t>
  </si>
  <si>
    <t>TYMS</t>
  </si>
  <si>
    <t>ENSG00000160201</t>
  </si>
  <si>
    <t>U2AF1</t>
  </si>
  <si>
    <t>ENSG00000103275</t>
  </si>
  <si>
    <t>UBE2I</t>
  </si>
  <si>
    <t>ENSG00000118420</t>
  </si>
  <si>
    <t>UBE3D</t>
  </si>
  <si>
    <t>ENSG00000070010</t>
  </si>
  <si>
    <t>UFD1</t>
  </si>
  <si>
    <t>ENSG00000276043</t>
  </si>
  <si>
    <t>UHRF1</t>
  </si>
  <si>
    <t>ENSG00000141161</t>
  </si>
  <si>
    <t>UNC45B</t>
  </si>
  <si>
    <t>ENSG00000243566</t>
  </si>
  <si>
    <t>UPK3B</t>
  </si>
  <si>
    <t>ENSG00000103005</t>
  </si>
  <si>
    <t>USB1</t>
  </si>
  <si>
    <t>ENSG00000184979</t>
  </si>
  <si>
    <t>USP18</t>
  </si>
  <si>
    <t>ENSG00000172046</t>
  </si>
  <si>
    <t>USP19</t>
  </si>
  <si>
    <t>ENSG00000136878</t>
  </si>
  <si>
    <t>USP20</t>
  </si>
  <si>
    <t>ENSG00000162402</t>
  </si>
  <si>
    <t>USP24</t>
  </si>
  <si>
    <t>ENSG00000140455</t>
  </si>
  <si>
    <t>USP3</t>
  </si>
  <si>
    <t>ENSG00000077254</t>
  </si>
  <si>
    <t>USP33</t>
  </si>
  <si>
    <t>ENSG00000168883</t>
  </si>
  <si>
    <t>USP39</t>
  </si>
  <si>
    <t>ENSG00000114316</t>
  </si>
  <si>
    <t>USP4</t>
  </si>
  <si>
    <t>ENSG00000154914</t>
  </si>
  <si>
    <t>USP43</t>
  </si>
  <si>
    <t>ENSG00000123552</t>
  </si>
  <si>
    <t>USP45</t>
  </si>
  <si>
    <t>ENSG00000090686</t>
  </si>
  <si>
    <t>USP48</t>
  </si>
  <si>
    <t>ENSG00000111667</t>
  </si>
  <si>
    <t>USP5</t>
  </si>
  <si>
    <t>ENSG00000145390</t>
  </si>
  <si>
    <t>USP53</t>
  </si>
  <si>
    <t>ENSG00000187555</t>
  </si>
  <si>
    <t>USP7</t>
  </si>
  <si>
    <t>ENSG00000132952</t>
  </si>
  <si>
    <t>USPL1</t>
  </si>
  <si>
    <t>ENSG00000183520</t>
  </si>
  <si>
    <t>UTP11</t>
  </si>
  <si>
    <t>ENSG00000164338</t>
  </si>
  <si>
    <t>UTP15</t>
  </si>
  <si>
    <t>ENSG00000117597</t>
  </si>
  <si>
    <t>UTP25</t>
  </si>
  <si>
    <t>ENSG00000132467</t>
  </si>
  <si>
    <t>UTP3</t>
  </si>
  <si>
    <t>ENSG00000162738</t>
  </si>
  <si>
    <t>VANGL2</t>
  </si>
  <si>
    <t>ENSG00000096171</t>
  </si>
  <si>
    <t>VARS1</t>
  </si>
  <si>
    <t>ENSG00000165280</t>
  </si>
  <si>
    <t>VCP</t>
  </si>
  <si>
    <t>ENSG00000175073</t>
  </si>
  <si>
    <t>VCPIP1</t>
  </si>
  <si>
    <t>ENSG00000112715</t>
  </si>
  <si>
    <t>VEGFA</t>
  </si>
  <si>
    <t>ENSG00000134086</t>
  </si>
  <si>
    <t>VHL</t>
  </si>
  <si>
    <t>ENSG00000160695</t>
  </si>
  <si>
    <t>VPS11</t>
  </si>
  <si>
    <t>ENSG00000160948</t>
  </si>
  <si>
    <t>VPS28</t>
  </si>
  <si>
    <t>ENSG00000166887</t>
  </si>
  <si>
    <t>VPS39</t>
  </si>
  <si>
    <t>ENSG00000071127</t>
  </si>
  <si>
    <t>WDR1</t>
  </si>
  <si>
    <t>ENSG00000120008</t>
  </si>
  <si>
    <t>WDR11</t>
  </si>
  <si>
    <t>ENSG00000138442</t>
  </si>
  <si>
    <t>WDR12</t>
  </si>
  <si>
    <t>ENSG00000136709</t>
  </si>
  <si>
    <t>WDR33</t>
  </si>
  <si>
    <t>ENSG00000163811</t>
  </si>
  <si>
    <t>WDR43</t>
  </si>
  <si>
    <t>ENSG00000204221</t>
  </si>
  <si>
    <t>WDR46</t>
  </si>
  <si>
    <t>ENSG00000120314</t>
  </si>
  <si>
    <t>WDR55</t>
  </si>
  <si>
    <t>ENSG00000115368</t>
  </si>
  <si>
    <t>WDR75</t>
  </si>
  <si>
    <t>ENSG00000164091</t>
  </si>
  <si>
    <t>WDR82</t>
  </si>
  <si>
    <t>ENSG00000114251</t>
  </si>
  <si>
    <t>WNT5A</t>
  </si>
  <si>
    <t>ENSG00000061492</t>
  </si>
  <si>
    <t>WNT8A</t>
  </si>
  <si>
    <t>ENSG00000146457</t>
  </si>
  <si>
    <t>WTAP</t>
  </si>
  <si>
    <t>ENSG00000186153</t>
  </si>
  <si>
    <t>WWOX</t>
  </si>
  <si>
    <t>ENSG00000082898</t>
  </si>
  <si>
    <t>XPO1</t>
  </si>
  <si>
    <t>ENSG00000066422</t>
  </si>
  <si>
    <t>ZBTB11</t>
  </si>
  <si>
    <t>ENSG00000116809</t>
  </si>
  <si>
    <t>ZBTB17</t>
  </si>
  <si>
    <t>ENSG00000179627</t>
  </si>
  <si>
    <t>ZBTB42</t>
  </si>
  <si>
    <t>ENSG00000126970</t>
  </si>
  <si>
    <t>ZC4H2</t>
  </si>
  <si>
    <t>ENSG00000147905</t>
  </si>
  <si>
    <t>ZCCHC7</t>
  </si>
  <si>
    <t>ENSG00000072121</t>
  </si>
  <si>
    <t>ZFYVE26</t>
  </si>
  <si>
    <t>ENSG00000131943</t>
  </si>
  <si>
    <t>C19orf12</t>
  </si>
  <si>
    <t>ENSG00000146007</t>
  </si>
  <si>
    <t>ZMAT2</t>
  </si>
  <si>
    <t>ENSG00000122482</t>
  </si>
  <si>
    <t>ZNF644</t>
  </si>
  <si>
    <t>ENSG00000203995</t>
  </si>
  <si>
    <t>ZYG11A</t>
  </si>
  <si>
    <t>Gene name 2</t>
  </si>
  <si>
    <t>anophthalmia</t>
  </si>
  <si>
    <t>microphthalmia</t>
  </si>
  <si>
    <t>coloboma</t>
  </si>
  <si>
    <t>Final</t>
  </si>
  <si>
    <t xml:space="preserve">xx  </t>
  </si>
  <si>
    <t>A</t>
  </si>
  <si>
    <t>M</t>
  </si>
  <si>
    <t>C</t>
  </si>
  <si>
    <t>y</t>
  </si>
  <si>
    <t>n</t>
  </si>
  <si>
    <t>AXIN1_anophthalmia_microphthalmia</t>
  </si>
  <si>
    <t>C12orf43_anophthalmia_microphthalmia</t>
  </si>
  <si>
    <t>DKK1_anophthalmia_microphthalmia</t>
  </si>
  <si>
    <t>EYA3_anophthalmia_microphthalmia</t>
  </si>
  <si>
    <t>TCF7L1_anophthalmia_microphthalmia</t>
  </si>
  <si>
    <t>AARS1_microphthalmia</t>
  </si>
  <si>
    <t>ABCC6_microphthalmia</t>
  </si>
  <si>
    <t>ABCC9_microphthalmia</t>
  </si>
  <si>
    <t>ABCE1_microphthalmia</t>
  </si>
  <si>
    <t>ABHD11_microphthalmia</t>
  </si>
  <si>
    <t>ACTL6A_microphthalmia</t>
  </si>
  <si>
    <t>ACTN2_microphthalmia</t>
  </si>
  <si>
    <t>ACVR2A_microphthalmia</t>
  </si>
  <si>
    <t>ACVR2B_microphthalmia</t>
  </si>
  <si>
    <t>ADAL_microphthalmia</t>
  </si>
  <si>
    <t>ADAMTS16_microphthalmia_coloboma</t>
  </si>
  <si>
    <t>ADAMTS9_microphthalmia</t>
  </si>
  <si>
    <t>ADARB1_microphthalmia</t>
  </si>
  <si>
    <t>ADCY1_microphthalmia</t>
  </si>
  <si>
    <t>ADCYAP1_microphthalmia</t>
  </si>
  <si>
    <t>ADNP_microphthalmia</t>
  </si>
  <si>
    <t>ADORA2A_microphthalmia</t>
  </si>
  <si>
    <t>ADSS2_microphthalmia</t>
  </si>
  <si>
    <t>AFAP1L2_coloboma</t>
  </si>
  <si>
    <t>AGBL5_microphthalmia</t>
  </si>
  <si>
    <t>AGRN_microphthalmia</t>
  </si>
  <si>
    <t>AGTPBP1_microphthalmia</t>
  </si>
  <si>
    <t>AHCTF1_microphthalmia</t>
  </si>
  <si>
    <t>ALCAM_microphthalmia</t>
  </si>
  <si>
    <t>ALDH1A2_microphthalmia</t>
  </si>
  <si>
    <t>ALDH1L1_microphthalmia</t>
  </si>
  <si>
    <t>ALDH7A1_microphthalmia_coloboma</t>
  </si>
  <si>
    <t>ALG13_microphthalmia</t>
  </si>
  <si>
    <t>ALK_microphthalmia</t>
  </si>
  <si>
    <t>ALOX12_microphthalmia</t>
  </si>
  <si>
    <t>AMBP_microphthalmia</t>
  </si>
  <si>
    <t>AMBRA1_microphthalmia</t>
  </si>
  <si>
    <t>AMER1_microphthalmia</t>
  </si>
  <si>
    <t>ANKRD33_microphthalmia</t>
  </si>
  <si>
    <t>ANO6_microphthalmia</t>
  </si>
  <si>
    <t>APC_microphthalmia</t>
  </si>
  <si>
    <t>APEX1_microphthalmia</t>
  </si>
  <si>
    <t>ARF1_microphthalmia</t>
  </si>
  <si>
    <t>ARL6IP1_microphthalmia</t>
  </si>
  <si>
    <t>ARMC9_coloboma</t>
  </si>
  <si>
    <t>ARNT2_microphthalmia</t>
  </si>
  <si>
    <t>ASPM_microphthalmia</t>
  </si>
  <si>
    <t>ATAT1_microphthalmia</t>
  </si>
  <si>
    <t>ATG4D_microphthalmia</t>
  </si>
  <si>
    <t>ATG5_microphthalmia</t>
  </si>
  <si>
    <t>ATG7_microphthalmia</t>
  </si>
  <si>
    <t>ATOH8_microphthalmia</t>
  </si>
  <si>
    <t>ATP1A1_microphthalmia</t>
  </si>
  <si>
    <t>ATP5PO_microphthalmia</t>
  </si>
  <si>
    <t>ATP6AP1_microphthalmia</t>
  </si>
  <si>
    <t>ATP6AP2_microphthalmia</t>
  </si>
  <si>
    <t>ATP6V0C_microphthalmia</t>
  </si>
  <si>
    <t>ATP6V0D1_microphthalmia</t>
  </si>
  <si>
    <t>ATP6V1E1_microphthalmia</t>
  </si>
  <si>
    <t>ATP6V1F_microphthalmia</t>
  </si>
  <si>
    <t>ATP6V1H_microphthalmia</t>
  </si>
  <si>
    <t>ATR_microphthalmia</t>
  </si>
  <si>
    <t>ATXN3_microphthalmia</t>
  </si>
  <si>
    <t>ATXN7_microphthalmia_coloboma</t>
  </si>
  <si>
    <t>AURKA_microphthalmia</t>
  </si>
  <si>
    <t>AUTS2_microphthalmia</t>
  </si>
  <si>
    <t>BCAS2_microphthalmia</t>
  </si>
  <si>
    <t>BCL11A_microphthalmia</t>
  </si>
  <si>
    <t>BCL6_coloboma</t>
  </si>
  <si>
    <t>BDNF_microphthalmia</t>
  </si>
  <si>
    <t>BECN1_microphthalmia</t>
  </si>
  <si>
    <t>BHMT_microphthalmia</t>
  </si>
  <si>
    <t>BICDL1_microphthalmia</t>
  </si>
  <si>
    <t>BIRC5_microphthalmia</t>
  </si>
  <si>
    <t>BLOC1S1_microphthalmia</t>
  </si>
  <si>
    <t>BLOC1S2_microphthalmia</t>
  </si>
  <si>
    <t>BRF1_microphthalmia</t>
  </si>
  <si>
    <t>BSG_microphthalmia</t>
  </si>
  <si>
    <t>BTK_microphthalmia</t>
  </si>
  <si>
    <t>BVES_microphthalmia</t>
  </si>
  <si>
    <t>BYSL_microphthalmia</t>
  </si>
  <si>
    <t>C19orf12_microphthalmia</t>
  </si>
  <si>
    <t>C1orf109_microphthalmia</t>
  </si>
  <si>
    <t>CA10_microphthalmia</t>
  </si>
  <si>
    <t>CA14_microphthalmia</t>
  </si>
  <si>
    <t>CACTIN_microphthalmia</t>
  </si>
  <si>
    <t>CAD_microphthalmia</t>
  </si>
  <si>
    <t>CAMK1D_microphthalmia</t>
  </si>
  <si>
    <t>CAPN1_microphthalmia</t>
  </si>
  <si>
    <t>CAPZB_microphthalmia</t>
  </si>
  <si>
    <t>CARS1_microphthalmia</t>
  </si>
  <si>
    <t>CATIP_microphthalmia</t>
  </si>
  <si>
    <t>CAV1_microphthalmia</t>
  </si>
  <si>
    <t>CC2D1A_microphthalmia</t>
  </si>
  <si>
    <t>CCDC126_microphthalmia</t>
  </si>
  <si>
    <t>CCDC28B_microphthalmia</t>
  </si>
  <si>
    <t>CCM2_microphthalmia</t>
  </si>
  <si>
    <t>CCN2_microphthalmia</t>
  </si>
  <si>
    <t>CCNA2_microphthalmia</t>
  </si>
  <si>
    <t>CCND1_microphthalmia</t>
  </si>
  <si>
    <t>CCNK_microphthalmia</t>
  </si>
  <si>
    <t>CCR7_microphthalmia</t>
  </si>
  <si>
    <t>CCSAP_microphthalmia</t>
  </si>
  <si>
    <t>CCT2_microphthalmia</t>
  </si>
  <si>
    <t>CCT3_microphthalmia</t>
  </si>
  <si>
    <t>CCT5_microphthalmia</t>
  </si>
  <si>
    <t>CCT7_microphthalmia</t>
  </si>
  <si>
    <t>CD248_microphthalmia</t>
  </si>
  <si>
    <t>CDC16_microphthalmia</t>
  </si>
  <si>
    <t>CDC25B_microphthalmia</t>
  </si>
  <si>
    <t>CDC26_microphthalmia</t>
  </si>
  <si>
    <t>CDC37_microphthalmia</t>
  </si>
  <si>
    <t>CDC42_microphthalmia</t>
  </si>
  <si>
    <t>CDH11_microphthalmia</t>
  </si>
  <si>
    <t>CDH4_microphthalmia</t>
  </si>
  <si>
    <t>CDH6_microphthalmia</t>
  </si>
  <si>
    <t>CDIPT_microphthalmia</t>
  </si>
  <si>
    <t>CDK1_microphthalmia</t>
  </si>
  <si>
    <t>CDK10_microphthalmia</t>
  </si>
  <si>
    <t>CDK5_microphthalmia</t>
  </si>
  <si>
    <t>CDKL1_microphthalmia</t>
  </si>
  <si>
    <t>CDX1_microphthalmia</t>
  </si>
  <si>
    <t>CELF1_microphthalmia</t>
  </si>
  <si>
    <t>CENPH_microphthalmia</t>
  </si>
  <si>
    <t>CENPL_microphthalmia</t>
  </si>
  <si>
    <t>CENPN_microphthalmia</t>
  </si>
  <si>
    <t>CENPT_microphthalmia</t>
  </si>
  <si>
    <t>CENPW_microphthalmia</t>
  </si>
  <si>
    <t>CEP104_microphthalmia</t>
  </si>
  <si>
    <t>CEP120_microphthalmia</t>
  </si>
  <si>
    <t>CEP55_microphthalmia</t>
  </si>
  <si>
    <t>CERT1_microphthalmia</t>
  </si>
  <si>
    <t>CETN4P_microphthalmia</t>
  </si>
  <si>
    <t>CFL1_microphthalmia</t>
  </si>
  <si>
    <t>CHAF1B_microphthalmia</t>
  </si>
  <si>
    <t>CHD5_microphthalmia</t>
  </si>
  <si>
    <t>CHMP6_microphthalmia</t>
  </si>
  <si>
    <t>CHRD_microphthalmia</t>
  </si>
  <si>
    <t>CHRDL2_microphthalmia</t>
  </si>
  <si>
    <t>CHSY1_microphthalmia_coloboma</t>
  </si>
  <si>
    <t>CLCC1_microphthalmia</t>
  </si>
  <si>
    <t>CLDN3_microphthalmia</t>
  </si>
  <si>
    <t>CLINT1_microphthalmia</t>
  </si>
  <si>
    <t>CLP1_microphthalmia</t>
  </si>
  <si>
    <t>CLPB_microphthalmia</t>
  </si>
  <si>
    <t>CLUAP1_microphthalmia</t>
  </si>
  <si>
    <t>CNBP_microphthalmia</t>
  </si>
  <si>
    <t>CNOT1_microphthalmia</t>
  </si>
  <si>
    <t>CNTROB_microphthalmia</t>
  </si>
  <si>
    <t>COA6_microphthalmia</t>
  </si>
  <si>
    <t>COBL_microphthalmia</t>
  </si>
  <si>
    <t>COG4_microphthalmia</t>
  </si>
  <si>
    <t>COL15A1_microphthalmia</t>
  </si>
  <si>
    <t>COL6A2_microphthalmia</t>
  </si>
  <si>
    <t>COPS6_microphthalmia</t>
  </si>
  <si>
    <t>COPZ1_microphthalmia</t>
  </si>
  <si>
    <t>CORO1A_microphthalmia</t>
  </si>
  <si>
    <t>COX5A_microphthalmia</t>
  </si>
  <si>
    <t>CPSF1_microphthalmia</t>
  </si>
  <si>
    <t>CPSF3_microphthalmia</t>
  </si>
  <si>
    <t>CPSF4_microphthalmia</t>
  </si>
  <si>
    <t>CRPPA_microphthalmia</t>
  </si>
  <si>
    <t>CSF1R_microphthalmia</t>
  </si>
  <si>
    <t>CSRNP1_microphthalmia</t>
  </si>
  <si>
    <t>CSTF3_microphthalmia</t>
  </si>
  <si>
    <t>CTCF_microphthalmia</t>
  </si>
  <si>
    <t>CTNNB1_microphthalmia</t>
  </si>
  <si>
    <t>CWC25_microphthalmia</t>
  </si>
  <si>
    <t>CWF19L2_microphthalmia</t>
  </si>
  <si>
    <t>CYGB_microphthalmia</t>
  </si>
  <si>
    <t>CYLD_microphthalmia</t>
  </si>
  <si>
    <t>CYP19A1_microphthalmia</t>
  </si>
  <si>
    <t>CYP26A1_microphthalmia</t>
  </si>
  <si>
    <t>CYP26B1_microphthalmia</t>
  </si>
  <si>
    <t>DACT2_microphthalmia</t>
  </si>
  <si>
    <t>DCAF7_microphthalmia</t>
  </si>
  <si>
    <t>DCT_microphthalmia</t>
  </si>
  <si>
    <t>DCTN1_microphthalmia</t>
  </si>
  <si>
    <t>DCTN2_microphthalmia</t>
  </si>
  <si>
    <t>DDX11_microphthalmia</t>
  </si>
  <si>
    <t>DDX18_microphthalmia</t>
  </si>
  <si>
    <t>DDX19A_microphthalmia</t>
  </si>
  <si>
    <t>DDX27_microphthalmia</t>
  </si>
  <si>
    <t>DDX3X_microphthalmia</t>
  </si>
  <si>
    <t>DDX46_microphthalmia</t>
  </si>
  <si>
    <t>DDX51_microphthalmia</t>
  </si>
  <si>
    <t>DDX54_microphthalmia</t>
  </si>
  <si>
    <t>DDX55_microphthalmia</t>
  </si>
  <si>
    <t>DDX56_microphthalmia</t>
  </si>
  <si>
    <t>DEF6_microphthalmia</t>
  </si>
  <si>
    <t>DERL1_microphthalmia</t>
  </si>
  <si>
    <t>DHRS9_microphthalmia</t>
  </si>
  <si>
    <t>DHX33_microphthalmia</t>
  </si>
  <si>
    <t>DICER1_microphthalmia</t>
  </si>
  <si>
    <t>DIO2_microphthalmia</t>
  </si>
  <si>
    <t>DIO3_microphthalmia</t>
  </si>
  <si>
    <t>DISC1_microphthalmia</t>
  </si>
  <si>
    <t>DISP1_microphthalmia</t>
  </si>
  <si>
    <t>DKC1_microphthalmia</t>
  </si>
  <si>
    <t>DKK3_microphthalmia</t>
  </si>
  <si>
    <t>DLAT_microphthalmia</t>
  </si>
  <si>
    <t>DLST_microphthalmia</t>
  </si>
  <si>
    <t>DMAP1_microphthalmia</t>
  </si>
  <si>
    <t>DNAAF1_microphthalmia</t>
  </si>
  <si>
    <t>DNAJB1_microphthalmia</t>
  </si>
  <si>
    <t>DNM2_microphthalmia</t>
  </si>
  <si>
    <t>DNMBP_microphthalmia</t>
  </si>
  <si>
    <t>DNMT3B_microphthalmia</t>
  </si>
  <si>
    <t>DOC2A_microphthalmia</t>
  </si>
  <si>
    <t>DPEP2_microphthalmia</t>
  </si>
  <si>
    <t>DPM1_microphthalmia</t>
  </si>
  <si>
    <t>DRAXIN_microphthalmia</t>
  </si>
  <si>
    <t>DSCAML1_microphthalmia</t>
  </si>
  <si>
    <t>DTNBP1_microphthalmia</t>
  </si>
  <si>
    <t>DUSP26_microphthalmia</t>
  </si>
  <si>
    <t>DYNC1H1_microphthalmia</t>
  </si>
  <si>
    <t>DYNC2H1_microphthalmia</t>
  </si>
  <si>
    <t>DYNC2I2_microphthalmia</t>
  </si>
  <si>
    <t>DYNC2LI1_microphthalmia</t>
  </si>
  <si>
    <t>DYNLT2B_microphthalmia</t>
  </si>
  <si>
    <t>DYRK1B_microphthalmia</t>
  </si>
  <si>
    <t>DZANK1_microphthalmia</t>
  </si>
  <si>
    <t>DZIP1_microphthalmia_coloboma</t>
  </si>
  <si>
    <t>EBNA1BP2_microphthalmia</t>
  </si>
  <si>
    <t>EGR1_microphthalmia</t>
  </si>
  <si>
    <t>EHMT2_microphthalmia</t>
  </si>
  <si>
    <t>EIF2B3_microphthalmia</t>
  </si>
  <si>
    <t>EIF3D_microphthalmia</t>
  </si>
  <si>
    <t>EIF3E_microphthalmia</t>
  </si>
  <si>
    <t>EIF3F_microphthalmia</t>
  </si>
  <si>
    <t>EIF3G_microphthalmia</t>
  </si>
  <si>
    <t>EIF4A1_microphthalmia</t>
  </si>
  <si>
    <t>ELOVL2_microphthalmia</t>
  </si>
  <si>
    <t>EMC3_microphthalmia</t>
  </si>
  <si>
    <t>EPB41L5_microphthalmia</t>
  </si>
  <si>
    <t>EPHX2_microphthalmia</t>
  </si>
  <si>
    <t>ESF1_microphthalmia_coloboma</t>
  </si>
  <si>
    <t>ESR2_microphthalmia</t>
  </si>
  <si>
    <t>ESRRG_microphthalmia</t>
  </si>
  <si>
    <t>ETF1_microphthalmia</t>
  </si>
  <si>
    <t>EXOC5_microphthalmia</t>
  </si>
  <si>
    <t>EXOC7_microphthalmia</t>
  </si>
  <si>
    <t>EXOSC2_microphthalmia</t>
  </si>
  <si>
    <t>EXOSC3_microphthalmia</t>
  </si>
  <si>
    <t>EXOSC4_microphthalmia</t>
  </si>
  <si>
    <t>EXOSC5_microphthalmia</t>
  </si>
  <si>
    <t>EXOSC8_microphthalmia</t>
  </si>
  <si>
    <t>EXOSC9_microphthalmia</t>
  </si>
  <si>
    <t>EXTL2_microphthalmia</t>
  </si>
  <si>
    <t>EZH2_microphthalmia</t>
  </si>
  <si>
    <t>FABP4_microphthalmia</t>
  </si>
  <si>
    <t>FAM169A_microphthalmia</t>
  </si>
  <si>
    <t>FAM32A_microphthalmia</t>
  </si>
  <si>
    <t>FBL_microphthalmia</t>
  </si>
  <si>
    <t>FBXO5_microphthalmia</t>
  </si>
  <si>
    <t>FEN1_microphthalmia</t>
  </si>
  <si>
    <t>FER_microphthalmia</t>
  </si>
  <si>
    <t>FER1L6_microphthalmia</t>
  </si>
  <si>
    <t>FERMT2_microphthalmia</t>
  </si>
  <si>
    <t>FGFRL1_microphthalmia</t>
  </si>
  <si>
    <t>FLNC_microphthalmia</t>
  </si>
  <si>
    <t>FN1_microphthalmia</t>
  </si>
  <si>
    <t>FOXH1_microphthalmia</t>
  </si>
  <si>
    <t>FOXL1_microphthalmia</t>
  </si>
  <si>
    <t>FOXO3_microphthalmia</t>
  </si>
  <si>
    <t>FSHB_microphthalmia</t>
  </si>
  <si>
    <t>FTO_microphthalmia</t>
  </si>
  <si>
    <t>FURIN_microphthalmia</t>
  </si>
  <si>
    <t>FUT8_microphthalmia</t>
  </si>
  <si>
    <t>FZD8_microphthalmia_coloboma</t>
  </si>
  <si>
    <t>GAK_microphthalmia</t>
  </si>
  <si>
    <t>GAN_microphthalmia</t>
  </si>
  <si>
    <t>GARS1_microphthalmia</t>
  </si>
  <si>
    <t>GART_microphthalmia</t>
  </si>
  <si>
    <t>GEMIN5_microphthalmia</t>
  </si>
  <si>
    <t>GET1_microphthalmia</t>
  </si>
  <si>
    <t>GHRL_microphthalmia</t>
  </si>
  <si>
    <t>GIGYF2_microphthalmia</t>
  </si>
  <si>
    <t>GINS2_microphthalmia</t>
  </si>
  <si>
    <t>GINS3_microphthalmia</t>
  </si>
  <si>
    <t>GLE1_microphthalmia</t>
  </si>
  <si>
    <t>GLI1_microphthalmia</t>
  </si>
  <si>
    <t>GLIS2_microphthalmia</t>
  </si>
  <si>
    <t>GLRA4_microphthalmia</t>
  </si>
  <si>
    <t>GLRX2_microphthalmia</t>
  </si>
  <si>
    <t>GMNN_microphthalmia</t>
  </si>
  <si>
    <t>GMPPB_microphthalmia</t>
  </si>
  <si>
    <t>GNE_microphthalmia</t>
  </si>
  <si>
    <t>GNL2_microphthalmia</t>
  </si>
  <si>
    <t>GNL3_microphthalmia</t>
  </si>
  <si>
    <t>GNL3L_microphthalmia</t>
  </si>
  <si>
    <t>GOLGB1_microphthalmia</t>
  </si>
  <si>
    <t>GON4L_microphthalmia</t>
  </si>
  <si>
    <t>GPATCH3_microphthalmia</t>
  </si>
  <si>
    <t>GPC4_microphthalmia</t>
  </si>
  <si>
    <t>GRIA2_microphthalmia</t>
  </si>
  <si>
    <t>GRIFIN_microphthalmia</t>
  </si>
  <si>
    <t>GRIK5_microphthalmia</t>
  </si>
  <si>
    <t>GRIP2_microphthalmia</t>
  </si>
  <si>
    <t>GRK3_microphthalmia</t>
  </si>
  <si>
    <t>GTDC1_microphthalmia</t>
  </si>
  <si>
    <t>GTF3A_microphthalmia</t>
  </si>
  <si>
    <t>GTPBP3_microphthalmia</t>
  </si>
  <si>
    <t>GTPBP4_microphthalmia</t>
  </si>
  <si>
    <t>H2AZ2_anophthalmia</t>
  </si>
  <si>
    <t>HARS1_microphthalmia</t>
  </si>
  <si>
    <t>HDAC1_microphthalmia_coloboma</t>
  </si>
  <si>
    <t>HDAC8_microphthalmia</t>
  </si>
  <si>
    <t>HEATR1_microphthalmia</t>
  </si>
  <si>
    <t>HES4_microphthalmia</t>
  </si>
  <si>
    <t>HIF3A_microphthalmia</t>
  </si>
  <si>
    <t>HINFP_microphthalmia</t>
  </si>
  <si>
    <t>HIPK2_microphthalmia</t>
  </si>
  <si>
    <t>HMGB1_microphthalmia</t>
  </si>
  <si>
    <t>HNF1B_microphthalmia</t>
  </si>
  <si>
    <t>HOXB5_microphthalmia</t>
  </si>
  <si>
    <t>HPS3_microphthalmia</t>
  </si>
  <si>
    <t>HPS4_microphthalmia</t>
  </si>
  <si>
    <t>HPS5_microphthalmia</t>
  </si>
  <si>
    <t>HSF1_microphthalmia</t>
  </si>
  <si>
    <t>HSPA8_microphthalmia</t>
  </si>
  <si>
    <t>HSPA9_microphthalmia</t>
  </si>
  <si>
    <t>HTT_microphthalmia</t>
  </si>
  <si>
    <t>IARS1_microphthalmia</t>
  </si>
  <si>
    <t>ICE1_microphthalmia</t>
  </si>
  <si>
    <t>ID2_microphthalmia</t>
  </si>
  <si>
    <t>IFT122_microphthalmia</t>
  </si>
  <si>
    <t>IFT172_microphthalmia</t>
  </si>
  <si>
    <t>IFT57_microphthalmia</t>
  </si>
  <si>
    <t>IFT80_microphthalmia</t>
  </si>
  <si>
    <t>IFT88_microphthalmia</t>
  </si>
  <si>
    <t>IGF2_microphthalmia</t>
  </si>
  <si>
    <t>IHH_microphthalmia</t>
  </si>
  <si>
    <t>IL10RB_microphthalmia</t>
  </si>
  <si>
    <t>IL7R_microphthalmia</t>
  </si>
  <si>
    <t>ILK_microphthalmia</t>
  </si>
  <si>
    <t>INPP5B_microphthalmia</t>
  </si>
  <si>
    <t>INPP5K_microphthalmia</t>
  </si>
  <si>
    <t>INSM1_microphthalmia</t>
  </si>
  <si>
    <t>INSR_microphthalmia</t>
  </si>
  <si>
    <t>IRX1_microphthalmia</t>
  </si>
  <si>
    <t>IRX4_microphthalmia</t>
  </si>
  <si>
    <t>ITGA5_microphthalmia</t>
  </si>
  <si>
    <t>JOSD1_microphthalmia</t>
  </si>
  <si>
    <t>KARS1_microphthalmia</t>
  </si>
  <si>
    <t>KCNH1_microphthalmia</t>
  </si>
  <si>
    <t>KCNJ14_microphthalmia</t>
  </si>
  <si>
    <t>KCTD10_microphthalmia</t>
  </si>
  <si>
    <t>KIF14_microphthalmia_coloboma</t>
  </si>
  <si>
    <t>KIF3A_microphthalmia</t>
  </si>
  <si>
    <t>KIF3B_microphthalmia</t>
  </si>
  <si>
    <t>KLF4_microphthalmia</t>
  </si>
  <si>
    <t>KLF6_microphthalmia</t>
  </si>
  <si>
    <t>KLF8_microphthalmia</t>
  </si>
  <si>
    <t>KLHL41_microphthalmia</t>
  </si>
  <si>
    <t>KMT2A_microphthalmia</t>
  </si>
  <si>
    <t>KRI1_microphthalmia</t>
  </si>
  <si>
    <t>LAMA1_microphthalmia_coloboma</t>
  </si>
  <si>
    <t>LAMA2_microphthalmia</t>
  </si>
  <si>
    <t>LAMB1_microphthalmia_coloboma</t>
  </si>
  <si>
    <t>LAMC1_microphthalmia</t>
  </si>
  <si>
    <t>LARS1_microphthalmia</t>
  </si>
  <si>
    <t>LEP_microphthalmia</t>
  </si>
  <si>
    <t>LEPR_microphthalmia</t>
  </si>
  <si>
    <t>LGI1_microphthalmia</t>
  </si>
  <si>
    <t>LGSN_microphthalmia</t>
  </si>
  <si>
    <t>LHX2_microphthalmia</t>
  </si>
  <si>
    <t>LIN9_microphthalmia</t>
  </si>
  <si>
    <t>LINGO1_microphthalmia</t>
  </si>
  <si>
    <t>LLGL1_microphthalmia</t>
  </si>
  <si>
    <t>LLGL2_microphthalmia</t>
  </si>
  <si>
    <t>LMAN2L_microphthalmia</t>
  </si>
  <si>
    <t>LMO2_coloboma</t>
  </si>
  <si>
    <t>LMO4_microphthalmia</t>
  </si>
  <si>
    <t>LOX_microphthalmia</t>
  </si>
  <si>
    <t>LRIT2_microphthalmia</t>
  </si>
  <si>
    <t>LRRC39_microphthalmia</t>
  </si>
  <si>
    <t>LRRK2_microphthalmia_coloboma</t>
  </si>
  <si>
    <t>LRSAM1_microphthalmia</t>
  </si>
  <si>
    <t>LTBP1_microphthalmia</t>
  </si>
  <si>
    <t>LTV1_microphthalmia</t>
  </si>
  <si>
    <t>LZIC_microphthalmia</t>
  </si>
  <si>
    <t>LZTS2_microphthalmia</t>
  </si>
  <si>
    <t>MAB21L1_microphthalmia</t>
  </si>
  <si>
    <t>MACC1_microphthalmia</t>
  </si>
  <si>
    <t>MAK16_microphthalmia</t>
  </si>
  <si>
    <t>MAPK3_microphthalmia</t>
  </si>
  <si>
    <t>MARCHF5_microphthalmia</t>
  </si>
  <si>
    <t>MARCKS_microphthalmia</t>
  </si>
  <si>
    <t>MARCKSL1_microphthalmia</t>
  </si>
  <si>
    <t>MARS1_microphthalmia</t>
  </si>
  <si>
    <t>MAT2A_microphthalmia</t>
  </si>
  <si>
    <t>MATN1_microphthalmia</t>
  </si>
  <si>
    <t>MAZ_microphthalmia</t>
  </si>
  <si>
    <t>MBNL2_microphthalmia</t>
  </si>
  <si>
    <t>MCC_microphthalmia</t>
  </si>
  <si>
    <t>MCM2_microphthalmia</t>
  </si>
  <si>
    <t>MCM3_microphthalmia</t>
  </si>
  <si>
    <t>MCM3AP_microphthalmia</t>
  </si>
  <si>
    <t>MCM5_microphthalmia</t>
  </si>
  <si>
    <t>MCM7_microphthalmia</t>
  </si>
  <si>
    <t>MCOLN1_microphthalmia</t>
  </si>
  <si>
    <t>MCRS1_microphthalmia</t>
  </si>
  <si>
    <t>MCTP2_microphthalmia</t>
  </si>
  <si>
    <t>MDK_microphthalmia</t>
  </si>
  <si>
    <t>MDM2_microphthalmia</t>
  </si>
  <si>
    <t>MDN1_microphthalmia</t>
  </si>
  <si>
    <t>MED12_microphthalmia</t>
  </si>
  <si>
    <t>MED13_microphthalmia</t>
  </si>
  <si>
    <t>MED19_microphthalmia</t>
  </si>
  <si>
    <t>MED29_microphthalmia</t>
  </si>
  <si>
    <t>MEIS1_microphthalmia</t>
  </si>
  <si>
    <t>MELK_microphthalmia</t>
  </si>
  <si>
    <t>MGA_microphthalmia</t>
  </si>
  <si>
    <t>MIB1_microphthalmia</t>
  </si>
  <si>
    <t>MIF_microphthalmia</t>
  </si>
  <si>
    <t>MIOS_microphthalmia</t>
  </si>
  <si>
    <t>MKX_microphthalmia</t>
  </si>
  <si>
    <t>MMACHC_microphthalmia</t>
  </si>
  <si>
    <t>MMP14_microphthalmia</t>
  </si>
  <si>
    <t>MMP2_microphthalmia</t>
  </si>
  <si>
    <t>MPC1_microphthalmia</t>
  </si>
  <si>
    <t>MPC2_microphthalmia</t>
  </si>
  <si>
    <t>MPHOSPH10_microphthalmia</t>
  </si>
  <si>
    <t>MPI_microphthalmia</t>
  </si>
  <si>
    <t>MPND_microphthalmia</t>
  </si>
  <si>
    <t>MPV17_microphthalmia</t>
  </si>
  <si>
    <t>MSI1_microphthalmia</t>
  </si>
  <si>
    <t>MSI2_microphthalmia</t>
  </si>
  <si>
    <t>MSX1_microphthalmia</t>
  </si>
  <si>
    <t>MTCH2_microphthalmia</t>
  </si>
  <si>
    <t>MTREX_microphthalmia</t>
  </si>
  <si>
    <t>MVD_microphthalmia</t>
  </si>
  <si>
    <t>MVP_microphthalmia</t>
  </si>
  <si>
    <t>MYB_microphthalmia</t>
  </si>
  <si>
    <t>MYBBP1A_microphthalmia</t>
  </si>
  <si>
    <t>MYBPC1_microphthalmia</t>
  </si>
  <si>
    <t>MYH10_microphthalmia</t>
  </si>
  <si>
    <t>MYNN_microphthalmia</t>
  </si>
  <si>
    <t>MYO18A_microphthalmia</t>
  </si>
  <si>
    <t>MYO1H_microphthalmia</t>
  </si>
  <si>
    <t>MYSM1_microphthalmia</t>
  </si>
  <si>
    <t>NACA_microphthalmia</t>
  </si>
  <si>
    <t>NBL1_microphthalmia</t>
  </si>
  <si>
    <t>NCAPD2_microphthalmia</t>
  </si>
  <si>
    <t>NCAPG_microphthalmia</t>
  </si>
  <si>
    <t>NCAPH_microphthalmia</t>
  </si>
  <si>
    <t>NCBP2_microphthalmia</t>
  </si>
  <si>
    <t>NCL_microphthalmia</t>
  </si>
  <si>
    <t>NCSTN_microphthalmia</t>
  </si>
  <si>
    <t>NDRG4_microphthalmia</t>
  </si>
  <si>
    <t>NDST1_microphthalmia</t>
  </si>
  <si>
    <t>NDUFS5_microphthalmia</t>
  </si>
  <si>
    <t>NEFL_microphthalmia</t>
  </si>
  <si>
    <t>NEK1_microphthalmia</t>
  </si>
  <si>
    <t>NEK2_microphthalmia</t>
  </si>
  <si>
    <t>NEO1_microphthalmia</t>
  </si>
  <si>
    <t>NES_microphthalmia</t>
  </si>
  <si>
    <t>NEUROD1_microphthalmia</t>
  </si>
  <si>
    <t>NFYC_microphthalmia</t>
  </si>
  <si>
    <t>NID1_microphthalmia</t>
  </si>
  <si>
    <t>NIFK_microphthalmia</t>
  </si>
  <si>
    <t>NIN_microphthalmia</t>
  </si>
  <si>
    <t>NINL_microphthalmia</t>
  </si>
  <si>
    <t>NIPBL_microphthalmia</t>
  </si>
  <si>
    <t>NKAP_microphthalmia</t>
  </si>
  <si>
    <t>NMD3_microphthalmia</t>
  </si>
  <si>
    <t>NME2_microphthalmia</t>
  </si>
  <si>
    <t>NME5_microphthalmia</t>
  </si>
  <si>
    <t>NOC2L_microphthalmia</t>
  </si>
  <si>
    <t>NOC3L_microphthalmia</t>
  </si>
  <si>
    <t>NODAL_microphthalmia</t>
  </si>
  <si>
    <t>NOL10_microphthalmia</t>
  </si>
  <si>
    <t>NOLC1_microphthalmia</t>
  </si>
  <si>
    <t>NOM1_microphthalmia</t>
  </si>
  <si>
    <t>NOP10_microphthalmia</t>
  </si>
  <si>
    <t>NOP14_microphthalmia</t>
  </si>
  <si>
    <t>NOP56_microphthalmia</t>
  </si>
  <si>
    <t>NOP58_microphthalmia</t>
  </si>
  <si>
    <t>NPC1_microphthalmia</t>
  </si>
  <si>
    <t>NR1H3_microphthalmia</t>
  </si>
  <si>
    <t>NR3C1_microphthalmia</t>
  </si>
  <si>
    <t>NRF1_microphthalmia</t>
  </si>
  <si>
    <t>NSF_microphthalmia</t>
  </si>
  <si>
    <t>NTN1_microphthalmia_coloboma</t>
  </si>
  <si>
    <t>NUP107_microphthalmia</t>
  </si>
  <si>
    <t>NUP205_microphthalmia</t>
  </si>
  <si>
    <t>NUP88_microphthalmia</t>
  </si>
  <si>
    <t>NUP93_microphthalmia</t>
  </si>
  <si>
    <t>OBSCN_microphthalmia</t>
  </si>
  <si>
    <t>ODC1_microphthalmia</t>
  </si>
  <si>
    <t>OGG1_microphthalmia</t>
  </si>
  <si>
    <t>OGT_microphthalmia</t>
  </si>
  <si>
    <t>OIP5-AS1_microphthalmia</t>
  </si>
  <si>
    <t>OLFM1_microphthalmia</t>
  </si>
  <si>
    <t>OMA1_microphthalmia</t>
  </si>
  <si>
    <t>ONECUT1_microphthalmia</t>
  </si>
  <si>
    <t>OPRM1_microphthalmia</t>
  </si>
  <si>
    <t>ORC1_microphthalmia</t>
  </si>
  <si>
    <t>ORC4_microphthalmia</t>
  </si>
  <si>
    <t>ORC6_microphthalmia</t>
  </si>
  <si>
    <t>OSCP1_microphthalmia</t>
  </si>
  <si>
    <t>OTP_microphthalmia</t>
  </si>
  <si>
    <t>OTX1_microphthalmia</t>
  </si>
  <si>
    <t>P4HTM_microphthalmia</t>
  </si>
  <si>
    <t>PABPC1_microphthalmia</t>
  </si>
  <si>
    <t>PACSIN1_microphthalmia</t>
  </si>
  <si>
    <t>PAF1_microphthalmia_coloboma</t>
  </si>
  <si>
    <t>PAFAH1B1_microphthalmia</t>
  </si>
  <si>
    <t>PAICS_microphthalmia</t>
  </si>
  <si>
    <t>PAK1_microphthalmia</t>
  </si>
  <si>
    <t>PAK4_microphthalmia</t>
  </si>
  <si>
    <t>PALS1_microphthalmia</t>
  </si>
  <si>
    <t>PAM_microphthalmia</t>
  </si>
  <si>
    <t>PANK2_microphthalmia</t>
  </si>
  <si>
    <t>PARD3_microphthalmia</t>
  </si>
  <si>
    <t>PBX4_microphthalmia</t>
  </si>
  <si>
    <t>PCARE_microphthalmia</t>
  </si>
  <si>
    <t>PCDH17_microphthalmia</t>
  </si>
  <si>
    <t>PCSK7_microphthalmia</t>
  </si>
  <si>
    <t>PDCD2_microphthalmia</t>
  </si>
  <si>
    <t>PDCD6IP_microphthalmia</t>
  </si>
  <si>
    <t>PER2_microphthalmia</t>
  </si>
  <si>
    <t>PES1_microphthalmia</t>
  </si>
  <si>
    <t>PGAP1_microphthalmia</t>
  </si>
  <si>
    <t>PHF5A_microphthalmia</t>
  </si>
  <si>
    <t>PHOX2A_microphthalmia</t>
  </si>
  <si>
    <t>PI4KA_microphthalmia</t>
  </si>
  <si>
    <t>PI4KB_microphthalmia</t>
  </si>
  <si>
    <t>PINK1_microphthalmia</t>
  </si>
  <si>
    <t>PIP4K2A_microphthalmia</t>
  </si>
  <si>
    <t>PKN2_microphthalmia</t>
  </si>
  <si>
    <t>PKNOX1_microphthalmia</t>
  </si>
  <si>
    <t>PLCD1_microphthalmia</t>
  </si>
  <si>
    <t>PLCG1_microphthalmia</t>
  </si>
  <si>
    <t>PLK1_microphthalmia</t>
  </si>
  <si>
    <t>PLXNA2_microphthalmia</t>
  </si>
  <si>
    <t>PMEL_microphthalmia</t>
  </si>
  <si>
    <t>PNPLA6_microphthalmia</t>
  </si>
  <si>
    <t>PNPO_microphthalmia</t>
  </si>
  <si>
    <t>POC1B_microphthalmia</t>
  </si>
  <si>
    <t>POGZ_microphthalmia</t>
  </si>
  <si>
    <t>POLA1_microphthalmia</t>
  </si>
  <si>
    <t>POLD1_microphthalmia</t>
  </si>
  <si>
    <t>POLE2_microphthalmia</t>
  </si>
  <si>
    <t>POLG_microphthalmia</t>
  </si>
  <si>
    <t>POLR1A_microphthalmia</t>
  </si>
  <si>
    <t>POLR1B_microphthalmia</t>
  </si>
  <si>
    <t>POLR1F_microphthalmia</t>
  </si>
  <si>
    <t>POLR2D_microphthalmia</t>
  </si>
  <si>
    <t>POLR2G_microphthalmia</t>
  </si>
  <si>
    <t>POLR3F_microphthalmia</t>
  </si>
  <si>
    <t>PPEF2_microphthalmia</t>
  </si>
  <si>
    <t>PPM1N_microphthalmia</t>
  </si>
  <si>
    <t>PPP1R10_microphthalmia</t>
  </si>
  <si>
    <t>PRIM1_microphthalmia</t>
  </si>
  <si>
    <t>PRKCB_microphthalmia</t>
  </si>
  <si>
    <t>PRKCI_microphthalmia</t>
  </si>
  <si>
    <t>PRLR_microphthalmia</t>
  </si>
  <si>
    <t>PRMT1_microphthalmia</t>
  </si>
  <si>
    <t>PRMT8_microphthalmia</t>
  </si>
  <si>
    <t>PRPF4_microphthalmia</t>
  </si>
  <si>
    <t>PRPS1_microphthalmia</t>
  </si>
  <si>
    <t>PRR7_microphthalmia</t>
  </si>
  <si>
    <t>PSD2_microphthalmia</t>
  </si>
  <si>
    <t>PSEN1_microphthalmia</t>
  </si>
  <si>
    <t>PSMB1_microphthalmia</t>
  </si>
  <si>
    <t>PSMC6_microphthalmia</t>
  </si>
  <si>
    <t>PSMD2_microphthalmia</t>
  </si>
  <si>
    <t>PTCH2_microphthalmia_coloboma</t>
  </si>
  <si>
    <t>PTEN_microphthalmia</t>
  </si>
  <si>
    <t>PTPN6_microphthalmia</t>
  </si>
  <si>
    <t>PTPRA_microphthalmia</t>
  </si>
  <si>
    <t>PTPRO_microphthalmia</t>
  </si>
  <si>
    <t>PUM3_microphthalmia</t>
  </si>
  <si>
    <t>PWP2_microphthalmia</t>
  </si>
  <si>
    <t>QARS1_microphthalmia</t>
  </si>
  <si>
    <t>QDPR_microphthalmia</t>
  </si>
  <si>
    <t>RAB11A_microphthalmia</t>
  </si>
  <si>
    <t>RAB11FIP4_microphthalmia</t>
  </si>
  <si>
    <t>RAB28_microphthalmia</t>
  </si>
  <si>
    <t>RAB5C_microphthalmia</t>
  </si>
  <si>
    <t>RAC3_microphthalmia</t>
  </si>
  <si>
    <t>RAD21_microphthalmia</t>
  </si>
  <si>
    <t>RAD51_microphthalmia</t>
  </si>
  <si>
    <t>RAE1_microphthalmia</t>
  </si>
  <si>
    <t>RALB_microphthalmia</t>
  </si>
  <si>
    <t>RAN_microphthalmia</t>
  </si>
  <si>
    <t>RAP1B_microphthalmia</t>
  </si>
  <si>
    <t>RAPGEF1_microphthalmia</t>
  </si>
  <si>
    <t>RARG_microphthalmia_coloboma</t>
  </si>
  <si>
    <t>RBBP4_microphthalmia</t>
  </si>
  <si>
    <t>RBM24_microphthalmia</t>
  </si>
  <si>
    <t>RBM42_microphthalmia</t>
  </si>
  <si>
    <t>RCBTB1_microphthalmia</t>
  </si>
  <si>
    <t>RCL1_microphthalmia</t>
  </si>
  <si>
    <t>REL_microphthalmia</t>
  </si>
  <si>
    <t>RFC4_microphthalmia</t>
  </si>
  <si>
    <t>RFC5_microphthalmia</t>
  </si>
  <si>
    <t>RGMA_microphthalmia</t>
  </si>
  <si>
    <t>RIC8B_microphthalmia</t>
  </si>
  <si>
    <t>RNF113A_microphthalmia</t>
  </si>
  <si>
    <t>RNF152_microphthalmia</t>
  </si>
  <si>
    <t>RNF170_microphthalmia</t>
  </si>
  <si>
    <t>RNF216_microphthalmia</t>
  </si>
  <si>
    <t>RNGTT_microphthalmia</t>
  </si>
  <si>
    <t>RNPC3_microphthalmia</t>
  </si>
  <si>
    <t>ROR2_microphthalmia</t>
  </si>
  <si>
    <t>RP1L1_microphthalmia</t>
  </si>
  <si>
    <t>RPL10A_microphthalmia</t>
  </si>
  <si>
    <t>RPL11_microphthalmia</t>
  </si>
  <si>
    <t>RPL12_microphthalmia</t>
  </si>
  <si>
    <t>RPL13_microphthalmia</t>
  </si>
  <si>
    <t>RPL14_microphthalmia</t>
  </si>
  <si>
    <t>RPL19_microphthalmia</t>
  </si>
  <si>
    <t>RPL23A_microphthalmia</t>
  </si>
  <si>
    <t>RPL24_microphthalmia</t>
  </si>
  <si>
    <t>RPL28_microphthalmia</t>
  </si>
  <si>
    <t>RPL3_microphthalmia</t>
  </si>
  <si>
    <t>RPL35_microphthalmia</t>
  </si>
  <si>
    <t>RPL35A_microphthalmia</t>
  </si>
  <si>
    <t>RPL36_microphthalmia</t>
  </si>
  <si>
    <t>RPL36A_microphthalmia</t>
  </si>
  <si>
    <t>RPL6_microphthalmia</t>
  </si>
  <si>
    <t>RPL7_microphthalmia</t>
  </si>
  <si>
    <t>RPL7L1_microphthalmia</t>
  </si>
  <si>
    <t>RPL9_microphthalmia</t>
  </si>
  <si>
    <t>RPLP1_microphthalmia</t>
  </si>
  <si>
    <t>RPN2_microphthalmia</t>
  </si>
  <si>
    <t>RPRD1B_microphthalmia</t>
  </si>
  <si>
    <t>RPS11_microphthalmia</t>
  </si>
  <si>
    <t>RPS12_microphthalmia</t>
  </si>
  <si>
    <t>RPS14_microphthalmia</t>
  </si>
  <si>
    <t>RPS15_microphthalmia</t>
  </si>
  <si>
    <t>RPS15A_microphthalmia</t>
  </si>
  <si>
    <t>RPS18_microphthalmia</t>
  </si>
  <si>
    <t>RPS19_microphthalmia</t>
  </si>
  <si>
    <t>RPS20_microphthalmia</t>
  </si>
  <si>
    <t>RPS29_microphthalmia</t>
  </si>
  <si>
    <t>RPS3_microphthalmia</t>
  </si>
  <si>
    <t>RPS3A_microphthalmia</t>
  </si>
  <si>
    <t>RPS5_microphthalmia</t>
  </si>
  <si>
    <t>RPS7_microphthalmia</t>
  </si>
  <si>
    <t>RPS8_microphthalmia</t>
  </si>
  <si>
    <t>RPS9_microphthalmia</t>
  </si>
  <si>
    <t>RPSA_microphthalmia</t>
  </si>
  <si>
    <t>RRM1_microphthalmia</t>
  </si>
  <si>
    <t>RRM2_microphthalmia</t>
  </si>
  <si>
    <t>RRP1_microphthalmia</t>
  </si>
  <si>
    <t>RRP7A_microphthalmia</t>
  </si>
  <si>
    <t>RSPO3_microphthalmia</t>
  </si>
  <si>
    <t>RTN4_microphthalmia</t>
  </si>
  <si>
    <t>RTN4IP1_microphthalmia</t>
  </si>
  <si>
    <t>RUVBL2_microphthalmia</t>
  </si>
  <si>
    <t>RXYLT1_microphthalmia</t>
  </si>
  <si>
    <t>SARS1_microphthalmia</t>
  </si>
  <si>
    <t>SART1_microphthalmia</t>
  </si>
  <si>
    <t>SART3_microphthalmia</t>
  </si>
  <si>
    <t>SBNO1_microphthalmia</t>
  </si>
  <si>
    <t>SBNO2_microphthalmia</t>
  </si>
  <si>
    <t>SDAD1_microphthalmia</t>
  </si>
  <si>
    <t>SEC13_microphthalmia</t>
  </si>
  <si>
    <t>SEC61A1_microphthalmia</t>
  </si>
  <si>
    <t>SELENOH_microphthalmia</t>
  </si>
  <si>
    <t>SEMA6A_microphthalmia</t>
  </si>
  <si>
    <t>SET_microphthalmia</t>
  </si>
  <si>
    <t>SETD5_microphthalmia</t>
  </si>
  <si>
    <t>SF1_microphthalmia</t>
  </si>
  <si>
    <t>SF3B1_microphthalmia</t>
  </si>
  <si>
    <t>SF3B4_microphthalmia</t>
  </si>
  <si>
    <t>SF3B5_microphthalmia</t>
  </si>
  <si>
    <t>SFPQ_microphthalmia</t>
  </si>
  <si>
    <t>SGO1_microphthalmia</t>
  </si>
  <si>
    <t>SHANK3_microphthalmia</t>
  </si>
  <si>
    <t>SHOC2_microphthalmia</t>
  </si>
  <si>
    <t>SIM1_microphthalmia</t>
  </si>
  <si>
    <t>SIPA1L3_microphthalmia</t>
  </si>
  <si>
    <t>SKP1_microphthalmia</t>
  </si>
  <si>
    <t>SLBP_microphthalmia_coloboma</t>
  </si>
  <si>
    <t>SLC10A7_microphthalmia</t>
  </si>
  <si>
    <t>SLC12A2_microphthalmia</t>
  </si>
  <si>
    <t>SLC16A2_microphthalmia</t>
  </si>
  <si>
    <t>SLC17A7_microphthalmia</t>
  </si>
  <si>
    <t>SLC25A1_microphthalmia</t>
  </si>
  <si>
    <t>SLC25A46_microphthalmia</t>
  </si>
  <si>
    <t>SLC25A5_microphthalmia</t>
  </si>
  <si>
    <t>SLC2A2_microphthalmia</t>
  </si>
  <si>
    <t>SLC39A10_microphthalmia</t>
  </si>
  <si>
    <t>SLC39A7_microphthalmia</t>
  </si>
  <si>
    <t>SLC40A1_microphthalmia</t>
  </si>
  <si>
    <t>SLC7A14_microphthalmia</t>
  </si>
  <si>
    <t>SLC7A7_microphthalmia</t>
  </si>
  <si>
    <t>SMAD7_microphthalmia</t>
  </si>
  <si>
    <t>SMAD9_microphthalmia</t>
  </si>
  <si>
    <t>SMARCA4_microphthalmia</t>
  </si>
  <si>
    <t>SMARCA5_microphthalmia</t>
  </si>
  <si>
    <t>SMARCAL1_microphthalmia</t>
  </si>
  <si>
    <t>SMARCD1_microphthalmia</t>
  </si>
  <si>
    <t>SMARCE1_microphthalmia</t>
  </si>
  <si>
    <t>SMC1A_microphthalmia</t>
  </si>
  <si>
    <t>SMC3_microphthalmia</t>
  </si>
  <si>
    <t>SMC4_microphthalmia</t>
  </si>
  <si>
    <t>SMOC2_anophthalmia</t>
  </si>
  <si>
    <t>SMYD1_microphthalmia</t>
  </si>
  <si>
    <t>SNAPC4_microphthalmia</t>
  </si>
  <si>
    <t>SNORD118_microphthalmia</t>
  </si>
  <si>
    <t>SNRNP25_microphthalmia</t>
  </si>
  <si>
    <t>SNRNP48_microphthalmia</t>
  </si>
  <si>
    <t>SNRPC_microphthalmia</t>
  </si>
  <si>
    <t>SNRPF_microphthalmia</t>
  </si>
  <si>
    <t>SNX14_microphthalmia</t>
  </si>
  <si>
    <t>SOCS1_microphthalmia</t>
  </si>
  <si>
    <t>SON_microphthalmia</t>
  </si>
  <si>
    <t>SOX3_microphthalmia</t>
  </si>
  <si>
    <t>SPAST_microphthalmia</t>
  </si>
  <si>
    <t>SPG11_microphthalmia</t>
  </si>
  <si>
    <t>SPINT1_microphthalmia</t>
  </si>
  <si>
    <t>SRP68_microphthalmia</t>
  </si>
  <si>
    <t>SRRT_microphthalmia</t>
  </si>
  <si>
    <t>SRSF5_microphthalmia</t>
  </si>
  <si>
    <t>SSRP1_microphthalmia</t>
  </si>
  <si>
    <t>ST8SIA3_microphthalmia</t>
  </si>
  <si>
    <t>STAT3_microphthalmia</t>
  </si>
  <si>
    <t>STIL_microphthalmia</t>
  </si>
  <si>
    <t>STK3_microphthalmia</t>
  </si>
  <si>
    <t>STMP1_microphthalmia</t>
  </si>
  <si>
    <t>STXBP3_microphthalmia</t>
  </si>
  <si>
    <t>SUDS3_microphthalmia</t>
  </si>
  <si>
    <t>SUMF1_microphthalmia</t>
  </si>
  <si>
    <t>SUPT5H_microphthalmia</t>
  </si>
  <si>
    <t>SUPT6H_microphthalmia</t>
  </si>
  <si>
    <t>SUPV3L1_microphthalmia</t>
  </si>
  <si>
    <t>SURF1_microphthalmia</t>
  </si>
  <si>
    <t>SURF6_microphthalmia</t>
  </si>
  <si>
    <t>SUSD4_microphthalmia</t>
  </si>
  <si>
    <t>SYNGAP1_microphthalmia</t>
  </si>
  <si>
    <t>SYNJ1_microphthalmia</t>
  </si>
  <si>
    <t>TAF1_microphthalmia</t>
  </si>
  <si>
    <t>TAF1B_microphthalmia</t>
  </si>
  <si>
    <t>TAF2_microphthalmia</t>
  </si>
  <si>
    <t>TAF7_microphthalmia</t>
  </si>
  <si>
    <t>TAF8_microphthalmia</t>
  </si>
  <si>
    <t>TAFAZZIN_microphthalmia</t>
  </si>
  <si>
    <t>TAL1_microphthalmia</t>
  </si>
  <si>
    <t>TARS1_microphthalmia</t>
  </si>
  <si>
    <t>TATDN1_microphthalmia</t>
  </si>
  <si>
    <t>TBCD_microphthalmia</t>
  </si>
  <si>
    <t>TBX2_microphthalmia</t>
  </si>
  <si>
    <t>TBX5_microphthalmia</t>
  </si>
  <si>
    <t>TCF7L2_microphthalmia</t>
  </si>
  <si>
    <t>TCP1_microphthalmia</t>
  </si>
  <si>
    <t>TDGF1_microphthalmia</t>
  </si>
  <si>
    <t>TDP2_microphthalmia</t>
  </si>
  <si>
    <t>TET3_microphthalmia</t>
  </si>
  <si>
    <t>TFEC_microphthalmia</t>
  </si>
  <si>
    <t>THNSL2_microphthalmia</t>
  </si>
  <si>
    <t>THOC2_microphthalmia</t>
  </si>
  <si>
    <t>THRA_microphthalmia</t>
  </si>
  <si>
    <t>THRB_microphthalmia</t>
  </si>
  <si>
    <t>TICRR_microphthalmia</t>
  </si>
  <si>
    <t>TIMM23_microphthalmia</t>
  </si>
  <si>
    <t>TLCD3B_microphthalmia</t>
  </si>
  <si>
    <t>TLN1_coloboma</t>
  </si>
  <si>
    <t>TMIE_microphthalmia</t>
  </si>
  <si>
    <t>TOE1_microphthalmia</t>
  </si>
  <si>
    <t>TOP2A_microphthalmia</t>
  </si>
  <si>
    <t>TP73_microphthalmia</t>
  </si>
  <si>
    <t>TPCN2_microphthalmia</t>
  </si>
  <si>
    <t>TPM4_microphthalmia</t>
  </si>
  <si>
    <t>TRAF3IP1_microphthalmia</t>
  </si>
  <si>
    <t>TRAF4_microphthalmia</t>
  </si>
  <si>
    <t>TRAPPC11_microphthalmia</t>
  </si>
  <si>
    <t>TRAPPC14_microphthalmia</t>
  </si>
  <si>
    <t>TRDMT1_microphthalmia</t>
  </si>
  <si>
    <t>TRIM33_microphthalmia</t>
  </si>
  <si>
    <t>TRNT1_microphthalmia</t>
  </si>
  <si>
    <t>TRPC1_microphthalmia</t>
  </si>
  <si>
    <t>TRPM7_microphthalmia</t>
  </si>
  <si>
    <t>TSR2_microphthalmia</t>
  </si>
  <si>
    <t>TTC17_microphthalmia</t>
  </si>
  <si>
    <t>TTC27_microphthalmia</t>
  </si>
  <si>
    <t>TTK_microphthalmia</t>
  </si>
  <si>
    <t>TTN_microphthalmia</t>
  </si>
  <si>
    <t>TUBG1_microphthalmia</t>
  </si>
  <si>
    <t>TUBGCP3_microphthalmia</t>
  </si>
  <si>
    <t>TWIST1_anophthalmia</t>
  </si>
  <si>
    <t>TWIST2_microphthalmia</t>
  </si>
  <si>
    <t>TYMS_microphthalmia</t>
  </si>
  <si>
    <t>U2AF1_microphthalmia</t>
  </si>
  <si>
    <t>UBE2I_microphthalmia</t>
  </si>
  <si>
    <t>UBE3D_microphthalmia</t>
  </si>
  <si>
    <t>UFD1_microphthalmia</t>
  </si>
  <si>
    <t>UHRF1_microphthalmia</t>
  </si>
  <si>
    <t>UNC45B_microphthalmia</t>
  </si>
  <si>
    <t>UPK3B_microphthalmia</t>
  </si>
  <si>
    <t>USB1_microphthalmia</t>
  </si>
  <si>
    <t>USP18_microphthalmia</t>
  </si>
  <si>
    <t>USP19_microphthalmia</t>
  </si>
  <si>
    <t>USP20_microphthalmia</t>
  </si>
  <si>
    <t>USP24_microphthalmia</t>
  </si>
  <si>
    <t>USP3_microphthalmia</t>
  </si>
  <si>
    <t>USP33_microphthalmia</t>
  </si>
  <si>
    <t>USP39_microphthalmia</t>
  </si>
  <si>
    <t>USP4_microphthalmia</t>
  </si>
  <si>
    <t>USP43_microphthalmia</t>
  </si>
  <si>
    <t>USP45_microphthalmia</t>
  </si>
  <si>
    <t>USP48_microphthalmia</t>
  </si>
  <si>
    <t>USP5_microphthalmia</t>
  </si>
  <si>
    <t>USP53_microphthalmia</t>
  </si>
  <si>
    <t>USP7_microphthalmia</t>
  </si>
  <si>
    <t>USPL1_microphthalmia</t>
  </si>
  <si>
    <t>UTP11_microphthalmia</t>
  </si>
  <si>
    <t>UTP15_microphthalmia</t>
  </si>
  <si>
    <t>UTP25_microphthalmia</t>
  </si>
  <si>
    <t>UTP3_microphthalmia</t>
  </si>
  <si>
    <t>VANGL2_microphthalmia</t>
  </si>
  <si>
    <t>VARS1_microphthalmia</t>
  </si>
  <si>
    <t>VCP_microphthalmia</t>
  </si>
  <si>
    <t>VCPIP1_microphthalmia</t>
  </si>
  <si>
    <t>VEGFA_microphthalmia</t>
  </si>
  <si>
    <t>VHL_microphthalmia</t>
  </si>
  <si>
    <t>VPS11_microphthalmia</t>
  </si>
  <si>
    <t>VPS28_microphthalmia</t>
  </si>
  <si>
    <t>VPS39_microphthalmia</t>
  </si>
  <si>
    <t>WDR1_microphthalmia</t>
  </si>
  <si>
    <t>WDR11_microphthalmia</t>
  </si>
  <si>
    <t>WDR12_microphthalmia</t>
  </si>
  <si>
    <t>WDR33_microphthalmia</t>
  </si>
  <si>
    <t>WDR43_microphthalmia</t>
  </si>
  <si>
    <t>WDR46_microphthalmia</t>
  </si>
  <si>
    <t>WDR55_microphthalmia</t>
  </si>
  <si>
    <t>WDR75_microphthalmia</t>
  </si>
  <si>
    <t>WDR82_microphthalmia</t>
  </si>
  <si>
    <t>WNT5A_microphthalmia</t>
  </si>
  <si>
    <t>WNT8A_microphthalmia</t>
  </si>
  <si>
    <t>WTAP_microphthalmia</t>
  </si>
  <si>
    <t>WWOX_microphthalmia</t>
  </si>
  <si>
    <t>XPO1_microphthalmia</t>
  </si>
  <si>
    <t>ZBTB11_microphthalmia</t>
  </si>
  <si>
    <t>ZBTB17_microphthalmia</t>
  </si>
  <si>
    <t>ZBTB42_microphthalmia</t>
  </si>
  <si>
    <t>ZC4H2_microphthalmia</t>
  </si>
  <si>
    <t>ZCCHC7_microphthalmia</t>
  </si>
  <si>
    <t>ZFYVE26_microphthalmia</t>
  </si>
  <si>
    <t>ZIC1_coloboma</t>
  </si>
  <si>
    <t>ZMAT2_microphthalmia</t>
  </si>
  <si>
    <t>ZNF503_microphthalmia_coloboma</t>
  </si>
  <si>
    <t>ZNF644_microphthalmia</t>
  </si>
  <si>
    <t>ZNF703_microphthalmia_coloboma</t>
  </si>
  <si>
    <t>ZYG11A_microphthalmia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</si>
</sst>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BD6D-804B-472F-AC75-0C9C1AF5F6AF}">
  <dimension ref="A1:B1048576"/>
  <sheetViews>
    <sheetView tabSelected="1" topLeftCell="A816" workbookViewId="0">
      <selection activeCell="B2" sqref="B2:B851"/>
    </sheetView>
  </sheetViews>
  <sheetFormatPr defaultRowHeight="15" x14ac:dyDescent="0.25"/>
  <cols>
    <col min="1" max="1" width="13.42578125" bestFit="1" customWidth="1"/>
    <col min="2" max="2" width="38" bestFit="1" customWidth="1"/>
  </cols>
  <sheetData>
    <row r="1" spans="1:2" x14ac:dyDescent="0.25">
      <c r="A1" s="1" t="s">
        <v>1</v>
      </c>
      <c r="B1" s="3" t="s">
        <v>1706</v>
      </c>
    </row>
    <row r="2" spans="1:2" x14ac:dyDescent="0.25">
      <c r="A2" t="s">
        <v>69</v>
      </c>
      <c r="B2" t="s">
        <v>1718</v>
      </c>
    </row>
    <row r="3" spans="1:2" x14ac:dyDescent="0.25">
      <c r="A3" t="s">
        <v>71</v>
      </c>
      <c r="B3" t="s">
        <v>1719</v>
      </c>
    </row>
    <row r="4" spans="1:2" x14ac:dyDescent="0.25">
      <c r="A4" t="s">
        <v>73</v>
      </c>
      <c r="B4" t="s">
        <v>1720</v>
      </c>
    </row>
    <row r="5" spans="1:2" x14ac:dyDescent="0.25">
      <c r="A5" t="s">
        <v>75</v>
      </c>
      <c r="B5" t="s">
        <v>1721</v>
      </c>
    </row>
    <row r="6" spans="1:2" x14ac:dyDescent="0.25">
      <c r="A6" t="s">
        <v>77</v>
      </c>
      <c r="B6" t="s">
        <v>1722</v>
      </c>
    </row>
    <row r="7" spans="1:2" x14ac:dyDescent="0.25">
      <c r="A7" t="s">
        <v>79</v>
      </c>
      <c r="B7" t="s">
        <v>1723</v>
      </c>
    </row>
    <row r="8" spans="1:2" x14ac:dyDescent="0.25">
      <c r="A8" t="s">
        <v>81</v>
      </c>
      <c r="B8" t="s">
        <v>1724</v>
      </c>
    </row>
    <row r="9" spans="1:2" x14ac:dyDescent="0.25">
      <c r="A9" t="s">
        <v>83</v>
      </c>
      <c r="B9" t="s">
        <v>1725</v>
      </c>
    </row>
    <row r="10" spans="1:2" x14ac:dyDescent="0.25">
      <c r="A10" t="s">
        <v>85</v>
      </c>
      <c r="B10" t="s">
        <v>1726</v>
      </c>
    </row>
    <row r="11" spans="1:2" x14ac:dyDescent="0.25">
      <c r="A11" t="s">
        <v>87</v>
      </c>
      <c r="B11" t="s">
        <v>1727</v>
      </c>
    </row>
    <row r="12" spans="1:2" x14ac:dyDescent="0.25">
      <c r="A12" t="s">
        <v>19</v>
      </c>
      <c r="B12" t="s">
        <v>1728</v>
      </c>
    </row>
    <row r="13" spans="1:2" x14ac:dyDescent="0.25">
      <c r="A13" t="s">
        <v>89</v>
      </c>
      <c r="B13" t="s">
        <v>1729</v>
      </c>
    </row>
    <row r="14" spans="1:2" x14ac:dyDescent="0.25">
      <c r="A14" t="s">
        <v>91</v>
      </c>
      <c r="B14" t="s">
        <v>1730</v>
      </c>
    </row>
    <row r="15" spans="1:2" x14ac:dyDescent="0.25">
      <c r="A15" t="s">
        <v>93</v>
      </c>
      <c r="B15" t="s">
        <v>1731</v>
      </c>
    </row>
    <row r="16" spans="1:2" x14ac:dyDescent="0.25">
      <c r="A16" t="s">
        <v>95</v>
      </c>
      <c r="B16" t="s">
        <v>1732</v>
      </c>
    </row>
    <row r="17" spans="1:2" x14ac:dyDescent="0.25">
      <c r="A17" t="s">
        <v>97</v>
      </c>
      <c r="B17" t="s">
        <v>1733</v>
      </c>
    </row>
    <row r="18" spans="1:2" x14ac:dyDescent="0.25">
      <c r="A18" t="s">
        <v>99</v>
      </c>
      <c r="B18" t="s">
        <v>1734</v>
      </c>
    </row>
    <row r="19" spans="1:2" x14ac:dyDescent="0.25">
      <c r="A19" t="s">
        <v>101</v>
      </c>
      <c r="B19" t="s">
        <v>1735</v>
      </c>
    </row>
    <row r="20" spans="1:2" x14ac:dyDescent="0.25">
      <c r="A20" t="s">
        <v>21</v>
      </c>
      <c r="B20" t="s">
        <v>1736</v>
      </c>
    </row>
    <row r="21" spans="1:2" x14ac:dyDescent="0.25">
      <c r="A21" t="s">
        <v>103</v>
      </c>
      <c r="B21" t="s">
        <v>1737</v>
      </c>
    </row>
    <row r="22" spans="1:2" x14ac:dyDescent="0.25">
      <c r="A22" t="s">
        <v>105</v>
      </c>
      <c r="B22" t="s">
        <v>1738</v>
      </c>
    </row>
    <row r="23" spans="1:2" x14ac:dyDescent="0.25">
      <c r="A23" t="s">
        <v>107</v>
      </c>
      <c r="B23" t="s">
        <v>1739</v>
      </c>
    </row>
    <row r="24" spans="1:2" x14ac:dyDescent="0.25">
      <c r="A24" t="s">
        <v>109</v>
      </c>
      <c r="B24" t="s">
        <v>1740</v>
      </c>
    </row>
    <row r="25" spans="1:2" x14ac:dyDescent="0.25">
      <c r="A25" t="s">
        <v>111</v>
      </c>
      <c r="B25" t="s">
        <v>1741</v>
      </c>
    </row>
    <row r="26" spans="1:2" x14ac:dyDescent="0.25">
      <c r="A26" t="s">
        <v>113</v>
      </c>
      <c r="B26" t="s">
        <v>1742</v>
      </c>
    </row>
    <row r="27" spans="1:2" x14ac:dyDescent="0.25">
      <c r="A27" t="s">
        <v>115</v>
      </c>
      <c r="B27" t="s">
        <v>1743</v>
      </c>
    </row>
    <row r="28" spans="1:2" x14ac:dyDescent="0.25">
      <c r="A28" t="s">
        <v>23</v>
      </c>
      <c r="B28" t="s">
        <v>1744</v>
      </c>
    </row>
    <row r="29" spans="1:2" x14ac:dyDescent="0.25">
      <c r="A29" t="s">
        <v>117</v>
      </c>
      <c r="B29" t="s">
        <v>1745</v>
      </c>
    </row>
    <row r="30" spans="1:2" x14ac:dyDescent="0.25">
      <c r="A30" t="s">
        <v>781</v>
      </c>
      <c r="B30" t="s">
        <v>1746</v>
      </c>
    </row>
    <row r="31" spans="1:2" x14ac:dyDescent="0.25">
      <c r="A31" t="s">
        <v>119</v>
      </c>
      <c r="B31" t="s">
        <v>1747</v>
      </c>
    </row>
    <row r="32" spans="1:2" x14ac:dyDescent="0.25">
      <c r="A32" t="s">
        <v>121</v>
      </c>
      <c r="B32" t="s">
        <v>1748</v>
      </c>
    </row>
    <row r="33" spans="1:2" x14ac:dyDescent="0.25">
      <c r="A33" t="s">
        <v>123</v>
      </c>
      <c r="B33" t="s">
        <v>1749</v>
      </c>
    </row>
    <row r="34" spans="1:2" x14ac:dyDescent="0.25">
      <c r="A34" t="s">
        <v>125</v>
      </c>
      <c r="B34" t="s">
        <v>1750</v>
      </c>
    </row>
    <row r="35" spans="1:2" x14ac:dyDescent="0.25">
      <c r="A35" t="s">
        <v>127</v>
      </c>
      <c r="B35" t="s">
        <v>1751</v>
      </c>
    </row>
    <row r="36" spans="1:2" x14ac:dyDescent="0.25">
      <c r="A36" t="s">
        <v>129</v>
      </c>
      <c r="B36" t="s">
        <v>1752</v>
      </c>
    </row>
    <row r="37" spans="1:2" x14ac:dyDescent="0.25">
      <c r="A37" t="s">
        <v>131</v>
      </c>
      <c r="B37" t="s">
        <v>1753</v>
      </c>
    </row>
    <row r="38" spans="1:2" x14ac:dyDescent="0.25">
      <c r="A38" t="s">
        <v>133</v>
      </c>
      <c r="B38" t="s">
        <v>1754</v>
      </c>
    </row>
    <row r="39" spans="1:2" x14ac:dyDescent="0.25">
      <c r="A39" t="s">
        <v>135</v>
      </c>
      <c r="B39" t="s">
        <v>1755</v>
      </c>
    </row>
    <row r="40" spans="1:2" x14ac:dyDescent="0.25">
      <c r="A40" t="s">
        <v>137</v>
      </c>
      <c r="B40" t="s">
        <v>1756</v>
      </c>
    </row>
    <row r="41" spans="1:2" x14ac:dyDescent="0.25">
      <c r="A41" t="s">
        <v>25</v>
      </c>
      <c r="B41" t="s">
        <v>1757</v>
      </c>
    </row>
    <row r="42" spans="1:2" x14ac:dyDescent="0.25">
      <c r="A42" t="s">
        <v>139</v>
      </c>
      <c r="B42" t="s">
        <v>1758</v>
      </c>
    </row>
    <row r="43" spans="1:2" x14ac:dyDescent="0.25">
      <c r="A43" t="s">
        <v>141</v>
      </c>
      <c r="B43" t="s">
        <v>1759</v>
      </c>
    </row>
    <row r="44" spans="1:2" x14ac:dyDescent="0.25">
      <c r="A44" t="s">
        <v>143</v>
      </c>
      <c r="B44" t="s">
        <v>1760</v>
      </c>
    </row>
    <row r="45" spans="1:2" x14ac:dyDescent="0.25">
      <c r="A45" t="s">
        <v>145</v>
      </c>
      <c r="B45" t="s">
        <v>1761</v>
      </c>
    </row>
    <row r="46" spans="1:2" x14ac:dyDescent="0.25">
      <c r="A46" t="s">
        <v>147</v>
      </c>
      <c r="B46" t="s">
        <v>1762</v>
      </c>
    </row>
    <row r="47" spans="1:2" x14ac:dyDescent="0.25">
      <c r="A47" t="s">
        <v>149</v>
      </c>
      <c r="B47" t="s">
        <v>1763</v>
      </c>
    </row>
    <row r="48" spans="1:2" x14ac:dyDescent="0.25">
      <c r="A48" t="s">
        <v>151</v>
      </c>
      <c r="B48" t="s">
        <v>1764</v>
      </c>
    </row>
    <row r="49" spans="1:2" x14ac:dyDescent="0.25">
      <c r="A49" t="s">
        <v>153</v>
      </c>
      <c r="B49" t="s">
        <v>1765</v>
      </c>
    </row>
    <row r="50" spans="1:2" x14ac:dyDescent="0.25">
      <c r="A50" t="s">
        <v>155</v>
      </c>
      <c r="B50" t="s">
        <v>1766</v>
      </c>
    </row>
    <row r="51" spans="1:2" x14ac:dyDescent="0.25">
      <c r="A51" t="s">
        <v>157</v>
      </c>
      <c r="B51" t="s">
        <v>1767</v>
      </c>
    </row>
    <row r="52" spans="1:2" x14ac:dyDescent="0.25">
      <c r="A52" t="s">
        <v>159</v>
      </c>
      <c r="B52" t="s">
        <v>1768</v>
      </c>
    </row>
    <row r="53" spans="1:2" x14ac:dyDescent="0.25">
      <c r="A53" t="s">
        <v>161</v>
      </c>
      <c r="B53" t="s">
        <v>1769</v>
      </c>
    </row>
    <row r="54" spans="1:2" x14ac:dyDescent="0.25">
      <c r="A54" t="s">
        <v>163</v>
      </c>
      <c r="B54" t="s">
        <v>1770</v>
      </c>
    </row>
    <row r="55" spans="1:2" x14ac:dyDescent="0.25">
      <c r="A55" t="s">
        <v>165</v>
      </c>
      <c r="B55" t="s">
        <v>1771</v>
      </c>
    </row>
    <row r="56" spans="1:2" x14ac:dyDescent="0.25">
      <c r="A56" t="s">
        <v>167</v>
      </c>
      <c r="B56" t="s">
        <v>1772</v>
      </c>
    </row>
    <row r="57" spans="1:2" x14ac:dyDescent="0.25">
      <c r="A57" t="s">
        <v>169</v>
      </c>
      <c r="B57" t="s">
        <v>1773</v>
      </c>
    </row>
    <row r="58" spans="1:2" x14ac:dyDescent="0.25">
      <c r="A58" t="s">
        <v>171</v>
      </c>
      <c r="B58" t="s">
        <v>1774</v>
      </c>
    </row>
    <row r="59" spans="1:2" x14ac:dyDescent="0.25">
      <c r="A59" t="s">
        <v>173</v>
      </c>
      <c r="B59" t="s">
        <v>1775</v>
      </c>
    </row>
    <row r="60" spans="1:2" x14ac:dyDescent="0.25">
      <c r="A60" t="s">
        <v>27</v>
      </c>
      <c r="B60" t="s">
        <v>1776</v>
      </c>
    </row>
    <row r="61" spans="1:2" x14ac:dyDescent="0.25">
      <c r="A61" t="s">
        <v>175</v>
      </c>
      <c r="B61" t="s">
        <v>1777</v>
      </c>
    </row>
    <row r="62" spans="1:2" x14ac:dyDescent="0.25">
      <c r="A62" t="s">
        <v>177</v>
      </c>
      <c r="B62" t="s">
        <v>1778</v>
      </c>
    </row>
    <row r="63" spans="1:2" x14ac:dyDescent="0.25">
      <c r="A63" t="s">
        <v>3</v>
      </c>
      <c r="B63" t="s">
        <v>1713</v>
      </c>
    </row>
    <row r="64" spans="1:2" x14ac:dyDescent="0.25">
      <c r="A64" t="s">
        <v>179</v>
      </c>
      <c r="B64" t="s">
        <v>1779</v>
      </c>
    </row>
    <row r="65" spans="1:2" x14ac:dyDescent="0.25">
      <c r="A65" t="s">
        <v>181</v>
      </c>
      <c r="B65" t="s">
        <v>1780</v>
      </c>
    </row>
    <row r="66" spans="1:2" x14ac:dyDescent="0.25">
      <c r="A66" t="s">
        <v>29</v>
      </c>
      <c r="B66" t="s">
        <v>1781</v>
      </c>
    </row>
    <row r="67" spans="1:2" x14ac:dyDescent="0.25">
      <c r="A67" t="s">
        <v>183</v>
      </c>
      <c r="B67" t="s">
        <v>1782</v>
      </c>
    </row>
    <row r="68" spans="1:2" x14ac:dyDescent="0.25">
      <c r="A68" t="s">
        <v>185</v>
      </c>
      <c r="B68" t="s">
        <v>1783</v>
      </c>
    </row>
    <row r="69" spans="1:2" x14ac:dyDescent="0.25">
      <c r="A69" t="s">
        <v>187</v>
      </c>
      <c r="B69" t="s">
        <v>1784</v>
      </c>
    </row>
    <row r="70" spans="1:2" x14ac:dyDescent="0.25">
      <c r="A70" t="s">
        <v>189</v>
      </c>
      <c r="B70" t="s">
        <v>1785</v>
      </c>
    </row>
    <row r="71" spans="1:2" x14ac:dyDescent="0.25">
      <c r="A71" t="s">
        <v>191</v>
      </c>
      <c r="B71" t="s">
        <v>1786</v>
      </c>
    </row>
    <row r="72" spans="1:2" x14ac:dyDescent="0.25">
      <c r="A72" t="s">
        <v>193</v>
      </c>
      <c r="B72" t="s">
        <v>1787</v>
      </c>
    </row>
    <row r="73" spans="1:2" x14ac:dyDescent="0.25">
      <c r="A73" t="s">
        <v>195</v>
      </c>
      <c r="B73" t="s">
        <v>1788</v>
      </c>
    </row>
    <row r="74" spans="1:2" x14ac:dyDescent="0.25">
      <c r="A74" t="s">
        <v>197</v>
      </c>
      <c r="B74" t="s">
        <v>1789</v>
      </c>
    </row>
    <row r="75" spans="1:2" x14ac:dyDescent="0.25">
      <c r="A75" t="s">
        <v>199</v>
      </c>
      <c r="B75" t="s">
        <v>1790</v>
      </c>
    </row>
    <row r="76" spans="1:2" x14ac:dyDescent="0.25">
      <c r="A76" t="s">
        <v>201</v>
      </c>
      <c r="B76" t="s">
        <v>1791</v>
      </c>
    </row>
    <row r="77" spans="1:2" x14ac:dyDescent="0.25">
      <c r="A77" t="s">
        <v>203</v>
      </c>
      <c r="B77" t="s">
        <v>1792</v>
      </c>
    </row>
    <row r="78" spans="1:2" x14ac:dyDescent="0.25">
      <c r="A78" t="s">
        <v>205</v>
      </c>
      <c r="B78" t="s">
        <v>1793</v>
      </c>
    </row>
    <row r="79" spans="1:2" x14ac:dyDescent="0.25">
      <c r="A79" t="s">
        <v>17</v>
      </c>
      <c r="B79" t="s">
        <v>1714</v>
      </c>
    </row>
    <row r="80" spans="1:2" x14ac:dyDescent="0.25">
      <c r="A80" t="s">
        <v>1695</v>
      </c>
      <c r="B80" t="s">
        <v>1794</v>
      </c>
    </row>
    <row r="81" spans="1:2" x14ac:dyDescent="0.25">
      <c r="A81" t="s">
        <v>207</v>
      </c>
      <c r="B81" t="s">
        <v>1795</v>
      </c>
    </row>
    <row r="82" spans="1:2" x14ac:dyDescent="0.25">
      <c r="A82" t="s">
        <v>209</v>
      </c>
      <c r="B82" t="s">
        <v>1796</v>
      </c>
    </row>
    <row r="83" spans="1:2" x14ac:dyDescent="0.25">
      <c r="A83" t="s">
        <v>211</v>
      </c>
      <c r="B83" t="s">
        <v>1797</v>
      </c>
    </row>
    <row r="84" spans="1:2" x14ac:dyDescent="0.25">
      <c r="A84" t="s">
        <v>213</v>
      </c>
      <c r="B84" t="s">
        <v>1798</v>
      </c>
    </row>
    <row r="85" spans="1:2" x14ac:dyDescent="0.25">
      <c r="A85" t="s">
        <v>215</v>
      </c>
      <c r="B85" t="s">
        <v>1799</v>
      </c>
    </row>
    <row r="86" spans="1:2" x14ac:dyDescent="0.25">
      <c r="A86" t="s">
        <v>217</v>
      </c>
      <c r="B86" t="s">
        <v>1800</v>
      </c>
    </row>
    <row r="87" spans="1:2" x14ac:dyDescent="0.25">
      <c r="A87" t="s">
        <v>219</v>
      </c>
      <c r="B87" t="s">
        <v>1801</v>
      </c>
    </row>
    <row r="88" spans="1:2" x14ac:dyDescent="0.25">
      <c r="A88" t="s">
        <v>221</v>
      </c>
      <c r="B88" t="s">
        <v>1802</v>
      </c>
    </row>
    <row r="89" spans="1:2" x14ac:dyDescent="0.25">
      <c r="A89" t="s">
        <v>223</v>
      </c>
      <c r="B89" t="s">
        <v>1803</v>
      </c>
    </row>
    <row r="90" spans="1:2" x14ac:dyDescent="0.25">
      <c r="A90" t="s">
        <v>225</v>
      </c>
      <c r="B90" t="s">
        <v>1804</v>
      </c>
    </row>
    <row r="91" spans="1:2" x14ac:dyDescent="0.25">
      <c r="A91" t="s">
        <v>227</v>
      </c>
      <c r="B91" t="s">
        <v>1805</v>
      </c>
    </row>
    <row r="92" spans="1:2" x14ac:dyDescent="0.25">
      <c r="A92" t="s">
        <v>229</v>
      </c>
      <c r="B92" t="s">
        <v>1806</v>
      </c>
    </row>
    <row r="93" spans="1:2" x14ac:dyDescent="0.25">
      <c r="A93" t="s">
        <v>231</v>
      </c>
      <c r="B93" t="s">
        <v>1807</v>
      </c>
    </row>
    <row r="94" spans="1:2" x14ac:dyDescent="0.25">
      <c r="A94" t="s">
        <v>233</v>
      </c>
      <c r="B94" t="s">
        <v>1808</v>
      </c>
    </row>
    <row r="95" spans="1:2" x14ac:dyDescent="0.25">
      <c r="A95" t="s">
        <v>235</v>
      </c>
      <c r="B95" t="s">
        <v>1809</v>
      </c>
    </row>
    <row r="96" spans="1:2" x14ac:dyDescent="0.25">
      <c r="A96" t="s">
        <v>237</v>
      </c>
      <c r="B96" t="s">
        <v>1810</v>
      </c>
    </row>
    <row r="97" spans="1:2" x14ac:dyDescent="0.25">
      <c r="A97" t="s">
        <v>239</v>
      </c>
      <c r="B97" t="s">
        <v>1811</v>
      </c>
    </row>
    <row r="98" spans="1:2" x14ac:dyDescent="0.25">
      <c r="A98" t="s">
        <v>241</v>
      </c>
      <c r="B98" t="s">
        <v>1812</v>
      </c>
    </row>
    <row r="99" spans="1:2" x14ac:dyDescent="0.25">
      <c r="A99" t="s">
        <v>243</v>
      </c>
      <c r="B99" t="s">
        <v>1813</v>
      </c>
    </row>
    <row r="100" spans="1:2" x14ac:dyDescent="0.25">
      <c r="A100" t="s">
        <v>245</v>
      </c>
      <c r="B100" t="s">
        <v>1814</v>
      </c>
    </row>
    <row r="101" spans="1:2" x14ac:dyDescent="0.25">
      <c r="A101" t="s">
        <v>247</v>
      </c>
      <c r="B101" t="s">
        <v>1815</v>
      </c>
    </row>
    <row r="102" spans="1:2" x14ac:dyDescent="0.25">
      <c r="A102" t="s">
        <v>249</v>
      </c>
      <c r="B102" t="s">
        <v>1816</v>
      </c>
    </row>
    <row r="103" spans="1:2" x14ac:dyDescent="0.25">
      <c r="A103" t="s">
        <v>251</v>
      </c>
      <c r="B103" t="s">
        <v>1817</v>
      </c>
    </row>
    <row r="104" spans="1:2" x14ac:dyDescent="0.25">
      <c r="A104" t="s">
        <v>253</v>
      </c>
      <c r="B104" t="s">
        <v>1818</v>
      </c>
    </row>
    <row r="105" spans="1:2" x14ac:dyDescent="0.25">
      <c r="A105" t="s">
        <v>255</v>
      </c>
      <c r="B105" t="s">
        <v>1819</v>
      </c>
    </row>
    <row r="106" spans="1:2" x14ac:dyDescent="0.25">
      <c r="A106" t="s">
        <v>257</v>
      </c>
      <c r="B106" t="s">
        <v>1820</v>
      </c>
    </row>
    <row r="107" spans="1:2" x14ac:dyDescent="0.25">
      <c r="A107" t="s">
        <v>259</v>
      </c>
      <c r="B107" t="s">
        <v>1821</v>
      </c>
    </row>
    <row r="108" spans="1:2" x14ac:dyDescent="0.25">
      <c r="A108" t="s">
        <v>261</v>
      </c>
      <c r="B108" t="s">
        <v>1822</v>
      </c>
    </row>
    <row r="109" spans="1:2" x14ac:dyDescent="0.25">
      <c r="A109" t="s">
        <v>263</v>
      </c>
      <c r="B109" t="s">
        <v>1823</v>
      </c>
    </row>
    <row r="110" spans="1:2" x14ac:dyDescent="0.25">
      <c r="A110" t="s">
        <v>265</v>
      </c>
      <c r="B110" t="s">
        <v>1824</v>
      </c>
    </row>
    <row r="111" spans="1:2" x14ac:dyDescent="0.25">
      <c r="A111" t="s">
        <v>267</v>
      </c>
      <c r="B111" t="s">
        <v>1825</v>
      </c>
    </row>
    <row r="112" spans="1:2" x14ac:dyDescent="0.25">
      <c r="A112" t="s">
        <v>269</v>
      </c>
      <c r="B112" t="s">
        <v>1826</v>
      </c>
    </row>
    <row r="113" spans="1:2" x14ac:dyDescent="0.25">
      <c r="A113" t="s">
        <v>271</v>
      </c>
      <c r="B113" t="s">
        <v>1827</v>
      </c>
    </row>
    <row r="114" spans="1:2" x14ac:dyDescent="0.25">
      <c r="A114" t="s">
        <v>273</v>
      </c>
      <c r="B114" t="s">
        <v>1828</v>
      </c>
    </row>
    <row r="115" spans="1:2" x14ac:dyDescent="0.25">
      <c r="A115" t="s">
        <v>275</v>
      </c>
      <c r="B115" t="s">
        <v>1829</v>
      </c>
    </row>
    <row r="116" spans="1:2" x14ac:dyDescent="0.25">
      <c r="A116" t="s">
        <v>277</v>
      </c>
      <c r="B116" t="s">
        <v>1830</v>
      </c>
    </row>
    <row r="117" spans="1:2" x14ac:dyDescent="0.25">
      <c r="A117" t="s">
        <v>279</v>
      </c>
      <c r="B117" t="s">
        <v>1831</v>
      </c>
    </row>
    <row r="118" spans="1:2" x14ac:dyDescent="0.25">
      <c r="A118" t="s">
        <v>281</v>
      </c>
      <c r="B118" t="s">
        <v>1832</v>
      </c>
    </row>
    <row r="119" spans="1:2" x14ac:dyDescent="0.25">
      <c r="A119" t="s">
        <v>283</v>
      </c>
      <c r="B119" t="s">
        <v>1833</v>
      </c>
    </row>
    <row r="120" spans="1:2" x14ac:dyDescent="0.25">
      <c r="A120" t="s">
        <v>285</v>
      </c>
      <c r="B120" t="s">
        <v>1834</v>
      </c>
    </row>
    <row r="121" spans="1:2" x14ac:dyDescent="0.25">
      <c r="A121" t="s">
        <v>287</v>
      </c>
      <c r="B121" t="s">
        <v>1835</v>
      </c>
    </row>
    <row r="122" spans="1:2" x14ac:dyDescent="0.25">
      <c r="A122" t="s">
        <v>289</v>
      </c>
      <c r="B122" t="s">
        <v>1836</v>
      </c>
    </row>
    <row r="123" spans="1:2" x14ac:dyDescent="0.25">
      <c r="A123" t="s">
        <v>291</v>
      </c>
      <c r="B123" t="s">
        <v>1837</v>
      </c>
    </row>
    <row r="124" spans="1:2" x14ac:dyDescent="0.25">
      <c r="A124" t="s">
        <v>293</v>
      </c>
      <c r="B124" t="s">
        <v>1838</v>
      </c>
    </row>
    <row r="125" spans="1:2" x14ac:dyDescent="0.25">
      <c r="A125" t="s">
        <v>295</v>
      </c>
      <c r="B125" t="s">
        <v>1839</v>
      </c>
    </row>
    <row r="126" spans="1:2" x14ac:dyDescent="0.25">
      <c r="A126" t="s">
        <v>297</v>
      </c>
      <c r="B126" t="s">
        <v>1840</v>
      </c>
    </row>
    <row r="127" spans="1:2" x14ac:dyDescent="0.25">
      <c r="A127" t="s">
        <v>299</v>
      </c>
      <c r="B127" t="s">
        <v>1841</v>
      </c>
    </row>
    <row r="128" spans="1:2" x14ac:dyDescent="0.25">
      <c r="A128" t="s">
        <v>301</v>
      </c>
      <c r="B128" t="s">
        <v>1842</v>
      </c>
    </row>
    <row r="129" spans="1:2" x14ac:dyDescent="0.25">
      <c r="A129" t="s">
        <v>303</v>
      </c>
      <c r="B129" t="s">
        <v>1843</v>
      </c>
    </row>
    <row r="130" spans="1:2" x14ac:dyDescent="0.25">
      <c r="A130" t="s">
        <v>305</v>
      </c>
      <c r="B130" t="s">
        <v>1844</v>
      </c>
    </row>
    <row r="131" spans="1:2" x14ac:dyDescent="0.25">
      <c r="A131" t="s">
        <v>307</v>
      </c>
      <c r="B131" t="s">
        <v>1845</v>
      </c>
    </row>
    <row r="132" spans="1:2" x14ac:dyDescent="0.25">
      <c r="A132" t="s">
        <v>309</v>
      </c>
      <c r="B132" t="s">
        <v>1846</v>
      </c>
    </row>
    <row r="133" spans="1:2" x14ac:dyDescent="0.25">
      <c r="A133" t="s">
        <v>311</v>
      </c>
      <c r="B133" t="s">
        <v>1847</v>
      </c>
    </row>
    <row r="134" spans="1:2" x14ac:dyDescent="0.25">
      <c r="A134" t="s">
        <v>313</v>
      </c>
      <c r="B134" t="s">
        <v>1848</v>
      </c>
    </row>
    <row r="135" spans="1:2" x14ac:dyDescent="0.25">
      <c r="A135" t="s">
        <v>315</v>
      </c>
      <c r="B135" t="s">
        <v>1849</v>
      </c>
    </row>
    <row r="136" spans="1:2" x14ac:dyDescent="0.25">
      <c r="A136" t="s">
        <v>317</v>
      </c>
      <c r="B136" t="s">
        <v>1850</v>
      </c>
    </row>
    <row r="137" spans="1:2" x14ac:dyDescent="0.25">
      <c r="A137" t="s">
        <v>319</v>
      </c>
      <c r="B137" t="s">
        <v>1851</v>
      </c>
    </row>
    <row r="138" spans="1:2" x14ac:dyDescent="0.25">
      <c r="A138" t="s">
        <v>31</v>
      </c>
      <c r="B138" t="s">
        <v>1852</v>
      </c>
    </row>
    <row r="139" spans="1:2" x14ac:dyDescent="0.25">
      <c r="A139" t="s">
        <v>321</v>
      </c>
      <c r="B139" t="s">
        <v>1853</v>
      </c>
    </row>
    <row r="140" spans="1:2" x14ac:dyDescent="0.25">
      <c r="A140" t="s">
        <v>323</v>
      </c>
      <c r="B140" t="s">
        <v>1854</v>
      </c>
    </row>
    <row r="141" spans="1:2" x14ac:dyDescent="0.25">
      <c r="A141" t="s">
        <v>325</v>
      </c>
      <c r="B141" t="s">
        <v>1855</v>
      </c>
    </row>
    <row r="142" spans="1:2" x14ac:dyDescent="0.25">
      <c r="A142" t="s">
        <v>327</v>
      </c>
      <c r="B142" t="s">
        <v>1856</v>
      </c>
    </row>
    <row r="143" spans="1:2" x14ac:dyDescent="0.25">
      <c r="A143" t="s">
        <v>329</v>
      </c>
      <c r="B143" t="s">
        <v>1857</v>
      </c>
    </row>
    <row r="144" spans="1:2" x14ac:dyDescent="0.25">
      <c r="A144" t="s">
        <v>331</v>
      </c>
      <c r="B144" t="s">
        <v>1858</v>
      </c>
    </row>
    <row r="145" spans="1:2" x14ac:dyDescent="0.25">
      <c r="A145" t="s">
        <v>333</v>
      </c>
      <c r="B145" t="s">
        <v>1859</v>
      </c>
    </row>
    <row r="146" spans="1:2" x14ac:dyDescent="0.25">
      <c r="A146" t="s">
        <v>335</v>
      </c>
      <c r="B146" t="s">
        <v>1860</v>
      </c>
    </row>
    <row r="147" spans="1:2" x14ac:dyDescent="0.25">
      <c r="A147" t="s">
        <v>337</v>
      </c>
      <c r="B147" t="s">
        <v>1861</v>
      </c>
    </row>
    <row r="148" spans="1:2" x14ac:dyDescent="0.25">
      <c r="A148" t="s">
        <v>339</v>
      </c>
      <c r="B148" t="s">
        <v>1862</v>
      </c>
    </row>
    <row r="149" spans="1:2" x14ac:dyDescent="0.25">
      <c r="A149" t="s">
        <v>341</v>
      </c>
      <c r="B149" t="s">
        <v>1863</v>
      </c>
    </row>
    <row r="150" spans="1:2" x14ac:dyDescent="0.25">
      <c r="A150" t="s">
        <v>343</v>
      </c>
      <c r="B150" t="s">
        <v>1864</v>
      </c>
    </row>
    <row r="151" spans="1:2" x14ac:dyDescent="0.25">
      <c r="A151" t="s">
        <v>345</v>
      </c>
      <c r="B151" t="s">
        <v>1865</v>
      </c>
    </row>
    <row r="152" spans="1:2" x14ac:dyDescent="0.25">
      <c r="A152" t="s">
        <v>347</v>
      </c>
      <c r="B152" t="s">
        <v>1866</v>
      </c>
    </row>
    <row r="153" spans="1:2" x14ac:dyDescent="0.25">
      <c r="A153" t="s">
        <v>349</v>
      </c>
      <c r="B153" t="s">
        <v>1867</v>
      </c>
    </row>
    <row r="154" spans="1:2" x14ac:dyDescent="0.25">
      <c r="A154" t="s">
        <v>351</v>
      </c>
      <c r="B154" t="s">
        <v>1868</v>
      </c>
    </row>
    <row r="155" spans="1:2" x14ac:dyDescent="0.25">
      <c r="A155" t="s">
        <v>353</v>
      </c>
      <c r="B155" t="s">
        <v>1869</v>
      </c>
    </row>
    <row r="156" spans="1:2" x14ac:dyDescent="0.25">
      <c r="A156" t="s">
        <v>355</v>
      </c>
      <c r="B156" t="s">
        <v>1870</v>
      </c>
    </row>
    <row r="157" spans="1:2" x14ac:dyDescent="0.25">
      <c r="A157" t="s">
        <v>357</v>
      </c>
      <c r="B157" t="s">
        <v>1871</v>
      </c>
    </row>
    <row r="158" spans="1:2" x14ac:dyDescent="0.25">
      <c r="A158" t="s">
        <v>359</v>
      </c>
      <c r="B158" t="s">
        <v>1872</v>
      </c>
    </row>
    <row r="159" spans="1:2" x14ac:dyDescent="0.25">
      <c r="A159" t="s">
        <v>361</v>
      </c>
      <c r="B159" t="s">
        <v>1873</v>
      </c>
    </row>
    <row r="160" spans="1:2" x14ac:dyDescent="0.25">
      <c r="A160" t="s">
        <v>363</v>
      </c>
      <c r="B160" t="s">
        <v>1874</v>
      </c>
    </row>
    <row r="161" spans="1:2" x14ac:dyDescent="0.25">
      <c r="A161" t="s">
        <v>365</v>
      </c>
      <c r="B161" t="s">
        <v>1875</v>
      </c>
    </row>
    <row r="162" spans="1:2" x14ac:dyDescent="0.25">
      <c r="A162" t="s">
        <v>367</v>
      </c>
      <c r="B162" t="s">
        <v>1876</v>
      </c>
    </row>
    <row r="163" spans="1:2" x14ac:dyDescent="0.25">
      <c r="A163" t="s">
        <v>369</v>
      </c>
      <c r="B163" t="s">
        <v>1877</v>
      </c>
    </row>
    <row r="164" spans="1:2" x14ac:dyDescent="0.25">
      <c r="A164" t="s">
        <v>371</v>
      </c>
      <c r="B164" t="s">
        <v>1878</v>
      </c>
    </row>
    <row r="165" spans="1:2" x14ac:dyDescent="0.25">
      <c r="A165" t="s">
        <v>373</v>
      </c>
      <c r="B165" t="s">
        <v>1879</v>
      </c>
    </row>
    <row r="166" spans="1:2" x14ac:dyDescent="0.25">
      <c r="A166" t="s">
        <v>375</v>
      </c>
      <c r="B166" t="s">
        <v>1880</v>
      </c>
    </row>
    <row r="167" spans="1:2" x14ac:dyDescent="0.25">
      <c r="A167" t="s">
        <v>377</v>
      </c>
      <c r="B167" t="s">
        <v>1881</v>
      </c>
    </row>
    <row r="168" spans="1:2" x14ac:dyDescent="0.25">
      <c r="A168" t="s">
        <v>379</v>
      </c>
      <c r="B168" t="s">
        <v>1882</v>
      </c>
    </row>
    <row r="169" spans="1:2" x14ac:dyDescent="0.25">
      <c r="A169" t="s">
        <v>381</v>
      </c>
      <c r="B169" t="s">
        <v>1883</v>
      </c>
    </row>
    <row r="170" spans="1:2" x14ac:dyDescent="0.25">
      <c r="A170" t="s">
        <v>383</v>
      </c>
      <c r="B170" t="s">
        <v>1884</v>
      </c>
    </row>
    <row r="171" spans="1:2" x14ac:dyDescent="0.25">
      <c r="A171" t="s">
        <v>385</v>
      </c>
      <c r="B171" t="s">
        <v>1885</v>
      </c>
    </row>
    <row r="172" spans="1:2" x14ac:dyDescent="0.25">
      <c r="A172" t="s">
        <v>387</v>
      </c>
      <c r="B172" t="s">
        <v>1886</v>
      </c>
    </row>
    <row r="173" spans="1:2" x14ac:dyDescent="0.25">
      <c r="A173" t="s">
        <v>389</v>
      </c>
      <c r="B173" t="s">
        <v>1887</v>
      </c>
    </row>
    <row r="174" spans="1:2" x14ac:dyDescent="0.25">
      <c r="A174" t="s">
        <v>391</v>
      </c>
      <c r="B174" t="s">
        <v>1888</v>
      </c>
    </row>
    <row r="175" spans="1:2" x14ac:dyDescent="0.25">
      <c r="A175" t="s">
        <v>393</v>
      </c>
      <c r="B175" t="s">
        <v>1889</v>
      </c>
    </row>
    <row r="176" spans="1:2" x14ac:dyDescent="0.25">
      <c r="A176" t="s">
        <v>395</v>
      </c>
      <c r="B176" t="s">
        <v>1890</v>
      </c>
    </row>
    <row r="177" spans="1:2" x14ac:dyDescent="0.25">
      <c r="A177" t="s">
        <v>397</v>
      </c>
      <c r="B177" t="s">
        <v>1891</v>
      </c>
    </row>
    <row r="178" spans="1:2" x14ac:dyDescent="0.25">
      <c r="A178" t="s">
        <v>399</v>
      </c>
      <c r="B178" t="s">
        <v>1892</v>
      </c>
    </row>
    <row r="179" spans="1:2" x14ac:dyDescent="0.25">
      <c r="A179" t="s">
        <v>401</v>
      </c>
      <c r="B179" t="s">
        <v>1893</v>
      </c>
    </row>
    <row r="180" spans="1:2" x14ac:dyDescent="0.25">
      <c r="A180" t="s">
        <v>403</v>
      </c>
      <c r="B180" t="s">
        <v>1894</v>
      </c>
    </row>
    <row r="181" spans="1:2" x14ac:dyDescent="0.25">
      <c r="A181" t="s">
        <v>405</v>
      </c>
      <c r="B181" t="s">
        <v>1895</v>
      </c>
    </row>
    <row r="182" spans="1:2" x14ac:dyDescent="0.25">
      <c r="A182" t="s">
        <v>407</v>
      </c>
      <c r="B182" t="s">
        <v>1896</v>
      </c>
    </row>
    <row r="183" spans="1:2" x14ac:dyDescent="0.25">
      <c r="A183" t="s">
        <v>409</v>
      </c>
      <c r="B183" t="s">
        <v>1897</v>
      </c>
    </row>
    <row r="184" spans="1:2" x14ac:dyDescent="0.25">
      <c r="A184" t="s">
        <v>411</v>
      </c>
      <c r="B184" t="s">
        <v>1898</v>
      </c>
    </row>
    <row r="185" spans="1:2" x14ac:dyDescent="0.25">
      <c r="A185" t="s">
        <v>413</v>
      </c>
      <c r="B185" t="s">
        <v>1899</v>
      </c>
    </row>
    <row r="186" spans="1:2" x14ac:dyDescent="0.25">
      <c r="A186" t="s">
        <v>415</v>
      </c>
      <c r="B186" t="s">
        <v>1900</v>
      </c>
    </row>
    <row r="187" spans="1:2" x14ac:dyDescent="0.25">
      <c r="A187" t="s">
        <v>417</v>
      </c>
      <c r="B187" t="s">
        <v>1901</v>
      </c>
    </row>
    <row r="188" spans="1:2" x14ac:dyDescent="0.25">
      <c r="A188" t="s">
        <v>419</v>
      </c>
      <c r="B188" t="s">
        <v>1902</v>
      </c>
    </row>
    <row r="189" spans="1:2" x14ac:dyDescent="0.25">
      <c r="A189" t="s">
        <v>421</v>
      </c>
      <c r="B189" t="s">
        <v>1903</v>
      </c>
    </row>
    <row r="190" spans="1:2" x14ac:dyDescent="0.25">
      <c r="A190" t="s">
        <v>423</v>
      </c>
      <c r="B190" t="s">
        <v>1904</v>
      </c>
    </row>
    <row r="191" spans="1:2" x14ac:dyDescent="0.25">
      <c r="A191" t="s">
        <v>425</v>
      </c>
      <c r="B191" t="s">
        <v>1905</v>
      </c>
    </row>
    <row r="192" spans="1:2" x14ac:dyDescent="0.25">
      <c r="A192" t="s">
        <v>427</v>
      </c>
      <c r="B192" t="s">
        <v>1906</v>
      </c>
    </row>
    <row r="193" spans="1:2" x14ac:dyDescent="0.25">
      <c r="A193" t="s">
        <v>429</v>
      </c>
      <c r="B193" t="s">
        <v>1907</v>
      </c>
    </row>
    <row r="194" spans="1:2" x14ac:dyDescent="0.25">
      <c r="A194" t="s">
        <v>431</v>
      </c>
      <c r="B194" t="s">
        <v>1908</v>
      </c>
    </row>
    <row r="195" spans="1:2" x14ac:dyDescent="0.25">
      <c r="A195" t="s">
        <v>433</v>
      </c>
      <c r="B195" t="s">
        <v>1909</v>
      </c>
    </row>
    <row r="196" spans="1:2" x14ac:dyDescent="0.25">
      <c r="A196" t="s">
        <v>435</v>
      </c>
      <c r="B196" t="s">
        <v>1910</v>
      </c>
    </row>
    <row r="197" spans="1:2" x14ac:dyDescent="0.25">
      <c r="A197" t="s">
        <v>437</v>
      </c>
      <c r="B197" t="s">
        <v>1911</v>
      </c>
    </row>
    <row r="198" spans="1:2" x14ac:dyDescent="0.25">
      <c r="A198" t="s">
        <v>5</v>
      </c>
      <c r="B198" t="s">
        <v>1715</v>
      </c>
    </row>
    <row r="199" spans="1:2" x14ac:dyDescent="0.25">
      <c r="A199" t="s">
        <v>439</v>
      </c>
      <c r="B199" t="s">
        <v>1912</v>
      </c>
    </row>
    <row r="200" spans="1:2" x14ac:dyDescent="0.25">
      <c r="A200" t="s">
        <v>441</v>
      </c>
      <c r="B200" t="s">
        <v>1913</v>
      </c>
    </row>
    <row r="201" spans="1:2" x14ac:dyDescent="0.25">
      <c r="A201" t="s">
        <v>443</v>
      </c>
      <c r="B201" t="s">
        <v>1914</v>
      </c>
    </row>
    <row r="202" spans="1:2" x14ac:dyDescent="0.25">
      <c r="A202" t="s">
        <v>445</v>
      </c>
      <c r="B202" t="s">
        <v>1915</v>
      </c>
    </row>
    <row r="203" spans="1:2" x14ac:dyDescent="0.25">
      <c r="A203" t="s">
        <v>447</v>
      </c>
      <c r="B203" t="s">
        <v>1916</v>
      </c>
    </row>
    <row r="204" spans="1:2" x14ac:dyDescent="0.25">
      <c r="A204" t="s">
        <v>449</v>
      </c>
      <c r="B204" t="s">
        <v>1917</v>
      </c>
    </row>
    <row r="205" spans="1:2" x14ac:dyDescent="0.25">
      <c r="A205" t="s">
        <v>451</v>
      </c>
      <c r="B205" t="s">
        <v>1918</v>
      </c>
    </row>
    <row r="206" spans="1:2" x14ac:dyDescent="0.25">
      <c r="A206" t="s">
        <v>453</v>
      </c>
      <c r="B206" t="s">
        <v>1919</v>
      </c>
    </row>
    <row r="207" spans="1:2" x14ac:dyDescent="0.25">
      <c r="A207" t="s">
        <v>455</v>
      </c>
      <c r="B207" t="s">
        <v>1920</v>
      </c>
    </row>
    <row r="208" spans="1:2" x14ac:dyDescent="0.25">
      <c r="A208" t="s">
        <v>457</v>
      </c>
      <c r="B208" t="s">
        <v>1921</v>
      </c>
    </row>
    <row r="209" spans="1:2" x14ac:dyDescent="0.25">
      <c r="A209" t="s">
        <v>459</v>
      </c>
      <c r="B209" t="s">
        <v>1922</v>
      </c>
    </row>
    <row r="210" spans="1:2" x14ac:dyDescent="0.25">
      <c r="A210" t="s">
        <v>461</v>
      </c>
      <c r="B210" t="s">
        <v>1923</v>
      </c>
    </row>
    <row r="211" spans="1:2" x14ac:dyDescent="0.25">
      <c r="A211" t="s">
        <v>463</v>
      </c>
      <c r="B211" t="s">
        <v>1924</v>
      </c>
    </row>
    <row r="212" spans="1:2" x14ac:dyDescent="0.25">
      <c r="A212" t="s">
        <v>465</v>
      </c>
      <c r="B212" t="s">
        <v>1925</v>
      </c>
    </row>
    <row r="213" spans="1:2" x14ac:dyDescent="0.25">
      <c r="A213" t="s">
        <v>467</v>
      </c>
      <c r="B213" t="s">
        <v>1926</v>
      </c>
    </row>
    <row r="214" spans="1:2" x14ac:dyDescent="0.25">
      <c r="A214" t="s">
        <v>469</v>
      </c>
      <c r="B214" t="s">
        <v>1927</v>
      </c>
    </row>
    <row r="215" spans="1:2" x14ac:dyDescent="0.25">
      <c r="A215" t="s">
        <v>471</v>
      </c>
      <c r="B215" t="s">
        <v>1928</v>
      </c>
    </row>
    <row r="216" spans="1:2" x14ac:dyDescent="0.25">
      <c r="A216" t="s">
        <v>473</v>
      </c>
      <c r="B216" t="s">
        <v>1929</v>
      </c>
    </row>
    <row r="217" spans="1:2" x14ac:dyDescent="0.25">
      <c r="A217" t="s">
        <v>475</v>
      </c>
      <c r="B217" t="s">
        <v>1930</v>
      </c>
    </row>
    <row r="218" spans="1:2" x14ac:dyDescent="0.25">
      <c r="A218" t="s">
        <v>477</v>
      </c>
      <c r="B218" t="s">
        <v>1931</v>
      </c>
    </row>
    <row r="219" spans="1:2" x14ac:dyDescent="0.25">
      <c r="A219" t="s">
        <v>479</v>
      </c>
      <c r="B219" t="s">
        <v>1932</v>
      </c>
    </row>
    <row r="220" spans="1:2" x14ac:dyDescent="0.25">
      <c r="A220" t="s">
        <v>481</v>
      </c>
      <c r="B220" t="s">
        <v>1933</v>
      </c>
    </row>
    <row r="221" spans="1:2" x14ac:dyDescent="0.25">
      <c r="A221" t="s">
        <v>483</v>
      </c>
      <c r="B221" t="s">
        <v>1934</v>
      </c>
    </row>
    <row r="222" spans="1:2" x14ac:dyDescent="0.25">
      <c r="A222" t="s">
        <v>33</v>
      </c>
      <c r="B222" t="s">
        <v>1935</v>
      </c>
    </row>
    <row r="223" spans="1:2" x14ac:dyDescent="0.25">
      <c r="A223" t="s">
        <v>485</v>
      </c>
      <c r="B223" t="s">
        <v>1936</v>
      </c>
    </row>
    <row r="224" spans="1:2" x14ac:dyDescent="0.25">
      <c r="A224" t="s">
        <v>487</v>
      </c>
      <c r="B224" t="s">
        <v>1937</v>
      </c>
    </row>
    <row r="225" spans="1:2" x14ac:dyDescent="0.25">
      <c r="A225" t="s">
        <v>489</v>
      </c>
      <c r="B225" t="s">
        <v>1938</v>
      </c>
    </row>
    <row r="226" spans="1:2" x14ac:dyDescent="0.25">
      <c r="A226" t="s">
        <v>491</v>
      </c>
      <c r="B226" t="s">
        <v>1939</v>
      </c>
    </row>
    <row r="227" spans="1:2" x14ac:dyDescent="0.25">
      <c r="A227" t="s">
        <v>493</v>
      </c>
      <c r="B227" t="s">
        <v>1940</v>
      </c>
    </row>
    <row r="228" spans="1:2" x14ac:dyDescent="0.25">
      <c r="A228" t="s">
        <v>495</v>
      </c>
      <c r="B228" t="s">
        <v>1941</v>
      </c>
    </row>
    <row r="229" spans="1:2" x14ac:dyDescent="0.25">
      <c r="A229" t="s">
        <v>497</v>
      </c>
      <c r="B229" t="s">
        <v>1942</v>
      </c>
    </row>
    <row r="230" spans="1:2" x14ac:dyDescent="0.25">
      <c r="A230" t="s">
        <v>499</v>
      </c>
      <c r="B230" t="s">
        <v>1943</v>
      </c>
    </row>
    <row r="231" spans="1:2" x14ac:dyDescent="0.25">
      <c r="A231" t="s">
        <v>501</v>
      </c>
      <c r="B231" t="s">
        <v>1944</v>
      </c>
    </row>
    <row r="232" spans="1:2" x14ac:dyDescent="0.25">
      <c r="A232" t="s">
        <v>503</v>
      </c>
      <c r="B232" t="s">
        <v>1945</v>
      </c>
    </row>
    <row r="233" spans="1:2" x14ac:dyDescent="0.25">
      <c r="A233" t="s">
        <v>505</v>
      </c>
      <c r="B233" t="s">
        <v>1946</v>
      </c>
    </row>
    <row r="234" spans="1:2" x14ac:dyDescent="0.25">
      <c r="A234" t="s">
        <v>507</v>
      </c>
      <c r="B234" t="s">
        <v>1947</v>
      </c>
    </row>
    <row r="235" spans="1:2" x14ac:dyDescent="0.25">
      <c r="A235" t="s">
        <v>509</v>
      </c>
      <c r="B235" t="s">
        <v>1948</v>
      </c>
    </row>
    <row r="236" spans="1:2" x14ac:dyDescent="0.25">
      <c r="A236" t="s">
        <v>35</v>
      </c>
      <c r="B236" t="s">
        <v>1949</v>
      </c>
    </row>
    <row r="237" spans="1:2" x14ac:dyDescent="0.25">
      <c r="A237" t="s">
        <v>511</v>
      </c>
      <c r="B237" t="s">
        <v>1950</v>
      </c>
    </row>
    <row r="238" spans="1:2" x14ac:dyDescent="0.25">
      <c r="A238" t="s">
        <v>513</v>
      </c>
      <c r="B238" t="s">
        <v>1951</v>
      </c>
    </row>
    <row r="239" spans="1:2" x14ac:dyDescent="0.25">
      <c r="A239" t="s">
        <v>515</v>
      </c>
      <c r="B239" t="s">
        <v>1952</v>
      </c>
    </row>
    <row r="240" spans="1:2" x14ac:dyDescent="0.25">
      <c r="A240" t="s">
        <v>517</v>
      </c>
      <c r="B240" t="s">
        <v>1953</v>
      </c>
    </row>
    <row r="241" spans="1:2" x14ac:dyDescent="0.25">
      <c r="A241" t="s">
        <v>519</v>
      </c>
      <c r="B241" t="s">
        <v>1954</v>
      </c>
    </row>
    <row r="242" spans="1:2" x14ac:dyDescent="0.25">
      <c r="A242" t="s">
        <v>521</v>
      </c>
      <c r="B242" t="s">
        <v>1955</v>
      </c>
    </row>
    <row r="243" spans="1:2" x14ac:dyDescent="0.25">
      <c r="A243" t="s">
        <v>523</v>
      </c>
      <c r="B243" t="s">
        <v>1956</v>
      </c>
    </row>
    <row r="244" spans="1:2" x14ac:dyDescent="0.25">
      <c r="A244" t="s">
        <v>525</v>
      </c>
      <c r="B244" t="s">
        <v>1957</v>
      </c>
    </row>
    <row r="245" spans="1:2" x14ac:dyDescent="0.25">
      <c r="A245" t="s">
        <v>527</v>
      </c>
      <c r="B245" t="s">
        <v>1958</v>
      </c>
    </row>
    <row r="246" spans="1:2" x14ac:dyDescent="0.25">
      <c r="A246" t="s">
        <v>529</v>
      </c>
      <c r="B246" t="s">
        <v>1959</v>
      </c>
    </row>
    <row r="247" spans="1:2" x14ac:dyDescent="0.25">
      <c r="A247" t="s">
        <v>531</v>
      </c>
      <c r="B247" t="s">
        <v>1960</v>
      </c>
    </row>
    <row r="248" spans="1:2" x14ac:dyDescent="0.25">
      <c r="A248" t="s">
        <v>533</v>
      </c>
      <c r="B248" t="s">
        <v>1961</v>
      </c>
    </row>
    <row r="249" spans="1:2" x14ac:dyDescent="0.25">
      <c r="A249" t="s">
        <v>7</v>
      </c>
      <c r="B249" t="s">
        <v>1716</v>
      </c>
    </row>
    <row r="250" spans="1:2" x14ac:dyDescent="0.25">
      <c r="A250" t="s">
        <v>535</v>
      </c>
      <c r="B250" t="s">
        <v>1962</v>
      </c>
    </row>
    <row r="251" spans="1:2" x14ac:dyDescent="0.25">
      <c r="A251" t="s">
        <v>537</v>
      </c>
      <c r="B251" t="s">
        <v>1963</v>
      </c>
    </row>
    <row r="252" spans="1:2" x14ac:dyDescent="0.25">
      <c r="A252" t="s">
        <v>539</v>
      </c>
      <c r="B252" t="s">
        <v>1964</v>
      </c>
    </row>
    <row r="253" spans="1:2" x14ac:dyDescent="0.25">
      <c r="A253" t="s">
        <v>541</v>
      </c>
      <c r="B253" t="s">
        <v>1965</v>
      </c>
    </row>
    <row r="254" spans="1:2" x14ac:dyDescent="0.25">
      <c r="A254" t="s">
        <v>543</v>
      </c>
      <c r="B254" t="s">
        <v>1966</v>
      </c>
    </row>
    <row r="255" spans="1:2" x14ac:dyDescent="0.25">
      <c r="A255" t="s">
        <v>545</v>
      </c>
      <c r="B255" t="s">
        <v>1967</v>
      </c>
    </row>
    <row r="256" spans="1:2" x14ac:dyDescent="0.25">
      <c r="A256" t="s">
        <v>547</v>
      </c>
      <c r="B256" t="s">
        <v>1968</v>
      </c>
    </row>
    <row r="257" spans="1:2" x14ac:dyDescent="0.25">
      <c r="A257" t="s">
        <v>549</v>
      </c>
      <c r="B257" t="s">
        <v>1969</v>
      </c>
    </row>
    <row r="258" spans="1:2" x14ac:dyDescent="0.25">
      <c r="A258" t="s">
        <v>551</v>
      </c>
      <c r="B258" t="s">
        <v>1970</v>
      </c>
    </row>
    <row r="259" spans="1:2" x14ac:dyDescent="0.25">
      <c r="A259" t="s">
        <v>553</v>
      </c>
      <c r="B259" t="s">
        <v>1971</v>
      </c>
    </row>
    <row r="260" spans="1:2" x14ac:dyDescent="0.25">
      <c r="A260" t="s">
        <v>555</v>
      </c>
      <c r="B260" t="s">
        <v>1972</v>
      </c>
    </row>
    <row r="261" spans="1:2" x14ac:dyDescent="0.25">
      <c r="A261" t="s">
        <v>557</v>
      </c>
      <c r="B261" t="s">
        <v>1973</v>
      </c>
    </row>
    <row r="262" spans="1:2" x14ac:dyDescent="0.25">
      <c r="A262" t="s">
        <v>559</v>
      </c>
      <c r="B262" t="s">
        <v>1974</v>
      </c>
    </row>
    <row r="263" spans="1:2" x14ac:dyDescent="0.25">
      <c r="A263" t="s">
        <v>561</v>
      </c>
      <c r="B263" t="s">
        <v>1975</v>
      </c>
    </row>
    <row r="264" spans="1:2" x14ac:dyDescent="0.25">
      <c r="A264" t="s">
        <v>563</v>
      </c>
      <c r="B264" t="s">
        <v>1976</v>
      </c>
    </row>
    <row r="265" spans="1:2" x14ac:dyDescent="0.25">
      <c r="A265" t="s">
        <v>565</v>
      </c>
      <c r="B265" t="s">
        <v>1977</v>
      </c>
    </row>
    <row r="266" spans="1:2" x14ac:dyDescent="0.25">
      <c r="A266" t="s">
        <v>567</v>
      </c>
      <c r="B266" t="s">
        <v>1978</v>
      </c>
    </row>
    <row r="267" spans="1:2" x14ac:dyDescent="0.25">
      <c r="A267" t="s">
        <v>569</v>
      </c>
      <c r="B267" t="s">
        <v>1979</v>
      </c>
    </row>
    <row r="268" spans="1:2" x14ac:dyDescent="0.25">
      <c r="A268" t="s">
        <v>571</v>
      </c>
      <c r="B268" t="s">
        <v>1980</v>
      </c>
    </row>
    <row r="269" spans="1:2" x14ac:dyDescent="0.25">
      <c r="A269" t="s">
        <v>573</v>
      </c>
      <c r="B269" t="s">
        <v>1981</v>
      </c>
    </row>
    <row r="270" spans="1:2" x14ac:dyDescent="0.25">
      <c r="A270" t="s">
        <v>37</v>
      </c>
      <c r="B270" t="s">
        <v>1982</v>
      </c>
    </row>
    <row r="271" spans="1:2" x14ac:dyDescent="0.25">
      <c r="A271" t="s">
        <v>575</v>
      </c>
      <c r="B271" t="s">
        <v>1983</v>
      </c>
    </row>
    <row r="272" spans="1:2" x14ac:dyDescent="0.25">
      <c r="A272" t="s">
        <v>577</v>
      </c>
      <c r="B272" t="s">
        <v>1984</v>
      </c>
    </row>
    <row r="273" spans="1:2" x14ac:dyDescent="0.25">
      <c r="A273" t="s">
        <v>579</v>
      </c>
      <c r="B273" t="s">
        <v>1985</v>
      </c>
    </row>
    <row r="274" spans="1:2" x14ac:dyDescent="0.25">
      <c r="A274" t="s">
        <v>581</v>
      </c>
      <c r="B274" t="s">
        <v>1986</v>
      </c>
    </row>
    <row r="275" spans="1:2" x14ac:dyDescent="0.25">
      <c r="A275" t="s">
        <v>583</v>
      </c>
      <c r="B275" t="s">
        <v>1987</v>
      </c>
    </row>
    <row r="276" spans="1:2" x14ac:dyDescent="0.25">
      <c r="A276" t="s">
        <v>585</v>
      </c>
      <c r="B276" t="s">
        <v>1988</v>
      </c>
    </row>
    <row r="277" spans="1:2" x14ac:dyDescent="0.25">
      <c r="A277" t="s">
        <v>587</v>
      </c>
      <c r="B277" t="s">
        <v>1989</v>
      </c>
    </row>
    <row r="278" spans="1:2" x14ac:dyDescent="0.25">
      <c r="A278" t="s">
        <v>589</v>
      </c>
      <c r="B278" t="s">
        <v>1990</v>
      </c>
    </row>
    <row r="279" spans="1:2" x14ac:dyDescent="0.25">
      <c r="A279" t="s">
        <v>591</v>
      </c>
      <c r="B279" t="s">
        <v>1991</v>
      </c>
    </row>
    <row r="280" spans="1:2" x14ac:dyDescent="0.25">
      <c r="A280" t="s">
        <v>593</v>
      </c>
      <c r="B280" t="s">
        <v>1992</v>
      </c>
    </row>
    <row r="281" spans="1:2" x14ac:dyDescent="0.25">
      <c r="A281" t="s">
        <v>595</v>
      </c>
      <c r="B281" t="s">
        <v>1993</v>
      </c>
    </row>
    <row r="282" spans="1:2" x14ac:dyDescent="0.25">
      <c r="A282" t="s">
        <v>597</v>
      </c>
      <c r="B282" t="s">
        <v>1994</v>
      </c>
    </row>
    <row r="283" spans="1:2" x14ac:dyDescent="0.25">
      <c r="A283" t="s">
        <v>599</v>
      </c>
      <c r="B283" t="s">
        <v>1995</v>
      </c>
    </row>
    <row r="284" spans="1:2" x14ac:dyDescent="0.25">
      <c r="A284" t="s">
        <v>601</v>
      </c>
      <c r="B284" t="s">
        <v>1996</v>
      </c>
    </row>
    <row r="285" spans="1:2" x14ac:dyDescent="0.25">
      <c r="A285" t="s">
        <v>603</v>
      </c>
      <c r="B285" t="s">
        <v>1997</v>
      </c>
    </row>
    <row r="286" spans="1:2" x14ac:dyDescent="0.25">
      <c r="A286" t="s">
        <v>605</v>
      </c>
      <c r="B286" t="s">
        <v>1998</v>
      </c>
    </row>
    <row r="287" spans="1:2" x14ac:dyDescent="0.25">
      <c r="A287" t="s">
        <v>607</v>
      </c>
      <c r="B287" t="s">
        <v>1999</v>
      </c>
    </row>
    <row r="288" spans="1:2" x14ac:dyDescent="0.25">
      <c r="A288" t="s">
        <v>609</v>
      </c>
      <c r="B288" t="s">
        <v>2000</v>
      </c>
    </row>
    <row r="289" spans="1:2" x14ac:dyDescent="0.25">
      <c r="A289" t="s">
        <v>611</v>
      </c>
      <c r="B289" t="s">
        <v>2001</v>
      </c>
    </row>
    <row r="290" spans="1:2" x14ac:dyDescent="0.25">
      <c r="A290" t="s">
        <v>613</v>
      </c>
      <c r="B290" t="s">
        <v>2002</v>
      </c>
    </row>
    <row r="291" spans="1:2" x14ac:dyDescent="0.25">
      <c r="A291" t="s">
        <v>615</v>
      </c>
      <c r="B291" t="s">
        <v>2003</v>
      </c>
    </row>
    <row r="292" spans="1:2" x14ac:dyDescent="0.25">
      <c r="A292" t="s">
        <v>617</v>
      </c>
      <c r="B292" t="s">
        <v>2004</v>
      </c>
    </row>
    <row r="293" spans="1:2" x14ac:dyDescent="0.25">
      <c r="A293" t="s">
        <v>619</v>
      </c>
      <c r="B293" t="s">
        <v>2005</v>
      </c>
    </row>
    <row r="294" spans="1:2" x14ac:dyDescent="0.25">
      <c r="A294" t="s">
        <v>621</v>
      </c>
      <c r="B294" t="s">
        <v>2006</v>
      </c>
    </row>
    <row r="295" spans="1:2" x14ac:dyDescent="0.25">
      <c r="A295" t="s">
        <v>623</v>
      </c>
      <c r="B295" t="s">
        <v>2007</v>
      </c>
    </row>
    <row r="296" spans="1:2" x14ac:dyDescent="0.25">
      <c r="A296" t="s">
        <v>625</v>
      </c>
      <c r="B296" t="s">
        <v>2008</v>
      </c>
    </row>
    <row r="297" spans="1:2" x14ac:dyDescent="0.25">
      <c r="A297" t="s">
        <v>627</v>
      </c>
      <c r="B297" t="s">
        <v>2009</v>
      </c>
    </row>
    <row r="298" spans="1:2" x14ac:dyDescent="0.25">
      <c r="A298" t="s">
        <v>629</v>
      </c>
      <c r="B298" t="s">
        <v>2010</v>
      </c>
    </row>
    <row r="299" spans="1:2" x14ac:dyDescent="0.25">
      <c r="A299" t="s">
        <v>631</v>
      </c>
      <c r="B299" t="s">
        <v>2011</v>
      </c>
    </row>
    <row r="300" spans="1:2" x14ac:dyDescent="0.25">
      <c r="A300" t="s">
        <v>633</v>
      </c>
      <c r="B300" t="s">
        <v>2012</v>
      </c>
    </row>
    <row r="301" spans="1:2" x14ac:dyDescent="0.25">
      <c r="A301" t="s">
        <v>635</v>
      </c>
      <c r="B301" t="s">
        <v>2013</v>
      </c>
    </row>
    <row r="302" spans="1:2" x14ac:dyDescent="0.25">
      <c r="A302" t="s">
        <v>637</v>
      </c>
      <c r="B302" t="s">
        <v>2014</v>
      </c>
    </row>
    <row r="303" spans="1:2" x14ac:dyDescent="0.25">
      <c r="A303" t="s">
        <v>639</v>
      </c>
      <c r="B303" t="s">
        <v>2015</v>
      </c>
    </row>
    <row r="304" spans="1:2" x14ac:dyDescent="0.25">
      <c r="A304" t="s">
        <v>641</v>
      </c>
      <c r="B304" t="s">
        <v>2016</v>
      </c>
    </row>
    <row r="305" spans="1:2" x14ac:dyDescent="0.25">
      <c r="A305" t="s">
        <v>9</v>
      </c>
      <c r="B305" t="s">
        <v>2017</v>
      </c>
    </row>
    <row r="306" spans="1:2" x14ac:dyDescent="0.25">
      <c r="A306" t="s">
        <v>643</v>
      </c>
      <c r="B306" t="s">
        <v>2018</v>
      </c>
    </row>
    <row r="307" spans="1:2" x14ac:dyDescent="0.25">
      <c r="A307" t="s">
        <v>39</v>
      </c>
      <c r="B307" t="s">
        <v>2019</v>
      </c>
    </row>
    <row r="308" spans="1:2" x14ac:dyDescent="0.25">
      <c r="A308" t="s">
        <v>645</v>
      </c>
      <c r="B308" t="s">
        <v>2020</v>
      </c>
    </row>
    <row r="309" spans="1:2" x14ac:dyDescent="0.25">
      <c r="A309" t="s">
        <v>647</v>
      </c>
      <c r="B309" t="s">
        <v>2021</v>
      </c>
    </row>
    <row r="310" spans="1:2" x14ac:dyDescent="0.25">
      <c r="A310" t="s">
        <v>649</v>
      </c>
      <c r="B310" t="s">
        <v>2022</v>
      </c>
    </row>
    <row r="311" spans="1:2" x14ac:dyDescent="0.25">
      <c r="A311" t="s">
        <v>651</v>
      </c>
      <c r="B311" t="s">
        <v>2023</v>
      </c>
    </row>
    <row r="312" spans="1:2" x14ac:dyDescent="0.25">
      <c r="A312" t="s">
        <v>653</v>
      </c>
      <c r="B312" t="s">
        <v>2024</v>
      </c>
    </row>
    <row r="313" spans="1:2" x14ac:dyDescent="0.25">
      <c r="A313" t="s">
        <v>655</v>
      </c>
      <c r="B313" t="s">
        <v>2025</v>
      </c>
    </row>
    <row r="314" spans="1:2" x14ac:dyDescent="0.25">
      <c r="A314" t="s">
        <v>657</v>
      </c>
      <c r="B314" t="s">
        <v>2026</v>
      </c>
    </row>
    <row r="315" spans="1:2" x14ac:dyDescent="0.25">
      <c r="A315" t="s">
        <v>659</v>
      </c>
      <c r="B315" t="s">
        <v>2027</v>
      </c>
    </row>
    <row r="316" spans="1:2" x14ac:dyDescent="0.25">
      <c r="A316" t="s">
        <v>661</v>
      </c>
      <c r="B316" t="s">
        <v>2028</v>
      </c>
    </row>
    <row r="317" spans="1:2" x14ac:dyDescent="0.25">
      <c r="A317" t="s">
        <v>663</v>
      </c>
      <c r="B317" t="s">
        <v>2029</v>
      </c>
    </row>
    <row r="318" spans="1:2" x14ac:dyDescent="0.25">
      <c r="A318" t="s">
        <v>665</v>
      </c>
      <c r="B318" t="s">
        <v>2030</v>
      </c>
    </row>
    <row r="319" spans="1:2" x14ac:dyDescent="0.25">
      <c r="A319" t="s">
        <v>667</v>
      </c>
      <c r="B319" t="s">
        <v>2031</v>
      </c>
    </row>
    <row r="320" spans="1:2" x14ac:dyDescent="0.25">
      <c r="A320" t="s">
        <v>669</v>
      </c>
      <c r="B320" t="s">
        <v>2032</v>
      </c>
    </row>
    <row r="321" spans="1:2" x14ac:dyDescent="0.25">
      <c r="A321" t="s">
        <v>671</v>
      </c>
      <c r="B321" t="s">
        <v>2033</v>
      </c>
    </row>
    <row r="322" spans="1:2" x14ac:dyDescent="0.25">
      <c r="A322" t="s">
        <v>673</v>
      </c>
      <c r="B322" t="s">
        <v>2034</v>
      </c>
    </row>
    <row r="323" spans="1:2" x14ac:dyDescent="0.25">
      <c r="A323" t="s">
        <v>675</v>
      </c>
      <c r="B323" t="s">
        <v>2035</v>
      </c>
    </row>
    <row r="324" spans="1:2" x14ac:dyDescent="0.25">
      <c r="A324" t="s">
        <v>677</v>
      </c>
      <c r="B324" t="s">
        <v>2036</v>
      </c>
    </row>
    <row r="325" spans="1:2" x14ac:dyDescent="0.25">
      <c r="A325" t="s">
        <v>679</v>
      </c>
      <c r="B325" t="s">
        <v>2037</v>
      </c>
    </row>
    <row r="326" spans="1:2" x14ac:dyDescent="0.25">
      <c r="A326" t="s">
        <v>681</v>
      </c>
      <c r="B326" t="s">
        <v>2038</v>
      </c>
    </row>
    <row r="327" spans="1:2" x14ac:dyDescent="0.25">
      <c r="A327" t="s">
        <v>683</v>
      </c>
      <c r="B327" t="s">
        <v>2039</v>
      </c>
    </row>
    <row r="328" spans="1:2" x14ac:dyDescent="0.25">
      <c r="A328" t="s">
        <v>685</v>
      </c>
      <c r="B328" t="s">
        <v>2040</v>
      </c>
    </row>
    <row r="329" spans="1:2" x14ac:dyDescent="0.25">
      <c r="A329" t="s">
        <v>687</v>
      </c>
      <c r="B329" t="s">
        <v>2041</v>
      </c>
    </row>
    <row r="330" spans="1:2" x14ac:dyDescent="0.25">
      <c r="A330" t="s">
        <v>689</v>
      </c>
      <c r="B330" t="s">
        <v>2042</v>
      </c>
    </row>
    <row r="331" spans="1:2" x14ac:dyDescent="0.25">
      <c r="A331" t="s">
        <v>691</v>
      </c>
      <c r="B331" t="s">
        <v>2043</v>
      </c>
    </row>
    <row r="332" spans="1:2" x14ac:dyDescent="0.25">
      <c r="A332" t="s">
        <v>693</v>
      </c>
      <c r="B332" t="s">
        <v>2044</v>
      </c>
    </row>
    <row r="333" spans="1:2" x14ac:dyDescent="0.25">
      <c r="A333" t="s">
        <v>695</v>
      </c>
      <c r="B333" t="s">
        <v>2045</v>
      </c>
    </row>
    <row r="334" spans="1:2" x14ac:dyDescent="0.25">
      <c r="A334" t="s">
        <v>697</v>
      </c>
      <c r="B334" t="s">
        <v>2046</v>
      </c>
    </row>
    <row r="335" spans="1:2" x14ac:dyDescent="0.25">
      <c r="A335" t="s">
        <v>699</v>
      </c>
      <c r="B335" t="s">
        <v>2047</v>
      </c>
    </row>
    <row r="336" spans="1:2" x14ac:dyDescent="0.25">
      <c r="A336" t="s">
        <v>701</v>
      </c>
      <c r="B336" t="s">
        <v>2048</v>
      </c>
    </row>
    <row r="337" spans="1:2" x14ac:dyDescent="0.25">
      <c r="A337" t="s">
        <v>703</v>
      </c>
      <c r="B337" t="s">
        <v>2049</v>
      </c>
    </row>
    <row r="338" spans="1:2" x14ac:dyDescent="0.25">
      <c r="A338" t="s">
        <v>705</v>
      </c>
      <c r="B338" t="s">
        <v>2050</v>
      </c>
    </row>
    <row r="339" spans="1:2" x14ac:dyDescent="0.25">
      <c r="A339" t="s">
        <v>707</v>
      </c>
      <c r="B339" t="s">
        <v>2051</v>
      </c>
    </row>
    <row r="340" spans="1:2" x14ac:dyDescent="0.25">
      <c r="A340" t="s">
        <v>709</v>
      </c>
      <c r="B340" t="s">
        <v>2052</v>
      </c>
    </row>
    <row r="341" spans="1:2" x14ac:dyDescent="0.25">
      <c r="A341" t="s">
        <v>711</v>
      </c>
      <c r="B341" t="s">
        <v>2053</v>
      </c>
    </row>
    <row r="342" spans="1:2" x14ac:dyDescent="0.25">
      <c r="A342" t="s">
        <v>713</v>
      </c>
      <c r="B342" t="s">
        <v>2054</v>
      </c>
    </row>
    <row r="343" spans="1:2" x14ac:dyDescent="0.25">
      <c r="A343" t="s">
        <v>715</v>
      </c>
      <c r="B343" t="s">
        <v>2055</v>
      </c>
    </row>
    <row r="344" spans="1:2" x14ac:dyDescent="0.25">
      <c r="A344" t="s">
        <v>717</v>
      </c>
      <c r="B344" t="s">
        <v>2056</v>
      </c>
    </row>
    <row r="345" spans="1:2" x14ac:dyDescent="0.25">
      <c r="A345" t="s">
        <v>719</v>
      </c>
      <c r="B345" t="s">
        <v>2057</v>
      </c>
    </row>
    <row r="346" spans="1:2" x14ac:dyDescent="0.25">
      <c r="A346" t="s">
        <v>721</v>
      </c>
      <c r="B346" t="s">
        <v>2058</v>
      </c>
    </row>
    <row r="347" spans="1:2" x14ac:dyDescent="0.25">
      <c r="A347" t="s">
        <v>723</v>
      </c>
      <c r="B347" t="s">
        <v>2059</v>
      </c>
    </row>
    <row r="348" spans="1:2" x14ac:dyDescent="0.25">
      <c r="A348" t="s">
        <v>725</v>
      </c>
      <c r="B348" t="s">
        <v>2060</v>
      </c>
    </row>
    <row r="349" spans="1:2" x14ac:dyDescent="0.25">
      <c r="A349" t="s">
        <v>41</v>
      </c>
      <c r="B349" t="s">
        <v>2061</v>
      </c>
    </row>
    <row r="350" spans="1:2" x14ac:dyDescent="0.25">
      <c r="A350" t="s">
        <v>727</v>
      </c>
      <c r="B350" t="s">
        <v>2062</v>
      </c>
    </row>
    <row r="351" spans="1:2" x14ac:dyDescent="0.25">
      <c r="A351" t="s">
        <v>729</v>
      </c>
      <c r="B351" t="s">
        <v>2063</v>
      </c>
    </row>
    <row r="352" spans="1:2" x14ac:dyDescent="0.25">
      <c r="A352" t="s">
        <v>731</v>
      </c>
      <c r="B352" t="s">
        <v>2064</v>
      </c>
    </row>
    <row r="353" spans="1:2" x14ac:dyDescent="0.25">
      <c r="A353" t="s">
        <v>733</v>
      </c>
      <c r="B353" t="s">
        <v>2065</v>
      </c>
    </row>
    <row r="354" spans="1:2" x14ac:dyDescent="0.25">
      <c r="A354" t="s">
        <v>735</v>
      </c>
      <c r="B354" t="s">
        <v>2066</v>
      </c>
    </row>
    <row r="355" spans="1:2" x14ac:dyDescent="0.25">
      <c r="A355" t="s">
        <v>737</v>
      </c>
      <c r="B355" t="s">
        <v>2067</v>
      </c>
    </row>
    <row r="356" spans="1:2" x14ac:dyDescent="0.25">
      <c r="A356" t="s">
        <v>739</v>
      </c>
      <c r="B356" t="s">
        <v>2068</v>
      </c>
    </row>
    <row r="357" spans="1:2" x14ac:dyDescent="0.25">
      <c r="A357" t="s">
        <v>741</v>
      </c>
      <c r="B357" t="s">
        <v>2069</v>
      </c>
    </row>
    <row r="358" spans="1:2" x14ac:dyDescent="0.25">
      <c r="A358" t="s">
        <v>43</v>
      </c>
      <c r="B358" t="s">
        <v>2070</v>
      </c>
    </row>
    <row r="359" spans="1:2" x14ac:dyDescent="0.25">
      <c r="A359" t="s">
        <v>743</v>
      </c>
      <c r="B359" t="s">
        <v>2071</v>
      </c>
    </row>
    <row r="360" spans="1:2" x14ac:dyDescent="0.25">
      <c r="A360" t="s">
        <v>45</v>
      </c>
      <c r="B360" t="s">
        <v>2072</v>
      </c>
    </row>
    <row r="361" spans="1:2" x14ac:dyDescent="0.25">
      <c r="A361" t="s">
        <v>745</v>
      </c>
      <c r="B361" t="s">
        <v>2073</v>
      </c>
    </row>
    <row r="362" spans="1:2" x14ac:dyDescent="0.25">
      <c r="A362" t="s">
        <v>747</v>
      </c>
      <c r="B362" t="s">
        <v>2074</v>
      </c>
    </row>
    <row r="363" spans="1:2" x14ac:dyDescent="0.25">
      <c r="A363" t="s">
        <v>749</v>
      </c>
      <c r="B363" t="s">
        <v>2075</v>
      </c>
    </row>
    <row r="364" spans="1:2" x14ac:dyDescent="0.25">
      <c r="A364" t="s">
        <v>751</v>
      </c>
      <c r="B364" t="s">
        <v>2076</v>
      </c>
    </row>
    <row r="365" spans="1:2" x14ac:dyDescent="0.25">
      <c r="A365" t="s">
        <v>753</v>
      </c>
      <c r="B365" t="s">
        <v>2077</v>
      </c>
    </row>
    <row r="366" spans="1:2" x14ac:dyDescent="0.25">
      <c r="A366" t="s">
        <v>755</v>
      </c>
      <c r="B366" t="s">
        <v>2078</v>
      </c>
    </row>
    <row r="367" spans="1:2" x14ac:dyDescent="0.25">
      <c r="A367" t="s">
        <v>757</v>
      </c>
      <c r="B367" t="s">
        <v>2079</v>
      </c>
    </row>
    <row r="368" spans="1:2" x14ac:dyDescent="0.25">
      <c r="A368" t="s">
        <v>759</v>
      </c>
      <c r="B368" t="s">
        <v>2080</v>
      </c>
    </row>
    <row r="369" spans="1:2" x14ac:dyDescent="0.25">
      <c r="A369" t="s">
        <v>761</v>
      </c>
      <c r="B369" t="s">
        <v>2081</v>
      </c>
    </row>
    <row r="370" spans="1:2" x14ac:dyDescent="0.25">
      <c r="A370" t="s">
        <v>763</v>
      </c>
      <c r="B370" t="s">
        <v>2082</v>
      </c>
    </row>
    <row r="371" spans="1:2" x14ac:dyDescent="0.25">
      <c r="A371" t="s">
        <v>765</v>
      </c>
      <c r="B371" t="s">
        <v>2083</v>
      </c>
    </row>
    <row r="372" spans="1:2" x14ac:dyDescent="0.25">
      <c r="A372" t="s">
        <v>767</v>
      </c>
      <c r="B372" t="s">
        <v>2084</v>
      </c>
    </row>
    <row r="373" spans="1:2" x14ac:dyDescent="0.25">
      <c r="A373" t="s">
        <v>47</v>
      </c>
      <c r="B373" t="s">
        <v>2085</v>
      </c>
    </row>
    <row r="374" spans="1:2" x14ac:dyDescent="0.25">
      <c r="A374" t="s">
        <v>769</v>
      </c>
      <c r="B374" t="s">
        <v>2086</v>
      </c>
    </row>
    <row r="375" spans="1:2" x14ac:dyDescent="0.25">
      <c r="A375" t="s">
        <v>771</v>
      </c>
      <c r="B375" t="s">
        <v>2087</v>
      </c>
    </row>
    <row r="376" spans="1:2" x14ac:dyDescent="0.25">
      <c r="A376" t="s">
        <v>773</v>
      </c>
      <c r="B376" t="s">
        <v>2088</v>
      </c>
    </row>
    <row r="377" spans="1:2" x14ac:dyDescent="0.25">
      <c r="A377" t="s">
        <v>775</v>
      </c>
      <c r="B377" t="s">
        <v>2089</v>
      </c>
    </row>
    <row r="378" spans="1:2" x14ac:dyDescent="0.25">
      <c r="A378" t="s">
        <v>49</v>
      </c>
      <c r="B378" t="s">
        <v>2090</v>
      </c>
    </row>
    <row r="379" spans="1:2" x14ac:dyDescent="0.25">
      <c r="A379" t="s">
        <v>777</v>
      </c>
      <c r="B379" t="s">
        <v>2091</v>
      </c>
    </row>
    <row r="380" spans="1:2" x14ac:dyDescent="0.25">
      <c r="A380" t="s">
        <v>779</v>
      </c>
      <c r="B380" t="s">
        <v>2092</v>
      </c>
    </row>
    <row r="381" spans="1:2" x14ac:dyDescent="0.25">
      <c r="A381" t="s">
        <v>783</v>
      </c>
      <c r="B381" t="s">
        <v>2093</v>
      </c>
    </row>
    <row r="382" spans="1:2" x14ac:dyDescent="0.25">
      <c r="A382" t="s">
        <v>785</v>
      </c>
      <c r="B382" t="s">
        <v>2094</v>
      </c>
    </row>
    <row r="383" spans="1:2" x14ac:dyDescent="0.25">
      <c r="A383" t="s">
        <v>787</v>
      </c>
      <c r="B383" t="s">
        <v>2095</v>
      </c>
    </row>
    <row r="384" spans="1:2" x14ac:dyDescent="0.25">
      <c r="A384" t="s">
        <v>789</v>
      </c>
      <c r="B384" t="s">
        <v>2096</v>
      </c>
    </row>
    <row r="385" spans="1:2" x14ac:dyDescent="0.25">
      <c r="A385" t="s">
        <v>791</v>
      </c>
      <c r="B385" t="s">
        <v>2097</v>
      </c>
    </row>
    <row r="386" spans="1:2" x14ac:dyDescent="0.25">
      <c r="A386" t="s">
        <v>793</v>
      </c>
      <c r="B386" t="s">
        <v>2098</v>
      </c>
    </row>
    <row r="387" spans="1:2" x14ac:dyDescent="0.25">
      <c r="A387" t="s">
        <v>795</v>
      </c>
      <c r="B387" t="s">
        <v>2099</v>
      </c>
    </row>
    <row r="388" spans="1:2" x14ac:dyDescent="0.25">
      <c r="A388" t="s">
        <v>797</v>
      </c>
      <c r="B388" t="s">
        <v>2100</v>
      </c>
    </row>
    <row r="389" spans="1:2" x14ac:dyDescent="0.25">
      <c r="A389" t="s">
        <v>799</v>
      </c>
      <c r="B389" t="s">
        <v>2101</v>
      </c>
    </row>
    <row r="390" spans="1:2" x14ac:dyDescent="0.25">
      <c r="A390" t="s">
        <v>801</v>
      </c>
      <c r="B390" t="s">
        <v>2102</v>
      </c>
    </row>
    <row r="391" spans="1:2" x14ac:dyDescent="0.25">
      <c r="A391" t="s">
        <v>803</v>
      </c>
      <c r="B391" t="s">
        <v>2103</v>
      </c>
    </row>
    <row r="392" spans="1:2" x14ac:dyDescent="0.25">
      <c r="A392" t="s">
        <v>805</v>
      </c>
      <c r="B392" t="s">
        <v>2104</v>
      </c>
    </row>
    <row r="393" spans="1:2" x14ac:dyDescent="0.25">
      <c r="A393" t="s">
        <v>807</v>
      </c>
      <c r="B393" t="s">
        <v>2105</v>
      </c>
    </row>
    <row r="394" spans="1:2" x14ac:dyDescent="0.25">
      <c r="A394" t="s">
        <v>809</v>
      </c>
      <c r="B394" t="s">
        <v>2106</v>
      </c>
    </row>
    <row r="395" spans="1:2" x14ac:dyDescent="0.25">
      <c r="A395" t="s">
        <v>811</v>
      </c>
      <c r="B395" t="s">
        <v>2107</v>
      </c>
    </row>
    <row r="396" spans="1:2" x14ac:dyDescent="0.25">
      <c r="A396" t="s">
        <v>813</v>
      </c>
      <c r="B396" t="s">
        <v>2108</v>
      </c>
    </row>
    <row r="397" spans="1:2" x14ac:dyDescent="0.25">
      <c r="A397" t="s">
        <v>815</v>
      </c>
      <c r="B397" t="s">
        <v>2109</v>
      </c>
    </row>
    <row r="398" spans="1:2" x14ac:dyDescent="0.25">
      <c r="A398" t="s">
        <v>817</v>
      </c>
      <c r="B398" t="s">
        <v>2110</v>
      </c>
    </row>
    <row r="399" spans="1:2" x14ac:dyDescent="0.25">
      <c r="A399" t="s">
        <v>819</v>
      </c>
      <c r="B399" t="s">
        <v>2111</v>
      </c>
    </row>
    <row r="400" spans="1:2" x14ac:dyDescent="0.25">
      <c r="A400" t="s">
        <v>821</v>
      </c>
      <c r="B400" t="s">
        <v>2112</v>
      </c>
    </row>
    <row r="401" spans="1:2" x14ac:dyDescent="0.25">
      <c r="A401" t="s">
        <v>823</v>
      </c>
      <c r="B401" t="s">
        <v>2113</v>
      </c>
    </row>
    <row r="402" spans="1:2" x14ac:dyDescent="0.25">
      <c r="A402" t="s">
        <v>825</v>
      </c>
      <c r="B402" t="s">
        <v>2114</v>
      </c>
    </row>
    <row r="403" spans="1:2" x14ac:dyDescent="0.25">
      <c r="A403" t="s">
        <v>827</v>
      </c>
      <c r="B403" t="s">
        <v>2115</v>
      </c>
    </row>
    <row r="404" spans="1:2" x14ac:dyDescent="0.25">
      <c r="A404" t="s">
        <v>829</v>
      </c>
      <c r="B404" t="s">
        <v>2116</v>
      </c>
    </row>
    <row r="405" spans="1:2" x14ac:dyDescent="0.25">
      <c r="A405" t="s">
        <v>831</v>
      </c>
      <c r="B405" t="s">
        <v>2117</v>
      </c>
    </row>
    <row r="406" spans="1:2" x14ac:dyDescent="0.25">
      <c r="A406" t="s">
        <v>833</v>
      </c>
      <c r="B406" t="s">
        <v>2118</v>
      </c>
    </row>
    <row r="407" spans="1:2" x14ac:dyDescent="0.25">
      <c r="A407" t="s">
        <v>835</v>
      </c>
      <c r="B407" t="s">
        <v>2119</v>
      </c>
    </row>
    <row r="408" spans="1:2" x14ac:dyDescent="0.25">
      <c r="A408" t="s">
        <v>837</v>
      </c>
      <c r="B408" t="s">
        <v>2120</v>
      </c>
    </row>
    <row r="409" spans="1:2" x14ac:dyDescent="0.25">
      <c r="A409" t="s">
        <v>839</v>
      </c>
      <c r="B409" t="s">
        <v>2121</v>
      </c>
    </row>
    <row r="410" spans="1:2" x14ac:dyDescent="0.25">
      <c r="A410" t="s">
        <v>841</v>
      </c>
      <c r="B410" t="s">
        <v>2122</v>
      </c>
    </row>
    <row r="411" spans="1:2" x14ac:dyDescent="0.25">
      <c r="A411" t="s">
        <v>843</v>
      </c>
      <c r="B411" t="s">
        <v>2123</v>
      </c>
    </row>
    <row r="412" spans="1:2" x14ac:dyDescent="0.25">
      <c r="A412" t="s">
        <v>845</v>
      </c>
      <c r="B412" t="s">
        <v>2124</v>
      </c>
    </row>
    <row r="413" spans="1:2" x14ac:dyDescent="0.25">
      <c r="A413" t="s">
        <v>847</v>
      </c>
      <c r="B413" t="s">
        <v>2125</v>
      </c>
    </row>
    <row r="414" spans="1:2" x14ac:dyDescent="0.25">
      <c r="A414" t="s">
        <v>849</v>
      </c>
      <c r="B414" t="s">
        <v>2126</v>
      </c>
    </row>
    <row r="415" spans="1:2" x14ac:dyDescent="0.25">
      <c r="A415" t="s">
        <v>851</v>
      </c>
      <c r="B415" t="s">
        <v>2127</v>
      </c>
    </row>
    <row r="416" spans="1:2" x14ac:dyDescent="0.25">
      <c r="A416" t="s">
        <v>853</v>
      </c>
      <c r="B416" t="s">
        <v>2128</v>
      </c>
    </row>
    <row r="417" spans="1:2" x14ac:dyDescent="0.25">
      <c r="A417" t="s">
        <v>855</v>
      </c>
      <c r="B417" t="s">
        <v>2129</v>
      </c>
    </row>
    <row r="418" spans="1:2" x14ac:dyDescent="0.25">
      <c r="A418" t="s">
        <v>857</v>
      </c>
      <c r="B418" t="s">
        <v>2130</v>
      </c>
    </row>
    <row r="419" spans="1:2" x14ac:dyDescent="0.25">
      <c r="A419" t="s">
        <v>859</v>
      </c>
      <c r="B419" t="s">
        <v>2131</v>
      </c>
    </row>
    <row r="420" spans="1:2" x14ac:dyDescent="0.25">
      <c r="A420" t="s">
        <v>861</v>
      </c>
      <c r="B420" t="s">
        <v>2132</v>
      </c>
    </row>
    <row r="421" spans="1:2" x14ac:dyDescent="0.25">
      <c r="A421" t="s">
        <v>863</v>
      </c>
      <c r="B421" t="s">
        <v>2133</v>
      </c>
    </row>
    <row r="422" spans="1:2" x14ac:dyDescent="0.25">
      <c r="A422" t="s">
        <v>865</v>
      </c>
      <c r="B422" t="s">
        <v>2134</v>
      </c>
    </row>
    <row r="423" spans="1:2" x14ac:dyDescent="0.25">
      <c r="A423" t="s">
        <v>867</v>
      </c>
      <c r="B423" t="s">
        <v>2135</v>
      </c>
    </row>
    <row r="424" spans="1:2" x14ac:dyDescent="0.25">
      <c r="A424" t="s">
        <v>869</v>
      </c>
      <c r="B424" t="s">
        <v>2136</v>
      </c>
    </row>
    <row r="425" spans="1:2" x14ac:dyDescent="0.25">
      <c r="A425" t="s">
        <v>871</v>
      </c>
      <c r="B425" t="s">
        <v>2137</v>
      </c>
    </row>
    <row r="426" spans="1:2" x14ac:dyDescent="0.25">
      <c r="A426" t="s">
        <v>873</v>
      </c>
      <c r="B426" t="s">
        <v>2138</v>
      </c>
    </row>
    <row r="427" spans="1:2" x14ac:dyDescent="0.25">
      <c r="A427" t="s">
        <v>875</v>
      </c>
      <c r="B427" t="s">
        <v>2139</v>
      </c>
    </row>
    <row r="428" spans="1:2" x14ac:dyDescent="0.25">
      <c r="A428" t="s">
        <v>877</v>
      </c>
      <c r="B428" t="s">
        <v>2140</v>
      </c>
    </row>
    <row r="429" spans="1:2" x14ac:dyDescent="0.25">
      <c r="A429" t="s">
        <v>879</v>
      </c>
      <c r="B429" t="s">
        <v>2141</v>
      </c>
    </row>
    <row r="430" spans="1:2" x14ac:dyDescent="0.25">
      <c r="A430" t="s">
        <v>881</v>
      </c>
      <c r="B430" t="s">
        <v>2142</v>
      </c>
    </row>
    <row r="431" spans="1:2" x14ac:dyDescent="0.25">
      <c r="A431" t="s">
        <v>883</v>
      </c>
      <c r="B431" t="s">
        <v>2143</v>
      </c>
    </row>
    <row r="432" spans="1:2" x14ac:dyDescent="0.25">
      <c r="A432" t="s">
        <v>885</v>
      </c>
      <c r="B432" t="s">
        <v>2144</v>
      </c>
    </row>
    <row r="433" spans="1:2" x14ac:dyDescent="0.25">
      <c r="A433" t="s">
        <v>887</v>
      </c>
      <c r="B433" t="s">
        <v>2145</v>
      </c>
    </row>
    <row r="434" spans="1:2" x14ac:dyDescent="0.25">
      <c r="A434" t="s">
        <v>889</v>
      </c>
      <c r="B434" t="s">
        <v>2146</v>
      </c>
    </row>
    <row r="435" spans="1:2" x14ac:dyDescent="0.25">
      <c r="A435" t="s">
        <v>891</v>
      </c>
      <c r="B435" t="s">
        <v>2147</v>
      </c>
    </row>
    <row r="436" spans="1:2" x14ac:dyDescent="0.25">
      <c r="A436" t="s">
        <v>893</v>
      </c>
      <c r="B436" t="s">
        <v>2148</v>
      </c>
    </row>
    <row r="437" spans="1:2" x14ac:dyDescent="0.25">
      <c r="A437" t="s">
        <v>895</v>
      </c>
      <c r="B437" t="s">
        <v>2149</v>
      </c>
    </row>
    <row r="438" spans="1:2" x14ac:dyDescent="0.25">
      <c r="A438" t="s">
        <v>897</v>
      </c>
      <c r="B438" t="s">
        <v>2150</v>
      </c>
    </row>
    <row r="439" spans="1:2" x14ac:dyDescent="0.25">
      <c r="A439" t="s">
        <v>899</v>
      </c>
      <c r="B439" t="s">
        <v>2151</v>
      </c>
    </row>
    <row r="440" spans="1:2" x14ac:dyDescent="0.25">
      <c r="A440" t="s">
        <v>901</v>
      </c>
      <c r="B440" t="s">
        <v>2152</v>
      </c>
    </row>
    <row r="441" spans="1:2" x14ac:dyDescent="0.25">
      <c r="A441" t="s">
        <v>903</v>
      </c>
      <c r="B441" t="s">
        <v>2153</v>
      </c>
    </row>
    <row r="442" spans="1:2" x14ac:dyDescent="0.25">
      <c r="A442" t="s">
        <v>905</v>
      </c>
      <c r="B442" t="s">
        <v>2154</v>
      </c>
    </row>
    <row r="443" spans="1:2" x14ac:dyDescent="0.25">
      <c r="A443" t="s">
        <v>907</v>
      </c>
      <c r="B443" t="s">
        <v>2155</v>
      </c>
    </row>
    <row r="444" spans="1:2" x14ac:dyDescent="0.25">
      <c r="A444" t="s">
        <v>909</v>
      </c>
      <c r="B444" t="s">
        <v>2156</v>
      </c>
    </row>
    <row r="445" spans="1:2" x14ac:dyDescent="0.25">
      <c r="A445" t="s">
        <v>911</v>
      </c>
      <c r="B445" t="s">
        <v>2157</v>
      </c>
    </row>
    <row r="446" spans="1:2" x14ac:dyDescent="0.25">
      <c r="A446" t="s">
        <v>913</v>
      </c>
      <c r="B446" t="s">
        <v>2158</v>
      </c>
    </row>
    <row r="447" spans="1:2" x14ac:dyDescent="0.25">
      <c r="A447" t="s">
        <v>915</v>
      </c>
      <c r="B447" t="s">
        <v>2159</v>
      </c>
    </row>
    <row r="448" spans="1:2" x14ac:dyDescent="0.25">
      <c r="A448" t="s">
        <v>917</v>
      </c>
      <c r="B448" t="s">
        <v>2160</v>
      </c>
    </row>
    <row r="449" spans="1:2" x14ac:dyDescent="0.25">
      <c r="A449" t="s">
        <v>919</v>
      </c>
      <c r="B449" t="s">
        <v>2161</v>
      </c>
    </row>
    <row r="450" spans="1:2" x14ac:dyDescent="0.25">
      <c r="A450" t="s">
        <v>921</v>
      </c>
      <c r="B450" t="s">
        <v>2162</v>
      </c>
    </row>
    <row r="451" spans="1:2" x14ac:dyDescent="0.25">
      <c r="A451" t="s">
        <v>925</v>
      </c>
      <c r="B451" t="s">
        <v>2163</v>
      </c>
    </row>
    <row r="452" spans="1:2" x14ac:dyDescent="0.25">
      <c r="A452" t="s">
        <v>927</v>
      </c>
      <c r="B452" t="s">
        <v>2164</v>
      </c>
    </row>
    <row r="453" spans="1:2" x14ac:dyDescent="0.25">
      <c r="A453" t="s">
        <v>929</v>
      </c>
      <c r="B453" t="s">
        <v>2165</v>
      </c>
    </row>
    <row r="454" spans="1:2" x14ac:dyDescent="0.25">
      <c r="A454" t="s">
        <v>931</v>
      </c>
      <c r="B454" t="s">
        <v>2166</v>
      </c>
    </row>
    <row r="455" spans="1:2" x14ac:dyDescent="0.25">
      <c r="A455" t="s">
        <v>933</v>
      </c>
      <c r="B455" t="s">
        <v>2167</v>
      </c>
    </row>
    <row r="456" spans="1:2" x14ac:dyDescent="0.25">
      <c r="A456" t="s">
        <v>935</v>
      </c>
      <c r="B456" t="s">
        <v>2168</v>
      </c>
    </row>
    <row r="457" spans="1:2" x14ac:dyDescent="0.25">
      <c r="A457" t="s">
        <v>937</v>
      </c>
      <c r="B457" t="s">
        <v>2169</v>
      </c>
    </row>
    <row r="458" spans="1:2" x14ac:dyDescent="0.25">
      <c r="A458" t="s">
        <v>939</v>
      </c>
      <c r="B458" t="s">
        <v>2170</v>
      </c>
    </row>
    <row r="459" spans="1:2" x14ac:dyDescent="0.25">
      <c r="A459" t="s">
        <v>941</v>
      </c>
      <c r="B459" t="s">
        <v>2171</v>
      </c>
    </row>
    <row r="460" spans="1:2" x14ac:dyDescent="0.25">
      <c r="A460" t="s">
        <v>943</v>
      </c>
      <c r="B460" t="s">
        <v>2172</v>
      </c>
    </row>
    <row r="461" spans="1:2" x14ac:dyDescent="0.25">
      <c r="A461" t="s">
        <v>945</v>
      </c>
      <c r="B461" t="s">
        <v>2173</v>
      </c>
    </row>
    <row r="462" spans="1:2" x14ac:dyDescent="0.25">
      <c r="A462" t="s">
        <v>947</v>
      </c>
      <c r="B462" t="s">
        <v>2174</v>
      </c>
    </row>
    <row r="463" spans="1:2" x14ac:dyDescent="0.25">
      <c r="A463" t="s">
        <v>949</v>
      </c>
      <c r="B463" t="s">
        <v>2175</v>
      </c>
    </row>
    <row r="464" spans="1:2" x14ac:dyDescent="0.25">
      <c r="A464" t="s">
        <v>951</v>
      </c>
      <c r="B464" t="s">
        <v>2176</v>
      </c>
    </row>
    <row r="465" spans="1:2" x14ac:dyDescent="0.25">
      <c r="A465" t="s">
        <v>953</v>
      </c>
      <c r="B465" t="s">
        <v>2177</v>
      </c>
    </row>
    <row r="466" spans="1:2" x14ac:dyDescent="0.25">
      <c r="A466" t="s">
        <v>955</v>
      </c>
      <c r="B466" t="s">
        <v>2178</v>
      </c>
    </row>
    <row r="467" spans="1:2" x14ac:dyDescent="0.25">
      <c r="A467" t="s">
        <v>957</v>
      </c>
      <c r="B467" t="s">
        <v>2179</v>
      </c>
    </row>
    <row r="468" spans="1:2" x14ac:dyDescent="0.25">
      <c r="A468" t="s">
        <v>959</v>
      </c>
      <c r="B468" t="s">
        <v>2180</v>
      </c>
    </row>
    <row r="469" spans="1:2" x14ac:dyDescent="0.25">
      <c r="A469" t="s">
        <v>961</v>
      </c>
      <c r="B469" t="s">
        <v>2181</v>
      </c>
    </row>
    <row r="470" spans="1:2" x14ac:dyDescent="0.25">
      <c r="A470" t="s">
        <v>963</v>
      </c>
      <c r="B470" t="s">
        <v>2182</v>
      </c>
    </row>
    <row r="471" spans="1:2" x14ac:dyDescent="0.25">
      <c r="A471" t="s">
        <v>965</v>
      </c>
      <c r="B471" t="s">
        <v>2183</v>
      </c>
    </row>
    <row r="472" spans="1:2" x14ac:dyDescent="0.25">
      <c r="A472" t="s">
        <v>923</v>
      </c>
      <c r="B472" t="s">
        <v>2184</v>
      </c>
    </row>
    <row r="473" spans="1:2" x14ac:dyDescent="0.25">
      <c r="A473" t="s">
        <v>967</v>
      </c>
      <c r="B473" t="s">
        <v>2185</v>
      </c>
    </row>
    <row r="474" spans="1:2" x14ac:dyDescent="0.25">
      <c r="A474" t="s">
        <v>969</v>
      </c>
      <c r="B474" t="s">
        <v>2186</v>
      </c>
    </row>
    <row r="475" spans="1:2" x14ac:dyDescent="0.25">
      <c r="A475" t="s">
        <v>971</v>
      </c>
      <c r="B475" t="s">
        <v>2187</v>
      </c>
    </row>
    <row r="476" spans="1:2" x14ac:dyDescent="0.25">
      <c r="A476" t="s">
        <v>973</v>
      </c>
      <c r="B476" t="s">
        <v>2188</v>
      </c>
    </row>
    <row r="477" spans="1:2" x14ac:dyDescent="0.25">
      <c r="A477" t="s">
        <v>975</v>
      </c>
      <c r="B477" t="s">
        <v>2189</v>
      </c>
    </row>
    <row r="478" spans="1:2" x14ac:dyDescent="0.25">
      <c r="A478" t="s">
        <v>977</v>
      </c>
      <c r="B478" t="s">
        <v>2190</v>
      </c>
    </row>
    <row r="479" spans="1:2" x14ac:dyDescent="0.25">
      <c r="A479" t="s">
        <v>979</v>
      </c>
      <c r="B479" t="s">
        <v>2191</v>
      </c>
    </row>
    <row r="480" spans="1:2" x14ac:dyDescent="0.25">
      <c r="A480" t="s">
        <v>981</v>
      </c>
      <c r="B480" t="s">
        <v>2192</v>
      </c>
    </row>
    <row r="481" spans="1:2" x14ac:dyDescent="0.25">
      <c r="A481" t="s">
        <v>983</v>
      </c>
      <c r="B481" t="s">
        <v>2193</v>
      </c>
    </row>
    <row r="482" spans="1:2" x14ac:dyDescent="0.25">
      <c r="A482" t="s">
        <v>985</v>
      </c>
      <c r="B482" t="s">
        <v>2194</v>
      </c>
    </row>
    <row r="483" spans="1:2" x14ac:dyDescent="0.25">
      <c r="A483" t="s">
        <v>987</v>
      </c>
      <c r="B483" t="s">
        <v>2195</v>
      </c>
    </row>
    <row r="484" spans="1:2" x14ac:dyDescent="0.25">
      <c r="A484" t="s">
        <v>989</v>
      </c>
      <c r="B484" t="s">
        <v>2196</v>
      </c>
    </row>
    <row r="485" spans="1:2" x14ac:dyDescent="0.25">
      <c r="A485" t="s">
        <v>51</v>
      </c>
      <c r="B485" t="s">
        <v>2197</v>
      </c>
    </row>
    <row r="486" spans="1:2" x14ac:dyDescent="0.25">
      <c r="A486" t="s">
        <v>991</v>
      </c>
      <c r="B486" t="s">
        <v>2198</v>
      </c>
    </row>
    <row r="487" spans="1:2" x14ac:dyDescent="0.25">
      <c r="A487" t="s">
        <v>993</v>
      </c>
      <c r="B487" t="s">
        <v>2199</v>
      </c>
    </row>
    <row r="488" spans="1:2" x14ac:dyDescent="0.25">
      <c r="A488" t="s">
        <v>995</v>
      </c>
      <c r="B488" t="s">
        <v>2200</v>
      </c>
    </row>
    <row r="489" spans="1:2" x14ac:dyDescent="0.25">
      <c r="A489" t="s">
        <v>997</v>
      </c>
      <c r="B489" t="s">
        <v>2201</v>
      </c>
    </row>
    <row r="490" spans="1:2" x14ac:dyDescent="0.25">
      <c r="A490" t="s">
        <v>999</v>
      </c>
      <c r="B490" t="s">
        <v>2202</v>
      </c>
    </row>
    <row r="491" spans="1:2" x14ac:dyDescent="0.25">
      <c r="A491" t="s">
        <v>1001</v>
      </c>
      <c r="B491" t="s">
        <v>2203</v>
      </c>
    </row>
    <row r="492" spans="1:2" x14ac:dyDescent="0.25">
      <c r="A492" t="s">
        <v>1003</v>
      </c>
      <c r="B492" t="s">
        <v>2204</v>
      </c>
    </row>
    <row r="493" spans="1:2" x14ac:dyDescent="0.25">
      <c r="A493" t="s">
        <v>1005</v>
      </c>
      <c r="B493" t="s">
        <v>2205</v>
      </c>
    </row>
    <row r="494" spans="1:2" x14ac:dyDescent="0.25">
      <c r="A494" t="s">
        <v>1007</v>
      </c>
      <c r="B494" t="s">
        <v>2206</v>
      </c>
    </row>
    <row r="495" spans="1:2" x14ac:dyDescent="0.25">
      <c r="A495" t="s">
        <v>1009</v>
      </c>
      <c r="B495" t="s">
        <v>2207</v>
      </c>
    </row>
    <row r="496" spans="1:2" x14ac:dyDescent="0.25">
      <c r="A496" t="s">
        <v>1011</v>
      </c>
      <c r="B496" t="s">
        <v>2208</v>
      </c>
    </row>
    <row r="497" spans="1:2" x14ac:dyDescent="0.25">
      <c r="A497" t="s">
        <v>1013</v>
      </c>
      <c r="B497" t="s">
        <v>2209</v>
      </c>
    </row>
    <row r="498" spans="1:2" x14ac:dyDescent="0.25">
      <c r="A498" t="s">
        <v>1015</v>
      </c>
      <c r="B498" t="s">
        <v>2210</v>
      </c>
    </row>
    <row r="499" spans="1:2" x14ac:dyDescent="0.25">
      <c r="A499" t="s">
        <v>1017</v>
      </c>
      <c r="B499" t="s">
        <v>2211</v>
      </c>
    </row>
    <row r="500" spans="1:2" x14ac:dyDescent="0.25">
      <c r="A500" t="s">
        <v>1019</v>
      </c>
      <c r="B500" t="s">
        <v>2212</v>
      </c>
    </row>
    <row r="501" spans="1:2" x14ac:dyDescent="0.25">
      <c r="A501" t="s">
        <v>1021</v>
      </c>
      <c r="B501" t="s">
        <v>2213</v>
      </c>
    </row>
    <row r="502" spans="1:2" x14ac:dyDescent="0.25">
      <c r="A502" t="s">
        <v>1023</v>
      </c>
      <c r="B502" t="s">
        <v>2214</v>
      </c>
    </row>
    <row r="503" spans="1:2" x14ac:dyDescent="0.25">
      <c r="A503" t="s">
        <v>1025</v>
      </c>
      <c r="B503" t="s">
        <v>2215</v>
      </c>
    </row>
    <row r="504" spans="1:2" x14ac:dyDescent="0.25">
      <c r="A504" t="s">
        <v>1027</v>
      </c>
      <c r="B504" t="s">
        <v>2216</v>
      </c>
    </row>
    <row r="505" spans="1:2" x14ac:dyDescent="0.25">
      <c r="A505" t="s">
        <v>1029</v>
      </c>
      <c r="B505" t="s">
        <v>2217</v>
      </c>
    </row>
    <row r="506" spans="1:2" x14ac:dyDescent="0.25">
      <c r="A506" t="s">
        <v>1031</v>
      </c>
      <c r="B506" t="s">
        <v>2218</v>
      </c>
    </row>
    <row r="507" spans="1:2" x14ac:dyDescent="0.25">
      <c r="A507" t="s">
        <v>1033</v>
      </c>
      <c r="B507" t="s">
        <v>2219</v>
      </c>
    </row>
    <row r="508" spans="1:2" x14ac:dyDescent="0.25">
      <c r="A508" t="s">
        <v>53</v>
      </c>
      <c r="B508" t="s">
        <v>2220</v>
      </c>
    </row>
    <row r="509" spans="1:2" x14ac:dyDescent="0.25">
      <c r="A509" t="s">
        <v>1035</v>
      </c>
      <c r="B509" t="s">
        <v>2221</v>
      </c>
    </row>
    <row r="510" spans="1:2" x14ac:dyDescent="0.25">
      <c r="A510" t="s">
        <v>1037</v>
      </c>
      <c r="B510" t="s">
        <v>2222</v>
      </c>
    </row>
    <row r="511" spans="1:2" x14ac:dyDescent="0.25">
      <c r="A511" t="s">
        <v>1039</v>
      </c>
      <c r="B511" t="s">
        <v>2223</v>
      </c>
    </row>
    <row r="512" spans="1:2" x14ac:dyDescent="0.25">
      <c r="A512" t="s">
        <v>1041</v>
      </c>
      <c r="B512" t="s">
        <v>2224</v>
      </c>
    </row>
    <row r="513" spans="1:2" x14ac:dyDescent="0.25">
      <c r="A513" t="s">
        <v>1043</v>
      </c>
      <c r="B513" t="s">
        <v>2225</v>
      </c>
    </row>
    <row r="514" spans="1:2" x14ac:dyDescent="0.25">
      <c r="A514" t="s">
        <v>1045</v>
      </c>
      <c r="B514" t="s">
        <v>2226</v>
      </c>
    </row>
    <row r="515" spans="1:2" x14ac:dyDescent="0.25">
      <c r="A515" t="s">
        <v>1047</v>
      </c>
      <c r="B515" t="s">
        <v>2227</v>
      </c>
    </row>
    <row r="516" spans="1:2" x14ac:dyDescent="0.25">
      <c r="A516" t="s">
        <v>1049</v>
      </c>
      <c r="B516" t="s">
        <v>2228</v>
      </c>
    </row>
    <row r="517" spans="1:2" x14ac:dyDescent="0.25">
      <c r="A517" t="s">
        <v>1051</v>
      </c>
      <c r="B517" t="s">
        <v>2229</v>
      </c>
    </row>
    <row r="518" spans="1:2" x14ac:dyDescent="0.25">
      <c r="A518" t="s">
        <v>1053</v>
      </c>
      <c r="B518" t="s">
        <v>2230</v>
      </c>
    </row>
    <row r="519" spans="1:2" x14ac:dyDescent="0.25">
      <c r="A519" t="s">
        <v>1055</v>
      </c>
      <c r="B519" t="s">
        <v>2231</v>
      </c>
    </row>
    <row r="520" spans="1:2" x14ac:dyDescent="0.25">
      <c r="A520" t="s">
        <v>1057</v>
      </c>
      <c r="B520" t="s">
        <v>2232</v>
      </c>
    </row>
    <row r="521" spans="1:2" x14ac:dyDescent="0.25">
      <c r="A521" t="s">
        <v>1059</v>
      </c>
      <c r="B521" t="s">
        <v>2233</v>
      </c>
    </row>
    <row r="522" spans="1:2" x14ac:dyDescent="0.25">
      <c r="A522" t="s">
        <v>1061</v>
      </c>
      <c r="B522" t="s">
        <v>2234</v>
      </c>
    </row>
    <row r="523" spans="1:2" x14ac:dyDescent="0.25">
      <c r="A523" t="s">
        <v>1063</v>
      </c>
      <c r="B523" t="s">
        <v>2235</v>
      </c>
    </row>
    <row r="524" spans="1:2" x14ac:dyDescent="0.25">
      <c r="A524" t="s">
        <v>1065</v>
      </c>
      <c r="B524" t="s">
        <v>2236</v>
      </c>
    </row>
    <row r="525" spans="1:2" x14ac:dyDescent="0.25">
      <c r="A525" t="s">
        <v>1067</v>
      </c>
      <c r="B525" t="s">
        <v>2237</v>
      </c>
    </row>
    <row r="526" spans="1:2" x14ac:dyDescent="0.25">
      <c r="A526" t="s">
        <v>1069</v>
      </c>
      <c r="B526" t="s">
        <v>2238</v>
      </c>
    </row>
    <row r="527" spans="1:2" x14ac:dyDescent="0.25">
      <c r="A527" t="s">
        <v>1071</v>
      </c>
      <c r="B527" t="s">
        <v>2239</v>
      </c>
    </row>
    <row r="528" spans="1:2" x14ac:dyDescent="0.25">
      <c r="A528" t="s">
        <v>1073</v>
      </c>
      <c r="B528" t="s">
        <v>2240</v>
      </c>
    </row>
    <row r="529" spans="1:2" x14ac:dyDescent="0.25">
      <c r="A529" t="s">
        <v>1075</v>
      </c>
      <c r="B529" t="s">
        <v>2241</v>
      </c>
    </row>
    <row r="530" spans="1:2" x14ac:dyDescent="0.25">
      <c r="A530" t="s">
        <v>1077</v>
      </c>
      <c r="B530" t="s">
        <v>2242</v>
      </c>
    </row>
    <row r="531" spans="1:2" x14ac:dyDescent="0.25">
      <c r="A531" t="s">
        <v>1079</v>
      </c>
      <c r="B531" t="s">
        <v>2243</v>
      </c>
    </row>
    <row r="532" spans="1:2" x14ac:dyDescent="0.25">
      <c r="A532" t="s">
        <v>1081</v>
      </c>
      <c r="B532" t="s">
        <v>2244</v>
      </c>
    </row>
    <row r="533" spans="1:2" x14ac:dyDescent="0.25">
      <c r="A533" t="s">
        <v>1083</v>
      </c>
      <c r="B533" t="s">
        <v>2245</v>
      </c>
    </row>
    <row r="534" spans="1:2" x14ac:dyDescent="0.25">
      <c r="A534" t="s">
        <v>1085</v>
      </c>
      <c r="B534" t="s">
        <v>2246</v>
      </c>
    </row>
    <row r="535" spans="1:2" x14ac:dyDescent="0.25">
      <c r="A535" t="s">
        <v>1087</v>
      </c>
      <c r="B535" t="s">
        <v>2247</v>
      </c>
    </row>
    <row r="536" spans="1:2" x14ac:dyDescent="0.25">
      <c r="A536" t="s">
        <v>1089</v>
      </c>
      <c r="B536" t="s">
        <v>2248</v>
      </c>
    </row>
    <row r="537" spans="1:2" x14ac:dyDescent="0.25">
      <c r="A537" t="s">
        <v>1091</v>
      </c>
      <c r="B537" t="s">
        <v>2249</v>
      </c>
    </row>
    <row r="538" spans="1:2" x14ac:dyDescent="0.25">
      <c r="A538" t="s">
        <v>1093</v>
      </c>
      <c r="B538" t="s">
        <v>2250</v>
      </c>
    </row>
    <row r="539" spans="1:2" x14ac:dyDescent="0.25">
      <c r="A539" t="s">
        <v>1095</v>
      </c>
      <c r="B539" t="s">
        <v>2251</v>
      </c>
    </row>
    <row r="540" spans="1:2" x14ac:dyDescent="0.25">
      <c r="A540" t="s">
        <v>1097</v>
      </c>
      <c r="B540" t="s">
        <v>2252</v>
      </c>
    </row>
    <row r="541" spans="1:2" x14ac:dyDescent="0.25">
      <c r="A541" t="s">
        <v>1099</v>
      </c>
      <c r="B541" t="s">
        <v>2253</v>
      </c>
    </row>
    <row r="542" spans="1:2" x14ac:dyDescent="0.25">
      <c r="A542" t="s">
        <v>1101</v>
      </c>
      <c r="B542" t="s">
        <v>2254</v>
      </c>
    </row>
    <row r="543" spans="1:2" x14ac:dyDescent="0.25">
      <c r="A543" t="s">
        <v>1103</v>
      </c>
      <c r="B543" t="s">
        <v>2255</v>
      </c>
    </row>
    <row r="544" spans="1:2" x14ac:dyDescent="0.25">
      <c r="A544" t="s">
        <v>1105</v>
      </c>
      <c r="B544" t="s">
        <v>2256</v>
      </c>
    </row>
    <row r="545" spans="1:2" x14ac:dyDescent="0.25">
      <c r="A545" t="s">
        <v>1107</v>
      </c>
      <c r="B545" t="s">
        <v>2257</v>
      </c>
    </row>
    <row r="546" spans="1:2" x14ac:dyDescent="0.25">
      <c r="A546" t="s">
        <v>1109</v>
      </c>
      <c r="B546" t="s">
        <v>2258</v>
      </c>
    </row>
    <row r="547" spans="1:2" x14ac:dyDescent="0.25">
      <c r="A547" t="s">
        <v>1111</v>
      </c>
      <c r="B547" t="s">
        <v>2259</v>
      </c>
    </row>
    <row r="548" spans="1:2" x14ac:dyDescent="0.25">
      <c r="A548" t="s">
        <v>1113</v>
      </c>
      <c r="B548" t="s">
        <v>2260</v>
      </c>
    </row>
    <row r="549" spans="1:2" x14ac:dyDescent="0.25">
      <c r="A549" t="s">
        <v>1115</v>
      </c>
      <c r="B549" t="s">
        <v>2261</v>
      </c>
    </row>
    <row r="550" spans="1:2" x14ac:dyDescent="0.25">
      <c r="A550" t="s">
        <v>1117</v>
      </c>
      <c r="B550" t="s">
        <v>2262</v>
      </c>
    </row>
    <row r="551" spans="1:2" x14ac:dyDescent="0.25">
      <c r="A551" t="s">
        <v>1119</v>
      </c>
      <c r="B551" t="s">
        <v>2263</v>
      </c>
    </row>
    <row r="552" spans="1:2" x14ac:dyDescent="0.25">
      <c r="A552" t="s">
        <v>1121</v>
      </c>
      <c r="B552" t="s">
        <v>2264</v>
      </c>
    </row>
    <row r="553" spans="1:2" x14ac:dyDescent="0.25">
      <c r="A553" t="s">
        <v>1123</v>
      </c>
      <c r="B553" t="s">
        <v>2265</v>
      </c>
    </row>
    <row r="554" spans="1:2" x14ac:dyDescent="0.25">
      <c r="A554" t="s">
        <v>1125</v>
      </c>
      <c r="B554" t="s">
        <v>2266</v>
      </c>
    </row>
    <row r="555" spans="1:2" x14ac:dyDescent="0.25">
      <c r="A555" t="s">
        <v>1127</v>
      </c>
      <c r="B555" t="s">
        <v>2267</v>
      </c>
    </row>
    <row r="556" spans="1:2" x14ac:dyDescent="0.25">
      <c r="A556" t="s">
        <v>1129</v>
      </c>
      <c r="B556" t="s">
        <v>2268</v>
      </c>
    </row>
    <row r="557" spans="1:2" x14ac:dyDescent="0.25">
      <c r="A557" t="s">
        <v>1131</v>
      </c>
      <c r="B557" t="s">
        <v>2269</v>
      </c>
    </row>
    <row r="558" spans="1:2" x14ac:dyDescent="0.25">
      <c r="A558" t="s">
        <v>1133</v>
      </c>
      <c r="B558" t="s">
        <v>2270</v>
      </c>
    </row>
    <row r="559" spans="1:2" x14ac:dyDescent="0.25">
      <c r="A559" t="s">
        <v>1135</v>
      </c>
      <c r="B559" t="s">
        <v>2271</v>
      </c>
    </row>
    <row r="560" spans="1:2" x14ac:dyDescent="0.25">
      <c r="A560" t="s">
        <v>1137</v>
      </c>
      <c r="B560" t="s">
        <v>2272</v>
      </c>
    </row>
    <row r="561" spans="1:2" x14ac:dyDescent="0.25">
      <c r="A561" t="s">
        <v>1139</v>
      </c>
      <c r="B561" t="s">
        <v>2273</v>
      </c>
    </row>
    <row r="562" spans="1:2" x14ac:dyDescent="0.25">
      <c r="A562" t="s">
        <v>1141</v>
      </c>
      <c r="B562" t="s">
        <v>2274</v>
      </c>
    </row>
    <row r="563" spans="1:2" x14ac:dyDescent="0.25">
      <c r="A563" t="s">
        <v>1143</v>
      </c>
      <c r="B563" t="s">
        <v>2275</v>
      </c>
    </row>
    <row r="564" spans="1:2" x14ac:dyDescent="0.25">
      <c r="A564" t="s">
        <v>1145</v>
      </c>
      <c r="B564" t="s">
        <v>2276</v>
      </c>
    </row>
    <row r="565" spans="1:2" x14ac:dyDescent="0.25">
      <c r="A565" t="s">
        <v>1147</v>
      </c>
      <c r="B565" t="s">
        <v>2277</v>
      </c>
    </row>
    <row r="566" spans="1:2" x14ac:dyDescent="0.25">
      <c r="A566" t="s">
        <v>1149</v>
      </c>
      <c r="B566" t="s">
        <v>2278</v>
      </c>
    </row>
    <row r="567" spans="1:2" x14ac:dyDescent="0.25">
      <c r="A567" t="s">
        <v>1151</v>
      </c>
      <c r="B567" t="s">
        <v>2279</v>
      </c>
    </row>
    <row r="568" spans="1:2" x14ac:dyDescent="0.25">
      <c r="A568" t="s">
        <v>1153</v>
      </c>
      <c r="B568" t="s">
        <v>2280</v>
      </c>
    </row>
    <row r="569" spans="1:2" x14ac:dyDescent="0.25">
      <c r="A569" t="s">
        <v>1155</v>
      </c>
      <c r="B569" t="s">
        <v>2281</v>
      </c>
    </row>
    <row r="570" spans="1:2" x14ac:dyDescent="0.25">
      <c r="A570" t="s">
        <v>55</v>
      </c>
      <c r="B570" t="s">
        <v>2282</v>
      </c>
    </row>
    <row r="571" spans="1:2" x14ac:dyDescent="0.25">
      <c r="A571" t="s">
        <v>1157</v>
      </c>
      <c r="B571" t="s">
        <v>2283</v>
      </c>
    </row>
    <row r="572" spans="1:2" x14ac:dyDescent="0.25">
      <c r="A572" t="s">
        <v>1159</v>
      </c>
      <c r="B572" t="s">
        <v>2284</v>
      </c>
    </row>
    <row r="573" spans="1:2" x14ac:dyDescent="0.25">
      <c r="A573" t="s">
        <v>1161</v>
      </c>
      <c r="B573" t="s">
        <v>2285</v>
      </c>
    </row>
    <row r="574" spans="1:2" x14ac:dyDescent="0.25">
      <c r="A574" t="s">
        <v>1163</v>
      </c>
      <c r="B574" t="s">
        <v>2286</v>
      </c>
    </row>
    <row r="575" spans="1:2" x14ac:dyDescent="0.25">
      <c r="A575" t="s">
        <v>1165</v>
      </c>
      <c r="B575" t="s">
        <v>2287</v>
      </c>
    </row>
    <row r="576" spans="1:2" x14ac:dyDescent="0.25">
      <c r="A576" t="s">
        <v>1167</v>
      </c>
      <c r="B576" t="s">
        <v>2288</v>
      </c>
    </row>
    <row r="577" spans="1:2" x14ac:dyDescent="0.25">
      <c r="A577" t="s">
        <v>1169</v>
      </c>
      <c r="B577" t="s">
        <v>2289</v>
      </c>
    </row>
    <row r="578" spans="1:2" x14ac:dyDescent="0.25">
      <c r="A578" t="s">
        <v>1171</v>
      </c>
      <c r="B578" t="s">
        <v>2290</v>
      </c>
    </row>
    <row r="579" spans="1:2" x14ac:dyDescent="0.25">
      <c r="A579" t="s">
        <v>1173</v>
      </c>
      <c r="B579" t="s">
        <v>2291</v>
      </c>
    </row>
    <row r="580" spans="1:2" x14ac:dyDescent="0.25">
      <c r="A580" t="s">
        <v>1175</v>
      </c>
      <c r="B580" t="s">
        <v>2292</v>
      </c>
    </row>
    <row r="581" spans="1:2" x14ac:dyDescent="0.25">
      <c r="A581" t="s">
        <v>1177</v>
      </c>
      <c r="B581" t="s">
        <v>2293</v>
      </c>
    </row>
    <row r="582" spans="1:2" x14ac:dyDescent="0.25">
      <c r="A582" t="s">
        <v>1179</v>
      </c>
      <c r="B582" t="s">
        <v>2294</v>
      </c>
    </row>
    <row r="583" spans="1:2" x14ac:dyDescent="0.25">
      <c r="A583" t="s">
        <v>1181</v>
      </c>
      <c r="B583" t="s">
        <v>2295</v>
      </c>
    </row>
    <row r="584" spans="1:2" x14ac:dyDescent="0.25">
      <c r="A584" t="s">
        <v>1183</v>
      </c>
      <c r="B584" t="s">
        <v>2296</v>
      </c>
    </row>
    <row r="585" spans="1:2" x14ac:dyDescent="0.25">
      <c r="A585" t="s">
        <v>1185</v>
      </c>
      <c r="B585" t="s">
        <v>2297</v>
      </c>
    </row>
    <row r="586" spans="1:2" x14ac:dyDescent="0.25">
      <c r="A586" t="s">
        <v>1187</v>
      </c>
      <c r="B586" t="s">
        <v>2298</v>
      </c>
    </row>
    <row r="587" spans="1:2" x14ac:dyDescent="0.25">
      <c r="A587" t="s">
        <v>1189</v>
      </c>
      <c r="B587" t="s">
        <v>2299</v>
      </c>
    </row>
    <row r="588" spans="1:2" x14ac:dyDescent="0.25">
      <c r="A588" t="s">
        <v>1191</v>
      </c>
      <c r="B588" t="s">
        <v>2300</v>
      </c>
    </row>
    <row r="589" spans="1:2" x14ac:dyDescent="0.25">
      <c r="A589" t="s">
        <v>1193</v>
      </c>
      <c r="B589" t="s">
        <v>2301</v>
      </c>
    </row>
    <row r="590" spans="1:2" x14ac:dyDescent="0.25">
      <c r="A590" t="s">
        <v>1195</v>
      </c>
      <c r="B590" t="s">
        <v>2302</v>
      </c>
    </row>
    <row r="591" spans="1:2" x14ac:dyDescent="0.25">
      <c r="A591" t="s">
        <v>57</v>
      </c>
      <c r="B591" t="s">
        <v>2303</v>
      </c>
    </row>
    <row r="592" spans="1:2" x14ac:dyDescent="0.25">
      <c r="A592" t="s">
        <v>1197</v>
      </c>
      <c r="B592" t="s">
        <v>2304</v>
      </c>
    </row>
    <row r="593" spans="1:2" x14ac:dyDescent="0.25">
      <c r="A593" t="s">
        <v>1199</v>
      </c>
      <c r="B593" t="s">
        <v>2305</v>
      </c>
    </row>
    <row r="594" spans="1:2" x14ac:dyDescent="0.25">
      <c r="A594" t="s">
        <v>1201</v>
      </c>
      <c r="B594" t="s">
        <v>2306</v>
      </c>
    </row>
    <row r="595" spans="1:2" x14ac:dyDescent="0.25">
      <c r="A595" t="s">
        <v>1203</v>
      </c>
      <c r="B595" t="s">
        <v>2307</v>
      </c>
    </row>
    <row r="596" spans="1:2" x14ac:dyDescent="0.25">
      <c r="A596" t="s">
        <v>1205</v>
      </c>
      <c r="B596" t="s">
        <v>2308</v>
      </c>
    </row>
    <row r="597" spans="1:2" x14ac:dyDescent="0.25">
      <c r="A597" t="s">
        <v>1207</v>
      </c>
      <c r="B597" t="s">
        <v>2309</v>
      </c>
    </row>
    <row r="598" spans="1:2" x14ac:dyDescent="0.25">
      <c r="A598" t="s">
        <v>1209</v>
      </c>
      <c r="B598" t="s">
        <v>2310</v>
      </c>
    </row>
    <row r="599" spans="1:2" x14ac:dyDescent="0.25">
      <c r="A599" t="s">
        <v>1211</v>
      </c>
      <c r="B599" t="s">
        <v>2311</v>
      </c>
    </row>
    <row r="600" spans="1:2" x14ac:dyDescent="0.25">
      <c r="A600" t="s">
        <v>1213</v>
      </c>
      <c r="B600" t="s">
        <v>2312</v>
      </c>
    </row>
    <row r="601" spans="1:2" x14ac:dyDescent="0.25">
      <c r="A601" t="s">
        <v>1215</v>
      </c>
      <c r="B601" t="s">
        <v>2313</v>
      </c>
    </row>
    <row r="602" spans="1:2" x14ac:dyDescent="0.25">
      <c r="A602" t="s">
        <v>1217</v>
      </c>
      <c r="B602" t="s">
        <v>2314</v>
      </c>
    </row>
    <row r="603" spans="1:2" x14ac:dyDescent="0.25">
      <c r="A603" t="s">
        <v>1219</v>
      </c>
      <c r="B603" t="s">
        <v>2315</v>
      </c>
    </row>
    <row r="604" spans="1:2" x14ac:dyDescent="0.25">
      <c r="A604" t="s">
        <v>1221</v>
      </c>
      <c r="B604" t="s">
        <v>2316</v>
      </c>
    </row>
    <row r="605" spans="1:2" x14ac:dyDescent="0.25">
      <c r="A605" t="s">
        <v>1223</v>
      </c>
      <c r="B605" t="s">
        <v>2317</v>
      </c>
    </row>
    <row r="606" spans="1:2" x14ac:dyDescent="0.25">
      <c r="A606" t="s">
        <v>1225</v>
      </c>
      <c r="B606" t="s">
        <v>2318</v>
      </c>
    </row>
    <row r="607" spans="1:2" x14ac:dyDescent="0.25">
      <c r="A607" t="s">
        <v>1227</v>
      </c>
      <c r="B607" t="s">
        <v>2319</v>
      </c>
    </row>
    <row r="608" spans="1:2" x14ac:dyDescent="0.25">
      <c r="A608" t="s">
        <v>1229</v>
      </c>
      <c r="B608" t="s">
        <v>2320</v>
      </c>
    </row>
    <row r="609" spans="1:2" x14ac:dyDescent="0.25">
      <c r="A609" t="s">
        <v>1231</v>
      </c>
      <c r="B609" t="s">
        <v>2321</v>
      </c>
    </row>
    <row r="610" spans="1:2" x14ac:dyDescent="0.25">
      <c r="A610" t="s">
        <v>1233</v>
      </c>
      <c r="B610" t="s">
        <v>2322</v>
      </c>
    </row>
    <row r="611" spans="1:2" x14ac:dyDescent="0.25">
      <c r="A611" t="s">
        <v>1235</v>
      </c>
      <c r="B611" t="s">
        <v>2323</v>
      </c>
    </row>
    <row r="612" spans="1:2" x14ac:dyDescent="0.25">
      <c r="A612" t="s">
        <v>1237</v>
      </c>
      <c r="B612" t="s">
        <v>2324</v>
      </c>
    </row>
    <row r="613" spans="1:2" x14ac:dyDescent="0.25">
      <c r="A613" t="s">
        <v>1239</v>
      </c>
      <c r="B613" t="s">
        <v>2325</v>
      </c>
    </row>
    <row r="614" spans="1:2" x14ac:dyDescent="0.25">
      <c r="A614" t="s">
        <v>1241</v>
      </c>
      <c r="B614" t="s">
        <v>2326</v>
      </c>
    </row>
    <row r="615" spans="1:2" x14ac:dyDescent="0.25">
      <c r="A615" t="s">
        <v>1243</v>
      </c>
      <c r="B615" t="s">
        <v>2327</v>
      </c>
    </row>
    <row r="616" spans="1:2" x14ac:dyDescent="0.25">
      <c r="A616" t="s">
        <v>1245</v>
      </c>
      <c r="B616" t="s">
        <v>2328</v>
      </c>
    </row>
    <row r="617" spans="1:2" x14ac:dyDescent="0.25">
      <c r="A617" t="s">
        <v>1247</v>
      </c>
      <c r="B617" t="s">
        <v>2329</v>
      </c>
    </row>
    <row r="618" spans="1:2" x14ac:dyDescent="0.25">
      <c r="A618" t="s">
        <v>1249</v>
      </c>
      <c r="B618" t="s">
        <v>2330</v>
      </c>
    </row>
    <row r="619" spans="1:2" x14ac:dyDescent="0.25">
      <c r="A619" t="s">
        <v>1251</v>
      </c>
      <c r="B619" t="s">
        <v>2331</v>
      </c>
    </row>
    <row r="620" spans="1:2" x14ac:dyDescent="0.25">
      <c r="A620" t="s">
        <v>1253</v>
      </c>
      <c r="B620" t="s">
        <v>2332</v>
      </c>
    </row>
    <row r="621" spans="1:2" x14ac:dyDescent="0.25">
      <c r="A621" t="s">
        <v>1255</v>
      </c>
      <c r="B621" t="s">
        <v>2333</v>
      </c>
    </row>
    <row r="622" spans="1:2" x14ac:dyDescent="0.25">
      <c r="A622" t="s">
        <v>1257</v>
      </c>
      <c r="B622" t="s">
        <v>2334</v>
      </c>
    </row>
    <row r="623" spans="1:2" x14ac:dyDescent="0.25">
      <c r="A623" t="s">
        <v>1259</v>
      </c>
      <c r="B623" t="s">
        <v>2335</v>
      </c>
    </row>
    <row r="624" spans="1:2" x14ac:dyDescent="0.25">
      <c r="A624" t="s">
        <v>1261</v>
      </c>
      <c r="B624" t="s">
        <v>2336</v>
      </c>
    </row>
    <row r="625" spans="1:2" x14ac:dyDescent="0.25">
      <c r="A625" t="s">
        <v>1263</v>
      </c>
      <c r="B625" t="s">
        <v>2337</v>
      </c>
    </row>
    <row r="626" spans="1:2" x14ac:dyDescent="0.25">
      <c r="A626" t="s">
        <v>1265</v>
      </c>
      <c r="B626" t="s">
        <v>2338</v>
      </c>
    </row>
    <row r="627" spans="1:2" x14ac:dyDescent="0.25">
      <c r="A627" t="s">
        <v>1267</v>
      </c>
      <c r="B627" t="s">
        <v>2339</v>
      </c>
    </row>
    <row r="628" spans="1:2" x14ac:dyDescent="0.25">
      <c r="A628" t="s">
        <v>1269</v>
      </c>
      <c r="B628" t="s">
        <v>2340</v>
      </c>
    </row>
    <row r="629" spans="1:2" x14ac:dyDescent="0.25">
      <c r="A629" t="s">
        <v>1271</v>
      </c>
      <c r="B629" t="s">
        <v>2341</v>
      </c>
    </row>
    <row r="630" spans="1:2" x14ac:dyDescent="0.25">
      <c r="A630" t="s">
        <v>1273</v>
      </c>
      <c r="B630" t="s">
        <v>2342</v>
      </c>
    </row>
    <row r="631" spans="1:2" x14ac:dyDescent="0.25">
      <c r="A631" t="s">
        <v>1275</v>
      </c>
      <c r="B631" t="s">
        <v>2343</v>
      </c>
    </row>
    <row r="632" spans="1:2" x14ac:dyDescent="0.25">
      <c r="A632" t="s">
        <v>1277</v>
      </c>
      <c r="B632" t="s">
        <v>2344</v>
      </c>
    </row>
    <row r="633" spans="1:2" x14ac:dyDescent="0.25">
      <c r="A633" t="s">
        <v>1279</v>
      </c>
      <c r="B633" t="s">
        <v>2345</v>
      </c>
    </row>
    <row r="634" spans="1:2" x14ac:dyDescent="0.25">
      <c r="A634" t="s">
        <v>1281</v>
      </c>
      <c r="B634" t="s">
        <v>2346</v>
      </c>
    </row>
    <row r="635" spans="1:2" x14ac:dyDescent="0.25">
      <c r="A635" t="s">
        <v>1283</v>
      </c>
      <c r="B635" t="s">
        <v>2347</v>
      </c>
    </row>
    <row r="636" spans="1:2" x14ac:dyDescent="0.25">
      <c r="A636" t="s">
        <v>1285</v>
      </c>
      <c r="B636" t="s">
        <v>2348</v>
      </c>
    </row>
    <row r="637" spans="1:2" x14ac:dyDescent="0.25">
      <c r="A637" t="s">
        <v>1287</v>
      </c>
      <c r="B637" t="s">
        <v>2349</v>
      </c>
    </row>
    <row r="638" spans="1:2" x14ac:dyDescent="0.25">
      <c r="A638" t="s">
        <v>1289</v>
      </c>
      <c r="B638" t="s">
        <v>2350</v>
      </c>
    </row>
    <row r="639" spans="1:2" x14ac:dyDescent="0.25">
      <c r="A639" t="s">
        <v>1291</v>
      </c>
      <c r="B639" t="s">
        <v>2351</v>
      </c>
    </row>
    <row r="640" spans="1:2" x14ac:dyDescent="0.25">
      <c r="A640" t="s">
        <v>1293</v>
      </c>
      <c r="B640" t="s">
        <v>2352</v>
      </c>
    </row>
    <row r="641" spans="1:2" x14ac:dyDescent="0.25">
      <c r="A641" t="s">
        <v>1295</v>
      </c>
      <c r="B641" t="s">
        <v>2353</v>
      </c>
    </row>
    <row r="642" spans="1:2" x14ac:dyDescent="0.25">
      <c r="A642" t="s">
        <v>1297</v>
      </c>
      <c r="B642" t="s">
        <v>2354</v>
      </c>
    </row>
    <row r="643" spans="1:2" x14ac:dyDescent="0.25">
      <c r="A643" t="s">
        <v>1299</v>
      </c>
      <c r="B643" t="s">
        <v>2355</v>
      </c>
    </row>
    <row r="644" spans="1:2" x14ac:dyDescent="0.25">
      <c r="A644" t="s">
        <v>1301</v>
      </c>
      <c r="B644" t="s">
        <v>2356</v>
      </c>
    </row>
    <row r="645" spans="1:2" x14ac:dyDescent="0.25">
      <c r="A645" t="s">
        <v>1303</v>
      </c>
      <c r="B645" t="s">
        <v>2357</v>
      </c>
    </row>
    <row r="646" spans="1:2" x14ac:dyDescent="0.25">
      <c r="A646" t="s">
        <v>1305</v>
      </c>
      <c r="B646" t="s">
        <v>2358</v>
      </c>
    </row>
    <row r="647" spans="1:2" x14ac:dyDescent="0.25">
      <c r="A647" t="s">
        <v>1307</v>
      </c>
      <c r="B647" t="s">
        <v>2359</v>
      </c>
    </row>
    <row r="648" spans="1:2" x14ac:dyDescent="0.25">
      <c r="A648" t="s">
        <v>1309</v>
      </c>
      <c r="B648" t="s">
        <v>2360</v>
      </c>
    </row>
    <row r="649" spans="1:2" x14ac:dyDescent="0.25">
      <c r="A649" t="s">
        <v>1311</v>
      </c>
      <c r="B649" t="s">
        <v>2361</v>
      </c>
    </row>
    <row r="650" spans="1:2" x14ac:dyDescent="0.25">
      <c r="A650" t="s">
        <v>1313</v>
      </c>
      <c r="B650" t="s">
        <v>2362</v>
      </c>
    </row>
    <row r="651" spans="1:2" x14ac:dyDescent="0.25">
      <c r="A651" t="s">
        <v>1315</v>
      </c>
      <c r="B651" t="s">
        <v>2363</v>
      </c>
    </row>
    <row r="652" spans="1:2" x14ac:dyDescent="0.25">
      <c r="A652" t="s">
        <v>1317</v>
      </c>
      <c r="B652" t="s">
        <v>2364</v>
      </c>
    </row>
    <row r="653" spans="1:2" x14ac:dyDescent="0.25">
      <c r="A653" t="s">
        <v>1319</v>
      </c>
      <c r="B653" t="s">
        <v>2365</v>
      </c>
    </row>
    <row r="654" spans="1:2" x14ac:dyDescent="0.25">
      <c r="A654" t="s">
        <v>1321</v>
      </c>
      <c r="B654" t="s">
        <v>2366</v>
      </c>
    </row>
    <row r="655" spans="1:2" x14ac:dyDescent="0.25">
      <c r="A655" t="s">
        <v>1323</v>
      </c>
      <c r="B655" t="s">
        <v>2367</v>
      </c>
    </row>
    <row r="656" spans="1:2" x14ac:dyDescent="0.25">
      <c r="A656" t="s">
        <v>1325</v>
      </c>
      <c r="B656" t="s">
        <v>2368</v>
      </c>
    </row>
    <row r="657" spans="1:2" x14ac:dyDescent="0.25">
      <c r="A657" t="s">
        <v>1327</v>
      </c>
      <c r="B657" t="s">
        <v>2369</v>
      </c>
    </row>
    <row r="658" spans="1:2" x14ac:dyDescent="0.25">
      <c r="A658" t="s">
        <v>1329</v>
      </c>
      <c r="B658" t="s">
        <v>2370</v>
      </c>
    </row>
    <row r="659" spans="1:2" x14ac:dyDescent="0.25">
      <c r="A659" t="s">
        <v>1331</v>
      </c>
      <c r="B659" t="s">
        <v>2371</v>
      </c>
    </row>
    <row r="660" spans="1:2" x14ac:dyDescent="0.25">
      <c r="A660" t="s">
        <v>1333</v>
      </c>
      <c r="B660" t="s">
        <v>2372</v>
      </c>
    </row>
    <row r="661" spans="1:2" x14ac:dyDescent="0.25">
      <c r="A661" t="s">
        <v>1335</v>
      </c>
      <c r="B661" t="s">
        <v>2373</v>
      </c>
    </row>
    <row r="662" spans="1:2" x14ac:dyDescent="0.25">
      <c r="A662" t="s">
        <v>1337</v>
      </c>
      <c r="B662" t="s">
        <v>2374</v>
      </c>
    </row>
    <row r="663" spans="1:2" x14ac:dyDescent="0.25">
      <c r="A663" t="s">
        <v>1339</v>
      </c>
      <c r="B663" t="s">
        <v>2375</v>
      </c>
    </row>
    <row r="664" spans="1:2" x14ac:dyDescent="0.25">
      <c r="A664" t="s">
        <v>1341</v>
      </c>
      <c r="B664" t="s">
        <v>2376</v>
      </c>
    </row>
    <row r="665" spans="1:2" x14ac:dyDescent="0.25">
      <c r="A665" t="s">
        <v>1343</v>
      </c>
      <c r="B665" t="s">
        <v>2377</v>
      </c>
    </row>
    <row r="666" spans="1:2" x14ac:dyDescent="0.25">
      <c r="A666" t="s">
        <v>1345</v>
      </c>
      <c r="B666" t="s">
        <v>2378</v>
      </c>
    </row>
    <row r="667" spans="1:2" x14ac:dyDescent="0.25">
      <c r="A667" t="s">
        <v>1347</v>
      </c>
      <c r="B667" t="s">
        <v>2379</v>
      </c>
    </row>
    <row r="668" spans="1:2" x14ac:dyDescent="0.25">
      <c r="A668" t="s">
        <v>1349</v>
      </c>
      <c r="B668" t="s">
        <v>2380</v>
      </c>
    </row>
    <row r="669" spans="1:2" x14ac:dyDescent="0.25">
      <c r="A669" t="s">
        <v>1351</v>
      </c>
      <c r="B669" t="s">
        <v>2381</v>
      </c>
    </row>
    <row r="670" spans="1:2" x14ac:dyDescent="0.25">
      <c r="A670" t="s">
        <v>1353</v>
      </c>
      <c r="B670" t="s">
        <v>2382</v>
      </c>
    </row>
    <row r="671" spans="1:2" x14ac:dyDescent="0.25">
      <c r="A671" t="s">
        <v>1355</v>
      </c>
      <c r="B671" t="s">
        <v>2383</v>
      </c>
    </row>
    <row r="672" spans="1:2" x14ac:dyDescent="0.25">
      <c r="A672" t="s">
        <v>1357</v>
      </c>
      <c r="B672" t="s">
        <v>2384</v>
      </c>
    </row>
    <row r="673" spans="1:2" x14ac:dyDescent="0.25">
      <c r="A673" t="s">
        <v>1359</v>
      </c>
      <c r="B673" t="s">
        <v>2385</v>
      </c>
    </row>
    <row r="674" spans="1:2" x14ac:dyDescent="0.25">
      <c r="A674" t="s">
        <v>1361</v>
      </c>
      <c r="B674" t="s">
        <v>2386</v>
      </c>
    </row>
    <row r="675" spans="1:2" x14ac:dyDescent="0.25">
      <c r="A675" t="s">
        <v>1363</v>
      </c>
      <c r="B675" t="s">
        <v>2387</v>
      </c>
    </row>
    <row r="676" spans="1:2" x14ac:dyDescent="0.25">
      <c r="A676" t="s">
        <v>1365</v>
      </c>
      <c r="B676" t="s">
        <v>2388</v>
      </c>
    </row>
    <row r="677" spans="1:2" x14ac:dyDescent="0.25">
      <c r="A677" t="s">
        <v>1367</v>
      </c>
      <c r="B677" t="s">
        <v>2389</v>
      </c>
    </row>
    <row r="678" spans="1:2" x14ac:dyDescent="0.25">
      <c r="A678" t="s">
        <v>1369</v>
      </c>
      <c r="B678" t="s">
        <v>2390</v>
      </c>
    </row>
    <row r="679" spans="1:2" x14ac:dyDescent="0.25">
      <c r="A679" t="s">
        <v>59</v>
      </c>
      <c r="B679" t="s">
        <v>2391</v>
      </c>
    </row>
    <row r="680" spans="1:2" x14ac:dyDescent="0.25">
      <c r="A680" t="s">
        <v>1371</v>
      </c>
      <c r="B680" t="s">
        <v>2392</v>
      </c>
    </row>
    <row r="681" spans="1:2" x14ac:dyDescent="0.25">
      <c r="A681" t="s">
        <v>1373</v>
      </c>
      <c r="B681" t="s">
        <v>2393</v>
      </c>
    </row>
    <row r="682" spans="1:2" x14ac:dyDescent="0.25">
      <c r="A682" t="s">
        <v>1375</v>
      </c>
      <c r="B682" t="s">
        <v>2394</v>
      </c>
    </row>
    <row r="683" spans="1:2" x14ac:dyDescent="0.25">
      <c r="A683" t="s">
        <v>1377</v>
      </c>
      <c r="B683" t="s">
        <v>2395</v>
      </c>
    </row>
    <row r="684" spans="1:2" x14ac:dyDescent="0.25">
      <c r="A684" t="s">
        <v>1379</v>
      </c>
      <c r="B684" t="s">
        <v>2396</v>
      </c>
    </row>
    <row r="685" spans="1:2" x14ac:dyDescent="0.25">
      <c r="A685" t="s">
        <v>1381</v>
      </c>
      <c r="B685" t="s">
        <v>2397</v>
      </c>
    </row>
    <row r="686" spans="1:2" x14ac:dyDescent="0.25">
      <c r="A686" t="s">
        <v>1383</v>
      </c>
      <c r="B686" t="s">
        <v>2398</v>
      </c>
    </row>
    <row r="687" spans="1:2" x14ac:dyDescent="0.25">
      <c r="A687" t="s">
        <v>1385</v>
      </c>
      <c r="B687" t="s">
        <v>2399</v>
      </c>
    </row>
    <row r="688" spans="1:2" x14ac:dyDescent="0.25">
      <c r="A688" t="s">
        <v>1387</v>
      </c>
      <c r="B688" t="s">
        <v>2400</v>
      </c>
    </row>
    <row r="689" spans="1:2" x14ac:dyDescent="0.25">
      <c r="A689" t="s">
        <v>1389</v>
      </c>
      <c r="B689" t="s">
        <v>2401</v>
      </c>
    </row>
    <row r="690" spans="1:2" x14ac:dyDescent="0.25">
      <c r="A690" t="s">
        <v>1391</v>
      </c>
      <c r="B690" t="s">
        <v>2402</v>
      </c>
    </row>
    <row r="691" spans="1:2" x14ac:dyDescent="0.25">
      <c r="A691" t="s">
        <v>1393</v>
      </c>
      <c r="B691" t="s">
        <v>2403</v>
      </c>
    </row>
    <row r="692" spans="1:2" x14ac:dyDescent="0.25">
      <c r="A692" t="s">
        <v>1395</v>
      </c>
      <c r="B692" t="s">
        <v>2404</v>
      </c>
    </row>
    <row r="693" spans="1:2" x14ac:dyDescent="0.25">
      <c r="A693" t="s">
        <v>1397</v>
      </c>
      <c r="B693" t="s">
        <v>2405</v>
      </c>
    </row>
    <row r="694" spans="1:2" x14ac:dyDescent="0.25">
      <c r="A694" t="s">
        <v>1399</v>
      </c>
      <c r="B694" t="s">
        <v>2406</v>
      </c>
    </row>
    <row r="695" spans="1:2" x14ac:dyDescent="0.25">
      <c r="A695" t="s">
        <v>1401</v>
      </c>
      <c r="B695" t="s">
        <v>2407</v>
      </c>
    </row>
    <row r="696" spans="1:2" x14ac:dyDescent="0.25">
      <c r="A696" t="s">
        <v>1403</v>
      </c>
      <c r="B696" t="s">
        <v>2408</v>
      </c>
    </row>
    <row r="697" spans="1:2" x14ac:dyDescent="0.25">
      <c r="A697" t="s">
        <v>1405</v>
      </c>
      <c r="B697" t="s">
        <v>2409</v>
      </c>
    </row>
    <row r="698" spans="1:2" x14ac:dyDescent="0.25">
      <c r="A698" t="s">
        <v>1407</v>
      </c>
      <c r="B698" t="s">
        <v>2410</v>
      </c>
    </row>
    <row r="699" spans="1:2" x14ac:dyDescent="0.25">
      <c r="A699" t="s">
        <v>1409</v>
      </c>
      <c r="B699" t="s">
        <v>2411</v>
      </c>
    </row>
    <row r="700" spans="1:2" x14ac:dyDescent="0.25">
      <c r="A700" t="s">
        <v>1411</v>
      </c>
      <c r="B700" t="s">
        <v>2412</v>
      </c>
    </row>
    <row r="701" spans="1:2" x14ac:dyDescent="0.25">
      <c r="A701" t="s">
        <v>1413</v>
      </c>
      <c r="B701" t="s">
        <v>2413</v>
      </c>
    </row>
    <row r="702" spans="1:2" x14ac:dyDescent="0.25">
      <c r="A702" t="s">
        <v>1415</v>
      </c>
      <c r="B702" t="s">
        <v>2414</v>
      </c>
    </row>
    <row r="703" spans="1:2" x14ac:dyDescent="0.25">
      <c r="A703" t="s">
        <v>11</v>
      </c>
      <c r="B703" t="s">
        <v>2415</v>
      </c>
    </row>
    <row r="704" spans="1:2" x14ac:dyDescent="0.25">
      <c r="A704" t="s">
        <v>1417</v>
      </c>
      <c r="B704" t="s">
        <v>2416</v>
      </c>
    </row>
    <row r="705" spans="1:2" x14ac:dyDescent="0.25">
      <c r="A705" t="s">
        <v>1419</v>
      </c>
      <c r="B705" t="s">
        <v>2417</v>
      </c>
    </row>
    <row r="706" spans="1:2" x14ac:dyDescent="0.25">
      <c r="A706" t="s">
        <v>1421</v>
      </c>
      <c r="B706" t="s">
        <v>2418</v>
      </c>
    </row>
    <row r="707" spans="1:2" x14ac:dyDescent="0.25">
      <c r="A707" t="s">
        <v>1423</v>
      </c>
      <c r="B707" t="s">
        <v>2419</v>
      </c>
    </row>
    <row r="708" spans="1:2" x14ac:dyDescent="0.25">
      <c r="A708" t="s">
        <v>1425</v>
      </c>
      <c r="B708" t="s">
        <v>2420</v>
      </c>
    </row>
    <row r="709" spans="1:2" x14ac:dyDescent="0.25">
      <c r="A709" t="s">
        <v>1427</v>
      </c>
      <c r="B709" t="s">
        <v>2421</v>
      </c>
    </row>
    <row r="710" spans="1:2" x14ac:dyDescent="0.25">
      <c r="A710" t="s">
        <v>1429</v>
      </c>
      <c r="B710" t="s">
        <v>2422</v>
      </c>
    </row>
    <row r="711" spans="1:2" x14ac:dyDescent="0.25">
      <c r="A711" t="s">
        <v>1431</v>
      </c>
      <c r="B711" t="s">
        <v>2423</v>
      </c>
    </row>
    <row r="712" spans="1:2" x14ac:dyDescent="0.25">
      <c r="A712" t="s">
        <v>1433</v>
      </c>
      <c r="B712" t="s">
        <v>2424</v>
      </c>
    </row>
    <row r="713" spans="1:2" x14ac:dyDescent="0.25">
      <c r="A713" t="s">
        <v>1435</v>
      </c>
      <c r="B713" t="s">
        <v>2425</v>
      </c>
    </row>
    <row r="714" spans="1:2" x14ac:dyDescent="0.25">
      <c r="A714" t="s">
        <v>1437</v>
      </c>
      <c r="B714" t="s">
        <v>2426</v>
      </c>
    </row>
    <row r="715" spans="1:2" x14ac:dyDescent="0.25">
      <c r="A715" t="s">
        <v>1439</v>
      </c>
      <c r="B715" t="s">
        <v>2427</v>
      </c>
    </row>
    <row r="716" spans="1:2" x14ac:dyDescent="0.25">
      <c r="A716" t="s">
        <v>1441</v>
      </c>
      <c r="B716" t="s">
        <v>2428</v>
      </c>
    </row>
    <row r="717" spans="1:2" x14ac:dyDescent="0.25">
      <c r="A717" t="s">
        <v>1443</v>
      </c>
      <c r="B717" t="s">
        <v>2429</v>
      </c>
    </row>
    <row r="718" spans="1:2" x14ac:dyDescent="0.25">
      <c r="A718" t="s">
        <v>1445</v>
      </c>
      <c r="B718" t="s">
        <v>2430</v>
      </c>
    </row>
    <row r="719" spans="1:2" x14ac:dyDescent="0.25">
      <c r="A719" t="s">
        <v>1447</v>
      </c>
      <c r="B719" t="s">
        <v>2431</v>
      </c>
    </row>
    <row r="720" spans="1:2" x14ac:dyDescent="0.25">
      <c r="A720" t="s">
        <v>1449</v>
      </c>
      <c r="B720" t="s">
        <v>2432</v>
      </c>
    </row>
    <row r="721" spans="1:2" x14ac:dyDescent="0.25">
      <c r="A721" t="s">
        <v>1451</v>
      </c>
      <c r="B721" t="s">
        <v>2433</v>
      </c>
    </row>
    <row r="722" spans="1:2" x14ac:dyDescent="0.25">
      <c r="A722" t="s">
        <v>1453</v>
      </c>
      <c r="B722" t="s">
        <v>2434</v>
      </c>
    </row>
    <row r="723" spans="1:2" x14ac:dyDescent="0.25">
      <c r="A723" t="s">
        <v>1455</v>
      </c>
      <c r="B723" t="s">
        <v>2435</v>
      </c>
    </row>
    <row r="724" spans="1:2" x14ac:dyDescent="0.25">
      <c r="A724" t="s">
        <v>1457</v>
      </c>
      <c r="B724" t="s">
        <v>2436</v>
      </c>
    </row>
    <row r="725" spans="1:2" x14ac:dyDescent="0.25">
      <c r="A725" t="s">
        <v>1459</v>
      </c>
      <c r="B725" t="s">
        <v>2437</v>
      </c>
    </row>
    <row r="726" spans="1:2" x14ac:dyDescent="0.25">
      <c r="A726" t="s">
        <v>1461</v>
      </c>
      <c r="B726" t="s">
        <v>2438</v>
      </c>
    </row>
    <row r="727" spans="1:2" x14ac:dyDescent="0.25">
      <c r="A727" t="s">
        <v>1463</v>
      </c>
      <c r="B727" t="s">
        <v>2439</v>
      </c>
    </row>
    <row r="728" spans="1:2" x14ac:dyDescent="0.25">
      <c r="A728" t="s">
        <v>1465</v>
      </c>
      <c r="B728" t="s">
        <v>2440</v>
      </c>
    </row>
    <row r="729" spans="1:2" x14ac:dyDescent="0.25">
      <c r="A729" t="s">
        <v>1467</v>
      </c>
      <c r="B729" t="s">
        <v>2441</v>
      </c>
    </row>
    <row r="730" spans="1:2" x14ac:dyDescent="0.25">
      <c r="A730" t="s">
        <v>1469</v>
      </c>
      <c r="B730" t="s">
        <v>2442</v>
      </c>
    </row>
    <row r="731" spans="1:2" x14ac:dyDescent="0.25">
      <c r="A731" t="s">
        <v>1471</v>
      </c>
      <c r="B731" t="s">
        <v>2443</v>
      </c>
    </row>
    <row r="732" spans="1:2" x14ac:dyDescent="0.25">
      <c r="A732" t="s">
        <v>1473</v>
      </c>
      <c r="B732" t="s">
        <v>2444</v>
      </c>
    </row>
    <row r="733" spans="1:2" x14ac:dyDescent="0.25">
      <c r="A733" t="s">
        <v>1475</v>
      </c>
      <c r="B733" t="s">
        <v>2445</v>
      </c>
    </row>
    <row r="734" spans="1:2" x14ac:dyDescent="0.25">
      <c r="A734" t="s">
        <v>1477</v>
      </c>
      <c r="B734" t="s">
        <v>2446</v>
      </c>
    </row>
    <row r="735" spans="1:2" x14ac:dyDescent="0.25">
      <c r="A735" t="s">
        <v>1479</v>
      </c>
      <c r="B735" t="s">
        <v>2447</v>
      </c>
    </row>
    <row r="736" spans="1:2" x14ac:dyDescent="0.25">
      <c r="A736" t="s">
        <v>1481</v>
      </c>
      <c r="B736" t="s">
        <v>2448</v>
      </c>
    </row>
    <row r="737" spans="1:2" x14ac:dyDescent="0.25">
      <c r="A737" t="s">
        <v>1483</v>
      </c>
      <c r="B737" t="s">
        <v>2449</v>
      </c>
    </row>
    <row r="738" spans="1:2" x14ac:dyDescent="0.25">
      <c r="A738" t="s">
        <v>1485</v>
      </c>
      <c r="B738" t="s">
        <v>2450</v>
      </c>
    </row>
    <row r="739" spans="1:2" x14ac:dyDescent="0.25">
      <c r="A739" t="s">
        <v>1487</v>
      </c>
      <c r="B739" t="s">
        <v>2451</v>
      </c>
    </row>
    <row r="740" spans="1:2" x14ac:dyDescent="0.25">
      <c r="A740" t="s">
        <v>1489</v>
      </c>
      <c r="B740" t="s">
        <v>2452</v>
      </c>
    </row>
    <row r="741" spans="1:2" x14ac:dyDescent="0.25">
      <c r="A741" t="s">
        <v>1491</v>
      </c>
      <c r="B741" t="s">
        <v>2453</v>
      </c>
    </row>
    <row r="742" spans="1:2" x14ac:dyDescent="0.25">
      <c r="A742" t="s">
        <v>1493</v>
      </c>
      <c r="B742" t="s">
        <v>2454</v>
      </c>
    </row>
    <row r="743" spans="1:2" x14ac:dyDescent="0.25">
      <c r="A743" t="s">
        <v>1495</v>
      </c>
      <c r="B743" t="s">
        <v>2455</v>
      </c>
    </row>
    <row r="744" spans="1:2" x14ac:dyDescent="0.25">
      <c r="A744" t="s">
        <v>1497</v>
      </c>
      <c r="B744" t="s">
        <v>2456</v>
      </c>
    </row>
    <row r="745" spans="1:2" x14ac:dyDescent="0.25">
      <c r="A745" t="s">
        <v>1499</v>
      </c>
      <c r="B745" t="s">
        <v>2457</v>
      </c>
    </row>
    <row r="746" spans="1:2" x14ac:dyDescent="0.25">
      <c r="A746" t="s">
        <v>1501</v>
      </c>
      <c r="B746" t="s">
        <v>2458</v>
      </c>
    </row>
    <row r="747" spans="1:2" x14ac:dyDescent="0.25">
      <c r="A747" t="s">
        <v>1503</v>
      </c>
      <c r="B747" t="s">
        <v>2459</v>
      </c>
    </row>
    <row r="748" spans="1:2" x14ac:dyDescent="0.25">
      <c r="A748" t="s">
        <v>1505</v>
      </c>
      <c r="B748" t="s">
        <v>2460</v>
      </c>
    </row>
    <row r="749" spans="1:2" x14ac:dyDescent="0.25">
      <c r="A749" t="s">
        <v>1507</v>
      </c>
      <c r="B749" t="s">
        <v>2461</v>
      </c>
    </row>
    <row r="750" spans="1:2" x14ac:dyDescent="0.25">
      <c r="A750" t="s">
        <v>13</v>
      </c>
      <c r="B750" t="s">
        <v>1717</v>
      </c>
    </row>
    <row r="751" spans="1:2" x14ac:dyDescent="0.25">
      <c r="A751" t="s">
        <v>1509</v>
      </c>
      <c r="B751" t="s">
        <v>2462</v>
      </c>
    </row>
    <row r="752" spans="1:2" x14ac:dyDescent="0.25">
      <c r="A752" t="s">
        <v>1511</v>
      </c>
      <c r="B752" t="s">
        <v>2463</v>
      </c>
    </row>
    <row r="753" spans="1:2" x14ac:dyDescent="0.25">
      <c r="A753" t="s">
        <v>1513</v>
      </c>
      <c r="B753" t="s">
        <v>2464</v>
      </c>
    </row>
    <row r="754" spans="1:2" x14ac:dyDescent="0.25">
      <c r="A754" t="s">
        <v>1515</v>
      </c>
      <c r="B754" t="s">
        <v>2465</v>
      </c>
    </row>
    <row r="755" spans="1:2" x14ac:dyDescent="0.25">
      <c r="A755" t="s">
        <v>1517</v>
      </c>
      <c r="B755" t="s">
        <v>2466</v>
      </c>
    </row>
    <row r="756" spans="1:2" x14ac:dyDescent="0.25">
      <c r="A756" t="s">
        <v>1519</v>
      </c>
      <c r="B756" t="s">
        <v>2467</v>
      </c>
    </row>
    <row r="757" spans="1:2" x14ac:dyDescent="0.25">
      <c r="A757" t="s">
        <v>1521</v>
      </c>
      <c r="B757" t="s">
        <v>2468</v>
      </c>
    </row>
    <row r="758" spans="1:2" x14ac:dyDescent="0.25">
      <c r="A758" t="s">
        <v>1523</v>
      </c>
      <c r="B758" t="s">
        <v>2469</v>
      </c>
    </row>
    <row r="759" spans="1:2" x14ac:dyDescent="0.25">
      <c r="A759" t="s">
        <v>1525</v>
      </c>
      <c r="B759" t="s">
        <v>2470</v>
      </c>
    </row>
    <row r="760" spans="1:2" x14ac:dyDescent="0.25">
      <c r="A760" t="s">
        <v>1527</v>
      </c>
      <c r="B760" t="s">
        <v>2471</v>
      </c>
    </row>
    <row r="761" spans="1:2" x14ac:dyDescent="0.25">
      <c r="A761" t="s">
        <v>1529</v>
      </c>
      <c r="B761" t="s">
        <v>2472</v>
      </c>
    </row>
    <row r="762" spans="1:2" x14ac:dyDescent="0.25">
      <c r="A762" t="s">
        <v>1531</v>
      </c>
      <c r="B762" t="s">
        <v>2473</v>
      </c>
    </row>
    <row r="763" spans="1:2" x14ac:dyDescent="0.25">
      <c r="A763" t="s">
        <v>1533</v>
      </c>
      <c r="B763" t="s">
        <v>2474</v>
      </c>
    </row>
    <row r="764" spans="1:2" x14ac:dyDescent="0.25">
      <c r="A764" t="s">
        <v>61</v>
      </c>
      <c r="B764" t="s">
        <v>2475</v>
      </c>
    </row>
    <row r="765" spans="1:2" x14ac:dyDescent="0.25">
      <c r="A765" t="s">
        <v>1535</v>
      </c>
      <c r="B765" t="s">
        <v>2476</v>
      </c>
    </row>
    <row r="766" spans="1:2" x14ac:dyDescent="0.25">
      <c r="A766" t="s">
        <v>1537</v>
      </c>
      <c r="B766" t="s">
        <v>2477</v>
      </c>
    </row>
    <row r="767" spans="1:2" x14ac:dyDescent="0.25">
      <c r="A767" t="s">
        <v>1539</v>
      </c>
      <c r="B767" t="s">
        <v>2478</v>
      </c>
    </row>
    <row r="768" spans="1:2" x14ac:dyDescent="0.25">
      <c r="A768" t="s">
        <v>1541</v>
      </c>
      <c r="B768" t="s">
        <v>2479</v>
      </c>
    </row>
    <row r="769" spans="1:2" x14ac:dyDescent="0.25">
      <c r="A769" t="s">
        <v>1543</v>
      </c>
      <c r="B769" t="s">
        <v>2480</v>
      </c>
    </row>
    <row r="770" spans="1:2" x14ac:dyDescent="0.25">
      <c r="A770" t="s">
        <v>1545</v>
      </c>
      <c r="B770" t="s">
        <v>2481</v>
      </c>
    </row>
    <row r="771" spans="1:2" x14ac:dyDescent="0.25">
      <c r="A771" t="s">
        <v>1547</v>
      </c>
      <c r="B771" t="s">
        <v>2482</v>
      </c>
    </row>
    <row r="772" spans="1:2" x14ac:dyDescent="0.25">
      <c r="A772" t="s">
        <v>1549</v>
      </c>
      <c r="B772" t="s">
        <v>2483</v>
      </c>
    </row>
    <row r="773" spans="1:2" x14ac:dyDescent="0.25">
      <c r="A773" t="s">
        <v>1551</v>
      </c>
      <c r="B773" t="s">
        <v>2484</v>
      </c>
    </row>
    <row r="774" spans="1:2" x14ac:dyDescent="0.25">
      <c r="A774" t="s">
        <v>1553</v>
      </c>
      <c r="B774" t="s">
        <v>2485</v>
      </c>
    </row>
    <row r="775" spans="1:2" x14ac:dyDescent="0.25">
      <c r="A775" t="s">
        <v>1555</v>
      </c>
      <c r="B775" t="s">
        <v>2486</v>
      </c>
    </row>
    <row r="776" spans="1:2" x14ac:dyDescent="0.25">
      <c r="A776" t="s">
        <v>1557</v>
      </c>
      <c r="B776" t="s">
        <v>2487</v>
      </c>
    </row>
    <row r="777" spans="1:2" x14ac:dyDescent="0.25">
      <c r="A777" t="s">
        <v>1559</v>
      </c>
      <c r="B777" t="s">
        <v>2488</v>
      </c>
    </row>
    <row r="778" spans="1:2" x14ac:dyDescent="0.25">
      <c r="A778" t="s">
        <v>1561</v>
      </c>
      <c r="B778" t="s">
        <v>2489</v>
      </c>
    </row>
    <row r="779" spans="1:2" x14ac:dyDescent="0.25">
      <c r="A779" t="s">
        <v>1563</v>
      </c>
      <c r="B779" t="s">
        <v>2490</v>
      </c>
    </row>
    <row r="780" spans="1:2" x14ac:dyDescent="0.25">
      <c r="A780" t="s">
        <v>1565</v>
      </c>
      <c r="B780" t="s">
        <v>2491</v>
      </c>
    </row>
    <row r="781" spans="1:2" x14ac:dyDescent="0.25">
      <c r="A781" t="s">
        <v>1567</v>
      </c>
      <c r="B781" t="s">
        <v>2492</v>
      </c>
    </row>
    <row r="782" spans="1:2" x14ac:dyDescent="0.25">
      <c r="A782" t="s">
        <v>1569</v>
      </c>
      <c r="B782" t="s">
        <v>2493</v>
      </c>
    </row>
    <row r="783" spans="1:2" x14ac:dyDescent="0.25">
      <c r="A783" t="s">
        <v>1571</v>
      </c>
      <c r="B783" t="s">
        <v>2494</v>
      </c>
    </row>
    <row r="784" spans="1:2" x14ac:dyDescent="0.25">
      <c r="A784" t="s">
        <v>1573</v>
      </c>
      <c r="B784" t="s">
        <v>2495</v>
      </c>
    </row>
    <row r="785" spans="1:2" x14ac:dyDescent="0.25">
      <c r="A785" t="s">
        <v>1575</v>
      </c>
      <c r="B785" t="s">
        <v>2496</v>
      </c>
    </row>
    <row r="786" spans="1:2" x14ac:dyDescent="0.25">
      <c r="A786" t="s">
        <v>1577</v>
      </c>
      <c r="B786" t="s">
        <v>2497</v>
      </c>
    </row>
    <row r="787" spans="1:2" x14ac:dyDescent="0.25">
      <c r="A787" t="s">
        <v>15</v>
      </c>
      <c r="B787" t="s">
        <v>2498</v>
      </c>
    </row>
    <row r="788" spans="1:2" x14ac:dyDescent="0.25">
      <c r="A788" t="s">
        <v>1579</v>
      </c>
      <c r="B788" t="s">
        <v>2499</v>
      </c>
    </row>
    <row r="789" spans="1:2" x14ac:dyDescent="0.25">
      <c r="A789" t="s">
        <v>1581</v>
      </c>
      <c r="B789" t="s">
        <v>2500</v>
      </c>
    </row>
    <row r="790" spans="1:2" x14ac:dyDescent="0.25">
      <c r="A790" t="s">
        <v>1583</v>
      </c>
      <c r="B790" t="s">
        <v>2501</v>
      </c>
    </row>
    <row r="791" spans="1:2" x14ac:dyDescent="0.25">
      <c r="A791" t="s">
        <v>1585</v>
      </c>
      <c r="B791" t="s">
        <v>2502</v>
      </c>
    </row>
    <row r="792" spans="1:2" x14ac:dyDescent="0.25">
      <c r="A792" t="s">
        <v>1587</v>
      </c>
      <c r="B792" t="s">
        <v>2503</v>
      </c>
    </row>
    <row r="793" spans="1:2" x14ac:dyDescent="0.25">
      <c r="A793" t="s">
        <v>1589</v>
      </c>
      <c r="B793" t="s">
        <v>2504</v>
      </c>
    </row>
    <row r="794" spans="1:2" x14ac:dyDescent="0.25">
      <c r="A794" t="s">
        <v>1591</v>
      </c>
      <c r="B794" t="s">
        <v>2505</v>
      </c>
    </row>
    <row r="795" spans="1:2" x14ac:dyDescent="0.25">
      <c r="A795" t="s">
        <v>1593</v>
      </c>
      <c r="B795" t="s">
        <v>2506</v>
      </c>
    </row>
    <row r="796" spans="1:2" x14ac:dyDescent="0.25">
      <c r="A796" t="s">
        <v>1595</v>
      </c>
      <c r="B796" t="s">
        <v>2507</v>
      </c>
    </row>
    <row r="797" spans="1:2" x14ac:dyDescent="0.25">
      <c r="A797" t="s">
        <v>1597</v>
      </c>
      <c r="B797" t="s">
        <v>2508</v>
      </c>
    </row>
    <row r="798" spans="1:2" x14ac:dyDescent="0.25">
      <c r="A798" t="s">
        <v>1599</v>
      </c>
      <c r="B798" t="s">
        <v>2509</v>
      </c>
    </row>
    <row r="799" spans="1:2" x14ac:dyDescent="0.25">
      <c r="A799" t="s">
        <v>1601</v>
      </c>
      <c r="B799" t="s">
        <v>2510</v>
      </c>
    </row>
    <row r="800" spans="1:2" x14ac:dyDescent="0.25">
      <c r="A800" t="s">
        <v>1603</v>
      </c>
      <c r="B800" t="s">
        <v>2511</v>
      </c>
    </row>
    <row r="801" spans="1:2" x14ac:dyDescent="0.25">
      <c r="A801" t="s">
        <v>1605</v>
      </c>
      <c r="B801" t="s">
        <v>2512</v>
      </c>
    </row>
    <row r="802" spans="1:2" x14ac:dyDescent="0.25">
      <c r="A802" t="s">
        <v>1607</v>
      </c>
      <c r="B802" t="s">
        <v>2513</v>
      </c>
    </row>
    <row r="803" spans="1:2" x14ac:dyDescent="0.25">
      <c r="A803" t="s">
        <v>1609</v>
      </c>
      <c r="B803" t="s">
        <v>2514</v>
      </c>
    </row>
    <row r="804" spans="1:2" x14ac:dyDescent="0.25">
      <c r="A804" t="s">
        <v>1611</v>
      </c>
      <c r="B804" t="s">
        <v>2515</v>
      </c>
    </row>
    <row r="805" spans="1:2" x14ac:dyDescent="0.25">
      <c r="A805" t="s">
        <v>1613</v>
      </c>
      <c r="B805" t="s">
        <v>2516</v>
      </c>
    </row>
    <row r="806" spans="1:2" x14ac:dyDescent="0.25">
      <c r="A806" t="s">
        <v>1615</v>
      </c>
      <c r="B806" t="s">
        <v>2517</v>
      </c>
    </row>
    <row r="807" spans="1:2" x14ac:dyDescent="0.25">
      <c r="A807" t="s">
        <v>1617</v>
      </c>
      <c r="B807" t="s">
        <v>2518</v>
      </c>
    </row>
    <row r="808" spans="1:2" x14ac:dyDescent="0.25">
      <c r="A808" t="s">
        <v>1619</v>
      </c>
      <c r="B808" t="s">
        <v>2519</v>
      </c>
    </row>
    <row r="809" spans="1:2" x14ac:dyDescent="0.25">
      <c r="A809" t="s">
        <v>1621</v>
      </c>
      <c r="B809" t="s">
        <v>2520</v>
      </c>
    </row>
    <row r="810" spans="1:2" x14ac:dyDescent="0.25">
      <c r="A810" t="s">
        <v>1623</v>
      </c>
      <c r="B810" t="s">
        <v>2521</v>
      </c>
    </row>
    <row r="811" spans="1:2" x14ac:dyDescent="0.25">
      <c r="A811" t="s">
        <v>1625</v>
      </c>
      <c r="B811" t="s">
        <v>2522</v>
      </c>
    </row>
    <row r="812" spans="1:2" x14ac:dyDescent="0.25">
      <c r="A812" t="s">
        <v>1627</v>
      </c>
      <c r="B812" t="s">
        <v>2523</v>
      </c>
    </row>
    <row r="813" spans="1:2" x14ac:dyDescent="0.25">
      <c r="A813" t="s">
        <v>1629</v>
      </c>
      <c r="B813" t="s">
        <v>2524</v>
      </c>
    </row>
    <row r="814" spans="1:2" x14ac:dyDescent="0.25">
      <c r="A814" t="s">
        <v>1631</v>
      </c>
      <c r="B814" t="s">
        <v>2525</v>
      </c>
    </row>
    <row r="815" spans="1:2" x14ac:dyDescent="0.25">
      <c r="A815" t="s">
        <v>1633</v>
      </c>
      <c r="B815" t="s">
        <v>2526</v>
      </c>
    </row>
    <row r="816" spans="1:2" x14ac:dyDescent="0.25">
      <c r="A816" t="s">
        <v>1635</v>
      </c>
      <c r="B816" t="s">
        <v>2527</v>
      </c>
    </row>
    <row r="817" spans="1:2" x14ac:dyDescent="0.25">
      <c r="A817" t="s">
        <v>1637</v>
      </c>
      <c r="B817" t="s">
        <v>2528</v>
      </c>
    </row>
    <row r="818" spans="1:2" x14ac:dyDescent="0.25">
      <c r="A818" t="s">
        <v>1639</v>
      </c>
      <c r="B818" t="s">
        <v>2529</v>
      </c>
    </row>
    <row r="819" spans="1:2" x14ac:dyDescent="0.25">
      <c r="A819" t="s">
        <v>1641</v>
      </c>
      <c r="B819" t="s">
        <v>2530</v>
      </c>
    </row>
    <row r="820" spans="1:2" x14ac:dyDescent="0.25">
      <c r="A820" t="s">
        <v>1643</v>
      </c>
      <c r="B820" t="s">
        <v>2531</v>
      </c>
    </row>
    <row r="821" spans="1:2" x14ac:dyDescent="0.25">
      <c r="A821" t="s">
        <v>1645</v>
      </c>
      <c r="B821" t="s">
        <v>2532</v>
      </c>
    </row>
    <row r="822" spans="1:2" x14ac:dyDescent="0.25">
      <c r="A822" t="s">
        <v>1647</v>
      </c>
      <c r="B822" t="s">
        <v>2533</v>
      </c>
    </row>
    <row r="823" spans="1:2" x14ac:dyDescent="0.25">
      <c r="A823" t="s">
        <v>1649</v>
      </c>
      <c r="B823" t="s">
        <v>2534</v>
      </c>
    </row>
    <row r="824" spans="1:2" x14ac:dyDescent="0.25">
      <c r="A824" t="s">
        <v>1651</v>
      </c>
      <c r="B824" t="s">
        <v>2535</v>
      </c>
    </row>
    <row r="825" spans="1:2" x14ac:dyDescent="0.25">
      <c r="A825" t="s">
        <v>1653</v>
      </c>
      <c r="B825" t="s">
        <v>2536</v>
      </c>
    </row>
    <row r="826" spans="1:2" x14ac:dyDescent="0.25">
      <c r="A826" t="s">
        <v>1655</v>
      </c>
      <c r="B826" t="s">
        <v>2537</v>
      </c>
    </row>
    <row r="827" spans="1:2" x14ac:dyDescent="0.25">
      <c r="A827" t="s">
        <v>1657</v>
      </c>
      <c r="B827" t="s">
        <v>2538</v>
      </c>
    </row>
    <row r="828" spans="1:2" x14ac:dyDescent="0.25">
      <c r="A828" t="s">
        <v>1659</v>
      </c>
      <c r="B828" t="s">
        <v>2539</v>
      </c>
    </row>
    <row r="829" spans="1:2" x14ac:dyDescent="0.25">
      <c r="A829" t="s">
        <v>1661</v>
      </c>
      <c r="B829" t="s">
        <v>2540</v>
      </c>
    </row>
    <row r="830" spans="1:2" x14ac:dyDescent="0.25">
      <c r="A830" t="s">
        <v>1663</v>
      </c>
      <c r="B830" t="s">
        <v>2541</v>
      </c>
    </row>
    <row r="831" spans="1:2" x14ac:dyDescent="0.25">
      <c r="A831" t="s">
        <v>1665</v>
      </c>
      <c r="B831" t="s">
        <v>2542</v>
      </c>
    </row>
    <row r="832" spans="1:2" x14ac:dyDescent="0.25">
      <c r="A832" t="s">
        <v>1667</v>
      </c>
      <c r="B832" t="s">
        <v>2543</v>
      </c>
    </row>
    <row r="833" spans="1:2" x14ac:dyDescent="0.25">
      <c r="A833" t="s">
        <v>1669</v>
      </c>
      <c r="B833" t="s">
        <v>2544</v>
      </c>
    </row>
    <row r="834" spans="1:2" x14ac:dyDescent="0.25">
      <c r="A834" t="s">
        <v>1671</v>
      </c>
      <c r="B834" t="s">
        <v>2545</v>
      </c>
    </row>
    <row r="835" spans="1:2" x14ac:dyDescent="0.25">
      <c r="A835" t="s">
        <v>1673</v>
      </c>
      <c r="B835" t="s">
        <v>2546</v>
      </c>
    </row>
    <row r="836" spans="1:2" x14ac:dyDescent="0.25">
      <c r="A836" t="s">
        <v>1675</v>
      </c>
      <c r="B836" t="s">
        <v>2547</v>
      </c>
    </row>
    <row r="837" spans="1:2" x14ac:dyDescent="0.25">
      <c r="A837" t="s">
        <v>1677</v>
      </c>
      <c r="B837" t="s">
        <v>2548</v>
      </c>
    </row>
    <row r="838" spans="1:2" x14ac:dyDescent="0.25">
      <c r="A838" t="s">
        <v>1679</v>
      </c>
      <c r="B838" t="s">
        <v>2549</v>
      </c>
    </row>
    <row r="839" spans="1:2" x14ac:dyDescent="0.25">
      <c r="A839" t="s">
        <v>1681</v>
      </c>
      <c r="B839" t="s">
        <v>2550</v>
      </c>
    </row>
    <row r="840" spans="1:2" x14ac:dyDescent="0.25">
      <c r="A840" t="s">
        <v>1683</v>
      </c>
      <c r="B840" t="s">
        <v>2551</v>
      </c>
    </row>
    <row r="841" spans="1:2" x14ac:dyDescent="0.25">
      <c r="A841" t="s">
        <v>1685</v>
      </c>
      <c r="B841" t="s">
        <v>2552</v>
      </c>
    </row>
    <row r="842" spans="1:2" x14ac:dyDescent="0.25">
      <c r="A842" t="s">
        <v>1687</v>
      </c>
      <c r="B842" t="s">
        <v>2553</v>
      </c>
    </row>
    <row r="843" spans="1:2" x14ac:dyDescent="0.25">
      <c r="A843" t="s">
        <v>1689</v>
      </c>
      <c r="B843" t="s">
        <v>2554</v>
      </c>
    </row>
    <row r="844" spans="1:2" x14ac:dyDescent="0.25">
      <c r="A844" t="s">
        <v>1691</v>
      </c>
      <c r="B844" t="s">
        <v>2555</v>
      </c>
    </row>
    <row r="845" spans="1:2" x14ac:dyDescent="0.25">
      <c r="A845" t="s">
        <v>1693</v>
      </c>
      <c r="B845" t="s">
        <v>2556</v>
      </c>
    </row>
    <row r="846" spans="1:2" x14ac:dyDescent="0.25">
      <c r="A846" t="s">
        <v>63</v>
      </c>
      <c r="B846" t="s">
        <v>2557</v>
      </c>
    </row>
    <row r="847" spans="1:2" x14ac:dyDescent="0.25">
      <c r="A847" t="s">
        <v>1697</v>
      </c>
      <c r="B847" t="s">
        <v>2558</v>
      </c>
    </row>
    <row r="848" spans="1:2" x14ac:dyDescent="0.25">
      <c r="A848" t="s">
        <v>65</v>
      </c>
      <c r="B848" t="s">
        <v>2559</v>
      </c>
    </row>
    <row r="849" spans="1:2" x14ac:dyDescent="0.25">
      <c r="A849" t="s">
        <v>1699</v>
      </c>
      <c r="B849" t="s">
        <v>2560</v>
      </c>
    </row>
    <row r="850" spans="1:2" x14ac:dyDescent="0.25">
      <c r="A850" t="s">
        <v>67</v>
      </c>
      <c r="B850" t="s">
        <v>2561</v>
      </c>
    </row>
    <row r="851" spans="1:2" x14ac:dyDescent="0.25">
      <c r="A851" t="s">
        <v>1701</v>
      </c>
      <c r="B851" t="s">
        <v>2562</v>
      </c>
    </row>
    <row r="1048576" spans="1:1" x14ac:dyDescent="0.25">
      <c r="A1048576" t="s">
        <v>1707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7B8C1-18DA-42F3-8155-5402943DF2F6}">
  <dimension ref="A1:A851"/>
  <sheetViews>
    <sheetView topLeftCell="A812" workbookViewId="0">
      <selection activeCell="A2" sqref="A2:A847"/>
    </sheetView>
  </sheetViews>
  <sheetFormatPr defaultRowHeight="15" x14ac:dyDescent="0.25"/>
  <cols>
    <col min="1" max="1" width="12" bestFit="1" customWidth="1"/>
  </cols>
  <sheetData>
    <row r="1" spans="1:1" x14ac:dyDescent="0.25">
      <c r="A1" s="1" t="s">
        <v>1</v>
      </c>
    </row>
    <row r="2" spans="1:1" x14ac:dyDescent="0.25">
      <c r="A2" t="s">
        <v>69</v>
      </c>
    </row>
    <row r="3" spans="1:1" x14ac:dyDescent="0.25">
      <c r="A3" t="s">
        <v>71</v>
      </c>
    </row>
    <row r="4" spans="1:1" x14ac:dyDescent="0.25">
      <c r="A4" t="s">
        <v>73</v>
      </c>
    </row>
    <row r="5" spans="1:1" x14ac:dyDescent="0.25">
      <c r="A5" t="s">
        <v>75</v>
      </c>
    </row>
    <row r="6" spans="1:1" x14ac:dyDescent="0.25">
      <c r="A6" t="s">
        <v>77</v>
      </c>
    </row>
    <row r="7" spans="1:1" x14ac:dyDescent="0.25">
      <c r="A7" t="s">
        <v>79</v>
      </c>
    </row>
    <row r="8" spans="1:1" x14ac:dyDescent="0.25">
      <c r="A8" t="s">
        <v>81</v>
      </c>
    </row>
    <row r="9" spans="1:1" x14ac:dyDescent="0.25">
      <c r="A9" t="s">
        <v>83</v>
      </c>
    </row>
    <row r="10" spans="1:1" x14ac:dyDescent="0.25">
      <c r="A10" t="s">
        <v>85</v>
      </c>
    </row>
    <row r="11" spans="1:1" x14ac:dyDescent="0.25">
      <c r="A11" t="s">
        <v>87</v>
      </c>
    </row>
    <row r="12" spans="1:1" x14ac:dyDescent="0.25">
      <c r="A12" t="s">
        <v>19</v>
      </c>
    </row>
    <row r="13" spans="1:1" x14ac:dyDescent="0.25">
      <c r="A13" t="s">
        <v>89</v>
      </c>
    </row>
    <row r="14" spans="1:1" x14ac:dyDescent="0.25">
      <c r="A14" t="s">
        <v>91</v>
      </c>
    </row>
    <row r="15" spans="1:1" x14ac:dyDescent="0.25">
      <c r="A15" t="s">
        <v>93</v>
      </c>
    </row>
    <row r="16" spans="1:1" x14ac:dyDescent="0.25">
      <c r="A16" t="s">
        <v>95</v>
      </c>
    </row>
    <row r="17" spans="1:1" x14ac:dyDescent="0.25">
      <c r="A17" t="s">
        <v>97</v>
      </c>
    </row>
    <row r="18" spans="1:1" x14ac:dyDescent="0.25">
      <c r="A18" t="s">
        <v>99</v>
      </c>
    </row>
    <row r="19" spans="1:1" x14ac:dyDescent="0.25">
      <c r="A19" t="s">
        <v>101</v>
      </c>
    </row>
    <row r="20" spans="1:1" x14ac:dyDescent="0.25">
      <c r="A20" t="s">
        <v>21</v>
      </c>
    </row>
    <row r="21" spans="1:1" x14ac:dyDescent="0.25">
      <c r="A21" t="s">
        <v>103</v>
      </c>
    </row>
    <row r="22" spans="1:1" x14ac:dyDescent="0.25">
      <c r="A22" t="s">
        <v>105</v>
      </c>
    </row>
    <row r="23" spans="1:1" x14ac:dyDescent="0.25">
      <c r="A23" t="s">
        <v>107</v>
      </c>
    </row>
    <row r="24" spans="1:1" x14ac:dyDescent="0.25">
      <c r="A24" t="s">
        <v>109</v>
      </c>
    </row>
    <row r="25" spans="1:1" x14ac:dyDescent="0.25">
      <c r="A25" t="s">
        <v>111</v>
      </c>
    </row>
    <row r="26" spans="1:1" x14ac:dyDescent="0.25">
      <c r="A26" t="s">
        <v>113</v>
      </c>
    </row>
    <row r="27" spans="1:1" x14ac:dyDescent="0.25">
      <c r="A27" t="s">
        <v>115</v>
      </c>
    </row>
    <row r="28" spans="1:1" x14ac:dyDescent="0.25">
      <c r="A28" t="s">
        <v>23</v>
      </c>
    </row>
    <row r="29" spans="1:1" x14ac:dyDescent="0.25">
      <c r="A29" t="s">
        <v>117</v>
      </c>
    </row>
    <row r="30" spans="1:1" x14ac:dyDescent="0.25">
      <c r="A30" t="s">
        <v>781</v>
      </c>
    </row>
    <row r="31" spans="1:1" x14ac:dyDescent="0.25">
      <c r="A31" t="s">
        <v>119</v>
      </c>
    </row>
    <row r="32" spans="1:1" x14ac:dyDescent="0.25">
      <c r="A32" t="s">
        <v>121</v>
      </c>
    </row>
    <row r="33" spans="1:1" x14ac:dyDescent="0.25">
      <c r="A33" t="s">
        <v>123</v>
      </c>
    </row>
    <row r="34" spans="1:1" x14ac:dyDescent="0.25">
      <c r="A34" t="s">
        <v>125</v>
      </c>
    </row>
    <row r="35" spans="1:1" x14ac:dyDescent="0.25">
      <c r="A35" t="s">
        <v>127</v>
      </c>
    </row>
    <row r="36" spans="1:1" x14ac:dyDescent="0.25">
      <c r="A36" t="s">
        <v>129</v>
      </c>
    </row>
    <row r="37" spans="1:1" x14ac:dyDescent="0.25">
      <c r="A37" t="s">
        <v>131</v>
      </c>
    </row>
    <row r="38" spans="1:1" x14ac:dyDescent="0.25">
      <c r="A38" t="s">
        <v>133</v>
      </c>
    </row>
    <row r="39" spans="1:1" x14ac:dyDescent="0.25">
      <c r="A39" t="s">
        <v>135</v>
      </c>
    </row>
    <row r="40" spans="1:1" x14ac:dyDescent="0.25">
      <c r="A40" t="s">
        <v>137</v>
      </c>
    </row>
    <row r="41" spans="1:1" x14ac:dyDescent="0.25">
      <c r="A41" t="s">
        <v>25</v>
      </c>
    </row>
    <row r="42" spans="1:1" x14ac:dyDescent="0.25">
      <c r="A42" t="s">
        <v>139</v>
      </c>
    </row>
    <row r="43" spans="1:1" x14ac:dyDescent="0.25">
      <c r="A43" t="s">
        <v>141</v>
      </c>
    </row>
    <row r="44" spans="1:1" x14ac:dyDescent="0.25">
      <c r="A44" t="s">
        <v>143</v>
      </c>
    </row>
    <row r="45" spans="1:1" x14ac:dyDescent="0.25">
      <c r="A45" t="s">
        <v>145</v>
      </c>
    </row>
    <row r="46" spans="1:1" x14ac:dyDescent="0.25">
      <c r="A46" t="s">
        <v>147</v>
      </c>
    </row>
    <row r="47" spans="1:1" x14ac:dyDescent="0.25">
      <c r="A47" t="s">
        <v>149</v>
      </c>
    </row>
    <row r="48" spans="1:1" x14ac:dyDescent="0.25">
      <c r="A48" t="s">
        <v>151</v>
      </c>
    </row>
    <row r="49" spans="1:1" x14ac:dyDescent="0.25">
      <c r="A49" t="s">
        <v>153</v>
      </c>
    </row>
    <row r="50" spans="1:1" x14ac:dyDescent="0.25">
      <c r="A50" t="s">
        <v>155</v>
      </c>
    </row>
    <row r="51" spans="1:1" x14ac:dyDescent="0.25">
      <c r="A51" t="s">
        <v>157</v>
      </c>
    </row>
    <row r="52" spans="1:1" x14ac:dyDescent="0.25">
      <c r="A52" t="s">
        <v>159</v>
      </c>
    </row>
    <row r="53" spans="1:1" x14ac:dyDescent="0.25">
      <c r="A53" t="s">
        <v>161</v>
      </c>
    </row>
    <row r="54" spans="1:1" x14ac:dyDescent="0.25">
      <c r="A54" t="s">
        <v>163</v>
      </c>
    </row>
    <row r="55" spans="1:1" x14ac:dyDescent="0.25">
      <c r="A55" t="s">
        <v>165</v>
      </c>
    </row>
    <row r="56" spans="1:1" x14ac:dyDescent="0.25">
      <c r="A56" t="s">
        <v>167</v>
      </c>
    </row>
    <row r="57" spans="1:1" x14ac:dyDescent="0.25">
      <c r="A57" t="s">
        <v>169</v>
      </c>
    </row>
    <row r="58" spans="1:1" x14ac:dyDescent="0.25">
      <c r="A58" t="s">
        <v>171</v>
      </c>
    </row>
    <row r="59" spans="1:1" x14ac:dyDescent="0.25">
      <c r="A59" t="s">
        <v>173</v>
      </c>
    </row>
    <row r="60" spans="1:1" x14ac:dyDescent="0.25">
      <c r="A60" t="s">
        <v>27</v>
      </c>
    </row>
    <row r="61" spans="1:1" x14ac:dyDescent="0.25">
      <c r="A61" t="s">
        <v>175</v>
      </c>
    </row>
    <row r="62" spans="1:1" x14ac:dyDescent="0.25">
      <c r="A62" t="s">
        <v>177</v>
      </c>
    </row>
    <row r="63" spans="1:1" x14ac:dyDescent="0.25">
      <c r="A63" t="s">
        <v>3</v>
      </c>
    </row>
    <row r="64" spans="1:1" x14ac:dyDescent="0.25">
      <c r="A64" t="s">
        <v>179</v>
      </c>
    </row>
    <row r="65" spans="1:1" x14ac:dyDescent="0.25">
      <c r="A65" t="s">
        <v>181</v>
      </c>
    </row>
    <row r="66" spans="1:1" x14ac:dyDescent="0.25">
      <c r="A66" t="s">
        <v>29</v>
      </c>
    </row>
    <row r="67" spans="1:1" x14ac:dyDescent="0.25">
      <c r="A67" t="s">
        <v>183</v>
      </c>
    </row>
    <row r="68" spans="1:1" x14ac:dyDescent="0.25">
      <c r="A68" t="s">
        <v>185</v>
      </c>
    </row>
    <row r="69" spans="1:1" x14ac:dyDescent="0.25">
      <c r="A69" t="s">
        <v>187</v>
      </c>
    </row>
    <row r="70" spans="1:1" x14ac:dyDescent="0.25">
      <c r="A70" t="s">
        <v>189</v>
      </c>
    </row>
    <row r="71" spans="1:1" x14ac:dyDescent="0.25">
      <c r="A71" t="s">
        <v>191</v>
      </c>
    </row>
    <row r="72" spans="1:1" x14ac:dyDescent="0.25">
      <c r="A72" t="s">
        <v>193</v>
      </c>
    </row>
    <row r="73" spans="1:1" x14ac:dyDescent="0.25">
      <c r="A73" t="s">
        <v>195</v>
      </c>
    </row>
    <row r="74" spans="1:1" x14ac:dyDescent="0.25">
      <c r="A74" t="s">
        <v>197</v>
      </c>
    </row>
    <row r="75" spans="1:1" x14ac:dyDescent="0.25">
      <c r="A75" t="s">
        <v>199</v>
      </c>
    </row>
    <row r="76" spans="1:1" x14ac:dyDescent="0.25">
      <c r="A76" t="s">
        <v>201</v>
      </c>
    </row>
    <row r="77" spans="1:1" x14ac:dyDescent="0.25">
      <c r="A77" t="s">
        <v>203</v>
      </c>
    </row>
    <row r="78" spans="1:1" x14ac:dyDescent="0.25">
      <c r="A78" t="s">
        <v>205</v>
      </c>
    </row>
    <row r="79" spans="1:1" x14ac:dyDescent="0.25">
      <c r="A79" t="s">
        <v>17</v>
      </c>
    </row>
    <row r="80" spans="1:1" x14ac:dyDescent="0.25">
      <c r="A80" t="s">
        <v>1695</v>
      </c>
    </row>
    <row r="81" spans="1:1" x14ac:dyDescent="0.25">
      <c r="A81" t="s">
        <v>207</v>
      </c>
    </row>
    <row r="82" spans="1:1" x14ac:dyDescent="0.25">
      <c r="A82" t="s">
        <v>209</v>
      </c>
    </row>
    <row r="83" spans="1:1" x14ac:dyDescent="0.25">
      <c r="A83" t="s">
        <v>211</v>
      </c>
    </row>
    <row r="84" spans="1:1" x14ac:dyDescent="0.25">
      <c r="A84" t="s">
        <v>213</v>
      </c>
    </row>
    <row r="85" spans="1:1" x14ac:dyDescent="0.25">
      <c r="A85" t="s">
        <v>215</v>
      </c>
    </row>
    <row r="86" spans="1:1" x14ac:dyDescent="0.25">
      <c r="A86" t="s">
        <v>217</v>
      </c>
    </row>
    <row r="87" spans="1:1" x14ac:dyDescent="0.25">
      <c r="A87" t="s">
        <v>219</v>
      </c>
    </row>
    <row r="88" spans="1:1" x14ac:dyDescent="0.25">
      <c r="A88" t="s">
        <v>221</v>
      </c>
    </row>
    <row r="89" spans="1:1" x14ac:dyDescent="0.25">
      <c r="A89" t="s">
        <v>223</v>
      </c>
    </row>
    <row r="90" spans="1:1" x14ac:dyDescent="0.25">
      <c r="A90" t="s">
        <v>225</v>
      </c>
    </row>
    <row r="91" spans="1:1" x14ac:dyDescent="0.25">
      <c r="A91" t="s">
        <v>227</v>
      </c>
    </row>
    <row r="92" spans="1:1" x14ac:dyDescent="0.25">
      <c r="A92" t="s">
        <v>229</v>
      </c>
    </row>
    <row r="93" spans="1:1" x14ac:dyDescent="0.25">
      <c r="A93" t="s">
        <v>231</v>
      </c>
    </row>
    <row r="94" spans="1:1" x14ac:dyDescent="0.25">
      <c r="A94" t="s">
        <v>233</v>
      </c>
    </row>
    <row r="95" spans="1:1" x14ac:dyDescent="0.25">
      <c r="A95" t="s">
        <v>235</v>
      </c>
    </row>
    <row r="96" spans="1:1" x14ac:dyDescent="0.25">
      <c r="A96" t="s">
        <v>237</v>
      </c>
    </row>
    <row r="97" spans="1:1" x14ac:dyDescent="0.25">
      <c r="A97" t="s">
        <v>239</v>
      </c>
    </row>
    <row r="98" spans="1:1" x14ac:dyDescent="0.25">
      <c r="A98" t="s">
        <v>241</v>
      </c>
    </row>
    <row r="99" spans="1:1" x14ac:dyDescent="0.25">
      <c r="A99" t="s">
        <v>243</v>
      </c>
    </row>
    <row r="100" spans="1:1" x14ac:dyDescent="0.25">
      <c r="A100" t="s">
        <v>245</v>
      </c>
    </row>
    <row r="101" spans="1:1" x14ac:dyDescent="0.25">
      <c r="A101" t="s">
        <v>247</v>
      </c>
    </row>
    <row r="102" spans="1:1" x14ac:dyDescent="0.25">
      <c r="A102" t="s">
        <v>249</v>
      </c>
    </row>
    <row r="103" spans="1:1" x14ac:dyDescent="0.25">
      <c r="A103" t="s">
        <v>251</v>
      </c>
    </row>
    <row r="104" spans="1:1" x14ac:dyDescent="0.25">
      <c r="A104" t="s">
        <v>253</v>
      </c>
    </row>
    <row r="105" spans="1:1" x14ac:dyDescent="0.25">
      <c r="A105" t="s">
        <v>255</v>
      </c>
    </row>
    <row r="106" spans="1:1" x14ac:dyDescent="0.25">
      <c r="A106" t="s">
        <v>257</v>
      </c>
    </row>
    <row r="107" spans="1:1" x14ac:dyDescent="0.25">
      <c r="A107" t="s">
        <v>259</v>
      </c>
    </row>
    <row r="108" spans="1:1" x14ac:dyDescent="0.25">
      <c r="A108" t="s">
        <v>261</v>
      </c>
    </row>
    <row r="109" spans="1:1" x14ac:dyDescent="0.25">
      <c r="A109" t="s">
        <v>263</v>
      </c>
    </row>
    <row r="110" spans="1:1" x14ac:dyDescent="0.25">
      <c r="A110" t="s">
        <v>265</v>
      </c>
    </row>
    <row r="111" spans="1:1" x14ac:dyDescent="0.25">
      <c r="A111" t="s">
        <v>267</v>
      </c>
    </row>
    <row r="112" spans="1:1" x14ac:dyDescent="0.25">
      <c r="A112" t="s">
        <v>269</v>
      </c>
    </row>
    <row r="113" spans="1:1" x14ac:dyDescent="0.25">
      <c r="A113" t="s">
        <v>271</v>
      </c>
    </row>
    <row r="114" spans="1:1" x14ac:dyDescent="0.25">
      <c r="A114" t="s">
        <v>273</v>
      </c>
    </row>
    <row r="115" spans="1:1" x14ac:dyDescent="0.25">
      <c r="A115" t="s">
        <v>275</v>
      </c>
    </row>
    <row r="116" spans="1:1" x14ac:dyDescent="0.25">
      <c r="A116" t="s">
        <v>277</v>
      </c>
    </row>
    <row r="117" spans="1:1" x14ac:dyDescent="0.25">
      <c r="A117" t="s">
        <v>279</v>
      </c>
    </row>
    <row r="118" spans="1:1" x14ac:dyDescent="0.25">
      <c r="A118" t="s">
        <v>281</v>
      </c>
    </row>
    <row r="119" spans="1:1" x14ac:dyDescent="0.25">
      <c r="A119" t="s">
        <v>283</v>
      </c>
    </row>
    <row r="120" spans="1:1" x14ac:dyDescent="0.25">
      <c r="A120" t="s">
        <v>285</v>
      </c>
    </row>
    <row r="121" spans="1:1" x14ac:dyDescent="0.25">
      <c r="A121" t="s">
        <v>287</v>
      </c>
    </row>
    <row r="122" spans="1:1" x14ac:dyDescent="0.25">
      <c r="A122" t="s">
        <v>289</v>
      </c>
    </row>
    <row r="123" spans="1:1" x14ac:dyDescent="0.25">
      <c r="A123" t="s">
        <v>291</v>
      </c>
    </row>
    <row r="124" spans="1:1" x14ac:dyDescent="0.25">
      <c r="A124" t="s">
        <v>293</v>
      </c>
    </row>
    <row r="125" spans="1:1" x14ac:dyDescent="0.25">
      <c r="A125" t="s">
        <v>295</v>
      </c>
    </row>
    <row r="126" spans="1:1" x14ac:dyDescent="0.25">
      <c r="A126" t="s">
        <v>297</v>
      </c>
    </row>
    <row r="127" spans="1:1" x14ac:dyDescent="0.25">
      <c r="A127" t="s">
        <v>299</v>
      </c>
    </row>
    <row r="128" spans="1:1" x14ac:dyDescent="0.25">
      <c r="A128" t="s">
        <v>301</v>
      </c>
    </row>
    <row r="129" spans="1:1" x14ac:dyDescent="0.25">
      <c r="A129" t="s">
        <v>303</v>
      </c>
    </row>
    <row r="130" spans="1:1" x14ac:dyDescent="0.25">
      <c r="A130" t="s">
        <v>305</v>
      </c>
    </row>
    <row r="131" spans="1:1" x14ac:dyDescent="0.25">
      <c r="A131" t="s">
        <v>307</v>
      </c>
    </row>
    <row r="132" spans="1:1" x14ac:dyDescent="0.25">
      <c r="A132" t="s">
        <v>309</v>
      </c>
    </row>
    <row r="133" spans="1:1" x14ac:dyDescent="0.25">
      <c r="A133" t="s">
        <v>311</v>
      </c>
    </row>
    <row r="134" spans="1:1" x14ac:dyDescent="0.25">
      <c r="A134" t="s">
        <v>313</v>
      </c>
    </row>
    <row r="135" spans="1:1" x14ac:dyDescent="0.25">
      <c r="A135" t="s">
        <v>315</v>
      </c>
    </row>
    <row r="136" spans="1:1" x14ac:dyDescent="0.25">
      <c r="A136" t="s">
        <v>317</v>
      </c>
    </row>
    <row r="137" spans="1:1" x14ac:dyDescent="0.25">
      <c r="A137" t="s">
        <v>319</v>
      </c>
    </row>
    <row r="138" spans="1:1" x14ac:dyDescent="0.25">
      <c r="A138" t="s">
        <v>31</v>
      </c>
    </row>
    <row r="139" spans="1:1" x14ac:dyDescent="0.25">
      <c r="A139" t="s">
        <v>321</v>
      </c>
    </row>
    <row r="140" spans="1:1" x14ac:dyDescent="0.25">
      <c r="A140" t="s">
        <v>323</v>
      </c>
    </row>
    <row r="141" spans="1:1" x14ac:dyDescent="0.25">
      <c r="A141" t="s">
        <v>325</v>
      </c>
    </row>
    <row r="142" spans="1:1" x14ac:dyDescent="0.25">
      <c r="A142" t="s">
        <v>327</v>
      </c>
    </row>
    <row r="143" spans="1:1" x14ac:dyDescent="0.25">
      <c r="A143" t="s">
        <v>329</v>
      </c>
    </row>
    <row r="144" spans="1:1" x14ac:dyDescent="0.25">
      <c r="A144" t="s">
        <v>331</v>
      </c>
    </row>
    <row r="145" spans="1:1" x14ac:dyDescent="0.25">
      <c r="A145" t="s">
        <v>333</v>
      </c>
    </row>
    <row r="146" spans="1:1" x14ac:dyDescent="0.25">
      <c r="A146" t="s">
        <v>335</v>
      </c>
    </row>
    <row r="147" spans="1:1" x14ac:dyDescent="0.25">
      <c r="A147" t="s">
        <v>337</v>
      </c>
    </row>
    <row r="148" spans="1:1" x14ac:dyDescent="0.25">
      <c r="A148" t="s">
        <v>339</v>
      </c>
    </row>
    <row r="149" spans="1:1" x14ac:dyDescent="0.25">
      <c r="A149" t="s">
        <v>341</v>
      </c>
    </row>
    <row r="150" spans="1:1" x14ac:dyDescent="0.25">
      <c r="A150" t="s">
        <v>343</v>
      </c>
    </row>
    <row r="151" spans="1:1" x14ac:dyDescent="0.25">
      <c r="A151" t="s">
        <v>345</v>
      </c>
    </row>
    <row r="152" spans="1:1" x14ac:dyDescent="0.25">
      <c r="A152" t="s">
        <v>347</v>
      </c>
    </row>
    <row r="153" spans="1:1" x14ac:dyDescent="0.25">
      <c r="A153" t="s">
        <v>349</v>
      </c>
    </row>
    <row r="154" spans="1:1" x14ac:dyDescent="0.25">
      <c r="A154" t="s">
        <v>351</v>
      </c>
    </row>
    <row r="155" spans="1:1" x14ac:dyDescent="0.25">
      <c r="A155" t="s">
        <v>353</v>
      </c>
    </row>
    <row r="156" spans="1:1" x14ac:dyDescent="0.25">
      <c r="A156" t="s">
        <v>355</v>
      </c>
    </row>
    <row r="157" spans="1:1" x14ac:dyDescent="0.25">
      <c r="A157" t="s">
        <v>357</v>
      </c>
    </row>
    <row r="158" spans="1:1" x14ac:dyDescent="0.25">
      <c r="A158" t="s">
        <v>359</v>
      </c>
    </row>
    <row r="159" spans="1:1" x14ac:dyDescent="0.25">
      <c r="A159" t="s">
        <v>361</v>
      </c>
    </row>
    <row r="160" spans="1:1" x14ac:dyDescent="0.25">
      <c r="A160" t="s">
        <v>363</v>
      </c>
    </row>
    <row r="161" spans="1:1" x14ac:dyDescent="0.25">
      <c r="A161" t="s">
        <v>365</v>
      </c>
    </row>
    <row r="162" spans="1:1" x14ac:dyDescent="0.25">
      <c r="A162" t="s">
        <v>367</v>
      </c>
    </row>
    <row r="163" spans="1:1" x14ac:dyDescent="0.25">
      <c r="A163" t="s">
        <v>369</v>
      </c>
    </row>
    <row r="164" spans="1:1" x14ac:dyDescent="0.25">
      <c r="A164" t="s">
        <v>371</v>
      </c>
    </row>
    <row r="165" spans="1:1" x14ac:dyDescent="0.25">
      <c r="A165" t="s">
        <v>373</v>
      </c>
    </row>
    <row r="166" spans="1:1" x14ac:dyDescent="0.25">
      <c r="A166" t="s">
        <v>375</v>
      </c>
    </row>
    <row r="167" spans="1:1" x14ac:dyDescent="0.25">
      <c r="A167" t="s">
        <v>377</v>
      </c>
    </row>
    <row r="168" spans="1:1" x14ac:dyDescent="0.25">
      <c r="A168" t="s">
        <v>379</v>
      </c>
    </row>
    <row r="169" spans="1:1" x14ac:dyDescent="0.25">
      <c r="A169" t="s">
        <v>381</v>
      </c>
    </row>
    <row r="170" spans="1:1" x14ac:dyDescent="0.25">
      <c r="A170" t="s">
        <v>383</v>
      </c>
    </row>
    <row r="171" spans="1:1" x14ac:dyDescent="0.25">
      <c r="A171" t="s">
        <v>385</v>
      </c>
    </row>
    <row r="172" spans="1:1" x14ac:dyDescent="0.25">
      <c r="A172" t="s">
        <v>387</v>
      </c>
    </row>
    <row r="173" spans="1:1" x14ac:dyDescent="0.25">
      <c r="A173" t="s">
        <v>389</v>
      </c>
    </row>
    <row r="174" spans="1:1" x14ac:dyDescent="0.25">
      <c r="A174" t="s">
        <v>391</v>
      </c>
    </row>
    <row r="175" spans="1:1" x14ac:dyDescent="0.25">
      <c r="A175" t="s">
        <v>393</v>
      </c>
    </row>
    <row r="176" spans="1:1" x14ac:dyDescent="0.25">
      <c r="A176" t="s">
        <v>395</v>
      </c>
    </row>
    <row r="177" spans="1:1" x14ac:dyDescent="0.25">
      <c r="A177" t="s">
        <v>397</v>
      </c>
    </row>
    <row r="178" spans="1:1" x14ac:dyDescent="0.25">
      <c r="A178" t="s">
        <v>399</v>
      </c>
    </row>
    <row r="179" spans="1:1" x14ac:dyDescent="0.25">
      <c r="A179" t="s">
        <v>401</v>
      </c>
    </row>
    <row r="180" spans="1:1" x14ac:dyDescent="0.25">
      <c r="A180" t="s">
        <v>403</v>
      </c>
    </row>
    <row r="181" spans="1:1" x14ac:dyDescent="0.25">
      <c r="A181" t="s">
        <v>405</v>
      </c>
    </row>
    <row r="182" spans="1:1" x14ac:dyDescent="0.25">
      <c r="A182" t="s">
        <v>407</v>
      </c>
    </row>
    <row r="183" spans="1:1" x14ac:dyDescent="0.25">
      <c r="A183" t="s">
        <v>409</v>
      </c>
    </row>
    <row r="184" spans="1:1" x14ac:dyDescent="0.25">
      <c r="A184" t="s">
        <v>411</v>
      </c>
    </row>
    <row r="185" spans="1:1" x14ac:dyDescent="0.25">
      <c r="A185" t="s">
        <v>413</v>
      </c>
    </row>
    <row r="186" spans="1:1" x14ac:dyDescent="0.25">
      <c r="A186" t="s">
        <v>415</v>
      </c>
    </row>
    <row r="187" spans="1:1" x14ac:dyDescent="0.25">
      <c r="A187" t="s">
        <v>417</v>
      </c>
    </row>
    <row r="188" spans="1:1" x14ac:dyDescent="0.25">
      <c r="A188" t="s">
        <v>419</v>
      </c>
    </row>
    <row r="189" spans="1:1" x14ac:dyDescent="0.25">
      <c r="A189" t="s">
        <v>421</v>
      </c>
    </row>
    <row r="190" spans="1:1" x14ac:dyDescent="0.25">
      <c r="A190" t="s">
        <v>423</v>
      </c>
    </row>
    <row r="191" spans="1:1" x14ac:dyDescent="0.25">
      <c r="A191" t="s">
        <v>425</v>
      </c>
    </row>
    <row r="192" spans="1:1" x14ac:dyDescent="0.25">
      <c r="A192" t="s">
        <v>427</v>
      </c>
    </row>
    <row r="193" spans="1:1" x14ac:dyDescent="0.25">
      <c r="A193" t="s">
        <v>429</v>
      </c>
    </row>
    <row r="194" spans="1:1" x14ac:dyDescent="0.25">
      <c r="A194" t="s">
        <v>431</v>
      </c>
    </row>
    <row r="195" spans="1:1" x14ac:dyDescent="0.25">
      <c r="A195" t="s">
        <v>433</v>
      </c>
    </row>
    <row r="196" spans="1:1" x14ac:dyDescent="0.25">
      <c r="A196" t="s">
        <v>435</v>
      </c>
    </row>
    <row r="197" spans="1:1" x14ac:dyDescent="0.25">
      <c r="A197" t="s">
        <v>437</v>
      </c>
    </row>
    <row r="198" spans="1:1" x14ac:dyDescent="0.25">
      <c r="A198" t="s">
        <v>5</v>
      </c>
    </row>
    <row r="199" spans="1:1" x14ac:dyDescent="0.25">
      <c r="A199" t="s">
        <v>439</v>
      </c>
    </row>
    <row r="200" spans="1:1" x14ac:dyDescent="0.25">
      <c r="A200" t="s">
        <v>441</v>
      </c>
    </row>
    <row r="201" spans="1:1" x14ac:dyDescent="0.25">
      <c r="A201" t="s">
        <v>443</v>
      </c>
    </row>
    <row r="202" spans="1:1" x14ac:dyDescent="0.25">
      <c r="A202" t="s">
        <v>445</v>
      </c>
    </row>
    <row r="203" spans="1:1" x14ac:dyDescent="0.25">
      <c r="A203" t="s">
        <v>447</v>
      </c>
    </row>
    <row r="204" spans="1:1" x14ac:dyDescent="0.25">
      <c r="A204" t="s">
        <v>449</v>
      </c>
    </row>
    <row r="205" spans="1:1" x14ac:dyDescent="0.25">
      <c r="A205" t="s">
        <v>451</v>
      </c>
    </row>
    <row r="206" spans="1:1" x14ac:dyDescent="0.25">
      <c r="A206" t="s">
        <v>453</v>
      </c>
    </row>
    <row r="207" spans="1:1" x14ac:dyDescent="0.25">
      <c r="A207" t="s">
        <v>455</v>
      </c>
    </row>
    <row r="208" spans="1:1" x14ac:dyDescent="0.25">
      <c r="A208" t="s">
        <v>457</v>
      </c>
    </row>
    <row r="209" spans="1:1" x14ac:dyDescent="0.25">
      <c r="A209" t="s">
        <v>459</v>
      </c>
    </row>
    <row r="210" spans="1:1" x14ac:dyDescent="0.25">
      <c r="A210" t="s">
        <v>461</v>
      </c>
    </row>
    <row r="211" spans="1:1" x14ac:dyDescent="0.25">
      <c r="A211" t="s">
        <v>463</v>
      </c>
    </row>
    <row r="212" spans="1:1" x14ac:dyDescent="0.25">
      <c r="A212" t="s">
        <v>465</v>
      </c>
    </row>
    <row r="213" spans="1:1" x14ac:dyDescent="0.25">
      <c r="A213" t="s">
        <v>467</v>
      </c>
    </row>
    <row r="214" spans="1:1" x14ac:dyDescent="0.25">
      <c r="A214" t="s">
        <v>469</v>
      </c>
    </row>
    <row r="215" spans="1:1" x14ac:dyDescent="0.25">
      <c r="A215" t="s">
        <v>471</v>
      </c>
    </row>
    <row r="216" spans="1:1" x14ac:dyDescent="0.25">
      <c r="A216" t="s">
        <v>473</v>
      </c>
    </row>
    <row r="217" spans="1:1" x14ac:dyDescent="0.25">
      <c r="A217" t="s">
        <v>475</v>
      </c>
    </row>
    <row r="218" spans="1:1" x14ac:dyDescent="0.25">
      <c r="A218" t="s">
        <v>477</v>
      </c>
    </row>
    <row r="219" spans="1:1" x14ac:dyDescent="0.25">
      <c r="A219" t="s">
        <v>479</v>
      </c>
    </row>
    <row r="220" spans="1:1" x14ac:dyDescent="0.25">
      <c r="A220" t="s">
        <v>481</v>
      </c>
    </row>
    <row r="221" spans="1:1" x14ac:dyDescent="0.25">
      <c r="A221" t="s">
        <v>483</v>
      </c>
    </row>
    <row r="222" spans="1:1" x14ac:dyDescent="0.25">
      <c r="A222" t="s">
        <v>33</v>
      </c>
    </row>
    <row r="223" spans="1:1" x14ac:dyDescent="0.25">
      <c r="A223" t="s">
        <v>485</v>
      </c>
    </row>
    <row r="224" spans="1:1" x14ac:dyDescent="0.25">
      <c r="A224" t="s">
        <v>487</v>
      </c>
    </row>
    <row r="225" spans="1:1" x14ac:dyDescent="0.25">
      <c r="A225" t="s">
        <v>489</v>
      </c>
    </row>
    <row r="226" spans="1:1" x14ac:dyDescent="0.25">
      <c r="A226" t="s">
        <v>491</v>
      </c>
    </row>
    <row r="227" spans="1:1" x14ac:dyDescent="0.25">
      <c r="A227" t="s">
        <v>493</v>
      </c>
    </row>
    <row r="228" spans="1:1" x14ac:dyDescent="0.25">
      <c r="A228" t="s">
        <v>495</v>
      </c>
    </row>
    <row r="229" spans="1:1" x14ac:dyDescent="0.25">
      <c r="A229" t="s">
        <v>497</v>
      </c>
    </row>
    <row r="230" spans="1:1" x14ac:dyDescent="0.25">
      <c r="A230" t="s">
        <v>499</v>
      </c>
    </row>
    <row r="231" spans="1:1" x14ac:dyDescent="0.25">
      <c r="A231" t="s">
        <v>501</v>
      </c>
    </row>
    <row r="232" spans="1:1" x14ac:dyDescent="0.25">
      <c r="A232" t="s">
        <v>503</v>
      </c>
    </row>
    <row r="233" spans="1:1" x14ac:dyDescent="0.25">
      <c r="A233" t="s">
        <v>505</v>
      </c>
    </row>
    <row r="234" spans="1:1" x14ac:dyDescent="0.25">
      <c r="A234" t="s">
        <v>507</v>
      </c>
    </row>
    <row r="235" spans="1:1" x14ac:dyDescent="0.25">
      <c r="A235" t="s">
        <v>509</v>
      </c>
    </row>
    <row r="236" spans="1:1" x14ac:dyDescent="0.25">
      <c r="A236" t="s">
        <v>35</v>
      </c>
    </row>
    <row r="237" spans="1:1" x14ac:dyDescent="0.25">
      <c r="A237" t="s">
        <v>511</v>
      </c>
    </row>
    <row r="238" spans="1:1" x14ac:dyDescent="0.25">
      <c r="A238" t="s">
        <v>513</v>
      </c>
    </row>
    <row r="239" spans="1:1" x14ac:dyDescent="0.25">
      <c r="A239" t="s">
        <v>515</v>
      </c>
    </row>
    <row r="240" spans="1:1" x14ac:dyDescent="0.25">
      <c r="A240" t="s">
        <v>517</v>
      </c>
    </row>
    <row r="241" spans="1:1" x14ac:dyDescent="0.25">
      <c r="A241" t="s">
        <v>519</v>
      </c>
    </row>
    <row r="242" spans="1:1" x14ac:dyDescent="0.25">
      <c r="A242" t="s">
        <v>521</v>
      </c>
    </row>
    <row r="243" spans="1:1" x14ac:dyDescent="0.25">
      <c r="A243" t="s">
        <v>523</v>
      </c>
    </row>
    <row r="244" spans="1:1" x14ac:dyDescent="0.25">
      <c r="A244" t="s">
        <v>525</v>
      </c>
    </row>
    <row r="245" spans="1:1" x14ac:dyDescent="0.25">
      <c r="A245" t="s">
        <v>527</v>
      </c>
    </row>
    <row r="246" spans="1:1" x14ac:dyDescent="0.25">
      <c r="A246" t="s">
        <v>529</v>
      </c>
    </row>
    <row r="247" spans="1:1" x14ac:dyDescent="0.25">
      <c r="A247" t="s">
        <v>531</v>
      </c>
    </row>
    <row r="248" spans="1:1" x14ac:dyDescent="0.25">
      <c r="A248" t="s">
        <v>533</v>
      </c>
    </row>
    <row r="249" spans="1:1" x14ac:dyDescent="0.25">
      <c r="A249" t="s">
        <v>7</v>
      </c>
    </row>
    <row r="250" spans="1:1" x14ac:dyDescent="0.25">
      <c r="A250" t="s">
        <v>535</v>
      </c>
    </row>
    <row r="251" spans="1:1" x14ac:dyDescent="0.25">
      <c r="A251" t="s">
        <v>537</v>
      </c>
    </row>
    <row r="252" spans="1:1" x14ac:dyDescent="0.25">
      <c r="A252" t="s">
        <v>539</v>
      </c>
    </row>
    <row r="253" spans="1:1" x14ac:dyDescent="0.25">
      <c r="A253" t="s">
        <v>541</v>
      </c>
    </row>
    <row r="254" spans="1:1" x14ac:dyDescent="0.25">
      <c r="A254" t="s">
        <v>543</v>
      </c>
    </row>
    <row r="255" spans="1:1" x14ac:dyDescent="0.25">
      <c r="A255" t="s">
        <v>545</v>
      </c>
    </row>
    <row r="256" spans="1:1" x14ac:dyDescent="0.25">
      <c r="A256" t="s">
        <v>547</v>
      </c>
    </row>
    <row r="257" spans="1:1" x14ac:dyDescent="0.25">
      <c r="A257" t="s">
        <v>549</v>
      </c>
    </row>
    <row r="258" spans="1:1" x14ac:dyDescent="0.25">
      <c r="A258" t="s">
        <v>551</v>
      </c>
    </row>
    <row r="259" spans="1:1" x14ac:dyDescent="0.25">
      <c r="A259" t="s">
        <v>553</v>
      </c>
    </row>
    <row r="260" spans="1:1" x14ac:dyDescent="0.25">
      <c r="A260" t="s">
        <v>555</v>
      </c>
    </row>
    <row r="261" spans="1:1" x14ac:dyDescent="0.25">
      <c r="A261" t="s">
        <v>557</v>
      </c>
    </row>
    <row r="262" spans="1:1" x14ac:dyDescent="0.25">
      <c r="A262" t="s">
        <v>559</v>
      </c>
    </row>
    <row r="263" spans="1:1" x14ac:dyDescent="0.25">
      <c r="A263" t="s">
        <v>561</v>
      </c>
    </row>
    <row r="264" spans="1:1" x14ac:dyDescent="0.25">
      <c r="A264" t="s">
        <v>563</v>
      </c>
    </row>
    <row r="265" spans="1:1" x14ac:dyDescent="0.25">
      <c r="A265" t="s">
        <v>565</v>
      </c>
    </row>
    <row r="266" spans="1:1" x14ac:dyDescent="0.25">
      <c r="A266" t="s">
        <v>567</v>
      </c>
    </row>
    <row r="267" spans="1:1" x14ac:dyDescent="0.25">
      <c r="A267" t="s">
        <v>569</v>
      </c>
    </row>
    <row r="268" spans="1:1" x14ac:dyDescent="0.25">
      <c r="A268" t="s">
        <v>571</v>
      </c>
    </row>
    <row r="269" spans="1:1" x14ac:dyDescent="0.25">
      <c r="A269" t="s">
        <v>573</v>
      </c>
    </row>
    <row r="270" spans="1:1" x14ac:dyDescent="0.25">
      <c r="A270" t="s">
        <v>37</v>
      </c>
    </row>
    <row r="271" spans="1:1" x14ac:dyDescent="0.25">
      <c r="A271" t="s">
        <v>575</v>
      </c>
    </row>
    <row r="272" spans="1:1" x14ac:dyDescent="0.25">
      <c r="A272" t="s">
        <v>577</v>
      </c>
    </row>
    <row r="273" spans="1:1" x14ac:dyDescent="0.25">
      <c r="A273" t="s">
        <v>579</v>
      </c>
    </row>
    <row r="274" spans="1:1" x14ac:dyDescent="0.25">
      <c r="A274" t="s">
        <v>581</v>
      </c>
    </row>
    <row r="275" spans="1:1" x14ac:dyDescent="0.25">
      <c r="A275" t="s">
        <v>583</v>
      </c>
    </row>
    <row r="276" spans="1:1" x14ac:dyDescent="0.25">
      <c r="A276" t="s">
        <v>585</v>
      </c>
    </row>
    <row r="277" spans="1:1" x14ac:dyDescent="0.25">
      <c r="A277" t="s">
        <v>587</v>
      </c>
    </row>
    <row r="278" spans="1:1" x14ac:dyDescent="0.25">
      <c r="A278" t="s">
        <v>589</v>
      </c>
    </row>
    <row r="279" spans="1:1" x14ac:dyDescent="0.25">
      <c r="A279" t="s">
        <v>591</v>
      </c>
    </row>
    <row r="280" spans="1:1" x14ac:dyDescent="0.25">
      <c r="A280" t="s">
        <v>593</v>
      </c>
    </row>
    <row r="281" spans="1:1" x14ac:dyDescent="0.25">
      <c r="A281" t="s">
        <v>595</v>
      </c>
    </row>
    <row r="282" spans="1:1" x14ac:dyDescent="0.25">
      <c r="A282" t="s">
        <v>597</v>
      </c>
    </row>
    <row r="283" spans="1:1" x14ac:dyDescent="0.25">
      <c r="A283" t="s">
        <v>599</v>
      </c>
    </row>
    <row r="284" spans="1:1" x14ac:dyDescent="0.25">
      <c r="A284" t="s">
        <v>601</v>
      </c>
    </row>
    <row r="285" spans="1:1" x14ac:dyDescent="0.25">
      <c r="A285" t="s">
        <v>603</v>
      </c>
    </row>
    <row r="286" spans="1:1" x14ac:dyDescent="0.25">
      <c r="A286" t="s">
        <v>605</v>
      </c>
    </row>
    <row r="287" spans="1:1" x14ac:dyDescent="0.25">
      <c r="A287" t="s">
        <v>607</v>
      </c>
    </row>
    <row r="288" spans="1:1" x14ac:dyDescent="0.25">
      <c r="A288" t="s">
        <v>609</v>
      </c>
    </row>
    <row r="289" spans="1:1" x14ac:dyDescent="0.25">
      <c r="A289" t="s">
        <v>611</v>
      </c>
    </row>
    <row r="290" spans="1:1" x14ac:dyDescent="0.25">
      <c r="A290" t="s">
        <v>613</v>
      </c>
    </row>
    <row r="291" spans="1:1" x14ac:dyDescent="0.25">
      <c r="A291" t="s">
        <v>615</v>
      </c>
    </row>
    <row r="292" spans="1:1" x14ac:dyDescent="0.25">
      <c r="A292" t="s">
        <v>617</v>
      </c>
    </row>
    <row r="293" spans="1:1" x14ac:dyDescent="0.25">
      <c r="A293" t="s">
        <v>619</v>
      </c>
    </row>
    <row r="294" spans="1:1" x14ac:dyDescent="0.25">
      <c r="A294" t="s">
        <v>621</v>
      </c>
    </row>
    <row r="295" spans="1:1" x14ac:dyDescent="0.25">
      <c r="A295" t="s">
        <v>623</v>
      </c>
    </row>
    <row r="296" spans="1:1" x14ac:dyDescent="0.25">
      <c r="A296" t="s">
        <v>625</v>
      </c>
    </row>
    <row r="297" spans="1:1" x14ac:dyDescent="0.25">
      <c r="A297" t="s">
        <v>627</v>
      </c>
    </row>
    <row r="298" spans="1:1" x14ac:dyDescent="0.25">
      <c r="A298" t="s">
        <v>629</v>
      </c>
    </row>
    <row r="299" spans="1:1" x14ac:dyDescent="0.25">
      <c r="A299" t="s">
        <v>631</v>
      </c>
    </row>
    <row r="300" spans="1:1" x14ac:dyDescent="0.25">
      <c r="A300" t="s">
        <v>633</v>
      </c>
    </row>
    <row r="301" spans="1:1" x14ac:dyDescent="0.25">
      <c r="A301" t="s">
        <v>635</v>
      </c>
    </row>
    <row r="302" spans="1:1" x14ac:dyDescent="0.25">
      <c r="A302" t="s">
        <v>637</v>
      </c>
    </row>
    <row r="303" spans="1:1" x14ac:dyDescent="0.25">
      <c r="A303" t="s">
        <v>639</v>
      </c>
    </row>
    <row r="304" spans="1:1" x14ac:dyDescent="0.25">
      <c r="A304" t="s">
        <v>641</v>
      </c>
    </row>
    <row r="305" spans="1:1" x14ac:dyDescent="0.25">
      <c r="A305" t="s">
        <v>9</v>
      </c>
    </row>
    <row r="306" spans="1:1" x14ac:dyDescent="0.25">
      <c r="A306" t="s">
        <v>643</v>
      </c>
    </row>
    <row r="307" spans="1:1" x14ac:dyDescent="0.25">
      <c r="A307" t="s">
        <v>39</v>
      </c>
    </row>
    <row r="308" spans="1:1" x14ac:dyDescent="0.25">
      <c r="A308" t="s">
        <v>645</v>
      </c>
    </row>
    <row r="309" spans="1:1" x14ac:dyDescent="0.25">
      <c r="A309" t="s">
        <v>647</v>
      </c>
    </row>
    <row r="310" spans="1:1" x14ac:dyDescent="0.25">
      <c r="A310" t="s">
        <v>649</v>
      </c>
    </row>
    <row r="311" spans="1:1" x14ac:dyDescent="0.25">
      <c r="A311" t="s">
        <v>651</v>
      </c>
    </row>
    <row r="312" spans="1:1" x14ac:dyDescent="0.25">
      <c r="A312" t="s">
        <v>653</v>
      </c>
    </row>
    <row r="313" spans="1:1" x14ac:dyDescent="0.25">
      <c r="A313" t="s">
        <v>655</v>
      </c>
    </row>
    <row r="314" spans="1:1" x14ac:dyDescent="0.25">
      <c r="A314" t="s">
        <v>657</v>
      </c>
    </row>
    <row r="315" spans="1:1" x14ac:dyDescent="0.25">
      <c r="A315" t="s">
        <v>659</v>
      </c>
    </row>
    <row r="316" spans="1:1" x14ac:dyDescent="0.25">
      <c r="A316" t="s">
        <v>661</v>
      </c>
    </row>
    <row r="317" spans="1:1" x14ac:dyDescent="0.25">
      <c r="A317" t="s">
        <v>663</v>
      </c>
    </row>
    <row r="318" spans="1:1" x14ac:dyDescent="0.25">
      <c r="A318" t="s">
        <v>665</v>
      </c>
    </row>
    <row r="319" spans="1:1" x14ac:dyDescent="0.25">
      <c r="A319" t="s">
        <v>667</v>
      </c>
    </row>
    <row r="320" spans="1:1" x14ac:dyDescent="0.25">
      <c r="A320" t="s">
        <v>669</v>
      </c>
    </row>
    <row r="321" spans="1:1" x14ac:dyDescent="0.25">
      <c r="A321" t="s">
        <v>671</v>
      </c>
    </row>
    <row r="322" spans="1:1" x14ac:dyDescent="0.25">
      <c r="A322" t="s">
        <v>673</v>
      </c>
    </row>
    <row r="323" spans="1:1" x14ac:dyDescent="0.25">
      <c r="A323" t="s">
        <v>675</v>
      </c>
    </row>
    <row r="324" spans="1:1" x14ac:dyDescent="0.25">
      <c r="A324" t="s">
        <v>677</v>
      </c>
    </row>
    <row r="325" spans="1:1" x14ac:dyDescent="0.25">
      <c r="A325" t="s">
        <v>679</v>
      </c>
    </row>
    <row r="326" spans="1:1" x14ac:dyDescent="0.25">
      <c r="A326" t="s">
        <v>681</v>
      </c>
    </row>
    <row r="327" spans="1:1" x14ac:dyDescent="0.25">
      <c r="A327" t="s">
        <v>683</v>
      </c>
    </row>
    <row r="328" spans="1:1" x14ac:dyDescent="0.25">
      <c r="A328" t="s">
        <v>685</v>
      </c>
    </row>
    <row r="329" spans="1:1" x14ac:dyDescent="0.25">
      <c r="A329" t="s">
        <v>687</v>
      </c>
    </row>
    <row r="330" spans="1:1" x14ac:dyDescent="0.25">
      <c r="A330" t="s">
        <v>689</v>
      </c>
    </row>
    <row r="331" spans="1:1" x14ac:dyDescent="0.25">
      <c r="A331" t="s">
        <v>691</v>
      </c>
    </row>
    <row r="332" spans="1:1" x14ac:dyDescent="0.25">
      <c r="A332" t="s">
        <v>693</v>
      </c>
    </row>
    <row r="333" spans="1:1" x14ac:dyDescent="0.25">
      <c r="A333" t="s">
        <v>695</v>
      </c>
    </row>
    <row r="334" spans="1:1" x14ac:dyDescent="0.25">
      <c r="A334" t="s">
        <v>697</v>
      </c>
    </row>
    <row r="335" spans="1:1" x14ac:dyDescent="0.25">
      <c r="A335" t="s">
        <v>699</v>
      </c>
    </row>
    <row r="336" spans="1:1" x14ac:dyDescent="0.25">
      <c r="A336" t="s">
        <v>701</v>
      </c>
    </row>
    <row r="337" spans="1:1" x14ac:dyDescent="0.25">
      <c r="A337" t="s">
        <v>703</v>
      </c>
    </row>
    <row r="338" spans="1:1" x14ac:dyDescent="0.25">
      <c r="A338" t="s">
        <v>705</v>
      </c>
    </row>
    <row r="339" spans="1:1" x14ac:dyDescent="0.25">
      <c r="A339" t="s">
        <v>707</v>
      </c>
    </row>
    <row r="340" spans="1:1" x14ac:dyDescent="0.25">
      <c r="A340" t="s">
        <v>709</v>
      </c>
    </row>
    <row r="341" spans="1:1" x14ac:dyDescent="0.25">
      <c r="A341" t="s">
        <v>711</v>
      </c>
    </row>
    <row r="342" spans="1:1" x14ac:dyDescent="0.25">
      <c r="A342" t="s">
        <v>713</v>
      </c>
    </row>
    <row r="343" spans="1:1" x14ac:dyDescent="0.25">
      <c r="A343" t="s">
        <v>715</v>
      </c>
    </row>
    <row r="344" spans="1:1" x14ac:dyDescent="0.25">
      <c r="A344" t="s">
        <v>717</v>
      </c>
    </row>
    <row r="345" spans="1:1" x14ac:dyDescent="0.25">
      <c r="A345" t="s">
        <v>719</v>
      </c>
    </row>
    <row r="346" spans="1:1" x14ac:dyDescent="0.25">
      <c r="A346" t="s">
        <v>721</v>
      </c>
    </row>
    <row r="347" spans="1:1" x14ac:dyDescent="0.25">
      <c r="A347" t="s">
        <v>723</v>
      </c>
    </row>
    <row r="348" spans="1:1" x14ac:dyDescent="0.25">
      <c r="A348" t="s">
        <v>725</v>
      </c>
    </row>
    <row r="349" spans="1:1" x14ac:dyDescent="0.25">
      <c r="A349" t="s">
        <v>41</v>
      </c>
    </row>
    <row r="350" spans="1:1" x14ac:dyDescent="0.25">
      <c r="A350" t="s">
        <v>727</v>
      </c>
    </row>
    <row r="351" spans="1:1" x14ac:dyDescent="0.25">
      <c r="A351" t="s">
        <v>729</v>
      </c>
    </row>
    <row r="352" spans="1:1" x14ac:dyDescent="0.25">
      <c r="A352" t="s">
        <v>731</v>
      </c>
    </row>
    <row r="353" spans="1:1" x14ac:dyDescent="0.25">
      <c r="A353" t="s">
        <v>733</v>
      </c>
    </row>
    <row r="354" spans="1:1" x14ac:dyDescent="0.25">
      <c r="A354" t="s">
        <v>735</v>
      </c>
    </row>
    <row r="355" spans="1:1" x14ac:dyDescent="0.25">
      <c r="A355" t="s">
        <v>737</v>
      </c>
    </row>
    <row r="356" spans="1:1" x14ac:dyDescent="0.25">
      <c r="A356" t="s">
        <v>739</v>
      </c>
    </row>
    <row r="357" spans="1:1" x14ac:dyDescent="0.25">
      <c r="A357" t="s">
        <v>741</v>
      </c>
    </row>
    <row r="358" spans="1:1" x14ac:dyDescent="0.25">
      <c r="A358" t="s">
        <v>43</v>
      </c>
    </row>
    <row r="359" spans="1:1" x14ac:dyDescent="0.25">
      <c r="A359" t="s">
        <v>743</v>
      </c>
    </row>
    <row r="360" spans="1:1" x14ac:dyDescent="0.25">
      <c r="A360" t="s">
        <v>45</v>
      </c>
    </row>
    <row r="361" spans="1:1" x14ac:dyDescent="0.25">
      <c r="A361" t="s">
        <v>745</v>
      </c>
    </row>
    <row r="362" spans="1:1" x14ac:dyDescent="0.25">
      <c r="A362" t="s">
        <v>747</v>
      </c>
    </row>
    <row r="363" spans="1:1" x14ac:dyDescent="0.25">
      <c r="A363" t="s">
        <v>749</v>
      </c>
    </row>
    <row r="364" spans="1:1" x14ac:dyDescent="0.25">
      <c r="A364" t="s">
        <v>751</v>
      </c>
    </row>
    <row r="365" spans="1:1" x14ac:dyDescent="0.25">
      <c r="A365" t="s">
        <v>753</v>
      </c>
    </row>
    <row r="366" spans="1:1" x14ac:dyDescent="0.25">
      <c r="A366" t="s">
        <v>755</v>
      </c>
    </row>
    <row r="367" spans="1:1" x14ac:dyDescent="0.25">
      <c r="A367" t="s">
        <v>757</v>
      </c>
    </row>
    <row r="368" spans="1:1" x14ac:dyDescent="0.25">
      <c r="A368" t="s">
        <v>759</v>
      </c>
    </row>
    <row r="369" spans="1:1" x14ac:dyDescent="0.25">
      <c r="A369" t="s">
        <v>761</v>
      </c>
    </row>
    <row r="370" spans="1:1" x14ac:dyDescent="0.25">
      <c r="A370" t="s">
        <v>763</v>
      </c>
    </row>
    <row r="371" spans="1:1" x14ac:dyDescent="0.25">
      <c r="A371" t="s">
        <v>765</v>
      </c>
    </row>
    <row r="372" spans="1:1" x14ac:dyDescent="0.25">
      <c r="A372" t="s">
        <v>767</v>
      </c>
    </row>
    <row r="373" spans="1:1" x14ac:dyDescent="0.25">
      <c r="A373" t="s">
        <v>47</v>
      </c>
    </row>
    <row r="374" spans="1:1" x14ac:dyDescent="0.25">
      <c r="A374" t="s">
        <v>769</v>
      </c>
    </row>
    <row r="375" spans="1:1" x14ac:dyDescent="0.25">
      <c r="A375" t="s">
        <v>771</v>
      </c>
    </row>
    <row r="376" spans="1:1" x14ac:dyDescent="0.25">
      <c r="A376" t="s">
        <v>773</v>
      </c>
    </row>
    <row r="377" spans="1:1" x14ac:dyDescent="0.25">
      <c r="A377" t="s">
        <v>775</v>
      </c>
    </row>
    <row r="378" spans="1:1" x14ac:dyDescent="0.25">
      <c r="A378" t="s">
        <v>49</v>
      </c>
    </row>
    <row r="379" spans="1:1" x14ac:dyDescent="0.25">
      <c r="A379" t="s">
        <v>777</v>
      </c>
    </row>
    <row r="380" spans="1:1" x14ac:dyDescent="0.25">
      <c r="A380" t="s">
        <v>779</v>
      </c>
    </row>
    <row r="381" spans="1:1" x14ac:dyDescent="0.25">
      <c r="A381" t="s">
        <v>783</v>
      </c>
    </row>
    <row r="382" spans="1:1" x14ac:dyDescent="0.25">
      <c r="A382" t="s">
        <v>785</v>
      </c>
    </row>
    <row r="383" spans="1:1" x14ac:dyDescent="0.25">
      <c r="A383" t="s">
        <v>787</v>
      </c>
    </row>
    <row r="384" spans="1:1" x14ac:dyDescent="0.25">
      <c r="A384" t="s">
        <v>789</v>
      </c>
    </row>
    <row r="385" spans="1:1" x14ac:dyDescent="0.25">
      <c r="A385" t="s">
        <v>791</v>
      </c>
    </row>
    <row r="386" spans="1:1" x14ac:dyDescent="0.25">
      <c r="A386" t="s">
        <v>793</v>
      </c>
    </row>
    <row r="387" spans="1:1" x14ac:dyDescent="0.25">
      <c r="A387" t="s">
        <v>795</v>
      </c>
    </row>
    <row r="388" spans="1:1" x14ac:dyDescent="0.25">
      <c r="A388" t="s">
        <v>797</v>
      </c>
    </row>
    <row r="389" spans="1:1" x14ac:dyDescent="0.25">
      <c r="A389" t="s">
        <v>799</v>
      </c>
    </row>
    <row r="390" spans="1:1" x14ac:dyDescent="0.25">
      <c r="A390" t="s">
        <v>801</v>
      </c>
    </row>
    <row r="391" spans="1:1" x14ac:dyDescent="0.25">
      <c r="A391" t="s">
        <v>803</v>
      </c>
    </row>
    <row r="392" spans="1:1" x14ac:dyDescent="0.25">
      <c r="A392" t="s">
        <v>805</v>
      </c>
    </row>
    <row r="393" spans="1:1" x14ac:dyDescent="0.25">
      <c r="A393" t="s">
        <v>807</v>
      </c>
    </row>
    <row r="394" spans="1:1" x14ac:dyDescent="0.25">
      <c r="A394" t="s">
        <v>809</v>
      </c>
    </row>
    <row r="395" spans="1:1" x14ac:dyDescent="0.25">
      <c r="A395" t="s">
        <v>811</v>
      </c>
    </row>
    <row r="396" spans="1:1" x14ac:dyDescent="0.25">
      <c r="A396" t="s">
        <v>813</v>
      </c>
    </row>
    <row r="397" spans="1:1" x14ac:dyDescent="0.25">
      <c r="A397" t="s">
        <v>815</v>
      </c>
    </row>
    <row r="398" spans="1:1" x14ac:dyDescent="0.25">
      <c r="A398" t="s">
        <v>817</v>
      </c>
    </row>
    <row r="399" spans="1:1" x14ac:dyDescent="0.25">
      <c r="A399" t="s">
        <v>819</v>
      </c>
    </row>
    <row r="400" spans="1:1" x14ac:dyDescent="0.25">
      <c r="A400" t="s">
        <v>821</v>
      </c>
    </row>
    <row r="401" spans="1:1" x14ac:dyDescent="0.25">
      <c r="A401" t="s">
        <v>823</v>
      </c>
    </row>
    <row r="402" spans="1:1" x14ac:dyDescent="0.25">
      <c r="A402" t="s">
        <v>825</v>
      </c>
    </row>
    <row r="403" spans="1:1" x14ac:dyDescent="0.25">
      <c r="A403" t="s">
        <v>827</v>
      </c>
    </row>
    <row r="404" spans="1:1" x14ac:dyDescent="0.25">
      <c r="A404" t="s">
        <v>829</v>
      </c>
    </row>
    <row r="405" spans="1:1" x14ac:dyDescent="0.25">
      <c r="A405" t="s">
        <v>831</v>
      </c>
    </row>
    <row r="406" spans="1:1" x14ac:dyDescent="0.25">
      <c r="A406" t="s">
        <v>833</v>
      </c>
    </row>
    <row r="407" spans="1:1" x14ac:dyDescent="0.25">
      <c r="A407" t="s">
        <v>835</v>
      </c>
    </row>
    <row r="408" spans="1:1" x14ac:dyDescent="0.25">
      <c r="A408" t="s">
        <v>837</v>
      </c>
    </row>
    <row r="409" spans="1:1" x14ac:dyDescent="0.25">
      <c r="A409" t="s">
        <v>839</v>
      </c>
    </row>
    <row r="410" spans="1:1" x14ac:dyDescent="0.25">
      <c r="A410" t="s">
        <v>841</v>
      </c>
    </row>
    <row r="411" spans="1:1" x14ac:dyDescent="0.25">
      <c r="A411" t="s">
        <v>843</v>
      </c>
    </row>
    <row r="412" spans="1:1" x14ac:dyDescent="0.25">
      <c r="A412" t="s">
        <v>845</v>
      </c>
    </row>
    <row r="413" spans="1:1" x14ac:dyDescent="0.25">
      <c r="A413" t="s">
        <v>847</v>
      </c>
    </row>
    <row r="414" spans="1:1" x14ac:dyDescent="0.25">
      <c r="A414" t="s">
        <v>849</v>
      </c>
    </row>
    <row r="415" spans="1:1" x14ac:dyDescent="0.25">
      <c r="A415" t="s">
        <v>851</v>
      </c>
    </row>
    <row r="416" spans="1:1" x14ac:dyDescent="0.25">
      <c r="A416" t="s">
        <v>853</v>
      </c>
    </row>
    <row r="417" spans="1:1" x14ac:dyDescent="0.25">
      <c r="A417" t="s">
        <v>855</v>
      </c>
    </row>
    <row r="418" spans="1:1" x14ac:dyDescent="0.25">
      <c r="A418" t="s">
        <v>857</v>
      </c>
    </row>
    <row r="419" spans="1:1" x14ac:dyDescent="0.25">
      <c r="A419" t="s">
        <v>859</v>
      </c>
    </row>
    <row r="420" spans="1:1" x14ac:dyDescent="0.25">
      <c r="A420" t="s">
        <v>861</v>
      </c>
    </row>
    <row r="421" spans="1:1" x14ac:dyDescent="0.25">
      <c r="A421" t="s">
        <v>863</v>
      </c>
    </row>
    <row r="422" spans="1:1" x14ac:dyDescent="0.25">
      <c r="A422" t="s">
        <v>865</v>
      </c>
    </row>
    <row r="423" spans="1:1" x14ac:dyDescent="0.25">
      <c r="A423" t="s">
        <v>867</v>
      </c>
    </row>
    <row r="424" spans="1:1" x14ac:dyDescent="0.25">
      <c r="A424" t="s">
        <v>869</v>
      </c>
    </row>
    <row r="425" spans="1:1" x14ac:dyDescent="0.25">
      <c r="A425" t="s">
        <v>871</v>
      </c>
    </row>
    <row r="426" spans="1:1" x14ac:dyDescent="0.25">
      <c r="A426" t="s">
        <v>873</v>
      </c>
    </row>
    <row r="427" spans="1:1" x14ac:dyDescent="0.25">
      <c r="A427" t="s">
        <v>875</v>
      </c>
    </row>
    <row r="428" spans="1:1" x14ac:dyDescent="0.25">
      <c r="A428" t="s">
        <v>877</v>
      </c>
    </row>
    <row r="429" spans="1:1" x14ac:dyDescent="0.25">
      <c r="A429" t="s">
        <v>879</v>
      </c>
    </row>
    <row r="430" spans="1:1" x14ac:dyDescent="0.25">
      <c r="A430" t="s">
        <v>881</v>
      </c>
    </row>
    <row r="431" spans="1:1" x14ac:dyDescent="0.25">
      <c r="A431" t="s">
        <v>883</v>
      </c>
    </row>
    <row r="432" spans="1:1" x14ac:dyDescent="0.25">
      <c r="A432" t="s">
        <v>885</v>
      </c>
    </row>
    <row r="433" spans="1:1" x14ac:dyDescent="0.25">
      <c r="A433" t="s">
        <v>887</v>
      </c>
    </row>
    <row r="434" spans="1:1" x14ac:dyDescent="0.25">
      <c r="A434" t="s">
        <v>889</v>
      </c>
    </row>
    <row r="435" spans="1:1" x14ac:dyDescent="0.25">
      <c r="A435" t="s">
        <v>891</v>
      </c>
    </row>
    <row r="436" spans="1:1" x14ac:dyDescent="0.25">
      <c r="A436" t="s">
        <v>893</v>
      </c>
    </row>
    <row r="437" spans="1:1" x14ac:dyDescent="0.25">
      <c r="A437" t="s">
        <v>895</v>
      </c>
    </row>
    <row r="438" spans="1:1" x14ac:dyDescent="0.25">
      <c r="A438" t="s">
        <v>897</v>
      </c>
    </row>
    <row r="439" spans="1:1" x14ac:dyDescent="0.25">
      <c r="A439" t="s">
        <v>899</v>
      </c>
    </row>
    <row r="440" spans="1:1" x14ac:dyDescent="0.25">
      <c r="A440" t="s">
        <v>901</v>
      </c>
    </row>
    <row r="441" spans="1:1" x14ac:dyDescent="0.25">
      <c r="A441" t="s">
        <v>903</v>
      </c>
    </row>
    <row r="442" spans="1:1" x14ac:dyDescent="0.25">
      <c r="A442" t="s">
        <v>905</v>
      </c>
    </row>
    <row r="443" spans="1:1" x14ac:dyDescent="0.25">
      <c r="A443" t="s">
        <v>907</v>
      </c>
    </row>
    <row r="444" spans="1:1" x14ac:dyDescent="0.25">
      <c r="A444" t="s">
        <v>909</v>
      </c>
    </row>
    <row r="445" spans="1:1" x14ac:dyDescent="0.25">
      <c r="A445" t="s">
        <v>911</v>
      </c>
    </row>
    <row r="446" spans="1:1" x14ac:dyDescent="0.25">
      <c r="A446" t="s">
        <v>913</v>
      </c>
    </row>
    <row r="447" spans="1:1" x14ac:dyDescent="0.25">
      <c r="A447" t="s">
        <v>915</v>
      </c>
    </row>
    <row r="448" spans="1:1" x14ac:dyDescent="0.25">
      <c r="A448" t="s">
        <v>917</v>
      </c>
    </row>
    <row r="449" spans="1:1" x14ac:dyDescent="0.25">
      <c r="A449" t="s">
        <v>919</v>
      </c>
    </row>
    <row r="450" spans="1:1" x14ac:dyDescent="0.25">
      <c r="A450" t="s">
        <v>921</v>
      </c>
    </row>
    <row r="451" spans="1:1" x14ac:dyDescent="0.25">
      <c r="A451" t="s">
        <v>925</v>
      </c>
    </row>
    <row r="452" spans="1:1" x14ac:dyDescent="0.25">
      <c r="A452" t="s">
        <v>927</v>
      </c>
    </row>
    <row r="453" spans="1:1" x14ac:dyDescent="0.25">
      <c r="A453" t="s">
        <v>929</v>
      </c>
    </row>
    <row r="454" spans="1:1" x14ac:dyDescent="0.25">
      <c r="A454" t="s">
        <v>931</v>
      </c>
    </row>
    <row r="455" spans="1:1" x14ac:dyDescent="0.25">
      <c r="A455" t="s">
        <v>933</v>
      </c>
    </row>
    <row r="456" spans="1:1" x14ac:dyDescent="0.25">
      <c r="A456" t="s">
        <v>935</v>
      </c>
    </row>
    <row r="457" spans="1:1" x14ac:dyDescent="0.25">
      <c r="A457" t="s">
        <v>937</v>
      </c>
    </row>
    <row r="458" spans="1:1" x14ac:dyDescent="0.25">
      <c r="A458" t="s">
        <v>939</v>
      </c>
    </row>
    <row r="459" spans="1:1" x14ac:dyDescent="0.25">
      <c r="A459" t="s">
        <v>941</v>
      </c>
    </row>
    <row r="460" spans="1:1" x14ac:dyDescent="0.25">
      <c r="A460" t="s">
        <v>943</v>
      </c>
    </row>
    <row r="461" spans="1:1" x14ac:dyDescent="0.25">
      <c r="A461" t="s">
        <v>945</v>
      </c>
    </row>
    <row r="462" spans="1:1" x14ac:dyDescent="0.25">
      <c r="A462" t="s">
        <v>947</v>
      </c>
    </row>
    <row r="463" spans="1:1" x14ac:dyDescent="0.25">
      <c r="A463" t="s">
        <v>949</v>
      </c>
    </row>
    <row r="464" spans="1:1" x14ac:dyDescent="0.25">
      <c r="A464" t="s">
        <v>951</v>
      </c>
    </row>
    <row r="465" spans="1:1" x14ac:dyDescent="0.25">
      <c r="A465" t="s">
        <v>953</v>
      </c>
    </row>
    <row r="466" spans="1:1" x14ac:dyDescent="0.25">
      <c r="A466" t="s">
        <v>955</v>
      </c>
    </row>
    <row r="467" spans="1:1" x14ac:dyDescent="0.25">
      <c r="A467" t="s">
        <v>957</v>
      </c>
    </row>
    <row r="468" spans="1:1" x14ac:dyDescent="0.25">
      <c r="A468" t="s">
        <v>959</v>
      </c>
    </row>
    <row r="469" spans="1:1" x14ac:dyDescent="0.25">
      <c r="A469" t="s">
        <v>961</v>
      </c>
    </row>
    <row r="470" spans="1:1" x14ac:dyDescent="0.25">
      <c r="A470" t="s">
        <v>963</v>
      </c>
    </row>
    <row r="471" spans="1:1" x14ac:dyDescent="0.25">
      <c r="A471" t="s">
        <v>965</v>
      </c>
    </row>
    <row r="472" spans="1:1" x14ac:dyDescent="0.25">
      <c r="A472" t="s">
        <v>923</v>
      </c>
    </row>
    <row r="473" spans="1:1" x14ac:dyDescent="0.25">
      <c r="A473" t="s">
        <v>967</v>
      </c>
    </row>
    <row r="474" spans="1:1" x14ac:dyDescent="0.25">
      <c r="A474" t="s">
        <v>969</v>
      </c>
    </row>
    <row r="475" spans="1:1" x14ac:dyDescent="0.25">
      <c r="A475" t="s">
        <v>971</v>
      </c>
    </row>
    <row r="476" spans="1:1" x14ac:dyDescent="0.25">
      <c r="A476" t="s">
        <v>973</v>
      </c>
    </row>
    <row r="477" spans="1:1" x14ac:dyDescent="0.25">
      <c r="A477" t="s">
        <v>975</v>
      </c>
    </row>
    <row r="478" spans="1:1" x14ac:dyDescent="0.25">
      <c r="A478" t="s">
        <v>977</v>
      </c>
    </row>
    <row r="479" spans="1:1" x14ac:dyDescent="0.25">
      <c r="A479" t="s">
        <v>979</v>
      </c>
    </row>
    <row r="480" spans="1:1" x14ac:dyDescent="0.25">
      <c r="A480" t="s">
        <v>981</v>
      </c>
    </row>
    <row r="481" spans="1:1" x14ac:dyDescent="0.25">
      <c r="A481" t="s">
        <v>983</v>
      </c>
    </row>
    <row r="482" spans="1:1" x14ac:dyDescent="0.25">
      <c r="A482" t="s">
        <v>985</v>
      </c>
    </row>
    <row r="483" spans="1:1" x14ac:dyDescent="0.25">
      <c r="A483" t="s">
        <v>987</v>
      </c>
    </row>
    <row r="484" spans="1:1" x14ac:dyDescent="0.25">
      <c r="A484" t="s">
        <v>989</v>
      </c>
    </row>
    <row r="485" spans="1:1" x14ac:dyDescent="0.25">
      <c r="A485" t="s">
        <v>51</v>
      </c>
    </row>
    <row r="486" spans="1:1" x14ac:dyDescent="0.25">
      <c r="A486" t="s">
        <v>991</v>
      </c>
    </row>
    <row r="487" spans="1:1" x14ac:dyDescent="0.25">
      <c r="A487" t="s">
        <v>993</v>
      </c>
    </row>
    <row r="488" spans="1:1" x14ac:dyDescent="0.25">
      <c r="A488" t="s">
        <v>995</v>
      </c>
    </row>
    <row r="489" spans="1:1" x14ac:dyDescent="0.25">
      <c r="A489" t="s">
        <v>997</v>
      </c>
    </row>
    <row r="490" spans="1:1" x14ac:dyDescent="0.25">
      <c r="A490" t="s">
        <v>999</v>
      </c>
    </row>
    <row r="491" spans="1:1" x14ac:dyDescent="0.25">
      <c r="A491" t="s">
        <v>1001</v>
      </c>
    </row>
    <row r="492" spans="1:1" x14ac:dyDescent="0.25">
      <c r="A492" t="s">
        <v>1003</v>
      </c>
    </row>
    <row r="493" spans="1:1" x14ac:dyDescent="0.25">
      <c r="A493" t="s">
        <v>1005</v>
      </c>
    </row>
    <row r="494" spans="1:1" x14ac:dyDescent="0.25">
      <c r="A494" t="s">
        <v>1007</v>
      </c>
    </row>
    <row r="495" spans="1:1" x14ac:dyDescent="0.25">
      <c r="A495" t="s">
        <v>1009</v>
      </c>
    </row>
    <row r="496" spans="1:1" x14ac:dyDescent="0.25">
      <c r="A496" t="s">
        <v>1011</v>
      </c>
    </row>
    <row r="497" spans="1:1" x14ac:dyDescent="0.25">
      <c r="A497" t="s">
        <v>1013</v>
      </c>
    </row>
    <row r="498" spans="1:1" x14ac:dyDescent="0.25">
      <c r="A498" t="s">
        <v>1015</v>
      </c>
    </row>
    <row r="499" spans="1:1" x14ac:dyDescent="0.25">
      <c r="A499" t="s">
        <v>1017</v>
      </c>
    </row>
    <row r="500" spans="1:1" x14ac:dyDescent="0.25">
      <c r="A500" t="s">
        <v>1019</v>
      </c>
    </row>
    <row r="501" spans="1:1" x14ac:dyDescent="0.25">
      <c r="A501" t="s">
        <v>1021</v>
      </c>
    </row>
    <row r="502" spans="1:1" x14ac:dyDescent="0.25">
      <c r="A502" t="s">
        <v>1023</v>
      </c>
    </row>
    <row r="503" spans="1:1" x14ac:dyDescent="0.25">
      <c r="A503" t="s">
        <v>1025</v>
      </c>
    </row>
    <row r="504" spans="1:1" x14ac:dyDescent="0.25">
      <c r="A504" t="s">
        <v>1027</v>
      </c>
    </row>
    <row r="505" spans="1:1" x14ac:dyDescent="0.25">
      <c r="A505" t="s">
        <v>1029</v>
      </c>
    </row>
    <row r="506" spans="1:1" x14ac:dyDescent="0.25">
      <c r="A506" t="s">
        <v>1031</v>
      </c>
    </row>
    <row r="507" spans="1:1" x14ac:dyDescent="0.25">
      <c r="A507" t="s">
        <v>1033</v>
      </c>
    </row>
    <row r="508" spans="1:1" x14ac:dyDescent="0.25">
      <c r="A508" t="s">
        <v>53</v>
      </c>
    </row>
    <row r="509" spans="1:1" x14ac:dyDescent="0.25">
      <c r="A509" t="s">
        <v>1035</v>
      </c>
    </row>
    <row r="510" spans="1:1" x14ac:dyDescent="0.25">
      <c r="A510" t="s">
        <v>1037</v>
      </c>
    </row>
    <row r="511" spans="1:1" x14ac:dyDescent="0.25">
      <c r="A511" t="s">
        <v>1039</v>
      </c>
    </row>
    <row r="512" spans="1:1" x14ac:dyDescent="0.25">
      <c r="A512" t="s">
        <v>1041</v>
      </c>
    </row>
    <row r="513" spans="1:1" x14ac:dyDescent="0.25">
      <c r="A513" t="s">
        <v>1043</v>
      </c>
    </row>
    <row r="514" spans="1:1" x14ac:dyDescent="0.25">
      <c r="A514" t="s">
        <v>1045</v>
      </c>
    </row>
    <row r="515" spans="1:1" x14ac:dyDescent="0.25">
      <c r="A515" t="s">
        <v>1047</v>
      </c>
    </row>
    <row r="516" spans="1:1" x14ac:dyDescent="0.25">
      <c r="A516" t="s">
        <v>1049</v>
      </c>
    </row>
    <row r="517" spans="1:1" x14ac:dyDescent="0.25">
      <c r="A517" t="s">
        <v>1051</v>
      </c>
    </row>
    <row r="518" spans="1:1" x14ac:dyDescent="0.25">
      <c r="A518" t="s">
        <v>1053</v>
      </c>
    </row>
    <row r="519" spans="1:1" x14ac:dyDescent="0.25">
      <c r="A519" t="s">
        <v>1055</v>
      </c>
    </row>
    <row r="520" spans="1:1" x14ac:dyDescent="0.25">
      <c r="A520" t="s">
        <v>1057</v>
      </c>
    </row>
    <row r="521" spans="1:1" x14ac:dyDescent="0.25">
      <c r="A521" t="s">
        <v>1059</v>
      </c>
    </row>
    <row r="522" spans="1:1" x14ac:dyDescent="0.25">
      <c r="A522" t="s">
        <v>1061</v>
      </c>
    </row>
    <row r="523" spans="1:1" x14ac:dyDescent="0.25">
      <c r="A523" t="s">
        <v>1063</v>
      </c>
    </row>
    <row r="524" spans="1:1" x14ac:dyDescent="0.25">
      <c r="A524" t="s">
        <v>1065</v>
      </c>
    </row>
    <row r="525" spans="1:1" x14ac:dyDescent="0.25">
      <c r="A525" t="s">
        <v>1067</v>
      </c>
    </row>
    <row r="526" spans="1:1" x14ac:dyDescent="0.25">
      <c r="A526" t="s">
        <v>1069</v>
      </c>
    </row>
    <row r="527" spans="1:1" x14ac:dyDescent="0.25">
      <c r="A527" t="s">
        <v>1071</v>
      </c>
    </row>
    <row r="528" spans="1:1" x14ac:dyDescent="0.25">
      <c r="A528" t="s">
        <v>1073</v>
      </c>
    </row>
    <row r="529" spans="1:1" x14ac:dyDescent="0.25">
      <c r="A529" t="s">
        <v>1075</v>
      </c>
    </row>
    <row r="530" spans="1:1" x14ac:dyDescent="0.25">
      <c r="A530" t="s">
        <v>1077</v>
      </c>
    </row>
    <row r="531" spans="1:1" x14ac:dyDescent="0.25">
      <c r="A531" t="s">
        <v>1079</v>
      </c>
    </row>
    <row r="532" spans="1:1" x14ac:dyDescent="0.25">
      <c r="A532" t="s">
        <v>1081</v>
      </c>
    </row>
    <row r="533" spans="1:1" x14ac:dyDescent="0.25">
      <c r="A533" t="s">
        <v>1083</v>
      </c>
    </row>
    <row r="534" spans="1:1" x14ac:dyDescent="0.25">
      <c r="A534" t="s">
        <v>1085</v>
      </c>
    </row>
    <row r="535" spans="1:1" x14ac:dyDescent="0.25">
      <c r="A535" t="s">
        <v>1087</v>
      </c>
    </row>
    <row r="536" spans="1:1" x14ac:dyDescent="0.25">
      <c r="A536" t="s">
        <v>1089</v>
      </c>
    </row>
    <row r="537" spans="1:1" x14ac:dyDescent="0.25">
      <c r="A537" t="s">
        <v>1091</v>
      </c>
    </row>
    <row r="538" spans="1:1" x14ac:dyDescent="0.25">
      <c r="A538" t="s">
        <v>1093</v>
      </c>
    </row>
    <row r="539" spans="1:1" x14ac:dyDescent="0.25">
      <c r="A539" t="s">
        <v>1095</v>
      </c>
    </row>
    <row r="540" spans="1:1" x14ac:dyDescent="0.25">
      <c r="A540" t="s">
        <v>1097</v>
      </c>
    </row>
    <row r="541" spans="1:1" x14ac:dyDescent="0.25">
      <c r="A541" t="s">
        <v>1099</v>
      </c>
    </row>
    <row r="542" spans="1:1" x14ac:dyDescent="0.25">
      <c r="A542" t="s">
        <v>1101</v>
      </c>
    </row>
    <row r="543" spans="1:1" x14ac:dyDescent="0.25">
      <c r="A543" t="s">
        <v>1103</v>
      </c>
    </row>
    <row r="544" spans="1:1" x14ac:dyDescent="0.25">
      <c r="A544" t="s">
        <v>1105</v>
      </c>
    </row>
    <row r="545" spans="1:1" x14ac:dyDescent="0.25">
      <c r="A545" t="s">
        <v>1107</v>
      </c>
    </row>
    <row r="546" spans="1:1" x14ac:dyDescent="0.25">
      <c r="A546" t="s">
        <v>1109</v>
      </c>
    </row>
    <row r="547" spans="1:1" x14ac:dyDescent="0.25">
      <c r="A547" t="s">
        <v>1111</v>
      </c>
    </row>
    <row r="548" spans="1:1" x14ac:dyDescent="0.25">
      <c r="A548" t="s">
        <v>1113</v>
      </c>
    </row>
    <row r="549" spans="1:1" x14ac:dyDescent="0.25">
      <c r="A549" t="s">
        <v>1115</v>
      </c>
    </row>
    <row r="550" spans="1:1" x14ac:dyDescent="0.25">
      <c r="A550" t="s">
        <v>1117</v>
      </c>
    </row>
    <row r="551" spans="1:1" x14ac:dyDescent="0.25">
      <c r="A551" t="s">
        <v>1119</v>
      </c>
    </row>
    <row r="552" spans="1:1" x14ac:dyDescent="0.25">
      <c r="A552" t="s">
        <v>1121</v>
      </c>
    </row>
    <row r="553" spans="1:1" x14ac:dyDescent="0.25">
      <c r="A553" t="s">
        <v>1123</v>
      </c>
    </row>
    <row r="554" spans="1:1" x14ac:dyDescent="0.25">
      <c r="A554" t="s">
        <v>1125</v>
      </c>
    </row>
    <row r="555" spans="1:1" x14ac:dyDescent="0.25">
      <c r="A555" t="s">
        <v>1127</v>
      </c>
    </row>
    <row r="556" spans="1:1" x14ac:dyDescent="0.25">
      <c r="A556" t="s">
        <v>1129</v>
      </c>
    </row>
    <row r="557" spans="1:1" x14ac:dyDescent="0.25">
      <c r="A557" t="s">
        <v>1131</v>
      </c>
    </row>
    <row r="558" spans="1:1" x14ac:dyDescent="0.25">
      <c r="A558" t="s">
        <v>1133</v>
      </c>
    </row>
    <row r="559" spans="1:1" x14ac:dyDescent="0.25">
      <c r="A559" t="s">
        <v>1135</v>
      </c>
    </row>
    <row r="560" spans="1:1" x14ac:dyDescent="0.25">
      <c r="A560" t="s">
        <v>1137</v>
      </c>
    </row>
    <row r="561" spans="1:1" x14ac:dyDescent="0.25">
      <c r="A561" t="s">
        <v>1139</v>
      </c>
    </row>
    <row r="562" spans="1:1" x14ac:dyDescent="0.25">
      <c r="A562" t="s">
        <v>1141</v>
      </c>
    </row>
    <row r="563" spans="1:1" x14ac:dyDescent="0.25">
      <c r="A563" t="s">
        <v>1143</v>
      </c>
    </row>
    <row r="564" spans="1:1" x14ac:dyDescent="0.25">
      <c r="A564" t="s">
        <v>1145</v>
      </c>
    </row>
    <row r="565" spans="1:1" x14ac:dyDescent="0.25">
      <c r="A565" t="s">
        <v>1147</v>
      </c>
    </row>
    <row r="566" spans="1:1" x14ac:dyDescent="0.25">
      <c r="A566" t="s">
        <v>1149</v>
      </c>
    </row>
    <row r="567" spans="1:1" x14ac:dyDescent="0.25">
      <c r="A567" t="s">
        <v>1151</v>
      </c>
    </row>
    <row r="568" spans="1:1" x14ac:dyDescent="0.25">
      <c r="A568" t="s">
        <v>1153</v>
      </c>
    </row>
    <row r="569" spans="1:1" x14ac:dyDescent="0.25">
      <c r="A569" t="s">
        <v>1155</v>
      </c>
    </row>
    <row r="570" spans="1:1" x14ac:dyDescent="0.25">
      <c r="A570" t="s">
        <v>55</v>
      </c>
    </row>
    <row r="571" spans="1:1" x14ac:dyDescent="0.25">
      <c r="A571" t="s">
        <v>1157</v>
      </c>
    </row>
    <row r="572" spans="1:1" x14ac:dyDescent="0.25">
      <c r="A572" t="s">
        <v>1159</v>
      </c>
    </row>
    <row r="573" spans="1:1" x14ac:dyDescent="0.25">
      <c r="A573" t="s">
        <v>1161</v>
      </c>
    </row>
    <row r="574" spans="1:1" x14ac:dyDescent="0.25">
      <c r="A574" t="s">
        <v>1163</v>
      </c>
    </row>
    <row r="575" spans="1:1" x14ac:dyDescent="0.25">
      <c r="A575" t="s">
        <v>1165</v>
      </c>
    </row>
    <row r="576" spans="1:1" x14ac:dyDescent="0.25">
      <c r="A576" t="s">
        <v>1167</v>
      </c>
    </row>
    <row r="577" spans="1:1" x14ac:dyDescent="0.25">
      <c r="A577" t="s">
        <v>1169</v>
      </c>
    </row>
    <row r="578" spans="1:1" x14ac:dyDescent="0.25">
      <c r="A578" t="s">
        <v>1171</v>
      </c>
    </row>
    <row r="579" spans="1:1" x14ac:dyDescent="0.25">
      <c r="A579" t="s">
        <v>1173</v>
      </c>
    </row>
    <row r="580" spans="1:1" x14ac:dyDescent="0.25">
      <c r="A580" t="s">
        <v>1175</v>
      </c>
    </row>
    <row r="581" spans="1:1" x14ac:dyDescent="0.25">
      <c r="A581" t="s">
        <v>1177</v>
      </c>
    </row>
    <row r="582" spans="1:1" x14ac:dyDescent="0.25">
      <c r="A582" t="s">
        <v>1179</v>
      </c>
    </row>
    <row r="583" spans="1:1" x14ac:dyDescent="0.25">
      <c r="A583" t="s">
        <v>1181</v>
      </c>
    </row>
    <row r="584" spans="1:1" x14ac:dyDescent="0.25">
      <c r="A584" t="s">
        <v>1183</v>
      </c>
    </row>
    <row r="585" spans="1:1" x14ac:dyDescent="0.25">
      <c r="A585" t="s">
        <v>1185</v>
      </c>
    </row>
    <row r="586" spans="1:1" x14ac:dyDescent="0.25">
      <c r="A586" t="s">
        <v>1187</v>
      </c>
    </row>
    <row r="587" spans="1:1" x14ac:dyDescent="0.25">
      <c r="A587" t="s">
        <v>1189</v>
      </c>
    </row>
    <row r="588" spans="1:1" x14ac:dyDescent="0.25">
      <c r="A588" t="s">
        <v>1191</v>
      </c>
    </row>
    <row r="589" spans="1:1" x14ac:dyDescent="0.25">
      <c r="A589" t="s">
        <v>1193</v>
      </c>
    </row>
    <row r="590" spans="1:1" x14ac:dyDescent="0.25">
      <c r="A590" t="s">
        <v>1195</v>
      </c>
    </row>
    <row r="591" spans="1:1" x14ac:dyDescent="0.25">
      <c r="A591" t="s">
        <v>57</v>
      </c>
    </row>
    <row r="592" spans="1:1" x14ac:dyDescent="0.25">
      <c r="A592" t="s">
        <v>1197</v>
      </c>
    </row>
    <row r="593" spans="1:1" x14ac:dyDescent="0.25">
      <c r="A593" t="s">
        <v>1199</v>
      </c>
    </row>
    <row r="594" spans="1:1" x14ac:dyDescent="0.25">
      <c r="A594" t="s">
        <v>1201</v>
      </c>
    </row>
    <row r="595" spans="1:1" x14ac:dyDescent="0.25">
      <c r="A595" t="s">
        <v>1203</v>
      </c>
    </row>
    <row r="596" spans="1:1" x14ac:dyDescent="0.25">
      <c r="A596" t="s">
        <v>1205</v>
      </c>
    </row>
    <row r="597" spans="1:1" x14ac:dyDescent="0.25">
      <c r="A597" t="s">
        <v>1207</v>
      </c>
    </row>
    <row r="598" spans="1:1" x14ac:dyDescent="0.25">
      <c r="A598" t="s">
        <v>1209</v>
      </c>
    </row>
    <row r="599" spans="1:1" x14ac:dyDescent="0.25">
      <c r="A599" t="s">
        <v>1211</v>
      </c>
    </row>
    <row r="600" spans="1:1" x14ac:dyDescent="0.25">
      <c r="A600" t="s">
        <v>1213</v>
      </c>
    </row>
    <row r="601" spans="1:1" x14ac:dyDescent="0.25">
      <c r="A601" t="s">
        <v>1215</v>
      </c>
    </row>
    <row r="602" spans="1:1" x14ac:dyDescent="0.25">
      <c r="A602" t="s">
        <v>1217</v>
      </c>
    </row>
    <row r="603" spans="1:1" x14ac:dyDescent="0.25">
      <c r="A603" t="s">
        <v>1219</v>
      </c>
    </row>
    <row r="604" spans="1:1" x14ac:dyDescent="0.25">
      <c r="A604" t="s">
        <v>1221</v>
      </c>
    </row>
    <row r="605" spans="1:1" x14ac:dyDescent="0.25">
      <c r="A605" t="s">
        <v>1223</v>
      </c>
    </row>
    <row r="606" spans="1:1" x14ac:dyDescent="0.25">
      <c r="A606" t="s">
        <v>1225</v>
      </c>
    </row>
    <row r="607" spans="1:1" x14ac:dyDescent="0.25">
      <c r="A607" t="s">
        <v>1227</v>
      </c>
    </row>
    <row r="608" spans="1:1" x14ac:dyDescent="0.25">
      <c r="A608" t="s">
        <v>1229</v>
      </c>
    </row>
    <row r="609" spans="1:1" x14ac:dyDescent="0.25">
      <c r="A609" t="s">
        <v>1231</v>
      </c>
    </row>
    <row r="610" spans="1:1" x14ac:dyDescent="0.25">
      <c r="A610" t="s">
        <v>1233</v>
      </c>
    </row>
    <row r="611" spans="1:1" x14ac:dyDescent="0.25">
      <c r="A611" t="s">
        <v>1235</v>
      </c>
    </row>
    <row r="612" spans="1:1" x14ac:dyDescent="0.25">
      <c r="A612" t="s">
        <v>1237</v>
      </c>
    </row>
    <row r="613" spans="1:1" x14ac:dyDescent="0.25">
      <c r="A613" t="s">
        <v>1239</v>
      </c>
    </row>
    <row r="614" spans="1:1" x14ac:dyDescent="0.25">
      <c r="A614" t="s">
        <v>1241</v>
      </c>
    </row>
    <row r="615" spans="1:1" x14ac:dyDescent="0.25">
      <c r="A615" t="s">
        <v>1243</v>
      </c>
    </row>
    <row r="616" spans="1:1" x14ac:dyDescent="0.25">
      <c r="A616" t="s">
        <v>1245</v>
      </c>
    </row>
    <row r="617" spans="1:1" x14ac:dyDescent="0.25">
      <c r="A617" t="s">
        <v>1247</v>
      </c>
    </row>
    <row r="618" spans="1:1" x14ac:dyDescent="0.25">
      <c r="A618" t="s">
        <v>1249</v>
      </c>
    </row>
    <row r="619" spans="1:1" x14ac:dyDescent="0.25">
      <c r="A619" t="s">
        <v>1251</v>
      </c>
    </row>
    <row r="620" spans="1:1" x14ac:dyDescent="0.25">
      <c r="A620" t="s">
        <v>1253</v>
      </c>
    </row>
    <row r="621" spans="1:1" x14ac:dyDescent="0.25">
      <c r="A621" t="s">
        <v>1255</v>
      </c>
    </row>
    <row r="622" spans="1:1" x14ac:dyDescent="0.25">
      <c r="A622" t="s">
        <v>1257</v>
      </c>
    </row>
    <row r="623" spans="1:1" x14ac:dyDescent="0.25">
      <c r="A623" t="s">
        <v>1259</v>
      </c>
    </row>
    <row r="624" spans="1:1" x14ac:dyDescent="0.25">
      <c r="A624" t="s">
        <v>1261</v>
      </c>
    </row>
    <row r="625" spans="1:1" x14ac:dyDescent="0.25">
      <c r="A625" t="s">
        <v>1263</v>
      </c>
    </row>
    <row r="626" spans="1:1" x14ac:dyDescent="0.25">
      <c r="A626" t="s">
        <v>1265</v>
      </c>
    </row>
    <row r="627" spans="1:1" x14ac:dyDescent="0.25">
      <c r="A627" t="s">
        <v>1267</v>
      </c>
    </row>
    <row r="628" spans="1:1" x14ac:dyDescent="0.25">
      <c r="A628" t="s">
        <v>1269</v>
      </c>
    </row>
    <row r="629" spans="1:1" x14ac:dyDescent="0.25">
      <c r="A629" t="s">
        <v>1271</v>
      </c>
    </row>
    <row r="630" spans="1:1" x14ac:dyDescent="0.25">
      <c r="A630" t="s">
        <v>1273</v>
      </c>
    </row>
    <row r="631" spans="1:1" x14ac:dyDescent="0.25">
      <c r="A631" t="s">
        <v>1275</v>
      </c>
    </row>
    <row r="632" spans="1:1" x14ac:dyDescent="0.25">
      <c r="A632" t="s">
        <v>1277</v>
      </c>
    </row>
    <row r="633" spans="1:1" x14ac:dyDescent="0.25">
      <c r="A633" t="s">
        <v>1279</v>
      </c>
    </row>
    <row r="634" spans="1:1" x14ac:dyDescent="0.25">
      <c r="A634" t="s">
        <v>1281</v>
      </c>
    </row>
    <row r="635" spans="1:1" x14ac:dyDescent="0.25">
      <c r="A635" t="s">
        <v>1283</v>
      </c>
    </row>
    <row r="636" spans="1:1" x14ac:dyDescent="0.25">
      <c r="A636" t="s">
        <v>1285</v>
      </c>
    </row>
    <row r="637" spans="1:1" x14ac:dyDescent="0.25">
      <c r="A637" t="s">
        <v>1287</v>
      </c>
    </row>
    <row r="638" spans="1:1" x14ac:dyDescent="0.25">
      <c r="A638" t="s">
        <v>1289</v>
      </c>
    </row>
    <row r="639" spans="1:1" x14ac:dyDescent="0.25">
      <c r="A639" t="s">
        <v>1291</v>
      </c>
    </row>
    <row r="640" spans="1:1" x14ac:dyDescent="0.25">
      <c r="A640" t="s">
        <v>1293</v>
      </c>
    </row>
    <row r="641" spans="1:1" x14ac:dyDescent="0.25">
      <c r="A641" t="s">
        <v>1295</v>
      </c>
    </row>
    <row r="642" spans="1:1" x14ac:dyDescent="0.25">
      <c r="A642" t="s">
        <v>1297</v>
      </c>
    </row>
    <row r="643" spans="1:1" x14ac:dyDescent="0.25">
      <c r="A643" t="s">
        <v>1299</v>
      </c>
    </row>
    <row r="644" spans="1:1" x14ac:dyDescent="0.25">
      <c r="A644" t="s">
        <v>1301</v>
      </c>
    </row>
    <row r="645" spans="1:1" x14ac:dyDescent="0.25">
      <c r="A645" t="s">
        <v>1303</v>
      </c>
    </row>
    <row r="646" spans="1:1" x14ac:dyDescent="0.25">
      <c r="A646" t="s">
        <v>1305</v>
      </c>
    </row>
    <row r="647" spans="1:1" x14ac:dyDescent="0.25">
      <c r="A647" t="s">
        <v>1307</v>
      </c>
    </row>
    <row r="648" spans="1:1" x14ac:dyDescent="0.25">
      <c r="A648" t="s">
        <v>1309</v>
      </c>
    </row>
    <row r="649" spans="1:1" x14ac:dyDescent="0.25">
      <c r="A649" t="s">
        <v>1311</v>
      </c>
    </row>
    <row r="650" spans="1:1" x14ac:dyDescent="0.25">
      <c r="A650" t="s">
        <v>1313</v>
      </c>
    </row>
    <row r="651" spans="1:1" x14ac:dyDescent="0.25">
      <c r="A651" t="s">
        <v>1315</v>
      </c>
    </row>
    <row r="652" spans="1:1" x14ac:dyDescent="0.25">
      <c r="A652" t="s">
        <v>1317</v>
      </c>
    </row>
    <row r="653" spans="1:1" x14ac:dyDescent="0.25">
      <c r="A653" t="s">
        <v>1319</v>
      </c>
    </row>
    <row r="654" spans="1:1" x14ac:dyDescent="0.25">
      <c r="A654" t="s">
        <v>1321</v>
      </c>
    </row>
    <row r="655" spans="1:1" x14ac:dyDescent="0.25">
      <c r="A655" t="s">
        <v>1323</v>
      </c>
    </row>
    <row r="656" spans="1:1" x14ac:dyDescent="0.25">
      <c r="A656" t="s">
        <v>1325</v>
      </c>
    </row>
    <row r="657" spans="1:1" x14ac:dyDescent="0.25">
      <c r="A657" t="s">
        <v>1327</v>
      </c>
    </row>
    <row r="658" spans="1:1" x14ac:dyDescent="0.25">
      <c r="A658" t="s">
        <v>1329</v>
      </c>
    </row>
    <row r="659" spans="1:1" x14ac:dyDescent="0.25">
      <c r="A659" t="s">
        <v>1331</v>
      </c>
    </row>
    <row r="660" spans="1:1" x14ac:dyDescent="0.25">
      <c r="A660" t="s">
        <v>1333</v>
      </c>
    </row>
    <row r="661" spans="1:1" x14ac:dyDescent="0.25">
      <c r="A661" t="s">
        <v>1335</v>
      </c>
    </row>
    <row r="662" spans="1:1" x14ac:dyDescent="0.25">
      <c r="A662" t="s">
        <v>1337</v>
      </c>
    </row>
    <row r="663" spans="1:1" x14ac:dyDescent="0.25">
      <c r="A663" t="s">
        <v>1339</v>
      </c>
    </row>
    <row r="664" spans="1:1" x14ac:dyDescent="0.25">
      <c r="A664" t="s">
        <v>1341</v>
      </c>
    </row>
    <row r="665" spans="1:1" x14ac:dyDescent="0.25">
      <c r="A665" t="s">
        <v>1343</v>
      </c>
    </row>
    <row r="666" spans="1:1" x14ac:dyDescent="0.25">
      <c r="A666" t="s">
        <v>1345</v>
      </c>
    </row>
    <row r="667" spans="1:1" x14ac:dyDescent="0.25">
      <c r="A667" t="s">
        <v>1347</v>
      </c>
    </row>
    <row r="668" spans="1:1" x14ac:dyDescent="0.25">
      <c r="A668" t="s">
        <v>1349</v>
      </c>
    </row>
    <row r="669" spans="1:1" x14ac:dyDescent="0.25">
      <c r="A669" t="s">
        <v>1351</v>
      </c>
    </row>
    <row r="670" spans="1:1" x14ac:dyDescent="0.25">
      <c r="A670" t="s">
        <v>1353</v>
      </c>
    </row>
    <row r="671" spans="1:1" x14ac:dyDescent="0.25">
      <c r="A671" t="s">
        <v>1355</v>
      </c>
    </row>
    <row r="672" spans="1:1" x14ac:dyDescent="0.25">
      <c r="A672" t="s">
        <v>1357</v>
      </c>
    </row>
    <row r="673" spans="1:1" x14ac:dyDescent="0.25">
      <c r="A673" t="s">
        <v>1359</v>
      </c>
    </row>
    <row r="674" spans="1:1" x14ac:dyDescent="0.25">
      <c r="A674" t="s">
        <v>1361</v>
      </c>
    </row>
    <row r="675" spans="1:1" x14ac:dyDescent="0.25">
      <c r="A675" t="s">
        <v>1363</v>
      </c>
    </row>
    <row r="676" spans="1:1" x14ac:dyDescent="0.25">
      <c r="A676" t="s">
        <v>1365</v>
      </c>
    </row>
    <row r="677" spans="1:1" x14ac:dyDescent="0.25">
      <c r="A677" t="s">
        <v>1367</v>
      </c>
    </row>
    <row r="678" spans="1:1" x14ac:dyDescent="0.25">
      <c r="A678" t="s">
        <v>1369</v>
      </c>
    </row>
    <row r="679" spans="1:1" x14ac:dyDescent="0.25">
      <c r="A679" t="s">
        <v>59</v>
      </c>
    </row>
    <row r="680" spans="1:1" x14ac:dyDescent="0.25">
      <c r="A680" t="s">
        <v>1371</v>
      </c>
    </row>
    <row r="681" spans="1:1" x14ac:dyDescent="0.25">
      <c r="A681" t="s">
        <v>1373</v>
      </c>
    </row>
    <row r="682" spans="1:1" x14ac:dyDescent="0.25">
      <c r="A682" t="s">
        <v>1375</v>
      </c>
    </row>
    <row r="683" spans="1:1" x14ac:dyDescent="0.25">
      <c r="A683" t="s">
        <v>1377</v>
      </c>
    </row>
    <row r="684" spans="1:1" x14ac:dyDescent="0.25">
      <c r="A684" t="s">
        <v>1379</v>
      </c>
    </row>
    <row r="685" spans="1:1" x14ac:dyDescent="0.25">
      <c r="A685" t="s">
        <v>1381</v>
      </c>
    </row>
    <row r="686" spans="1:1" x14ac:dyDescent="0.25">
      <c r="A686" t="s">
        <v>1383</v>
      </c>
    </row>
    <row r="687" spans="1:1" x14ac:dyDescent="0.25">
      <c r="A687" t="s">
        <v>1385</v>
      </c>
    </row>
    <row r="688" spans="1:1" x14ac:dyDescent="0.25">
      <c r="A688" t="s">
        <v>1387</v>
      </c>
    </row>
    <row r="689" spans="1:1" x14ac:dyDescent="0.25">
      <c r="A689" t="s">
        <v>1389</v>
      </c>
    </row>
    <row r="690" spans="1:1" x14ac:dyDescent="0.25">
      <c r="A690" t="s">
        <v>1391</v>
      </c>
    </row>
    <row r="691" spans="1:1" x14ac:dyDescent="0.25">
      <c r="A691" t="s">
        <v>1393</v>
      </c>
    </row>
    <row r="692" spans="1:1" x14ac:dyDescent="0.25">
      <c r="A692" t="s">
        <v>1395</v>
      </c>
    </row>
    <row r="693" spans="1:1" x14ac:dyDescent="0.25">
      <c r="A693" t="s">
        <v>1397</v>
      </c>
    </row>
    <row r="694" spans="1:1" x14ac:dyDescent="0.25">
      <c r="A694" t="s">
        <v>1399</v>
      </c>
    </row>
    <row r="695" spans="1:1" x14ac:dyDescent="0.25">
      <c r="A695" t="s">
        <v>1401</v>
      </c>
    </row>
    <row r="696" spans="1:1" x14ac:dyDescent="0.25">
      <c r="A696" t="s">
        <v>1403</v>
      </c>
    </row>
    <row r="697" spans="1:1" x14ac:dyDescent="0.25">
      <c r="A697" t="s">
        <v>1405</v>
      </c>
    </row>
    <row r="698" spans="1:1" x14ac:dyDescent="0.25">
      <c r="A698" t="s">
        <v>1407</v>
      </c>
    </row>
    <row r="699" spans="1:1" x14ac:dyDescent="0.25">
      <c r="A699" t="s">
        <v>1409</v>
      </c>
    </row>
    <row r="700" spans="1:1" x14ac:dyDescent="0.25">
      <c r="A700" t="s">
        <v>1411</v>
      </c>
    </row>
    <row r="701" spans="1:1" x14ac:dyDescent="0.25">
      <c r="A701" t="s">
        <v>1413</v>
      </c>
    </row>
    <row r="702" spans="1:1" x14ac:dyDescent="0.25">
      <c r="A702" t="s">
        <v>1415</v>
      </c>
    </row>
    <row r="703" spans="1:1" x14ac:dyDescent="0.25">
      <c r="A703" t="s">
        <v>11</v>
      </c>
    </row>
    <row r="704" spans="1:1" x14ac:dyDescent="0.25">
      <c r="A704" t="s">
        <v>1417</v>
      </c>
    </row>
    <row r="705" spans="1:1" x14ac:dyDescent="0.25">
      <c r="A705" t="s">
        <v>1419</v>
      </c>
    </row>
    <row r="706" spans="1:1" x14ac:dyDescent="0.25">
      <c r="A706" t="s">
        <v>1421</v>
      </c>
    </row>
    <row r="707" spans="1:1" x14ac:dyDescent="0.25">
      <c r="A707" t="s">
        <v>1423</v>
      </c>
    </row>
    <row r="708" spans="1:1" x14ac:dyDescent="0.25">
      <c r="A708" t="s">
        <v>1425</v>
      </c>
    </row>
    <row r="709" spans="1:1" x14ac:dyDescent="0.25">
      <c r="A709" t="s">
        <v>1427</v>
      </c>
    </row>
    <row r="710" spans="1:1" x14ac:dyDescent="0.25">
      <c r="A710" t="s">
        <v>1429</v>
      </c>
    </row>
    <row r="711" spans="1:1" x14ac:dyDescent="0.25">
      <c r="A711" t="s">
        <v>1431</v>
      </c>
    </row>
    <row r="712" spans="1:1" x14ac:dyDescent="0.25">
      <c r="A712" t="s">
        <v>1433</v>
      </c>
    </row>
    <row r="713" spans="1:1" x14ac:dyDescent="0.25">
      <c r="A713" t="s">
        <v>1435</v>
      </c>
    </row>
    <row r="714" spans="1:1" x14ac:dyDescent="0.25">
      <c r="A714" t="s">
        <v>1437</v>
      </c>
    </row>
    <row r="715" spans="1:1" x14ac:dyDescent="0.25">
      <c r="A715" t="s">
        <v>1439</v>
      </c>
    </row>
    <row r="716" spans="1:1" x14ac:dyDescent="0.25">
      <c r="A716" t="s">
        <v>1441</v>
      </c>
    </row>
    <row r="717" spans="1:1" x14ac:dyDescent="0.25">
      <c r="A717" t="s">
        <v>1443</v>
      </c>
    </row>
    <row r="718" spans="1:1" x14ac:dyDescent="0.25">
      <c r="A718" t="s">
        <v>1445</v>
      </c>
    </row>
    <row r="719" spans="1:1" x14ac:dyDescent="0.25">
      <c r="A719" t="s">
        <v>1447</v>
      </c>
    </row>
    <row r="720" spans="1:1" x14ac:dyDescent="0.25">
      <c r="A720" t="s">
        <v>1449</v>
      </c>
    </row>
    <row r="721" spans="1:1" x14ac:dyDescent="0.25">
      <c r="A721" t="s">
        <v>1451</v>
      </c>
    </row>
    <row r="722" spans="1:1" x14ac:dyDescent="0.25">
      <c r="A722" t="s">
        <v>1453</v>
      </c>
    </row>
    <row r="723" spans="1:1" x14ac:dyDescent="0.25">
      <c r="A723" t="s">
        <v>1455</v>
      </c>
    </row>
    <row r="724" spans="1:1" x14ac:dyDescent="0.25">
      <c r="A724" t="s">
        <v>1457</v>
      </c>
    </row>
    <row r="725" spans="1:1" x14ac:dyDescent="0.25">
      <c r="A725" t="s">
        <v>1459</v>
      </c>
    </row>
    <row r="726" spans="1:1" x14ac:dyDescent="0.25">
      <c r="A726" t="s">
        <v>1461</v>
      </c>
    </row>
    <row r="727" spans="1:1" x14ac:dyDescent="0.25">
      <c r="A727" t="s">
        <v>1463</v>
      </c>
    </row>
    <row r="728" spans="1:1" x14ac:dyDescent="0.25">
      <c r="A728" t="s">
        <v>1465</v>
      </c>
    </row>
    <row r="729" spans="1:1" x14ac:dyDescent="0.25">
      <c r="A729" t="s">
        <v>1467</v>
      </c>
    </row>
    <row r="730" spans="1:1" x14ac:dyDescent="0.25">
      <c r="A730" t="s">
        <v>1469</v>
      </c>
    </row>
    <row r="731" spans="1:1" x14ac:dyDescent="0.25">
      <c r="A731" t="s">
        <v>1471</v>
      </c>
    </row>
    <row r="732" spans="1:1" x14ac:dyDescent="0.25">
      <c r="A732" t="s">
        <v>1473</v>
      </c>
    </row>
    <row r="733" spans="1:1" x14ac:dyDescent="0.25">
      <c r="A733" t="s">
        <v>1475</v>
      </c>
    </row>
    <row r="734" spans="1:1" x14ac:dyDescent="0.25">
      <c r="A734" t="s">
        <v>1477</v>
      </c>
    </row>
    <row r="735" spans="1:1" x14ac:dyDescent="0.25">
      <c r="A735" t="s">
        <v>1479</v>
      </c>
    </row>
    <row r="736" spans="1:1" x14ac:dyDescent="0.25">
      <c r="A736" t="s">
        <v>1481</v>
      </c>
    </row>
    <row r="737" spans="1:1" x14ac:dyDescent="0.25">
      <c r="A737" t="s">
        <v>1483</v>
      </c>
    </row>
    <row r="738" spans="1:1" x14ac:dyDescent="0.25">
      <c r="A738" t="s">
        <v>1485</v>
      </c>
    </row>
    <row r="739" spans="1:1" x14ac:dyDescent="0.25">
      <c r="A739" t="s">
        <v>1487</v>
      </c>
    </row>
    <row r="740" spans="1:1" x14ac:dyDescent="0.25">
      <c r="A740" t="s">
        <v>1489</v>
      </c>
    </row>
    <row r="741" spans="1:1" x14ac:dyDescent="0.25">
      <c r="A741" t="s">
        <v>1491</v>
      </c>
    </row>
    <row r="742" spans="1:1" x14ac:dyDescent="0.25">
      <c r="A742" t="s">
        <v>1493</v>
      </c>
    </row>
    <row r="743" spans="1:1" x14ac:dyDescent="0.25">
      <c r="A743" t="s">
        <v>1495</v>
      </c>
    </row>
    <row r="744" spans="1:1" x14ac:dyDescent="0.25">
      <c r="A744" t="s">
        <v>1497</v>
      </c>
    </row>
    <row r="745" spans="1:1" x14ac:dyDescent="0.25">
      <c r="A745" t="s">
        <v>1499</v>
      </c>
    </row>
    <row r="746" spans="1:1" x14ac:dyDescent="0.25">
      <c r="A746" t="s">
        <v>1501</v>
      </c>
    </row>
    <row r="747" spans="1:1" x14ac:dyDescent="0.25">
      <c r="A747" t="s">
        <v>1503</v>
      </c>
    </row>
    <row r="748" spans="1:1" x14ac:dyDescent="0.25">
      <c r="A748" t="s">
        <v>1505</v>
      </c>
    </row>
    <row r="749" spans="1:1" x14ac:dyDescent="0.25">
      <c r="A749" t="s">
        <v>1507</v>
      </c>
    </row>
    <row r="750" spans="1:1" x14ac:dyDescent="0.25">
      <c r="A750" t="s">
        <v>13</v>
      </c>
    </row>
    <row r="751" spans="1:1" x14ac:dyDescent="0.25">
      <c r="A751" t="s">
        <v>1509</v>
      </c>
    </row>
    <row r="752" spans="1:1" x14ac:dyDescent="0.25">
      <c r="A752" t="s">
        <v>1511</v>
      </c>
    </row>
    <row r="753" spans="1:1" x14ac:dyDescent="0.25">
      <c r="A753" t="s">
        <v>1513</v>
      </c>
    </row>
    <row r="754" spans="1:1" x14ac:dyDescent="0.25">
      <c r="A754" t="s">
        <v>1515</v>
      </c>
    </row>
    <row r="755" spans="1:1" x14ac:dyDescent="0.25">
      <c r="A755" t="s">
        <v>1517</v>
      </c>
    </row>
    <row r="756" spans="1:1" x14ac:dyDescent="0.25">
      <c r="A756" t="s">
        <v>1519</v>
      </c>
    </row>
    <row r="757" spans="1:1" x14ac:dyDescent="0.25">
      <c r="A757" t="s">
        <v>1521</v>
      </c>
    </row>
    <row r="758" spans="1:1" x14ac:dyDescent="0.25">
      <c r="A758" t="s">
        <v>1523</v>
      </c>
    </row>
    <row r="759" spans="1:1" x14ac:dyDescent="0.25">
      <c r="A759" t="s">
        <v>1525</v>
      </c>
    </row>
    <row r="760" spans="1:1" x14ac:dyDescent="0.25">
      <c r="A760" t="s">
        <v>1527</v>
      </c>
    </row>
    <row r="761" spans="1:1" x14ac:dyDescent="0.25">
      <c r="A761" t="s">
        <v>1529</v>
      </c>
    </row>
    <row r="762" spans="1:1" x14ac:dyDescent="0.25">
      <c r="A762" t="s">
        <v>1531</v>
      </c>
    </row>
    <row r="763" spans="1:1" x14ac:dyDescent="0.25">
      <c r="A763" t="s">
        <v>1533</v>
      </c>
    </row>
    <row r="764" spans="1:1" x14ac:dyDescent="0.25">
      <c r="A764" t="s">
        <v>61</v>
      </c>
    </row>
    <row r="765" spans="1:1" x14ac:dyDescent="0.25">
      <c r="A765" t="s">
        <v>1535</v>
      </c>
    </row>
    <row r="766" spans="1:1" x14ac:dyDescent="0.25">
      <c r="A766" t="s">
        <v>1537</v>
      </c>
    </row>
    <row r="767" spans="1:1" x14ac:dyDescent="0.25">
      <c r="A767" t="s">
        <v>1539</v>
      </c>
    </row>
    <row r="768" spans="1:1" x14ac:dyDescent="0.25">
      <c r="A768" t="s">
        <v>1541</v>
      </c>
    </row>
    <row r="769" spans="1:1" x14ac:dyDescent="0.25">
      <c r="A769" t="s">
        <v>1543</v>
      </c>
    </row>
    <row r="770" spans="1:1" x14ac:dyDescent="0.25">
      <c r="A770" t="s">
        <v>1545</v>
      </c>
    </row>
    <row r="771" spans="1:1" x14ac:dyDescent="0.25">
      <c r="A771" t="s">
        <v>1547</v>
      </c>
    </row>
    <row r="772" spans="1:1" x14ac:dyDescent="0.25">
      <c r="A772" t="s">
        <v>1549</v>
      </c>
    </row>
    <row r="773" spans="1:1" x14ac:dyDescent="0.25">
      <c r="A773" t="s">
        <v>1551</v>
      </c>
    </row>
    <row r="774" spans="1:1" x14ac:dyDescent="0.25">
      <c r="A774" t="s">
        <v>1553</v>
      </c>
    </row>
    <row r="775" spans="1:1" x14ac:dyDescent="0.25">
      <c r="A775" t="s">
        <v>1555</v>
      </c>
    </row>
    <row r="776" spans="1:1" x14ac:dyDescent="0.25">
      <c r="A776" t="s">
        <v>1557</v>
      </c>
    </row>
    <row r="777" spans="1:1" x14ac:dyDescent="0.25">
      <c r="A777" t="s">
        <v>1559</v>
      </c>
    </row>
    <row r="778" spans="1:1" x14ac:dyDescent="0.25">
      <c r="A778" t="s">
        <v>1561</v>
      </c>
    </row>
    <row r="779" spans="1:1" x14ac:dyDescent="0.25">
      <c r="A779" t="s">
        <v>1563</v>
      </c>
    </row>
    <row r="780" spans="1:1" x14ac:dyDescent="0.25">
      <c r="A780" t="s">
        <v>1565</v>
      </c>
    </row>
    <row r="781" spans="1:1" x14ac:dyDescent="0.25">
      <c r="A781" t="s">
        <v>1567</v>
      </c>
    </row>
    <row r="782" spans="1:1" x14ac:dyDescent="0.25">
      <c r="A782" t="s">
        <v>1569</v>
      </c>
    </row>
    <row r="783" spans="1:1" x14ac:dyDescent="0.25">
      <c r="A783" t="s">
        <v>1571</v>
      </c>
    </row>
    <row r="784" spans="1:1" x14ac:dyDescent="0.25">
      <c r="A784" t="s">
        <v>1573</v>
      </c>
    </row>
    <row r="785" spans="1:1" x14ac:dyDescent="0.25">
      <c r="A785" t="s">
        <v>1575</v>
      </c>
    </row>
    <row r="786" spans="1:1" x14ac:dyDescent="0.25">
      <c r="A786" t="s">
        <v>1577</v>
      </c>
    </row>
    <row r="787" spans="1:1" x14ac:dyDescent="0.25">
      <c r="A787" t="s">
        <v>15</v>
      </c>
    </row>
    <row r="788" spans="1:1" x14ac:dyDescent="0.25">
      <c r="A788" t="s">
        <v>1579</v>
      </c>
    </row>
    <row r="789" spans="1:1" x14ac:dyDescent="0.25">
      <c r="A789" t="s">
        <v>1581</v>
      </c>
    </row>
    <row r="790" spans="1:1" x14ac:dyDescent="0.25">
      <c r="A790" t="s">
        <v>1583</v>
      </c>
    </row>
    <row r="791" spans="1:1" x14ac:dyDescent="0.25">
      <c r="A791" t="s">
        <v>1585</v>
      </c>
    </row>
    <row r="792" spans="1:1" x14ac:dyDescent="0.25">
      <c r="A792" t="s">
        <v>1587</v>
      </c>
    </row>
    <row r="793" spans="1:1" x14ac:dyDescent="0.25">
      <c r="A793" t="s">
        <v>1589</v>
      </c>
    </row>
    <row r="794" spans="1:1" x14ac:dyDescent="0.25">
      <c r="A794" t="s">
        <v>1591</v>
      </c>
    </row>
    <row r="795" spans="1:1" x14ac:dyDescent="0.25">
      <c r="A795" t="s">
        <v>1593</v>
      </c>
    </row>
    <row r="796" spans="1:1" x14ac:dyDescent="0.25">
      <c r="A796" t="s">
        <v>1595</v>
      </c>
    </row>
    <row r="797" spans="1:1" x14ac:dyDescent="0.25">
      <c r="A797" t="s">
        <v>1597</v>
      </c>
    </row>
    <row r="798" spans="1:1" x14ac:dyDescent="0.25">
      <c r="A798" t="s">
        <v>1599</v>
      </c>
    </row>
    <row r="799" spans="1:1" x14ac:dyDescent="0.25">
      <c r="A799" t="s">
        <v>1601</v>
      </c>
    </row>
    <row r="800" spans="1:1" x14ac:dyDescent="0.25">
      <c r="A800" t="s">
        <v>1603</v>
      </c>
    </row>
    <row r="801" spans="1:1" x14ac:dyDescent="0.25">
      <c r="A801" t="s">
        <v>1605</v>
      </c>
    </row>
    <row r="802" spans="1:1" x14ac:dyDescent="0.25">
      <c r="A802" t="s">
        <v>1607</v>
      </c>
    </row>
    <row r="803" spans="1:1" x14ac:dyDescent="0.25">
      <c r="A803" t="s">
        <v>1609</v>
      </c>
    </row>
    <row r="804" spans="1:1" x14ac:dyDescent="0.25">
      <c r="A804" t="s">
        <v>1611</v>
      </c>
    </row>
    <row r="805" spans="1:1" x14ac:dyDescent="0.25">
      <c r="A805" t="s">
        <v>1613</v>
      </c>
    </row>
    <row r="806" spans="1:1" x14ac:dyDescent="0.25">
      <c r="A806" t="s">
        <v>1615</v>
      </c>
    </row>
    <row r="807" spans="1:1" x14ac:dyDescent="0.25">
      <c r="A807" t="s">
        <v>1617</v>
      </c>
    </row>
    <row r="808" spans="1:1" x14ac:dyDescent="0.25">
      <c r="A808" t="s">
        <v>1619</v>
      </c>
    </row>
    <row r="809" spans="1:1" x14ac:dyDescent="0.25">
      <c r="A809" t="s">
        <v>1621</v>
      </c>
    </row>
    <row r="810" spans="1:1" x14ac:dyDescent="0.25">
      <c r="A810" t="s">
        <v>1623</v>
      </c>
    </row>
    <row r="811" spans="1:1" x14ac:dyDescent="0.25">
      <c r="A811" t="s">
        <v>1625</v>
      </c>
    </row>
    <row r="812" spans="1:1" x14ac:dyDescent="0.25">
      <c r="A812" t="s">
        <v>1627</v>
      </c>
    </row>
    <row r="813" spans="1:1" x14ac:dyDescent="0.25">
      <c r="A813" t="s">
        <v>1629</v>
      </c>
    </row>
    <row r="814" spans="1:1" x14ac:dyDescent="0.25">
      <c r="A814" t="s">
        <v>1631</v>
      </c>
    </row>
    <row r="815" spans="1:1" x14ac:dyDescent="0.25">
      <c r="A815" t="s">
        <v>1633</v>
      </c>
    </row>
    <row r="816" spans="1:1" x14ac:dyDescent="0.25">
      <c r="A816" t="s">
        <v>1635</v>
      </c>
    </row>
    <row r="817" spans="1:1" x14ac:dyDescent="0.25">
      <c r="A817" t="s">
        <v>1637</v>
      </c>
    </row>
    <row r="818" spans="1:1" x14ac:dyDescent="0.25">
      <c r="A818" t="s">
        <v>1639</v>
      </c>
    </row>
    <row r="819" spans="1:1" x14ac:dyDescent="0.25">
      <c r="A819" t="s">
        <v>1641</v>
      </c>
    </row>
    <row r="820" spans="1:1" x14ac:dyDescent="0.25">
      <c r="A820" t="s">
        <v>1643</v>
      </c>
    </row>
    <row r="821" spans="1:1" x14ac:dyDescent="0.25">
      <c r="A821" t="s">
        <v>1645</v>
      </c>
    </row>
    <row r="822" spans="1:1" x14ac:dyDescent="0.25">
      <c r="A822" t="s">
        <v>1647</v>
      </c>
    </row>
    <row r="823" spans="1:1" x14ac:dyDescent="0.25">
      <c r="A823" t="s">
        <v>1649</v>
      </c>
    </row>
    <row r="824" spans="1:1" x14ac:dyDescent="0.25">
      <c r="A824" t="s">
        <v>1651</v>
      </c>
    </row>
    <row r="825" spans="1:1" x14ac:dyDescent="0.25">
      <c r="A825" t="s">
        <v>1653</v>
      </c>
    </row>
    <row r="826" spans="1:1" x14ac:dyDescent="0.25">
      <c r="A826" t="s">
        <v>1655</v>
      </c>
    </row>
    <row r="827" spans="1:1" x14ac:dyDescent="0.25">
      <c r="A827" t="s">
        <v>1657</v>
      </c>
    </row>
    <row r="828" spans="1:1" x14ac:dyDescent="0.25">
      <c r="A828" t="s">
        <v>1659</v>
      </c>
    </row>
    <row r="829" spans="1:1" x14ac:dyDescent="0.25">
      <c r="A829" t="s">
        <v>1661</v>
      </c>
    </row>
    <row r="830" spans="1:1" x14ac:dyDescent="0.25">
      <c r="A830" t="s">
        <v>1663</v>
      </c>
    </row>
    <row r="831" spans="1:1" x14ac:dyDescent="0.25">
      <c r="A831" t="s">
        <v>1665</v>
      </c>
    </row>
    <row r="832" spans="1:1" x14ac:dyDescent="0.25">
      <c r="A832" t="s">
        <v>1667</v>
      </c>
    </row>
    <row r="833" spans="1:1" x14ac:dyDescent="0.25">
      <c r="A833" t="s">
        <v>1669</v>
      </c>
    </row>
    <row r="834" spans="1:1" x14ac:dyDescent="0.25">
      <c r="A834" t="s">
        <v>1671</v>
      </c>
    </row>
    <row r="835" spans="1:1" x14ac:dyDescent="0.25">
      <c r="A835" t="s">
        <v>1673</v>
      </c>
    </row>
    <row r="836" spans="1:1" x14ac:dyDescent="0.25">
      <c r="A836" t="s">
        <v>1675</v>
      </c>
    </row>
    <row r="837" spans="1:1" x14ac:dyDescent="0.25">
      <c r="A837" t="s">
        <v>1677</v>
      </c>
    </row>
    <row r="838" spans="1:1" x14ac:dyDescent="0.25">
      <c r="A838" t="s">
        <v>1679</v>
      </c>
    </row>
    <row r="839" spans="1:1" x14ac:dyDescent="0.25">
      <c r="A839" t="s">
        <v>1681</v>
      </c>
    </row>
    <row r="840" spans="1:1" x14ac:dyDescent="0.25">
      <c r="A840" t="s">
        <v>1683</v>
      </c>
    </row>
    <row r="841" spans="1:1" x14ac:dyDescent="0.25">
      <c r="A841" t="s">
        <v>1685</v>
      </c>
    </row>
    <row r="842" spans="1:1" x14ac:dyDescent="0.25">
      <c r="A842" t="s">
        <v>1687</v>
      </c>
    </row>
    <row r="843" spans="1:1" x14ac:dyDescent="0.25">
      <c r="A843" t="s">
        <v>1689</v>
      </c>
    </row>
    <row r="844" spans="1:1" x14ac:dyDescent="0.25">
      <c r="A844" t="s">
        <v>1691</v>
      </c>
    </row>
    <row r="845" spans="1:1" x14ac:dyDescent="0.25">
      <c r="A845" t="s">
        <v>1693</v>
      </c>
    </row>
    <row r="846" spans="1:1" x14ac:dyDescent="0.25">
      <c r="A846" t="s">
        <v>63</v>
      </c>
    </row>
    <row r="847" spans="1:1" x14ac:dyDescent="0.25">
      <c r="A847" t="s">
        <v>1697</v>
      </c>
    </row>
    <row r="848" spans="1:1" x14ac:dyDescent="0.25">
      <c r="A848" t="s">
        <v>65</v>
      </c>
    </row>
    <row r="849" spans="1:1" x14ac:dyDescent="0.25">
      <c r="A849" t="s">
        <v>1699</v>
      </c>
    </row>
    <row r="850" spans="1:1" x14ac:dyDescent="0.25">
      <c r="A850" t="s">
        <v>67</v>
      </c>
    </row>
    <row r="851" spans="1:1" x14ac:dyDescent="0.25">
      <c r="A851" t="s">
        <v>1701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DDD5-1FE5-412C-8F1C-AA0F078F3306}">
  <dimension ref="A1:H1048576"/>
  <sheetViews>
    <sheetView zoomScale="145" zoomScaleNormal="145" workbookViewId="0">
      <selection activeCell="H1" sqref="H1:H1048576"/>
    </sheetView>
  </sheetViews>
  <sheetFormatPr defaultRowHeight="15" x14ac:dyDescent="0.25"/>
  <cols>
    <col min="1" max="1" width="13.42578125" bestFit="1" customWidth="1"/>
    <col min="2" max="2" width="22.42578125" hidden="1" customWidth="1"/>
    <col min="3" max="3" width="27.5703125" hidden="1" customWidth="1"/>
    <col min="4" max="4" width="11.42578125" hidden="1" customWidth="1"/>
    <col min="5" max="5" width="13.42578125" bestFit="1" customWidth="1"/>
    <col min="6" max="6" width="15.140625" bestFit="1" customWidth="1"/>
    <col min="7" max="7" width="9.7109375" bestFit="1" customWidth="1"/>
    <col min="8" max="8" width="38" bestFit="1" customWidth="1"/>
  </cols>
  <sheetData>
    <row r="1" spans="1:8" x14ac:dyDescent="0.25">
      <c r="A1" s="1" t="s">
        <v>1</v>
      </c>
      <c r="B1" s="1" t="s">
        <v>1703</v>
      </c>
      <c r="C1" s="1" t="s">
        <v>1704</v>
      </c>
      <c r="D1" s="1" t="s">
        <v>1705</v>
      </c>
      <c r="E1" s="2" t="s">
        <v>1703</v>
      </c>
      <c r="F1" s="2" t="s">
        <v>1704</v>
      </c>
      <c r="G1" s="2" t="s">
        <v>1705</v>
      </c>
      <c r="H1" s="3" t="s">
        <v>1706</v>
      </c>
    </row>
    <row r="2" spans="1:8" x14ac:dyDescent="0.25">
      <c r="A2" t="s">
        <v>69</v>
      </c>
      <c r="B2" t="e">
        <f>VLOOKUP(A2,anophthalmia!$B$2:$C$9,2,FALSE)</f>
        <v>#N/A</v>
      </c>
      <c r="C2" t="str">
        <f>VLOOKUP(A2,microphthalmia!$B$2:$C$842,2,FALSE)</f>
        <v>AARS1_microphthalmia</v>
      </c>
      <c r="D2" t="e">
        <f>(VLOOKUP(A2,coloboma!$B$2:$C$26,2,FALSE))</f>
        <v>#N/A</v>
      </c>
      <c r="E2" t="b">
        <f>ISTEXT(B2)</f>
        <v>0</v>
      </c>
      <c r="F2" t="b">
        <f t="shared" ref="F2:G2" si="0">ISTEXT(C2)</f>
        <v>1</v>
      </c>
      <c r="G2" t="b">
        <f t="shared" si="0"/>
        <v>0</v>
      </c>
      <c r="H2" t="str">
        <f>_xlfn.CONCAT(A2,"_microphthalmia")</f>
        <v>AARS1_microphthalmia</v>
      </c>
    </row>
    <row r="3" spans="1:8" x14ac:dyDescent="0.25">
      <c r="A3" t="s">
        <v>71</v>
      </c>
      <c r="B3" t="e">
        <f>VLOOKUP(A3,anophthalmia!$B$2:$C$9,2,FALSE)</f>
        <v>#N/A</v>
      </c>
      <c r="C3" t="str">
        <f>VLOOKUP(A3,microphthalmia!$B$2:$C$842,2,FALSE)</f>
        <v>ABCC6_microphthalmia</v>
      </c>
      <c r="D3" t="e">
        <f>(VLOOKUP(A3,coloboma!$B$2:$C$26,2,FALSE))</f>
        <v>#N/A</v>
      </c>
      <c r="E3" t="b">
        <f t="shared" ref="E3:E66" si="1">ISTEXT(B3)</f>
        <v>0</v>
      </c>
      <c r="F3" t="b">
        <f t="shared" ref="F3:F66" si="2">ISTEXT(C3)</f>
        <v>1</v>
      </c>
      <c r="G3" t="b">
        <f t="shared" ref="G3:G66" si="3">ISTEXT(D3)</f>
        <v>0</v>
      </c>
      <c r="H3" t="str">
        <f t="shared" ref="H3:H11" si="4">_xlfn.CONCAT(A3,"_microphthalmia")</f>
        <v>ABCC6_microphthalmia</v>
      </c>
    </row>
    <row r="4" spans="1:8" x14ac:dyDescent="0.25">
      <c r="A4" t="s">
        <v>73</v>
      </c>
      <c r="B4" t="e">
        <f>VLOOKUP(A4,anophthalmia!$B$2:$C$9,2,FALSE)</f>
        <v>#N/A</v>
      </c>
      <c r="C4" t="str">
        <f>VLOOKUP(A4,microphthalmia!$B$2:$C$842,2,FALSE)</f>
        <v>ABCC9_microphthalmia</v>
      </c>
      <c r="D4" t="e">
        <f>(VLOOKUP(A4,coloboma!$B$2:$C$26,2,FALSE))</f>
        <v>#N/A</v>
      </c>
      <c r="E4" t="b">
        <f t="shared" si="1"/>
        <v>0</v>
      </c>
      <c r="F4" t="b">
        <f t="shared" si="2"/>
        <v>1</v>
      </c>
      <c r="G4" t="b">
        <f t="shared" si="3"/>
        <v>0</v>
      </c>
      <c r="H4" t="str">
        <f t="shared" si="4"/>
        <v>ABCC9_microphthalmia</v>
      </c>
    </row>
    <row r="5" spans="1:8" x14ac:dyDescent="0.25">
      <c r="A5" t="s">
        <v>75</v>
      </c>
      <c r="B5" t="e">
        <f>VLOOKUP(A5,anophthalmia!$B$2:$C$9,2,FALSE)</f>
        <v>#N/A</v>
      </c>
      <c r="C5" t="str">
        <f>VLOOKUP(A5,microphthalmia!$B$2:$C$842,2,FALSE)</f>
        <v>ABCE1_microphthalmia</v>
      </c>
      <c r="D5" t="e">
        <f>(VLOOKUP(A5,coloboma!$B$2:$C$26,2,FALSE))</f>
        <v>#N/A</v>
      </c>
      <c r="E5" t="b">
        <f t="shared" si="1"/>
        <v>0</v>
      </c>
      <c r="F5" t="b">
        <f t="shared" si="2"/>
        <v>1</v>
      </c>
      <c r="G5" t="b">
        <f t="shared" si="3"/>
        <v>0</v>
      </c>
      <c r="H5" t="str">
        <f t="shared" si="4"/>
        <v>ABCE1_microphthalmia</v>
      </c>
    </row>
    <row r="6" spans="1:8" x14ac:dyDescent="0.25">
      <c r="A6" t="s">
        <v>77</v>
      </c>
      <c r="B6" t="e">
        <f>VLOOKUP(A6,anophthalmia!$B$2:$C$9,2,FALSE)</f>
        <v>#N/A</v>
      </c>
      <c r="C6" t="str">
        <f>VLOOKUP(A6,microphthalmia!$B$2:$C$842,2,FALSE)</f>
        <v>ABHD11_microphthalmia</v>
      </c>
      <c r="D6" t="e">
        <f>(VLOOKUP(A6,coloboma!$B$2:$C$26,2,FALSE))</f>
        <v>#N/A</v>
      </c>
      <c r="E6" t="b">
        <f t="shared" si="1"/>
        <v>0</v>
      </c>
      <c r="F6" t="b">
        <f t="shared" si="2"/>
        <v>1</v>
      </c>
      <c r="G6" t="b">
        <f t="shared" si="3"/>
        <v>0</v>
      </c>
      <c r="H6" t="str">
        <f t="shared" si="4"/>
        <v>ABHD11_microphthalmia</v>
      </c>
    </row>
    <row r="7" spans="1:8" x14ac:dyDescent="0.25">
      <c r="A7" t="s">
        <v>79</v>
      </c>
      <c r="B7" t="e">
        <f>VLOOKUP(A7,anophthalmia!$B$2:$C$9,2,FALSE)</f>
        <v>#N/A</v>
      </c>
      <c r="C7" t="str">
        <f>VLOOKUP(A7,microphthalmia!$B$2:$C$842,2,FALSE)</f>
        <v>ACTL6A_microphthalmia</v>
      </c>
      <c r="D7" t="e">
        <f>(VLOOKUP(A7,coloboma!$B$2:$C$26,2,FALSE))</f>
        <v>#N/A</v>
      </c>
      <c r="E7" t="b">
        <f t="shared" si="1"/>
        <v>0</v>
      </c>
      <c r="F7" t="b">
        <f t="shared" si="2"/>
        <v>1</v>
      </c>
      <c r="G7" t="b">
        <f t="shared" si="3"/>
        <v>0</v>
      </c>
      <c r="H7" t="str">
        <f t="shared" si="4"/>
        <v>ACTL6A_microphthalmia</v>
      </c>
    </row>
    <row r="8" spans="1:8" x14ac:dyDescent="0.25">
      <c r="A8" t="s">
        <v>81</v>
      </c>
      <c r="B8" t="e">
        <f>VLOOKUP(A8,anophthalmia!$B$2:$C$9,2,FALSE)</f>
        <v>#N/A</v>
      </c>
      <c r="C8" t="str">
        <f>VLOOKUP(A8,microphthalmia!$B$2:$C$842,2,FALSE)</f>
        <v>ACTN2_microphthalmia</v>
      </c>
      <c r="D8" t="e">
        <f>(VLOOKUP(A8,coloboma!$B$2:$C$26,2,FALSE))</f>
        <v>#N/A</v>
      </c>
      <c r="E8" t="b">
        <f t="shared" si="1"/>
        <v>0</v>
      </c>
      <c r="F8" t="b">
        <f t="shared" si="2"/>
        <v>1</v>
      </c>
      <c r="G8" t="b">
        <f t="shared" si="3"/>
        <v>0</v>
      </c>
      <c r="H8" t="str">
        <f t="shared" si="4"/>
        <v>ACTN2_microphthalmia</v>
      </c>
    </row>
    <row r="9" spans="1:8" x14ac:dyDescent="0.25">
      <c r="A9" t="s">
        <v>83</v>
      </c>
      <c r="B9" t="e">
        <f>VLOOKUP(A9,anophthalmia!$B$2:$C$9,2,FALSE)</f>
        <v>#N/A</v>
      </c>
      <c r="C9" t="str">
        <f>VLOOKUP(A9,microphthalmia!$B$2:$C$842,2,FALSE)</f>
        <v>ACVR2A_microphthalmia</v>
      </c>
      <c r="D9" t="e">
        <f>(VLOOKUP(A9,coloboma!$B$2:$C$26,2,FALSE))</f>
        <v>#N/A</v>
      </c>
      <c r="E9" t="b">
        <f t="shared" si="1"/>
        <v>0</v>
      </c>
      <c r="F9" t="b">
        <f t="shared" si="2"/>
        <v>1</v>
      </c>
      <c r="G9" t="b">
        <f t="shared" si="3"/>
        <v>0</v>
      </c>
      <c r="H9" t="str">
        <f t="shared" si="4"/>
        <v>ACVR2A_microphthalmia</v>
      </c>
    </row>
    <row r="10" spans="1:8" x14ac:dyDescent="0.25">
      <c r="A10" t="s">
        <v>85</v>
      </c>
      <c r="B10" t="e">
        <f>VLOOKUP(A10,anophthalmia!$B$2:$C$9,2,FALSE)</f>
        <v>#N/A</v>
      </c>
      <c r="C10" t="str">
        <f>VLOOKUP(A10,microphthalmia!$B$2:$C$842,2,FALSE)</f>
        <v>ACVR2B_microphthalmia</v>
      </c>
      <c r="D10" t="e">
        <f>(VLOOKUP(A10,coloboma!$B$2:$C$26,2,FALSE))</f>
        <v>#N/A</v>
      </c>
      <c r="E10" t="b">
        <f t="shared" si="1"/>
        <v>0</v>
      </c>
      <c r="F10" t="b">
        <f t="shared" si="2"/>
        <v>1</v>
      </c>
      <c r="G10" t="b">
        <f t="shared" si="3"/>
        <v>0</v>
      </c>
      <c r="H10" t="str">
        <f t="shared" si="4"/>
        <v>ACVR2B_microphthalmia</v>
      </c>
    </row>
    <row r="11" spans="1:8" x14ac:dyDescent="0.25">
      <c r="A11" t="s">
        <v>87</v>
      </c>
      <c r="B11" t="e">
        <f>VLOOKUP(A11,anophthalmia!$B$2:$C$9,2,FALSE)</f>
        <v>#N/A</v>
      </c>
      <c r="C11" t="str">
        <f>VLOOKUP(A11,microphthalmia!$B$2:$C$842,2,FALSE)</f>
        <v>ADAL_microphthalmia</v>
      </c>
      <c r="D11" t="e">
        <f>(VLOOKUP(A11,coloboma!$B$2:$C$26,2,FALSE))</f>
        <v>#N/A</v>
      </c>
      <c r="E11" t="b">
        <f t="shared" si="1"/>
        <v>0</v>
      </c>
      <c r="F11" t="b">
        <f t="shared" si="2"/>
        <v>1</v>
      </c>
      <c r="G11" t="b">
        <f t="shared" si="3"/>
        <v>0</v>
      </c>
      <c r="H11" t="str">
        <f t="shared" si="4"/>
        <v>ADAL_microphthalmia</v>
      </c>
    </row>
    <row r="12" spans="1:8" x14ac:dyDescent="0.25">
      <c r="A12" t="s">
        <v>19</v>
      </c>
      <c r="B12" t="e">
        <f>VLOOKUP(A12,anophthalmia!$B$2:$C$9,2,FALSE)</f>
        <v>#N/A</v>
      </c>
      <c r="C12" t="str">
        <f>VLOOKUP(A12,microphthalmia!$B$2:$C$842,2,FALSE)</f>
        <v>ADAMTS16_microphthalmia</v>
      </c>
      <c r="D12" t="str">
        <f>(VLOOKUP(A12,coloboma!$B$2:$C$26,2,FALSE))</f>
        <v>ADAMTS16_coloboma</v>
      </c>
      <c r="E12" t="b">
        <f t="shared" si="1"/>
        <v>0</v>
      </c>
      <c r="F12" t="b">
        <f t="shared" si="2"/>
        <v>1</v>
      </c>
      <c r="G12" t="b">
        <f t="shared" si="3"/>
        <v>1</v>
      </c>
      <c r="H12" t="str">
        <f>_xlfn.CONCAT(A12,"_microphthalmia_coloboma")</f>
        <v>ADAMTS16_microphthalmia_coloboma</v>
      </c>
    </row>
    <row r="13" spans="1:8" x14ac:dyDescent="0.25">
      <c r="A13" t="s">
        <v>89</v>
      </c>
      <c r="B13" t="e">
        <f>VLOOKUP(A13,anophthalmia!$B$2:$C$9,2,FALSE)</f>
        <v>#N/A</v>
      </c>
      <c r="C13" t="str">
        <f>VLOOKUP(A13,microphthalmia!$B$2:$C$842,2,FALSE)</f>
        <v>ADAMTS9_microphthalmia</v>
      </c>
      <c r="D13" t="e">
        <f>(VLOOKUP(A13,coloboma!$B$2:$C$26,2,FALSE))</f>
        <v>#N/A</v>
      </c>
      <c r="E13" t="b">
        <f t="shared" si="1"/>
        <v>0</v>
      </c>
      <c r="F13" t="b">
        <f t="shared" si="2"/>
        <v>1</v>
      </c>
      <c r="G13" t="b">
        <f t="shared" si="3"/>
        <v>0</v>
      </c>
      <c r="H13" t="str">
        <f t="shared" ref="H13:H19" si="5">_xlfn.CONCAT(A13,"_microphthalmia")</f>
        <v>ADAMTS9_microphthalmia</v>
      </c>
    </row>
    <row r="14" spans="1:8" x14ac:dyDescent="0.25">
      <c r="A14" t="s">
        <v>91</v>
      </c>
      <c r="B14" t="e">
        <f>VLOOKUP(A14,anophthalmia!$B$2:$C$9,2,FALSE)</f>
        <v>#N/A</v>
      </c>
      <c r="C14" t="str">
        <f>VLOOKUP(A14,microphthalmia!$B$2:$C$842,2,FALSE)</f>
        <v>ADARB1_microphthalmia</v>
      </c>
      <c r="D14" t="e">
        <f>(VLOOKUP(A14,coloboma!$B$2:$C$26,2,FALSE))</f>
        <v>#N/A</v>
      </c>
      <c r="E14" t="b">
        <f t="shared" si="1"/>
        <v>0</v>
      </c>
      <c r="F14" t="b">
        <f t="shared" si="2"/>
        <v>1</v>
      </c>
      <c r="G14" t="b">
        <f t="shared" si="3"/>
        <v>0</v>
      </c>
      <c r="H14" t="str">
        <f t="shared" si="5"/>
        <v>ADARB1_microphthalmia</v>
      </c>
    </row>
    <row r="15" spans="1:8" x14ac:dyDescent="0.25">
      <c r="A15" t="s">
        <v>93</v>
      </c>
      <c r="B15" t="e">
        <f>VLOOKUP(A15,anophthalmia!$B$2:$C$9,2,FALSE)</f>
        <v>#N/A</v>
      </c>
      <c r="C15" t="str">
        <f>VLOOKUP(A15,microphthalmia!$B$2:$C$842,2,FALSE)</f>
        <v>ADCY1_microphthalmia</v>
      </c>
      <c r="D15" t="e">
        <f>(VLOOKUP(A15,coloboma!$B$2:$C$26,2,FALSE))</f>
        <v>#N/A</v>
      </c>
      <c r="E15" t="b">
        <f t="shared" si="1"/>
        <v>0</v>
      </c>
      <c r="F15" t="b">
        <f t="shared" si="2"/>
        <v>1</v>
      </c>
      <c r="G15" t="b">
        <f t="shared" si="3"/>
        <v>0</v>
      </c>
      <c r="H15" t="str">
        <f t="shared" si="5"/>
        <v>ADCY1_microphthalmia</v>
      </c>
    </row>
    <row r="16" spans="1:8" x14ac:dyDescent="0.25">
      <c r="A16" t="s">
        <v>95</v>
      </c>
      <c r="B16" t="e">
        <f>VLOOKUP(A16,anophthalmia!$B$2:$C$9,2,FALSE)</f>
        <v>#N/A</v>
      </c>
      <c r="C16" t="str">
        <f>VLOOKUP(A16,microphthalmia!$B$2:$C$842,2,FALSE)</f>
        <v>ADCYAP1_microphthalmia</v>
      </c>
      <c r="D16" t="e">
        <f>(VLOOKUP(A16,coloboma!$B$2:$C$26,2,FALSE))</f>
        <v>#N/A</v>
      </c>
      <c r="E16" t="b">
        <f t="shared" si="1"/>
        <v>0</v>
      </c>
      <c r="F16" t="b">
        <f t="shared" si="2"/>
        <v>1</v>
      </c>
      <c r="G16" t="b">
        <f t="shared" si="3"/>
        <v>0</v>
      </c>
      <c r="H16" t="str">
        <f t="shared" si="5"/>
        <v>ADCYAP1_microphthalmia</v>
      </c>
    </row>
    <row r="17" spans="1:8" x14ac:dyDescent="0.25">
      <c r="A17" t="s">
        <v>97</v>
      </c>
      <c r="B17" t="e">
        <f>VLOOKUP(A17,anophthalmia!$B$2:$C$9,2,FALSE)</f>
        <v>#N/A</v>
      </c>
      <c r="C17" t="str">
        <f>VLOOKUP(A17,microphthalmia!$B$2:$C$842,2,FALSE)</f>
        <v>ADNP_microphthalmia</v>
      </c>
      <c r="D17" t="e">
        <f>(VLOOKUP(A17,coloboma!$B$2:$C$26,2,FALSE))</f>
        <v>#N/A</v>
      </c>
      <c r="E17" t="b">
        <f t="shared" si="1"/>
        <v>0</v>
      </c>
      <c r="F17" t="b">
        <f t="shared" si="2"/>
        <v>1</v>
      </c>
      <c r="G17" t="b">
        <f t="shared" si="3"/>
        <v>0</v>
      </c>
      <c r="H17" t="str">
        <f t="shared" si="5"/>
        <v>ADNP_microphthalmia</v>
      </c>
    </row>
    <row r="18" spans="1:8" x14ac:dyDescent="0.25">
      <c r="A18" t="s">
        <v>99</v>
      </c>
      <c r="B18" t="e">
        <f>VLOOKUP(A18,anophthalmia!$B$2:$C$9,2,FALSE)</f>
        <v>#N/A</v>
      </c>
      <c r="C18" t="str">
        <f>VLOOKUP(A18,microphthalmia!$B$2:$C$842,2,FALSE)</f>
        <v>ADORA2A_microphthalmia</v>
      </c>
      <c r="D18" t="e">
        <f>(VLOOKUP(A18,coloboma!$B$2:$C$26,2,FALSE))</f>
        <v>#N/A</v>
      </c>
      <c r="E18" t="b">
        <f t="shared" si="1"/>
        <v>0</v>
      </c>
      <c r="F18" t="b">
        <f t="shared" si="2"/>
        <v>1</v>
      </c>
      <c r="G18" t="b">
        <f t="shared" si="3"/>
        <v>0</v>
      </c>
      <c r="H18" t="str">
        <f t="shared" si="5"/>
        <v>ADORA2A_microphthalmia</v>
      </c>
    </row>
    <row r="19" spans="1:8" x14ac:dyDescent="0.25">
      <c r="A19" t="s">
        <v>101</v>
      </c>
      <c r="B19" t="e">
        <f>VLOOKUP(A19,anophthalmia!$B$2:$C$9,2,FALSE)</f>
        <v>#N/A</v>
      </c>
      <c r="C19" t="str">
        <f>VLOOKUP(A19,microphthalmia!$B$2:$C$842,2,FALSE)</f>
        <v>ADSS2_microphthalmia</v>
      </c>
      <c r="D19" t="e">
        <f>(VLOOKUP(A19,coloboma!$B$2:$C$26,2,FALSE))</f>
        <v>#N/A</v>
      </c>
      <c r="E19" t="b">
        <f t="shared" si="1"/>
        <v>0</v>
      </c>
      <c r="F19" t="b">
        <f t="shared" si="2"/>
        <v>1</v>
      </c>
      <c r="G19" t="b">
        <f t="shared" si="3"/>
        <v>0</v>
      </c>
      <c r="H19" t="str">
        <f t="shared" si="5"/>
        <v>ADSS2_microphthalmia</v>
      </c>
    </row>
    <row r="20" spans="1:8" x14ac:dyDescent="0.25">
      <c r="A20" t="s">
        <v>21</v>
      </c>
      <c r="B20" t="e">
        <f>VLOOKUP(A20,anophthalmia!$B$2:$C$9,2,FALSE)</f>
        <v>#N/A</v>
      </c>
      <c r="C20" t="e">
        <f>VLOOKUP(A20,microphthalmia!$B$2:$C$842,2,FALSE)</f>
        <v>#N/A</v>
      </c>
      <c r="D20" t="str">
        <f>(VLOOKUP(A20,coloboma!$B$2:$C$26,2,FALSE))</f>
        <v>AFAP1L2_coloboma</v>
      </c>
      <c r="E20" t="b">
        <f t="shared" si="1"/>
        <v>0</v>
      </c>
      <c r="F20" t="b">
        <f t="shared" si="2"/>
        <v>0</v>
      </c>
      <c r="G20" t="b">
        <f t="shared" si="3"/>
        <v>1</v>
      </c>
      <c r="H20" t="str">
        <f>_xlfn.CONCAT(A20,"_coloboma")</f>
        <v>AFAP1L2_coloboma</v>
      </c>
    </row>
    <row r="21" spans="1:8" x14ac:dyDescent="0.25">
      <c r="A21" t="s">
        <v>103</v>
      </c>
      <c r="B21" t="e">
        <f>VLOOKUP(A21,anophthalmia!$B$2:$C$9,2,FALSE)</f>
        <v>#N/A</v>
      </c>
      <c r="C21" t="str">
        <f>VLOOKUP(A21,microphthalmia!$B$2:$C$842,2,FALSE)</f>
        <v>AGBL5_microphthalmia</v>
      </c>
      <c r="D21" t="e">
        <f>(VLOOKUP(A21,coloboma!$B$2:$C$26,2,FALSE))</f>
        <v>#N/A</v>
      </c>
      <c r="E21" t="b">
        <f t="shared" si="1"/>
        <v>0</v>
      </c>
      <c r="F21" t="b">
        <f t="shared" si="2"/>
        <v>1</v>
      </c>
      <c r="G21" t="b">
        <f t="shared" si="3"/>
        <v>0</v>
      </c>
      <c r="H21" t="str">
        <f t="shared" ref="H21:H27" si="6">_xlfn.CONCAT(A21,"_microphthalmia")</f>
        <v>AGBL5_microphthalmia</v>
      </c>
    </row>
    <row r="22" spans="1:8" x14ac:dyDescent="0.25">
      <c r="A22" t="s">
        <v>105</v>
      </c>
      <c r="B22" t="e">
        <f>VLOOKUP(A22,anophthalmia!$B$2:$C$9,2,FALSE)</f>
        <v>#N/A</v>
      </c>
      <c r="C22" t="str">
        <f>VLOOKUP(A22,microphthalmia!$B$2:$C$842,2,FALSE)</f>
        <v>AGRN_microphthalmia</v>
      </c>
      <c r="D22" t="e">
        <f>(VLOOKUP(A22,coloboma!$B$2:$C$26,2,FALSE))</f>
        <v>#N/A</v>
      </c>
      <c r="E22" t="b">
        <f t="shared" si="1"/>
        <v>0</v>
      </c>
      <c r="F22" t="b">
        <f t="shared" si="2"/>
        <v>1</v>
      </c>
      <c r="G22" t="b">
        <f t="shared" si="3"/>
        <v>0</v>
      </c>
      <c r="H22" t="str">
        <f t="shared" si="6"/>
        <v>AGRN_microphthalmia</v>
      </c>
    </row>
    <row r="23" spans="1:8" x14ac:dyDescent="0.25">
      <c r="A23" t="s">
        <v>107</v>
      </c>
      <c r="B23" t="e">
        <f>VLOOKUP(A23,anophthalmia!$B$2:$C$9,2,FALSE)</f>
        <v>#N/A</v>
      </c>
      <c r="C23" t="str">
        <f>VLOOKUP(A23,microphthalmia!$B$2:$C$842,2,FALSE)</f>
        <v>AGTPBP1_microphthalmia</v>
      </c>
      <c r="D23" t="e">
        <f>(VLOOKUP(A23,coloboma!$B$2:$C$26,2,FALSE))</f>
        <v>#N/A</v>
      </c>
      <c r="E23" t="b">
        <f t="shared" si="1"/>
        <v>0</v>
      </c>
      <c r="F23" t="b">
        <f t="shared" si="2"/>
        <v>1</v>
      </c>
      <c r="G23" t="b">
        <f t="shared" si="3"/>
        <v>0</v>
      </c>
      <c r="H23" t="str">
        <f t="shared" si="6"/>
        <v>AGTPBP1_microphthalmia</v>
      </c>
    </row>
    <row r="24" spans="1:8" x14ac:dyDescent="0.25">
      <c r="A24" t="s">
        <v>109</v>
      </c>
      <c r="B24" t="e">
        <f>VLOOKUP(A24,anophthalmia!$B$2:$C$9,2,FALSE)</f>
        <v>#N/A</v>
      </c>
      <c r="C24" t="str">
        <f>VLOOKUP(A24,microphthalmia!$B$2:$C$842,2,FALSE)</f>
        <v>AHCTF1_microphthalmia</v>
      </c>
      <c r="D24" t="e">
        <f>(VLOOKUP(A24,coloboma!$B$2:$C$26,2,FALSE))</f>
        <v>#N/A</v>
      </c>
      <c r="E24" t="b">
        <f t="shared" si="1"/>
        <v>0</v>
      </c>
      <c r="F24" t="b">
        <f t="shared" si="2"/>
        <v>1</v>
      </c>
      <c r="G24" t="b">
        <f t="shared" si="3"/>
        <v>0</v>
      </c>
      <c r="H24" t="str">
        <f t="shared" si="6"/>
        <v>AHCTF1_microphthalmia</v>
      </c>
    </row>
    <row r="25" spans="1:8" x14ac:dyDescent="0.25">
      <c r="A25" t="s">
        <v>111</v>
      </c>
      <c r="B25" t="e">
        <f>VLOOKUP(A25,anophthalmia!$B$2:$C$9,2,FALSE)</f>
        <v>#N/A</v>
      </c>
      <c r="C25" t="str">
        <f>VLOOKUP(A25,microphthalmia!$B$2:$C$842,2,FALSE)</f>
        <v>ALCAM_microphthalmia</v>
      </c>
      <c r="D25" t="e">
        <f>(VLOOKUP(A25,coloboma!$B$2:$C$26,2,FALSE))</f>
        <v>#N/A</v>
      </c>
      <c r="E25" t="b">
        <f t="shared" si="1"/>
        <v>0</v>
      </c>
      <c r="F25" t="b">
        <f t="shared" si="2"/>
        <v>1</v>
      </c>
      <c r="G25" t="b">
        <f t="shared" si="3"/>
        <v>0</v>
      </c>
      <c r="H25" t="str">
        <f t="shared" si="6"/>
        <v>ALCAM_microphthalmia</v>
      </c>
    </row>
    <row r="26" spans="1:8" x14ac:dyDescent="0.25">
      <c r="A26" t="s">
        <v>113</v>
      </c>
      <c r="B26" t="e">
        <f>VLOOKUP(A26,anophthalmia!$B$2:$C$9,2,FALSE)</f>
        <v>#N/A</v>
      </c>
      <c r="C26" t="str">
        <f>VLOOKUP(A26,microphthalmia!$B$2:$C$842,2,FALSE)</f>
        <v>ALDH1A2_microphthalmia</v>
      </c>
      <c r="D26" t="e">
        <f>(VLOOKUP(A26,coloboma!$B$2:$C$26,2,FALSE))</f>
        <v>#N/A</v>
      </c>
      <c r="E26" t="b">
        <f t="shared" si="1"/>
        <v>0</v>
      </c>
      <c r="F26" t="b">
        <f t="shared" si="2"/>
        <v>1</v>
      </c>
      <c r="G26" t="b">
        <f t="shared" si="3"/>
        <v>0</v>
      </c>
      <c r="H26" t="str">
        <f t="shared" si="6"/>
        <v>ALDH1A2_microphthalmia</v>
      </c>
    </row>
    <row r="27" spans="1:8" x14ac:dyDescent="0.25">
      <c r="A27" t="s">
        <v>115</v>
      </c>
      <c r="B27" t="e">
        <f>VLOOKUP(A27,anophthalmia!$B$2:$C$9,2,FALSE)</f>
        <v>#N/A</v>
      </c>
      <c r="C27" t="str">
        <f>VLOOKUP(A27,microphthalmia!$B$2:$C$842,2,FALSE)</f>
        <v>ALDH1L1_microphthalmia</v>
      </c>
      <c r="D27" t="e">
        <f>(VLOOKUP(A27,coloboma!$B$2:$C$26,2,FALSE))</f>
        <v>#N/A</v>
      </c>
      <c r="E27" t="b">
        <f t="shared" si="1"/>
        <v>0</v>
      </c>
      <c r="F27" t="b">
        <f t="shared" si="2"/>
        <v>1</v>
      </c>
      <c r="G27" t="b">
        <f t="shared" si="3"/>
        <v>0</v>
      </c>
      <c r="H27" t="str">
        <f t="shared" si="6"/>
        <v>ALDH1L1_microphthalmia</v>
      </c>
    </row>
    <row r="28" spans="1:8" x14ac:dyDescent="0.25">
      <c r="A28" t="s">
        <v>23</v>
      </c>
      <c r="B28" t="e">
        <f>VLOOKUP(A28,anophthalmia!$B$2:$C$9,2,FALSE)</f>
        <v>#N/A</v>
      </c>
      <c r="C28" t="str">
        <f>VLOOKUP(A28,microphthalmia!$B$2:$C$842,2,FALSE)</f>
        <v>ALDH7A1_microphthalmia</v>
      </c>
      <c r="D28" t="str">
        <f>(VLOOKUP(A28,coloboma!$B$2:$C$26,2,FALSE))</f>
        <v>ALDH7A1_coloboma</v>
      </c>
      <c r="E28" t="b">
        <f t="shared" si="1"/>
        <v>0</v>
      </c>
      <c r="F28" t="b">
        <f t="shared" si="2"/>
        <v>1</v>
      </c>
      <c r="G28" t="b">
        <f t="shared" si="3"/>
        <v>1</v>
      </c>
      <c r="H28" t="str">
        <f>_xlfn.CONCAT(A28,"_microphthalmia_coloboma")</f>
        <v>ALDH7A1_microphthalmia_coloboma</v>
      </c>
    </row>
    <row r="29" spans="1:8" x14ac:dyDescent="0.25">
      <c r="A29" t="s">
        <v>117</v>
      </c>
      <c r="B29" t="e">
        <f>VLOOKUP(A29,anophthalmia!$B$2:$C$9,2,FALSE)</f>
        <v>#N/A</v>
      </c>
      <c r="C29" t="str">
        <f>VLOOKUP(A29,microphthalmia!$B$2:$C$842,2,FALSE)</f>
        <v>ALG13_microphthalmia</v>
      </c>
      <c r="D29" t="e">
        <f>(VLOOKUP(A29,coloboma!$B$2:$C$26,2,FALSE))</f>
        <v>#N/A</v>
      </c>
      <c r="E29" t="b">
        <f t="shared" si="1"/>
        <v>0</v>
      </c>
      <c r="F29" t="b">
        <f t="shared" si="2"/>
        <v>1</v>
      </c>
      <c r="G29" t="b">
        <f t="shared" si="3"/>
        <v>0</v>
      </c>
      <c r="H29" t="str">
        <f t="shared" ref="H29:H40" si="7">_xlfn.CONCAT(A29,"_microphthalmia")</f>
        <v>ALG13_microphthalmia</v>
      </c>
    </row>
    <row r="30" spans="1:8" x14ac:dyDescent="0.25">
      <c r="A30" t="s">
        <v>781</v>
      </c>
      <c r="B30" t="e">
        <f>VLOOKUP(A30,anophthalmia!$B$2:$C$9,2,FALSE)</f>
        <v>#N/A</v>
      </c>
      <c r="C30" t="str">
        <f>VLOOKUP(A30,microphthalmia!$B$2:$C$842,2,FALSE)</f>
        <v>ALK_microphthalmia</v>
      </c>
      <c r="D30" t="e">
        <f>(VLOOKUP(A30,coloboma!$B$2:$C$26,2,FALSE))</f>
        <v>#N/A</v>
      </c>
      <c r="E30" t="b">
        <f t="shared" si="1"/>
        <v>0</v>
      </c>
      <c r="F30" t="b">
        <f t="shared" si="2"/>
        <v>1</v>
      </c>
      <c r="G30" t="b">
        <f t="shared" si="3"/>
        <v>0</v>
      </c>
      <c r="H30" t="str">
        <f t="shared" si="7"/>
        <v>ALK_microphthalmia</v>
      </c>
    </row>
    <row r="31" spans="1:8" x14ac:dyDescent="0.25">
      <c r="A31" t="s">
        <v>119</v>
      </c>
      <c r="B31" t="e">
        <f>VLOOKUP(A31,anophthalmia!$B$2:$C$9,2,FALSE)</f>
        <v>#N/A</v>
      </c>
      <c r="C31" t="str">
        <f>VLOOKUP(A31,microphthalmia!$B$2:$C$842,2,FALSE)</f>
        <v>ALOX12_microphthalmia</v>
      </c>
      <c r="D31" t="e">
        <f>(VLOOKUP(A31,coloboma!$B$2:$C$26,2,FALSE))</f>
        <v>#N/A</v>
      </c>
      <c r="E31" t="b">
        <f t="shared" si="1"/>
        <v>0</v>
      </c>
      <c r="F31" t="b">
        <f t="shared" si="2"/>
        <v>1</v>
      </c>
      <c r="G31" t="b">
        <f t="shared" si="3"/>
        <v>0</v>
      </c>
      <c r="H31" t="str">
        <f t="shared" si="7"/>
        <v>ALOX12_microphthalmia</v>
      </c>
    </row>
    <row r="32" spans="1:8" x14ac:dyDescent="0.25">
      <c r="A32" t="s">
        <v>121</v>
      </c>
      <c r="B32" t="e">
        <f>VLOOKUP(A32,anophthalmia!$B$2:$C$9,2,FALSE)</f>
        <v>#N/A</v>
      </c>
      <c r="C32" t="str">
        <f>VLOOKUP(A32,microphthalmia!$B$2:$C$842,2,FALSE)</f>
        <v>AMBP_microphthalmia</v>
      </c>
      <c r="D32" t="e">
        <f>(VLOOKUP(A32,coloboma!$B$2:$C$26,2,FALSE))</f>
        <v>#N/A</v>
      </c>
      <c r="E32" t="b">
        <f t="shared" si="1"/>
        <v>0</v>
      </c>
      <c r="F32" t="b">
        <f t="shared" si="2"/>
        <v>1</v>
      </c>
      <c r="G32" t="b">
        <f t="shared" si="3"/>
        <v>0</v>
      </c>
      <c r="H32" t="str">
        <f t="shared" si="7"/>
        <v>AMBP_microphthalmia</v>
      </c>
    </row>
    <row r="33" spans="1:8" x14ac:dyDescent="0.25">
      <c r="A33" t="s">
        <v>123</v>
      </c>
      <c r="B33" t="e">
        <f>VLOOKUP(A33,anophthalmia!$B$2:$C$9,2,FALSE)</f>
        <v>#N/A</v>
      </c>
      <c r="C33" t="str">
        <f>VLOOKUP(A33,microphthalmia!$B$2:$C$842,2,FALSE)</f>
        <v>AMBRA1_microphthalmia</v>
      </c>
      <c r="D33" t="e">
        <f>(VLOOKUP(A33,coloboma!$B$2:$C$26,2,FALSE))</f>
        <v>#N/A</v>
      </c>
      <c r="E33" t="b">
        <f t="shared" si="1"/>
        <v>0</v>
      </c>
      <c r="F33" t="b">
        <f t="shared" si="2"/>
        <v>1</v>
      </c>
      <c r="G33" t="b">
        <f t="shared" si="3"/>
        <v>0</v>
      </c>
      <c r="H33" t="str">
        <f t="shared" si="7"/>
        <v>AMBRA1_microphthalmia</v>
      </c>
    </row>
    <row r="34" spans="1:8" x14ac:dyDescent="0.25">
      <c r="A34" t="s">
        <v>125</v>
      </c>
      <c r="B34" t="e">
        <f>VLOOKUP(A34,anophthalmia!$B$2:$C$9,2,FALSE)</f>
        <v>#N/A</v>
      </c>
      <c r="C34" t="str">
        <f>VLOOKUP(A34,microphthalmia!$B$2:$C$842,2,FALSE)</f>
        <v>AMER1_microphthalmia</v>
      </c>
      <c r="D34" t="e">
        <f>(VLOOKUP(A34,coloboma!$B$2:$C$26,2,FALSE))</f>
        <v>#N/A</v>
      </c>
      <c r="E34" t="b">
        <f t="shared" si="1"/>
        <v>0</v>
      </c>
      <c r="F34" t="b">
        <f t="shared" si="2"/>
        <v>1</v>
      </c>
      <c r="G34" t="b">
        <f t="shared" si="3"/>
        <v>0</v>
      </c>
      <c r="H34" t="str">
        <f t="shared" si="7"/>
        <v>AMER1_microphthalmia</v>
      </c>
    </row>
    <row r="35" spans="1:8" x14ac:dyDescent="0.25">
      <c r="A35" t="s">
        <v>127</v>
      </c>
      <c r="B35" t="e">
        <f>VLOOKUP(A35,anophthalmia!$B$2:$C$9,2,FALSE)</f>
        <v>#N/A</v>
      </c>
      <c r="C35" t="str">
        <f>VLOOKUP(A35,microphthalmia!$B$2:$C$842,2,FALSE)</f>
        <v>ANKRD33_microphthalmia</v>
      </c>
      <c r="D35" t="e">
        <f>(VLOOKUP(A35,coloboma!$B$2:$C$26,2,FALSE))</f>
        <v>#N/A</v>
      </c>
      <c r="E35" t="b">
        <f t="shared" si="1"/>
        <v>0</v>
      </c>
      <c r="F35" t="b">
        <f t="shared" si="2"/>
        <v>1</v>
      </c>
      <c r="G35" t="b">
        <f t="shared" si="3"/>
        <v>0</v>
      </c>
      <c r="H35" t="str">
        <f t="shared" si="7"/>
        <v>ANKRD33_microphthalmia</v>
      </c>
    </row>
    <row r="36" spans="1:8" x14ac:dyDescent="0.25">
      <c r="A36" t="s">
        <v>129</v>
      </c>
      <c r="B36" t="e">
        <f>VLOOKUP(A36,anophthalmia!$B$2:$C$9,2,FALSE)</f>
        <v>#N/A</v>
      </c>
      <c r="C36" t="str">
        <f>VLOOKUP(A36,microphthalmia!$B$2:$C$842,2,FALSE)</f>
        <v>ANO6_microphthalmia</v>
      </c>
      <c r="D36" t="e">
        <f>(VLOOKUP(A36,coloboma!$B$2:$C$26,2,FALSE))</f>
        <v>#N/A</v>
      </c>
      <c r="E36" t="b">
        <f t="shared" si="1"/>
        <v>0</v>
      </c>
      <c r="F36" t="b">
        <f t="shared" si="2"/>
        <v>1</v>
      </c>
      <c r="G36" t="b">
        <f t="shared" si="3"/>
        <v>0</v>
      </c>
      <c r="H36" t="str">
        <f t="shared" si="7"/>
        <v>ANO6_microphthalmia</v>
      </c>
    </row>
    <row r="37" spans="1:8" x14ac:dyDescent="0.25">
      <c r="A37" t="s">
        <v>131</v>
      </c>
      <c r="B37" t="e">
        <f>VLOOKUP(A37,anophthalmia!$B$2:$C$9,2,FALSE)</f>
        <v>#N/A</v>
      </c>
      <c r="C37" t="str">
        <f>VLOOKUP(A37,microphthalmia!$B$2:$C$842,2,FALSE)</f>
        <v>APC_microphthalmia</v>
      </c>
      <c r="D37" t="e">
        <f>(VLOOKUP(A37,coloboma!$B$2:$C$26,2,FALSE))</f>
        <v>#N/A</v>
      </c>
      <c r="E37" t="b">
        <f t="shared" si="1"/>
        <v>0</v>
      </c>
      <c r="F37" t="b">
        <f t="shared" si="2"/>
        <v>1</v>
      </c>
      <c r="G37" t="b">
        <f t="shared" si="3"/>
        <v>0</v>
      </c>
      <c r="H37" t="str">
        <f t="shared" si="7"/>
        <v>APC_microphthalmia</v>
      </c>
    </row>
    <row r="38" spans="1:8" x14ac:dyDescent="0.25">
      <c r="A38" t="s">
        <v>133</v>
      </c>
      <c r="B38" t="e">
        <f>VLOOKUP(A38,anophthalmia!$B$2:$C$9,2,FALSE)</f>
        <v>#N/A</v>
      </c>
      <c r="C38" t="str">
        <f>VLOOKUP(A38,microphthalmia!$B$2:$C$842,2,FALSE)</f>
        <v>APEX1_microphthalmia</v>
      </c>
      <c r="D38" t="e">
        <f>(VLOOKUP(A38,coloboma!$B$2:$C$26,2,FALSE))</f>
        <v>#N/A</v>
      </c>
      <c r="E38" t="b">
        <f t="shared" si="1"/>
        <v>0</v>
      </c>
      <c r="F38" t="b">
        <f t="shared" si="2"/>
        <v>1</v>
      </c>
      <c r="G38" t="b">
        <f t="shared" si="3"/>
        <v>0</v>
      </c>
      <c r="H38" t="str">
        <f t="shared" si="7"/>
        <v>APEX1_microphthalmia</v>
      </c>
    </row>
    <row r="39" spans="1:8" x14ac:dyDescent="0.25">
      <c r="A39" t="s">
        <v>135</v>
      </c>
      <c r="B39" t="e">
        <f>VLOOKUP(A39,anophthalmia!$B$2:$C$9,2,FALSE)</f>
        <v>#N/A</v>
      </c>
      <c r="C39" t="str">
        <f>VLOOKUP(A39,microphthalmia!$B$2:$C$842,2,FALSE)</f>
        <v>ARF1_microphthalmia</v>
      </c>
      <c r="D39" t="e">
        <f>(VLOOKUP(A39,coloboma!$B$2:$C$26,2,FALSE))</f>
        <v>#N/A</v>
      </c>
      <c r="E39" t="b">
        <f t="shared" si="1"/>
        <v>0</v>
      </c>
      <c r="F39" t="b">
        <f t="shared" si="2"/>
        <v>1</v>
      </c>
      <c r="G39" t="b">
        <f t="shared" si="3"/>
        <v>0</v>
      </c>
      <c r="H39" t="str">
        <f t="shared" si="7"/>
        <v>ARF1_microphthalmia</v>
      </c>
    </row>
    <row r="40" spans="1:8" x14ac:dyDescent="0.25">
      <c r="A40" t="s">
        <v>137</v>
      </c>
      <c r="B40" t="e">
        <f>VLOOKUP(A40,anophthalmia!$B$2:$C$9,2,FALSE)</f>
        <v>#N/A</v>
      </c>
      <c r="C40" t="str">
        <f>VLOOKUP(A40,microphthalmia!$B$2:$C$842,2,FALSE)</f>
        <v>ARL6IP1_microphthalmia</v>
      </c>
      <c r="D40" t="e">
        <f>(VLOOKUP(A40,coloboma!$B$2:$C$26,2,FALSE))</f>
        <v>#N/A</v>
      </c>
      <c r="E40" t="b">
        <f t="shared" si="1"/>
        <v>0</v>
      </c>
      <c r="F40" t="b">
        <f t="shared" si="2"/>
        <v>1</v>
      </c>
      <c r="G40" t="b">
        <f t="shared" si="3"/>
        <v>0</v>
      </c>
      <c r="H40" t="str">
        <f t="shared" si="7"/>
        <v>ARL6IP1_microphthalmia</v>
      </c>
    </row>
    <row r="41" spans="1:8" x14ac:dyDescent="0.25">
      <c r="A41" t="s">
        <v>25</v>
      </c>
      <c r="B41" t="e">
        <f>VLOOKUP(A41,anophthalmia!$B$2:$C$9,2,FALSE)</f>
        <v>#N/A</v>
      </c>
      <c r="C41" t="e">
        <f>VLOOKUP(A41,microphthalmia!$B$2:$C$842,2,FALSE)</f>
        <v>#N/A</v>
      </c>
      <c r="D41" t="str">
        <f>(VLOOKUP(A41,coloboma!$B$2:$C$26,2,FALSE))</f>
        <v>ARMC9_coloboma</v>
      </c>
      <c r="E41" t="b">
        <f t="shared" si="1"/>
        <v>0</v>
      </c>
      <c r="F41" t="b">
        <f t="shared" si="2"/>
        <v>0</v>
      </c>
      <c r="G41" t="b">
        <f t="shared" si="3"/>
        <v>1</v>
      </c>
      <c r="H41" t="str">
        <f>_xlfn.CONCAT(A41,"_coloboma")</f>
        <v>ARMC9_coloboma</v>
      </c>
    </row>
    <row r="42" spans="1:8" x14ac:dyDescent="0.25">
      <c r="A42" t="s">
        <v>139</v>
      </c>
      <c r="B42" t="e">
        <f>VLOOKUP(A42,anophthalmia!$B$2:$C$9,2,FALSE)</f>
        <v>#N/A</v>
      </c>
      <c r="C42" t="str">
        <f>VLOOKUP(A42,microphthalmia!$B$2:$C$842,2,FALSE)</f>
        <v>ARNT2_microphthalmia</v>
      </c>
      <c r="D42" t="e">
        <f>(VLOOKUP(A42,coloboma!$B$2:$C$26,2,FALSE))</f>
        <v>#N/A</v>
      </c>
      <c r="E42" t="b">
        <f t="shared" si="1"/>
        <v>0</v>
      </c>
      <c r="F42" t="b">
        <f t="shared" si="2"/>
        <v>1</v>
      </c>
      <c r="G42" t="b">
        <f t="shared" si="3"/>
        <v>0</v>
      </c>
      <c r="H42" t="str">
        <f t="shared" ref="H42:H59" si="8">_xlfn.CONCAT(A42,"_microphthalmia")</f>
        <v>ARNT2_microphthalmia</v>
      </c>
    </row>
    <row r="43" spans="1:8" x14ac:dyDescent="0.25">
      <c r="A43" t="s">
        <v>141</v>
      </c>
      <c r="B43" t="e">
        <f>VLOOKUP(A43,anophthalmia!$B$2:$C$9,2,FALSE)</f>
        <v>#N/A</v>
      </c>
      <c r="C43" t="str">
        <f>VLOOKUP(A43,microphthalmia!$B$2:$C$842,2,FALSE)</f>
        <v>ASPM_microphthalmia</v>
      </c>
      <c r="D43" t="e">
        <f>(VLOOKUP(A43,coloboma!$B$2:$C$26,2,FALSE))</f>
        <v>#N/A</v>
      </c>
      <c r="E43" t="b">
        <f t="shared" si="1"/>
        <v>0</v>
      </c>
      <c r="F43" t="b">
        <f t="shared" si="2"/>
        <v>1</v>
      </c>
      <c r="G43" t="b">
        <f t="shared" si="3"/>
        <v>0</v>
      </c>
      <c r="H43" t="str">
        <f t="shared" si="8"/>
        <v>ASPM_microphthalmia</v>
      </c>
    </row>
    <row r="44" spans="1:8" x14ac:dyDescent="0.25">
      <c r="A44" t="s">
        <v>143</v>
      </c>
      <c r="B44" t="e">
        <f>VLOOKUP(A44,anophthalmia!$B$2:$C$9,2,FALSE)</f>
        <v>#N/A</v>
      </c>
      <c r="C44" t="str">
        <f>VLOOKUP(A44,microphthalmia!$B$2:$C$842,2,FALSE)</f>
        <v>ATAT1_microphthalmia</v>
      </c>
      <c r="D44" t="e">
        <f>(VLOOKUP(A44,coloboma!$B$2:$C$26,2,FALSE))</f>
        <v>#N/A</v>
      </c>
      <c r="E44" t="b">
        <f t="shared" si="1"/>
        <v>0</v>
      </c>
      <c r="F44" t="b">
        <f t="shared" si="2"/>
        <v>1</v>
      </c>
      <c r="G44" t="b">
        <f t="shared" si="3"/>
        <v>0</v>
      </c>
      <c r="H44" t="str">
        <f t="shared" si="8"/>
        <v>ATAT1_microphthalmia</v>
      </c>
    </row>
    <row r="45" spans="1:8" x14ac:dyDescent="0.25">
      <c r="A45" t="s">
        <v>145</v>
      </c>
      <c r="B45" t="e">
        <f>VLOOKUP(A45,anophthalmia!$B$2:$C$9,2,FALSE)</f>
        <v>#N/A</v>
      </c>
      <c r="C45" t="str">
        <f>VLOOKUP(A45,microphthalmia!$B$2:$C$842,2,FALSE)</f>
        <v>ATG4D_microphthalmia</v>
      </c>
      <c r="D45" t="e">
        <f>(VLOOKUP(A45,coloboma!$B$2:$C$26,2,FALSE))</f>
        <v>#N/A</v>
      </c>
      <c r="E45" t="b">
        <f t="shared" si="1"/>
        <v>0</v>
      </c>
      <c r="F45" t="b">
        <f t="shared" si="2"/>
        <v>1</v>
      </c>
      <c r="G45" t="b">
        <f t="shared" si="3"/>
        <v>0</v>
      </c>
      <c r="H45" t="str">
        <f t="shared" si="8"/>
        <v>ATG4D_microphthalmia</v>
      </c>
    </row>
    <row r="46" spans="1:8" x14ac:dyDescent="0.25">
      <c r="A46" t="s">
        <v>147</v>
      </c>
      <c r="B46" t="e">
        <f>VLOOKUP(A46,anophthalmia!$B$2:$C$9,2,FALSE)</f>
        <v>#N/A</v>
      </c>
      <c r="C46" t="str">
        <f>VLOOKUP(A46,microphthalmia!$B$2:$C$842,2,FALSE)</f>
        <v>ATG5_microphthalmia</v>
      </c>
      <c r="D46" t="e">
        <f>(VLOOKUP(A46,coloboma!$B$2:$C$26,2,FALSE))</f>
        <v>#N/A</v>
      </c>
      <c r="E46" t="b">
        <f t="shared" si="1"/>
        <v>0</v>
      </c>
      <c r="F46" t="b">
        <f t="shared" si="2"/>
        <v>1</v>
      </c>
      <c r="G46" t="b">
        <f t="shared" si="3"/>
        <v>0</v>
      </c>
      <c r="H46" t="str">
        <f t="shared" si="8"/>
        <v>ATG5_microphthalmia</v>
      </c>
    </row>
    <row r="47" spans="1:8" x14ac:dyDescent="0.25">
      <c r="A47" t="s">
        <v>149</v>
      </c>
      <c r="B47" t="e">
        <f>VLOOKUP(A47,anophthalmia!$B$2:$C$9,2,FALSE)</f>
        <v>#N/A</v>
      </c>
      <c r="C47" t="str">
        <f>VLOOKUP(A47,microphthalmia!$B$2:$C$842,2,FALSE)</f>
        <v>ATG7_microphthalmia</v>
      </c>
      <c r="D47" t="e">
        <f>(VLOOKUP(A47,coloboma!$B$2:$C$26,2,FALSE))</f>
        <v>#N/A</v>
      </c>
      <c r="E47" t="b">
        <f t="shared" si="1"/>
        <v>0</v>
      </c>
      <c r="F47" t="b">
        <f t="shared" si="2"/>
        <v>1</v>
      </c>
      <c r="G47" t="b">
        <f t="shared" si="3"/>
        <v>0</v>
      </c>
      <c r="H47" t="str">
        <f t="shared" si="8"/>
        <v>ATG7_microphthalmia</v>
      </c>
    </row>
    <row r="48" spans="1:8" x14ac:dyDescent="0.25">
      <c r="A48" t="s">
        <v>151</v>
      </c>
      <c r="B48" t="e">
        <f>VLOOKUP(A48,anophthalmia!$B$2:$C$9,2,FALSE)</f>
        <v>#N/A</v>
      </c>
      <c r="C48" t="str">
        <f>VLOOKUP(A48,microphthalmia!$B$2:$C$842,2,FALSE)</f>
        <v>ATOH8_microphthalmia</v>
      </c>
      <c r="D48" t="e">
        <f>(VLOOKUP(A48,coloboma!$B$2:$C$26,2,FALSE))</f>
        <v>#N/A</v>
      </c>
      <c r="E48" t="b">
        <f t="shared" si="1"/>
        <v>0</v>
      </c>
      <c r="F48" t="b">
        <f t="shared" si="2"/>
        <v>1</v>
      </c>
      <c r="G48" t="b">
        <f t="shared" si="3"/>
        <v>0</v>
      </c>
      <c r="H48" t="str">
        <f t="shared" si="8"/>
        <v>ATOH8_microphthalmia</v>
      </c>
    </row>
    <row r="49" spans="1:8" x14ac:dyDescent="0.25">
      <c r="A49" t="s">
        <v>153</v>
      </c>
      <c r="B49" t="e">
        <f>VLOOKUP(A49,anophthalmia!$B$2:$C$9,2,FALSE)</f>
        <v>#N/A</v>
      </c>
      <c r="C49" t="str">
        <f>VLOOKUP(A49,microphthalmia!$B$2:$C$842,2,FALSE)</f>
        <v>ATP1A1_microphthalmia</v>
      </c>
      <c r="D49" t="e">
        <f>(VLOOKUP(A49,coloboma!$B$2:$C$26,2,FALSE))</f>
        <v>#N/A</v>
      </c>
      <c r="E49" t="b">
        <f t="shared" si="1"/>
        <v>0</v>
      </c>
      <c r="F49" t="b">
        <f t="shared" si="2"/>
        <v>1</v>
      </c>
      <c r="G49" t="b">
        <f t="shared" si="3"/>
        <v>0</v>
      </c>
      <c r="H49" t="str">
        <f t="shared" si="8"/>
        <v>ATP1A1_microphthalmia</v>
      </c>
    </row>
    <row r="50" spans="1:8" x14ac:dyDescent="0.25">
      <c r="A50" t="s">
        <v>155</v>
      </c>
      <c r="B50" t="e">
        <f>VLOOKUP(A50,anophthalmia!$B$2:$C$9,2,FALSE)</f>
        <v>#N/A</v>
      </c>
      <c r="C50" t="str">
        <f>VLOOKUP(A50,microphthalmia!$B$2:$C$842,2,FALSE)</f>
        <v>ATP5PO_microphthalmia</v>
      </c>
      <c r="D50" t="e">
        <f>(VLOOKUP(A50,coloboma!$B$2:$C$26,2,FALSE))</f>
        <v>#N/A</v>
      </c>
      <c r="E50" t="b">
        <f t="shared" si="1"/>
        <v>0</v>
      </c>
      <c r="F50" t="b">
        <f t="shared" si="2"/>
        <v>1</v>
      </c>
      <c r="G50" t="b">
        <f t="shared" si="3"/>
        <v>0</v>
      </c>
      <c r="H50" t="str">
        <f t="shared" si="8"/>
        <v>ATP5PO_microphthalmia</v>
      </c>
    </row>
    <row r="51" spans="1:8" x14ac:dyDescent="0.25">
      <c r="A51" t="s">
        <v>157</v>
      </c>
      <c r="B51" t="e">
        <f>VLOOKUP(A51,anophthalmia!$B$2:$C$9,2,FALSE)</f>
        <v>#N/A</v>
      </c>
      <c r="C51" t="str">
        <f>VLOOKUP(A51,microphthalmia!$B$2:$C$842,2,FALSE)</f>
        <v>ATP6AP1_microphthalmia</v>
      </c>
      <c r="D51" t="e">
        <f>(VLOOKUP(A51,coloboma!$B$2:$C$26,2,FALSE))</f>
        <v>#N/A</v>
      </c>
      <c r="E51" t="b">
        <f t="shared" si="1"/>
        <v>0</v>
      </c>
      <c r="F51" t="b">
        <f t="shared" si="2"/>
        <v>1</v>
      </c>
      <c r="G51" t="b">
        <f t="shared" si="3"/>
        <v>0</v>
      </c>
      <c r="H51" t="str">
        <f t="shared" si="8"/>
        <v>ATP6AP1_microphthalmia</v>
      </c>
    </row>
    <row r="52" spans="1:8" x14ac:dyDescent="0.25">
      <c r="A52" t="s">
        <v>159</v>
      </c>
      <c r="B52" t="e">
        <f>VLOOKUP(A52,anophthalmia!$B$2:$C$9,2,FALSE)</f>
        <v>#N/A</v>
      </c>
      <c r="C52" t="str">
        <f>VLOOKUP(A52,microphthalmia!$B$2:$C$842,2,FALSE)</f>
        <v>ATP6AP2_microphthalmia</v>
      </c>
      <c r="D52" t="e">
        <f>(VLOOKUP(A52,coloboma!$B$2:$C$26,2,FALSE))</f>
        <v>#N/A</v>
      </c>
      <c r="E52" t="b">
        <f t="shared" si="1"/>
        <v>0</v>
      </c>
      <c r="F52" t="b">
        <f t="shared" si="2"/>
        <v>1</v>
      </c>
      <c r="G52" t="b">
        <f t="shared" si="3"/>
        <v>0</v>
      </c>
      <c r="H52" t="str">
        <f t="shared" si="8"/>
        <v>ATP6AP2_microphthalmia</v>
      </c>
    </row>
    <row r="53" spans="1:8" x14ac:dyDescent="0.25">
      <c r="A53" t="s">
        <v>161</v>
      </c>
      <c r="B53" t="e">
        <f>VLOOKUP(A53,anophthalmia!$B$2:$C$9,2,FALSE)</f>
        <v>#N/A</v>
      </c>
      <c r="C53" t="str">
        <f>VLOOKUP(A53,microphthalmia!$B$2:$C$842,2,FALSE)</f>
        <v>ATP6V0C_microphthalmia</v>
      </c>
      <c r="D53" t="e">
        <f>(VLOOKUP(A53,coloboma!$B$2:$C$26,2,FALSE))</f>
        <v>#N/A</v>
      </c>
      <c r="E53" t="b">
        <f t="shared" si="1"/>
        <v>0</v>
      </c>
      <c r="F53" t="b">
        <f t="shared" si="2"/>
        <v>1</v>
      </c>
      <c r="G53" t="b">
        <f t="shared" si="3"/>
        <v>0</v>
      </c>
      <c r="H53" t="str">
        <f t="shared" si="8"/>
        <v>ATP6V0C_microphthalmia</v>
      </c>
    </row>
    <row r="54" spans="1:8" x14ac:dyDescent="0.25">
      <c r="A54" t="s">
        <v>163</v>
      </c>
      <c r="B54" t="e">
        <f>VLOOKUP(A54,anophthalmia!$B$2:$C$9,2,FALSE)</f>
        <v>#N/A</v>
      </c>
      <c r="C54" t="str">
        <f>VLOOKUP(A54,microphthalmia!$B$2:$C$842,2,FALSE)</f>
        <v>ATP6V0D1_microphthalmia</v>
      </c>
      <c r="D54" t="e">
        <f>(VLOOKUP(A54,coloboma!$B$2:$C$26,2,FALSE))</f>
        <v>#N/A</v>
      </c>
      <c r="E54" t="b">
        <f t="shared" si="1"/>
        <v>0</v>
      </c>
      <c r="F54" t="b">
        <f t="shared" si="2"/>
        <v>1</v>
      </c>
      <c r="G54" t="b">
        <f t="shared" si="3"/>
        <v>0</v>
      </c>
      <c r="H54" t="str">
        <f t="shared" si="8"/>
        <v>ATP6V0D1_microphthalmia</v>
      </c>
    </row>
    <row r="55" spans="1:8" x14ac:dyDescent="0.25">
      <c r="A55" t="s">
        <v>165</v>
      </c>
      <c r="B55" t="e">
        <f>VLOOKUP(A55,anophthalmia!$B$2:$C$9,2,FALSE)</f>
        <v>#N/A</v>
      </c>
      <c r="C55" t="str">
        <f>VLOOKUP(A55,microphthalmia!$B$2:$C$842,2,FALSE)</f>
        <v>ATP6V1E1_microphthalmia</v>
      </c>
      <c r="D55" t="e">
        <f>(VLOOKUP(A55,coloboma!$B$2:$C$26,2,FALSE))</f>
        <v>#N/A</v>
      </c>
      <c r="E55" t="b">
        <f t="shared" si="1"/>
        <v>0</v>
      </c>
      <c r="F55" t="b">
        <f t="shared" si="2"/>
        <v>1</v>
      </c>
      <c r="G55" t="b">
        <f t="shared" si="3"/>
        <v>0</v>
      </c>
      <c r="H55" t="str">
        <f t="shared" si="8"/>
        <v>ATP6V1E1_microphthalmia</v>
      </c>
    </row>
    <row r="56" spans="1:8" x14ac:dyDescent="0.25">
      <c r="A56" t="s">
        <v>167</v>
      </c>
      <c r="B56" t="e">
        <f>VLOOKUP(A56,anophthalmia!$B$2:$C$9,2,FALSE)</f>
        <v>#N/A</v>
      </c>
      <c r="C56" t="str">
        <f>VLOOKUP(A56,microphthalmia!$B$2:$C$842,2,FALSE)</f>
        <v>ATP6V1F_microphthalmia</v>
      </c>
      <c r="D56" t="e">
        <f>(VLOOKUP(A56,coloboma!$B$2:$C$26,2,FALSE))</f>
        <v>#N/A</v>
      </c>
      <c r="E56" t="b">
        <f t="shared" si="1"/>
        <v>0</v>
      </c>
      <c r="F56" t="b">
        <f t="shared" si="2"/>
        <v>1</v>
      </c>
      <c r="G56" t="b">
        <f t="shared" si="3"/>
        <v>0</v>
      </c>
      <c r="H56" t="str">
        <f t="shared" si="8"/>
        <v>ATP6V1F_microphthalmia</v>
      </c>
    </row>
    <row r="57" spans="1:8" x14ac:dyDescent="0.25">
      <c r="A57" t="s">
        <v>169</v>
      </c>
      <c r="B57" t="e">
        <f>VLOOKUP(A57,anophthalmia!$B$2:$C$9,2,FALSE)</f>
        <v>#N/A</v>
      </c>
      <c r="C57" t="str">
        <f>VLOOKUP(A57,microphthalmia!$B$2:$C$842,2,FALSE)</f>
        <v>ATP6V1H_microphthalmia</v>
      </c>
      <c r="D57" t="e">
        <f>(VLOOKUP(A57,coloboma!$B$2:$C$26,2,FALSE))</f>
        <v>#N/A</v>
      </c>
      <c r="E57" t="b">
        <f t="shared" si="1"/>
        <v>0</v>
      </c>
      <c r="F57" t="b">
        <f t="shared" si="2"/>
        <v>1</v>
      </c>
      <c r="G57" t="b">
        <f t="shared" si="3"/>
        <v>0</v>
      </c>
      <c r="H57" t="str">
        <f t="shared" si="8"/>
        <v>ATP6V1H_microphthalmia</v>
      </c>
    </row>
    <row r="58" spans="1:8" x14ac:dyDescent="0.25">
      <c r="A58" t="s">
        <v>171</v>
      </c>
      <c r="B58" t="e">
        <f>VLOOKUP(A58,anophthalmia!$B$2:$C$9,2,FALSE)</f>
        <v>#N/A</v>
      </c>
      <c r="C58" t="str">
        <f>VLOOKUP(A58,microphthalmia!$B$2:$C$842,2,FALSE)</f>
        <v>ATR_microphthalmia</v>
      </c>
      <c r="D58" t="e">
        <f>(VLOOKUP(A58,coloboma!$B$2:$C$26,2,FALSE))</f>
        <v>#N/A</v>
      </c>
      <c r="E58" t="b">
        <f t="shared" si="1"/>
        <v>0</v>
      </c>
      <c r="F58" t="b">
        <f t="shared" si="2"/>
        <v>1</v>
      </c>
      <c r="G58" t="b">
        <f t="shared" si="3"/>
        <v>0</v>
      </c>
      <c r="H58" t="str">
        <f t="shared" si="8"/>
        <v>ATR_microphthalmia</v>
      </c>
    </row>
    <row r="59" spans="1:8" x14ac:dyDescent="0.25">
      <c r="A59" t="s">
        <v>173</v>
      </c>
      <c r="B59" t="e">
        <f>VLOOKUP(A59,anophthalmia!$B$2:$C$9,2,FALSE)</f>
        <v>#N/A</v>
      </c>
      <c r="C59" t="str">
        <f>VLOOKUP(A59,microphthalmia!$B$2:$C$842,2,FALSE)</f>
        <v>ATXN3_microphthalmia</v>
      </c>
      <c r="D59" t="e">
        <f>(VLOOKUP(A59,coloboma!$B$2:$C$26,2,FALSE))</f>
        <v>#N/A</v>
      </c>
      <c r="E59" t="b">
        <f t="shared" si="1"/>
        <v>0</v>
      </c>
      <c r="F59" t="b">
        <f t="shared" si="2"/>
        <v>1</v>
      </c>
      <c r="G59" t="b">
        <f t="shared" si="3"/>
        <v>0</v>
      </c>
      <c r="H59" t="str">
        <f t="shared" si="8"/>
        <v>ATXN3_microphthalmia</v>
      </c>
    </row>
    <row r="60" spans="1:8" x14ac:dyDescent="0.25">
      <c r="A60" t="s">
        <v>27</v>
      </c>
      <c r="B60" t="e">
        <f>VLOOKUP(A60,anophthalmia!$B$2:$C$9,2,FALSE)</f>
        <v>#N/A</v>
      </c>
      <c r="C60" t="str">
        <f>VLOOKUP(A60,microphthalmia!$B$2:$C$842,2,FALSE)</f>
        <v>ATXN7_microphthalmia</v>
      </c>
      <c r="D60" t="str">
        <f>(VLOOKUP(A60,coloboma!$B$2:$C$26,2,FALSE))</f>
        <v>ATXN7_coloboma</v>
      </c>
      <c r="E60" t="b">
        <f t="shared" si="1"/>
        <v>0</v>
      </c>
      <c r="F60" t="b">
        <f t="shared" si="2"/>
        <v>1</v>
      </c>
      <c r="G60" t="b">
        <f t="shared" si="3"/>
        <v>1</v>
      </c>
      <c r="H60" t="str">
        <f>_xlfn.CONCAT(A60,"_microphthalmia_coloboma")</f>
        <v>ATXN7_microphthalmia_coloboma</v>
      </c>
    </row>
    <row r="61" spans="1:8" x14ac:dyDescent="0.25">
      <c r="A61" t="s">
        <v>175</v>
      </c>
      <c r="B61" t="e">
        <f>VLOOKUP(A61,anophthalmia!$B$2:$C$9,2,FALSE)</f>
        <v>#N/A</v>
      </c>
      <c r="C61" t="str">
        <f>VLOOKUP(A61,microphthalmia!$B$2:$C$842,2,FALSE)</f>
        <v>AURKA_microphthalmia</v>
      </c>
      <c r="D61" t="e">
        <f>(VLOOKUP(A61,coloboma!$B$2:$C$26,2,FALSE))</f>
        <v>#N/A</v>
      </c>
      <c r="E61" t="b">
        <f t="shared" si="1"/>
        <v>0</v>
      </c>
      <c r="F61" t="b">
        <f t="shared" si="2"/>
        <v>1</v>
      </c>
      <c r="G61" t="b">
        <f t="shared" si="3"/>
        <v>0</v>
      </c>
      <c r="H61" t="str">
        <f t="shared" ref="H61:H62" si="9">_xlfn.CONCAT(A61,"_microphthalmia")</f>
        <v>AURKA_microphthalmia</v>
      </c>
    </row>
    <row r="62" spans="1:8" x14ac:dyDescent="0.25">
      <c r="A62" t="s">
        <v>177</v>
      </c>
      <c r="B62" t="e">
        <f>VLOOKUP(A62,anophthalmia!$B$2:$C$9,2,FALSE)</f>
        <v>#N/A</v>
      </c>
      <c r="C62" t="str">
        <f>VLOOKUP(A62,microphthalmia!$B$2:$C$842,2,FALSE)</f>
        <v>AUTS2_microphthalmia</v>
      </c>
      <c r="D62" t="e">
        <f>(VLOOKUP(A62,coloboma!$B$2:$C$26,2,FALSE))</f>
        <v>#N/A</v>
      </c>
      <c r="E62" t="b">
        <f t="shared" si="1"/>
        <v>0</v>
      </c>
      <c r="F62" t="b">
        <f t="shared" si="2"/>
        <v>1</v>
      </c>
      <c r="G62" t="b">
        <f t="shared" si="3"/>
        <v>0</v>
      </c>
      <c r="H62" t="str">
        <f t="shared" si="9"/>
        <v>AUTS2_microphthalmia</v>
      </c>
    </row>
    <row r="63" spans="1:8" x14ac:dyDescent="0.25">
      <c r="A63" t="s">
        <v>3</v>
      </c>
      <c r="B63" t="str">
        <f>VLOOKUP(A63,anophthalmia!$B$2:$C$9,2,FALSE)</f>
        <v>AXIN1_anophthalmia</v>
      </c>
      <c r="C63" t="str">
        <f>VLOOKUP(A63,microphthalmia!$B$2:$C$842,2,FALSE)</f>
        <v>AXIN1_microphthalmia</v>
      </c>
      <c r="D63" t="e">
        <f>(VLOOKUP(A63,coloboma!$B$2:$C$26,2,FALSE))</f>
        <v>#N/A</v>
      </c>
      <c r="E63" t="b">
        <f t="shared" si="1"/>
        <v>1</v>
      </c>
      <c r="F63" t="b">
        <f t="shared" si="2"/>
        <v>1</v>
      </c>
      <c r="G63" t="b">
        <f t="shared" si="3"/>
        <v>0</v>
      </c>
      <c r="H63" t="str">
        <f>_xlfn.CONCAT(A63,"_anophthalmia_microphthalmia")</f>
        <v>AXIN1_anophthalmia_microphthalmia</v>
      </c>
    </row>
    <row r="64" spans="1:8" x14ac:dyDescent="0.25">
      <c r="A64" t="s">
        <v>179</v>
      </c>
      <c r="B64" t="e">
        <f>VLOOKUP(A64,anophthalmia!$B$2:$C$9,2,FALSE)</f>
        <v>#N/A</v>
      </c>
      <c r="C64" t="str">
        <f>VLOOKUP(A64,microphthalmia!$B$2:$C$842,2,FALSE)</f>
        <v>BCAS2_microphthalmia</v>
      </c>
      <c r="D64" t="e">
        <f>(VLOOKUP(A64,coloboma!$B$2:$C$26,2,FALSE))</f>
        <v>#N/A</v>
      </c>
      <c r="E64" t="b">
        <f t="shared" si="1"/>
        <v>0</v>
      </c>
      <c r="F64" t="b">
        <f t="shared" si="2"/>
        <v>1</v>
      </c>
      <c r="G64" t="b">
        <f t="shared" si="3"/>
        <v>0</v>
      </c>
      <c r="H64" t="str">
        <f t="shared" ref="H64:H65" si="10">_xlfn.CONCAT(A64,"_microphthalmia")</f>
        <v>BCAS2_microphthalmia</v>
      </c>
    </row>
    <row r="65" spans="1:8" x14ac:dyDescent="0.25">
      <c r="A65" t="s">
        <v>181</v>
      </c>
      <c r="B65" t="e">
        <f>VLOOKUP(A65,anophthalmia!$B$2:$C$9,2,FALSE)</f>
        <v>#N/A</v>
      </c>
      <c r="C65" t="str">
        <f>VLOOKUP(A65,microphthalmia!$B$2:$C$842,2,FALSE)</f>
        <v>BCL11A_microphthalmia</v>
      </c>
      <c r="D65" t="e">
        <f>(VLOOKUP(A65,coloboma!$B$2:$C$26,2,FALSE))</f>
        <v>#N/A</v>
      </c>
      <c r="E65" t="b">
        <f t="shared" si="1"/>
        <v>0</v>
      </c>
      <c r="F65" t="b">
        <f t="shared" si="2"/>
        <v>1</v>
      </c>
      <c r="G65" t="b">
        <f t="shared" si="3"/>
        <v>0</v>
      </c>
      <c r="H65" t="str">
        <f t="shared" si="10"/>
        <v>BCL11A_microphthalmia</v>
      </c>
    </row>
    <row r="66" spans="1:8" x14ac:dyDescent="0.25">
      <c r="A66" t="s">
        <v>29</v>
      </c>
      <c r="B66" t="e">
        <f>VLOOKUP(A66,anophthalmia!$B$2:$C$9,2,FALSE)</f>
        <v>#N/A</v>
      </c>
      <c r="C66" t="e">
        <f>VLOOKUP(A66,microphthalmia!$B$2:$C$842,2,FALSE)</f>
        <v>#N/A</v>
      </c>
      <c r="D66" t="str">
        <f>(VLOOKUP(A66,coloboma!$B$2:$C$26,2,FALSE))</f>
        <v>BCL6_coloboma</v>
      </c>
      <c r="E66" t="b">
        <f t="shared" si="1"/>
        <v>0</v>
      </c>
      <c r="F66" t="b">
        <f t="shared" si="2"/>
        <v>0</v>
      </c>
      <c r="G66" t="b">
        <f t="shared" si="3"/>
        <v>1</v>
      </c>
      <c r="H66" t="str">
        <f>_xlfn.CONCAT(A66,"_coloboma")</f>
        <v>BCL6_coloboma</v>
      </c>
    </row>
    <row r="67" spans="1:8" x14ac:dyDescent="0.25">
      <c r="A67" t="s">
        <v>183</v>
      </c>
      <c r="B67" t="e">
        <f>VLOOKUP(A67,anophthalmia!$B$2:$C$9,2,FALSE)</f>
        <v>#N/A</v>
      </c>
      <c r="C67" t="str">
        <f>VLOOKUP(A67,microphthalmia!$B$2:$C$842,2,FALSE)</f>
        <v>BDNF_microphthalmia</v>
      </c>
      <c r="D67" t="e">
        <f>(VLOOKUP(A67,coloboma!$B$2:$C$26,2,FALSE))</f>
        <v>#N/A</v>
      </c>
      <c r="E67" t="b">
        <f t="shared" ref="E67:E130" si="11">ISTEXT(B67)</f>
        <v>0</v>
      </c>
      <c r="F67" t="b">
        <f t="shared" ref="F67:F130" si="12">ISTEXT(C67)</f>
        <v>1</v>
      </c>
      <c r="G67" t="b">
        <f t="shared" ref="G67:G130" si="13">ISTEXT(D67)</f>
        <v>0</v>
      </c>
      <c r="H67" t="str">
        <f t="shared" ref="H67:H78" si="14">_xlfn.CONCAT(A67,"_microphthalmia")</f>
        <v>BDNF_microphthalmia</v>
      </c>
    </row>
    <row r="68" spans="1:8" x14ac:dyDescent="0.25">
      <c r="A68" t="s">
        <v>185</v>
      </c>
      <c r="B68" t="e">
        <f>VLOOKUP(A68,anophthalmia!$B$2:$C$9,2,FALSE)</f>
        <v>#N/A</v>
      </c>
      <c r="C68" t="str">
        <f>VLOOKUP(A68,microphthalmia!$B$2:$C$842,2,FALSE)</f>
        <v>BECN1_microphthalmia</v>
      </c>
      <c r="D68" t="e">
        <f>(VLOOKUP(A68,coloboma!$B$2:$C$26,2,FALSE))</f>
        <v>#N/A</v>
      </c>
      <c r="E68" t="b">
        <f t="shared" si="11"/>
        <v>0</v>
      </c>
      <c r="F68" t="b">
        <f t="shared" si="12"/>
        <v>1</v>
      </c>
      <c r="G68" t="b">
        <f t="shared" si="13"/>
        <v>0</v>
      </c>
      <c r="H68" t="str">
        <f t="shared" si="14"/>
        <v>BECN1_microphthalmia</v>
      </c>
    </row>
    <row r="69" spans="1:8" x14ac:dyDescent="0.25">
      <c r="A69" t="s">
        <v>187</v>
      </c>
      <c r="B69" t="e">
        <f>VLOOKUP(A69,anophthalmia!$B$2:$C$9,2,FALSE)</f>
        <v>#N/A</v>
      </c>
      <c r="C69" t="str">
        <f>VLOOKUP(A69,microphthalmia!$B$2:$C$842,2,FALSE)</f>
        <v>BHMT_microphthalmia</v>
      </c>
      <c r="D69" t="e">
        <f>(VLOOKUP(A69,coloboma!$B$2:$C$26,2,FALSE))</f>
        <v>#N/A</v>
      </c>
      <c r="E69" t="b">
        <f t="shared" si="11"/>
        <v>0</v>
      </c>
      <c r="F69" t="b">
        <f t="shared" si="12"/>
        <v>1</v>
      </c>
      <c r="G69" t="b">
        <f t="shared" si="13"/>
        <v>0</v>
      </c>
      <c r="H69" t="str">
        <f t="shared" si="14"/>
        <v>BHMT_microphthalmia</v>
      </c>
    </row>
    <row r="70" spans="1:8" x14ac:dyDescent="0.25">
      <c r="A70" t="s">
        <v>189</v>
      </c>
      <c r="B70" t="e">
        <f>VLOOKUP(A70,anophthalmia!$B$2:$C$9,2,FALSE)</f>
        <v>#N/A</v>
      </c>
      <c r="C70" t="str">
        <f>VLOOKUP(A70,microphthalmia!$B$2:$C$842,2,FALSE)</f>
        <v>BICDL1_microphthalmia</v>
      </c>
      <c r="D70" t="e">
        <f>(VLOOKUP(A70,coloboma!$B$2:$C$26,2,FALSE))</f>
        <v>#N/A</v>
      </c>
      <c r="E70" t="b">
        <f t="shared" si="11"/>
        <v>0</v>
      </c>
      <c r="F70" t="b">
        <f t="shared" si="12"/>
        <v>1</v>
      </c>
      <c r="G70" t="b">
        <f t="shared" si="13"/>
        <v>0</v>
      </c>
      <c r="H70" t="str">
        <f t="shared" si="14"/>
        <v>BICDL1_microphthalmia</v>
      </c>
    </row>
    <row r="71" spans="1:8" x14ac:dyDescent="0.25">
      <c r="A71" t="s">
        <v>191</v>
      </c>
      <c r="B71" t="e">
        <f>VLOOKUP(A71,anophthalmia!$B$2:$C$9,2,FALSE)</f>
        <v>#N/A</v>
      </c>
      <c r="C71" t="str">
        <f>VLOOKUP(A71,microphthalmia!$B$2:$C$842,2,FALSE)</f>
        <v>BIRC5_microphthalmia</v>
      </c>
      <c r="D71" t="e">
        <f>(VLOOKUP(A71,coloboma!$B$2:$C$26,2,FALSE))</f>
        <v>#N/A</v>
      </c>
      <c r="E71" t="b">
        <f t="shared" si="11"/>
        <v>0</v>
      </c>
      <c r="F71" t="b">
        <f t="shared" si="12"/>
        <v>1</v>
      </c>
      <c r="G71" t="b">
        <f t="shared" si="13"/>
        <v>0</v>
      </c>
      <c r="H71" t="str">
        <f t="shared" si="14"/>
        <v>BIRC5_microphthalmia</v>
      </c>
    </row>
    <row r="72" spans="1:8" x14ac:dyDescent="0.25">
      <c r="A72" t="s">
        <v>193</v>
      </c>
      <c r="B72" t="e">
        <f>VLOOKUP(A72,anophthalmia!$B$2:$C$9,2,FALSE)</f>
        <v>#N/A</v>
      </c>
      <c r="C72" t="str">
        <f>VLOOKUP(A72,microphthalmia!$B$2:$C$842,2,FALSE)</f>
        <v>BLOC1S1_microphthalmia</v>
      </c>
      <c r="D72" t="e">
        <f>(VLOOKUP(A72,coloboma!$B$2:$C$26,2,FALSE))</f>
        <v>#N/A</v>
      </c>
      <c r="E72" t="b">
        <f t="shared" si="11"/>
        <v>0</v>
      </c>
      <c r="F72" t="b">
        <f t="shared" si="12"/>
        <v>1</v>
      </c>
      <c r="G72" t="b">
        <f t="shared" si="13"/>
        <v>0</v>
      </c>
      <c r="H72" t="str">
        <f t="shared" si="14"/>
        <v>BLOC1S1_microphthalmia</v>
      </c>
    </row>
    <row r="73" spans="1:8" x14ac:dyDescent="0.25">
      <c r="A73" t="s">
        <v>195</v>
      </c>
      <c r="B73" t="e">
        <f>VLOOKUP(A73,anophthalmia!$B$2:$C$9,2,FALSE)</f>
        <v>#N/A</v>
      </c>
      <c r="C73" t="str">
        <f>VLOOKUP(A73,microphthalmia!$B$2:$C$842,2,FALSE)</f>
        <v>BLOC1S2_microphthalmia</v>
      </c>
      <c r="D73" t="e">
        <f>(VLOOKUP(A73,coloboma!$B$2:$C$26,2,FALSE))</f>
        <v>#N/A</v>
      </c>
      <c r="E73" t="b">
        <f t="shared" si="11"/>
        <v>0</v>
      </c>
      <c r="F73" t="b">
        <f t="shared" si="12"/>
        <v>1</v>
      </c>
      <c r="G73" t="b">
        <f t="shared" si="13"/>
        <v>0</v>
      </c>
      <c r="H73" t="str">
        <f t="shared" si="14"/>
        <v>BLOC1S2_microphthalmia</v>
      </c>
    </row>
    <row r="74" spans="1:8" x14ac:dyDescent="0.25">
      <c r="A74" t="s">
        <v>197</v>
      </c>
      <c r="B74" t="e">
        <f>VLOOKUP(A74,anophthalmia!$B$2:$C$9,2,FALSE)</f>
        <v>#N/A</v>
      </c>
      <c r="C74" t="str">
        <f>VLOOKUP(A74,microphthalmia!$B$2:$C$842,2,FALSE)</f>
        <v>BRF1_microphthalmia</v>
      </c>
      <c r="D74" t="e">
        <f>(VLOOKUP(A74,coloboma!$B$2:$C$26,2,FALSE))</f>
        <v>#N/A</v>
      </c>
      <c r="E74" t="b">
        <f t="shared" si="11"/>
        <v>0</v>
      </c>
      <c r="F74" t="b">
        <f t="shared" si="12"/>
        <v>1</v>
      </c>
      <c r="G74" t="b">
        <f t="shared" si="13"/>
        <v>0</v>
      </c>
      <c r="H74" t="str">
        <f t="shared" si="14"/>
        <v>BRF1_microphthalmia</v>
      </c>
    </row>
    <row r="75" spans="1:8" x14ac:dyDescent="0.25">
      <c r="A75" t="s">
        <v>199</v>
      </c>
      <c r="B75" t="e">
        <f>VLOOKUP(A75,anophthalmia!$B$2:$C$9,2,FALSE)</f>
        <v>#N/A</v>
      </c>
      <c r="C75" t="str">
        <f>VLOOKUP(A75,microphthalmia!$B$2:$C$842,2,FALSE)</f>
        <v>BSG_microphthalmia</v>
      </c>
      <c r="D75" t="e">
        <f>(VLOOKUP(A75,coloboma!$B$2:$C$26,2,FALSE))</f>
        <v>#N/A</v>
      </c>
      <c r="E75" t="b">
        <f t="shared" si="11"/>
        <v>0</v>
      </c>
      <c r="F75" t="b">
        <f t="shared" si="12"/>
        <v>1</v>
      </c>
      <c r="G75" t="b">
        <f t="shared" si="13"/>
        <v>0</v>
      </c>
      <c r="H75" t="str">
        <f t="shared" si="14"/>
        <v>BSG_microphthalmia</v>
      </c>
    </row>
    <row r="76" spans="1:8" x14ac:dyDescent="0.25">
      <c r="A76" t="s">
        <v>201</v>
      </c>
      <c r="B76" t="e">
        <f>VLOOKUP(A76,anophthalmia!$B$2:$C$9,2,FALSE)</f>
        <v>#N/A</v>
      </c>
      <c r="C76" t="str">
        <f>VLOOKUP(A76,microphthalmia!$B$2:$C$842,2,FALSE)</f>
        <v>BTK_microphthalmia</v>
      </c>
      <c r="D76" t="e">
        <f>(VLOOKUP(A76,coloboma!$B$2:$C$26,2,FALSE))</f>
        <v>#N/A</v>
      </c>
      <c r="E76" t="b">
        <f t="shared" si="11"/>
        <v>0</v>
      </c>
      <c r="F76" t="b">
        <f t="shared" si="12"/>
        <v>1</v>
      </c>
      <c r="G76" t="b">
        <f t="shared" si="13"/>
        <v>0</v>
      </c>
      <c r="H76" t="str">
        <f t="shared" si="14"/>
        <v>BTK_microphthalmia</v>
      </c>
    </row>
    <row r="77" spans="1:8" x14ac:dyDescent="0.25">
      <c r="A77" t="s">
        <v>203</v>
      </c>
      <c r="B77" t="e">
        <f>VLOOKUP(A77,anophthalmia!$B$2:$C$9,2,FALSE)</f>
        <v>#N/A</v>
      </c>
      <c r="C77" t="str">
        <f>VLOOKUP(A77,microphthalmia!$B$2:$C$842,2,FALSE)</f>
        <v>BVES_microphthalmia</v>
      </c>
      <c r="D77" t="e">
        <f>(VLOOKUP(A77,coloboma!$B$2:$C$26,2,FALSE))</f>
        <v>#N/A</v>
      </c>
      <c r="E77" t="b">
        <f t="shared" si="11"/>
        <v>0</v>
      </c>
      <c r="F77" t="b">
        <f t="shared" si="12"/>
        <v>1</v>
      </c>
      <c r="G77" t="b">
        <f t="shared" si="13"/>
        <v>0</v>
      </c>
      <c r="H77" t="str">
        <f t="shared" si="14"/>
        <v>BVES_microphthalmia</v>
      </c>
    </row>
    <row r="78" spans="1:8" x14ac:dyDescent="0.25">
      <c r="A78" t="s">
        <v>205</v>
      </c>
      <c r="B78" t="e">
        <f>VLOOKUP(A78,anophthalmia!$B$2:$C$9,2,FALSE)</f>
        <v>#N/A</v>
      </c>
      <c r="C78" t="str">
        <f>VLOOKUP(A78,microphthalmia!$B$2:$C$842,2,FALSE)</f>
        <v>BYSL_microphthalmia</v>
      </c>
      <c r="D78" t="e">
        <f>(VLOOKUP(A78,coloboma!$B$2:$C$26,2,FALSE))</f>
        <v>#N/A</v>
      </c>
      <c r="E78" t="b">
        <f t="shared" si="11"/>
        <v>0</v>
      </c>
      <c r="F78" t="b">
        <f t="shared" si="12"/>
        <v>1</v>
      </c>
      <c r="G78" t="b">
        <f t="shared" si="13"/>
        <v>0</v>
      </c>
      <c r="H78" t="str">
        <f t="shared" si="14"/>
        <v>BYSL_microphthalmia</v>
      </c>
    </row>
    <row r="79" spans="1:8" x14ac:dyDescent="0.25">
      <c r="A79" t="s">
        <v>17</v>
      </c>
      <c r="B79" t="str">
        <f>VLOOKUP(A79,anophthalmia!$B$2:$C$9,2,FALSE)</f>
        <v>C12orf43_anophthalmia</v>
      </c>
      <c r="C79" t="str">
        <f>VLOOKUP(A79,microphthalmia!$B$2:$C$842,2,FALSE)</f>
        <v>C12orf43_microphthalmia</v>
      </c>
      <c r="D79" t="e">
        <f>(VLOOKUP(A79,coloboma!$B$2:$C$26,2,FALSE))</f>
        <v>#N/A</v>
      </c>
      <c r="E79" t="b">
        <f t="shared" si="11"/>
        <v>1</v>
      </c>
      <c r="F79" t="b">
        <f t="shared" si="12"/>
        <v>1</v>
      </c>
      <c r="G79" t="b">
        <f t="shared" si="13"/>
        <v>0</v>
      </c>
      <c r="H79" t="str">
        <f>_xlfn.CONCAT(A79,"_anophthalmia_microphthalmia")</f>
        <v>C12orf43_anophthalmia_microphthalmia</v>
      </c>
    </row>
    <row r="80" spans="1:8" x14ac:dyDescent="0.25">
      <c r="A80" t="s">
        <v>1695</v>
      </c>
      <c r="B80" t="e">
        <f>VLOOKUP(A80,anophthalmia!$B$2:$C$9,2,FALSE)</f>
        <v>#N/A</v>
      </c>
      <c r="C80" t="str">
        <f>VLOOKUP(A80,microphthalmia!$B$2:$C$842,2,FALSE)</f>
        <v>C19orf12_microphthalmia</v>
      </c>
      <c r="D80" t="e">
        <f>(VLOOKUP(A80,coloboma!$B$2:$C$26,2,FALSE))</f>
        <v>#N/A</v>
      </c>
      <c r="E80" t="b">
        <f t="shared" si="11"/>
        <v>0</v>
      </c>
      <c r="F80" t="b">
        <f t="shared" si="12"/>
        <v>1</v>
      </c>
      <c r="G80" t="b">
        <f t="shared" si="13"/>
        <v>0</v>
      </c>
      <c r="H80" t="str">
        <f t="shared" ref="H80:H137" si="15">_xlfn.CONCAT(A80,"_microphthalmia")</f>
        <v>C19orf12_microphthalmia</v>
      </c>
    </row>
    <row r="81" spans="1:8" x14ac:dyDescent="0.25">
      <c r="A81" t="s">
        <v>207</v>
      </c>
      <c r="B81" t="e">
        <f>VLOOKUP(A81,anophthalmia!$B$2:$C$9,2,FALSE)</f>
        <v>#N/A</v>
      </c>
      <c r="C81" t="str">
        <f>VLOOKUP(A81,microphthalmia!$B$2:$C$842,2,FALSE)</f>
        <v>C1orf109_microphthalmia</v>
      </c>
      <c r="D81" t="e">
        <f>(VLOOKUP(A81,coloboma!$B$2:$C$26,2,FALSE))</f>
        <v>#N/A</v>
      </c>
      <c r="E81" t="b">
        <f t="shared" si="11"/>
        <v>0</v>
      </c>
      <c r="F81" t="b">
        <f t="shared" si="12"/>
        <v>1</v>
      </c>
      <c r="G81" t="b">
        <f t="shared" si="13"/>
        <v>0</v>
      </c>
      <c r="H81" t="str">
        <f t="shared" si="15"/>
        <v>C1orf109_microphthalmia</v>
      </c>
    </row>
    <row r="82" spans="1:8" x14ac:dyDescent="0.25">
      <c r="A82" t="s">
        <v>209</v>
      </c>
      <c r="B82" t="e">
        <f>VLOOKUP(A82,anophthalmia!$B$2:$C$9,2,FALSE)</f>
        <v>#N/A</v>
      </c>
      <c r="C82" t="str">
        <f>VLOOKUP(A82,microphthalmia!$B$2:$C$842,2,FALSE)</f>
        <v>CA10_microphthalmia</v>
      </c>
      <c r="D82" t="e">
        <f>(VLOOKUP(A82,coloboma!$B$2:$C$26,2,FALSE))</f>
        <v>#N/A</v>
      </c>
      <c r="E82" t="b">
        <f t="shared" si="11"/>
        <v>0</v>
      </c>
      <c r="F82" t="b">
        <f t="shared" si="12"/>
        <v>1</v>
      </c>
      <c r="G82" t="b">
        <f t="shared" si="13"/>
        <v>0</v>
      </c>
      <c r="H82" t="str">
        <f t="shared" si="15"/>
        <v>CA10_microphthalmia</v>
      </c>
    </row>
    <row r="83" spans="1:8" x14ac:dyDescent="0.25">
      <c r="A83" t="s">
        <v>211</v>
      </c>
      <c r="B83" t="e">
        <f>VLOOKUP(A83,anophthalmia!$B$2:$C$9,2,FALSE)</f>
        <v>#N/A</v>
      </c>
      <c r="C83" t="str">
        <f>VLOOKUP(A83,microphthalmia!$B$2:$C$842,2,FALSE)</f>
        <v>CA14_microphthalmia</v>
      </c>
      <c r="D83" t="e">
        <f>(VLOOKUP(A83,coloboma!$B$2:$C$26,2,FALSE))</f>
        <v>#N/A</v>
      </c>
      <c r="E83" t="b">
        <f t="shared" si="11"/>
        <v>0</v>
      </c>
      <c r="F83" t="b">
        <f t="shared" si="12"/>
        <v>1</v>
      </c>
      <c r="G83" t="b">
        <f t="shared" si="13"/>
        <v>0</v>
      </c>
      <c r="H83" t="str">
        <f t="shared" si="15"/>
        <v>CA14_microphthalmia</v>
      </c>
    </row>
    <row r="84" spans="1:8" x14ac:dyDescent="0.25">
      <c r="A84" t="s">
        <v>213</v>
      </c>
      <c r="B84" t="e">
        <f>VLOOKUP(A84,anophthalmia!$B$2:$C$9,2,FALSE)</f>
        <v>#N/A</v>
      </c>
      <c r="C84" t="str">
        <f>VLOOKUP(A84,microphthalmia!$B$2:$C$842,2,FALSE)</f>
        <v>CACTIN_microphthalmia</v>
      </c>
      <c r="D84" t="e">
        <f>(VLOOKUP(A84,coloboma!$B$2:$C$26,2,FALSE))</f>
        <v>#N/A</v>
      </c>
      <c r="E84" t="b">
        <f t="shared" si="11"/>
        <v>0</v>
      </c>
      <c r="F84" t="b">
        <f t="shared" si="12"/>
        <v>1</v>
      </c>
      <c r="G84" t="b">
        <f t="shared" si="13"/>
        <v>0</v>
      </c>
      <c r="H84" t="str">
        <f t="shared" si="15"/>
        <v>CACTIN_microphthalmia</v>
      </c>
    </row>
    <row r="85" spans="1:8" x14ac:dyDescent="0.25">
      <c r="A85" t="s">
        <v>215</v>
      </c>
      <c r="B85" t="e">
        <f>VLOOKUP(A85,anophthalmia!$B$2:$C$9,2,FALSE)</f>
        <v>#N/A</v>
      </c>
      <c r="C85" t="str">
        <f>VLOOKUP(A85,microphthalmia!$B$2:$C$842,2,FALSE)</f>
        <v>CAD_microphthalmia</v>
      </c>
      <c r="D85" t="e">
        <f>(VLOOKUP(A85,coloboma!$B$2:$C$26,2,FALSE))</f>
        <v>#N/A</v>
      </c>
      <c r="E85" t="b">
        <f t="shared" si="11"/>
        <v>0</v>
      </c>
      <c r="F85" t="b">
        <f t="shared" si="12"/>
        <v>1</v>
      </c>
      <c r="G85" t="b">
        <f t="shared" si="13"/>
        <v>0</v>
      </c>
      <c r="H85" t="str">
        <f t="shared" si="15"/>
        <v>CAD_microphthalmia</v>
      </c>
    </row>
    <row r="86" spans="1:8" x14ac:dyDescent="0.25">
      <c r="A86" t="s">
        <v>217</v>
      </c>
      <c r="B86" t="e">
        <f>VLOOKUP(A86,anophthalmia!$B$2:$C$9,2,FALSE)</f>
        <v>#N/A</v>
      </c>
      <c r="C86" t="str">
        <f>VLOOKUP(A86,microphthalmia!$B$2:$C$842,2,FALSE)</f>
        <v>CAMK1D_microphthalmia</v>
      </c>
      <c r="D86" t="e">
        <f>(VLOOKUP(A86,coloboma!$B$2:$C$26,2,FALSE))</f>
        <v>#N/A</v>
      </c>
      <c r="E86" t="b">
        <f t="shared" si="11"/>
        <v>0</v>
      </c>
      <c r="F86" t="b">
        <f t="shared" si="12"/>
        <v>1</v>
      </c>
      <c r="G86" t="b">
        <f t="shared" si="13"/>
        <v>0</v>
      </c>
      <c r="H86" t="str">
        <f t="shared" si="15"/>
        <v>CAMK1D_microphthalmia</v>
      </c>
    </row>
    <row r="87" spans="1:8" x14ac:dyDescent="0.25">
      <c r="A87" t="s">
        <v>219</v>
      </c>
      <c r="B87" t="e">
        <f>VLOOKUP(A87,anophthalmia!$B$2:$C$9,2,FALSE)</f>
        <v>#N/A</v>
      </c>
      <c r="C87" t="str">
        <f>VLOOKUP(A87,microphthalmia!$B$2:$C$842,2,FALSE)</f>
        <v>CAPN1_microphthalmia</v>
      </c>
      <c r="D87" t="e">
        <f>(VLOOKUP(A87,coloboma!$B$2:$C$26,2,FALSE))</f>
        <v>#N/A</v>
      </c>
      <c r="E87" t="b">
        <f t="shared" si="11"/>
        <v>0</v>
      </c>
      <c r="F87" t="b">
        <f t="shared" si="12"/>
        <v>1</v>
      </c>
      <c r="G87" t="b">
        <f t="shared" si="13"/>
        <v>0</v>
      </c>
      <c r="H87" t="str">
        <f t="shared" si="15"/>
        <v>CAPN1_microphthalmia</v>
      </c>
    </row>
    <row r="88" spans="1:8" x14ac:dyDescent="0.25">
      <c r="A88" t="s">
        <v>221</v>
      </c>
      <c r="B88" t="e">
        <f>VLOOKUP(A88,anophthalmia!$B$2:$C$9,2,FALSE)</f>
        <v>#N/A</v>
      </c>
      <c r="C88" t="str">
        <f>VLOOKUP(A88,microphthalmia!$B$2:$C$842,2,FALSE)</f>
        <v>CAPZB_microphthalmia</v>
      </c>
      <c r="D88" t="e">
        <f>(VLOOKUP(A88,coloboma!$B$2:$C$26,2,FALSE))</f>
        <v>#N/A</v>
      </c>
      <c r="E88" t="b">
        <f t="shared" si="11"/>
        <v>0</v>
      </c>
      <c r="F88" t="b">
        <f t="shared" si="12"/>
        <v>1</v>
      </c>
      <c r="G88" t="b">
        <f t="shared" si="13"/>
        <v>0</v>
      </c>
      <c r="H88" t="str">
        <f t="shared" si="15"/>
        <v>CAPZB_microphthalmia</v>
      </c>
    </row>
    <row r="89" spans="1:8" x14ac:dyDescent="0.25">
      <c r="A89" t="s">
        <v>223</v>
      </c>
      <c r="B89" t="e">
        <f>VLOOKUP(A89,anophthalmia!$B$2:$C$9,2,FALSE)</f>
        <v>#N/A</v>
      </c>
      <c r="C89" t="str">
        <f>VLOOKUP(A89,microphthalmia!$B$2:$C$842,2,FALSE)</f>
        <v>CARS1_microphthalmia</v>
      </c>
      <c r="D89" t="e">
        <f>(VLOOKUP(A89,coloboma!$B$2:$C$26,2,FALSE))</f>
        <v>#N/A</v>
      </c>
      <c r="E89" t="b">
        <f t="shared" si="11"/>
        <v>0</v>
      </c>
      <c r="F89" t="b">
        <f t="shared" si="12"/>
        <v>1</v>
      </c>
      <c r="G89" t="b">
        <f t="shared" si="13"/>
        <v>0</v>
      </c>
      <c r="H89" t="str">
        <f t="shared" si="15"/>
        <v>CARS1_microphthalmia</v>
      </c>
    </row>
    <row r="90" spans="1:8" x14ac:dyDescent="0.25">
      <c r="A90" t="s">
        <v>225</v>
      </c>
      <c r="B90" t="e">
        <f>VLOOKUP(A90,anophthalmia!$B$2:$C$9,2,FALSE)</f>
        <v>#N/A</v>
      </c>
      <c r="C90" t="str">
        <f>VLOOKUP(A90,microphthalmia!$B$2:$C$842,2,FALSE)</f>
        <v>CATIP_microphthalmia</v>
      </c>
      <c r="D90" t="e">
        <f>(VLOOKUP(A90,coloboma!$B$2:$C$26,2,FALSE))</f>
        <v>#N/A</v>
      </c>
      <c r="E90" t="b">
        <f t="shared" si="11"/>
        <v>0</v>
      </c>
      <c r="F90" t="b">
        <f t="shared" si="12"/>
        <v>1</v>
      </c>
      <c r="G90" t="b">
        <f t="shared" si="13"/>
        <v>0</v>
      </c>
      <c r="H90" t="str">
        <f t="shared" si="15"/>
        <v>CATIP_microphthalmia</v>
      </c>
    </row>
    <row r="91" spans="1:8" x14ac:dyDescent="0.25">
      <c r="A91" t="s">
        <v>227</v>
      </c>
      <c r="B91" t="e">
        <f>VLOOKUP(A91,anophthalmia!$B$2:$C$9,2,FALSE)</f>
        <v>#N/A</v>
      </c>
      <c r="C91" t="str">
        <f>VLOOKUP(A91,microphthalmia!$B$2:$C$842,2,FALSE)</f>
        <v>CAV1_microphthalmia</v>
      </c>
      <c r="D91" t="e">
        <f>(VLOOKUP(A91,coloboma!$B$2:$C$26,2,FALSE))</f>
        <v>#N/A</v>
      </c>
      <c r="E91" t="b">
        <f t="shared" si="11"/>
        <v>0</v>
      </c>
      <c r="F91" t="b">
        <f t="shared" si="12"/>
        <v>1</v>
      </c>
      <c r="G91" t="b">
        <f t="shared" si="13"/>
        <v>0</v>
      </c>
      <c r="H91" t="str">
        <f t="shared" si="15"/>
        <v>CAV1_microphthalmia</v>
      </c>
    </row>
    <row r="92" spans="1:8" x14ac:dyDescent="0.25">
      <c r="A92" t="s">
        <v>229</v>
      </c>
      <c r="B92" t="e">
        <f>VLOOKUP(A92,anophthalmia!$B$2:$C$9,2,FALSE)</f>
        <v>#N/A</v>
      </c>
      <c r="C92" t="str">
        <f>VLOOKUP(A92,microphthalmia!$B$2:$C$842,2,FALSE)</f>
        <v>CC2D1A_microphthalmia</v>
      </c>
      <c r="D92" t="e">
        <f>(VLOOKUP(A92,coloboma!$B$2:$C$26,2,FALSE))</f>
        <v>#N/A</v>
      </c>
      <c r="E92" t="b">
        <f t="shared" si="11"/>
        <v>0</v>
      </c>
      <c r="F92" t="b">
        <f t="shared" si="12"/>
        <v>1</v>
      </c>
      <c r="G92" t="b">
        <f t="shared" si="13"/>
        <v>0</v>
      </c>
      <c r="H92" t="str">
        <f t="shared" si="15"/>
        <v>CC2D1A_microphthalmia</v>
      </c>
    </row>
    <row r="93" spans="1:8" x14ac:dyDescent="0.25">
      <c r="A93" t="s">
        <v>231</v>
      </c>
      <c r="B93" t="e">
        <f>VLOOKUP(A93,anophthalmia!$B$2:$C$9,2,FALSE)</f>
        <v>#N/A</v>
      </c>
      <c r="C93" t="str">
        <f>VLOOKUP(A93,microphthalmia!$B$2:$C$842,2,FALSE)</f>
        <v>CCDC126_microphthalmia</v>
      </c>
      <c r="D93" t="e">
        <f>(VLOOKUP(A93,coloboma!$B$2:$C$26,2,FALSE))</f>
        <v>#N/A</v>
      </c>
      <c r="E93" t="b">
        <f t="shared" si="11"/>
        <v>0</v>
      </c>
      <c r="F93" t="b">
        <f t="shared" si="12"/>
        <v>1</v>
      </c>
      <c r="G93" t="b">
        <f t="shared" si="13"/>
        <v>0</v>
      </c>
      <c r="H93" t="str">
        <f t="shared" si="15"/>
        <v>CCDC126_microphthalmia</v>
      </c>
    </row>
    <row r="94" spans="1:8" x14ac:dyDescent="0.25">
      <c r="A94" t="s">
        <v>233</v>
      </c>
      <c r="B94" t="e">
        <f>VLOOKUP(A94,anophthalmia!$B$2:$C$9,2,FALSE)</f>
        <v>#N/A</v>
      </c>
      <c r="C94" t="str">
        <f>VLOOKUP(A94,microphthalmia!$B$2:$C$842,2,FALSE)</f>
        <v>CCDC28B_microphthalmia</v>
      </c>
      <c r="D94" t="e">
        <f>(VLOOKUP(A94,coloboma!$B$2:$C$26,2,FALSE))</f>
        <v>#N/A</v>
      </c>
      <c r="E94" t="b">
        <f t="shared" si="11"/>
        <v>0</v>
      </c>
      <c r="F94" t="b">
        <f t="shared" si="12"/>
        <v>1</v>
      </c>
      <c r="G94" t="b">
        <f t="shared" si="13"/>
        <v>0</v>
      </c>
      <c r="H94" t="str">
        <f t="shared" si="15"/>
        <v>CCDC28B_microphthalmia</v>
      </c>
    </row>
    <row r="95" spans="1:8" x14ac:dyDescent="0.25">
      <c r="A95" t="s">
        <v>235</v>
      </c>
      <c r="B95" t="e">
        <f>VLOOKUP(A95,anophthalmia!$B$2:$C$9,2,FALSE)</f>
        <v>#N/A</v>
      </c>
      <c r="C95" t="str">
        <f>VLOOKUP(A95,microphthalmia!$B$2:$C$842,2,FALSE)</f>
        <v>CCM2_microphthalmia</v>
      </c>
      <c r="D95" t="e">
        <f>(VLOOKUP(A95,coloboma!$B$2:$C$26,2,FALSE))</f>
        <v>#N/A</v>
      </c>
      <c r="E95" t="b">
        <f t="shared" si="11"/>
        <v>0</v>
      </c>
      <c r="F95" t="b">
        <f t="shared" si="12"/>
        <v>1</v>
      </c>
      <c r="G95" t="b">
        <f t="shared" si="13"/>
        <v>0</v>
      </c>
      <c r="H95" t="str">
        <f t="shared" si="15"/>
        <v>CCM2_microphthalmia</v>
      </c>
    </row>
    <row r="96" spans="1:8" x14ac:dyDescent="0.25">
      <c r="A96" t="s">
        <v>237</v>
      </c>
      <c r="B96" t="e">
        <f>VLOOKUP(A96,anophthalmia!$B$2:$C$9,2,FALSE)</f>
        <v>#N/A</v>
      </c>
      <c r="C96" t="str">
        <f>VLOOKUP(A96,microphthalmia!$B$2:$C$842,2,FALSE)</f>
        <v>CCN2_microphthalmia</v>
      </c>
      <c r="D96" t="e">
        <f>(VLOOKUP(A96,coloboma!$B$2:$C$26,2,FALSE))</f>
        <v>#N/A</v>
      </c>
      <c r="E96" t="b">
        <f t="shared" si="11"/>
        <v>0</v>
      </c>
      <c r="F96" t="b">
        <f t="shared" si="12"/>
        <v>1</v>
      </c>
      <c r="G96" t="b">
        <f t="shared" si="13"/>
        <v>0</v>
      </c>
      <c r="H96" t="str">
        <f t="shared" si="15"/>
        <v>CCN2_microphthalmia</v>
      </c>
    </row>
    <row r="97" spans="1:8" x14ac:dyDescent="0.25">
      <c r="A97" t="s">
        <v>239</v>
      </c>
      <c r="B97" t="e">
        <f>VLOOKUP(A97,anophthalmia!$B$2:$C$9,2,FALSE)</f>
        <v>#N/A</v>
      </c>
      <c r="C97" t="str">
        <f>VLOOKUP(A97,microphthalmia!$B$2:$C$842,2,FALSE)</f>
        <v>CCNA2_microphthalmia</v>
      </c>
      <c r="D97" t="e">
        <f>(VLOOKUP(A97,coloboma!$B$2:$C$26,2,FALSE))</f>
        <v>#N/A</v>
      </c>
      <c r="E97" t="b">
        <f t="shared" si="11"/>
        <v>0</v>
      </c>
      <c r="F97" t="b">
        <f t="shared" si="12"/>
        <v>1</v>
      </c>
      <c r="G97" t="b">
        <f t="shared" si="13"/>
        <v>0</v>
      </c>
      <c r="H97" t="str">
        <f t="shared" si="15"/>
        <v>CCNA2_microphthalmia</v>
      </c>
    </row>
    <row r="98" spans="1:8" x14ac:dyDescent="0.25">
      <c r="A98" t="s">
        <v>241</v>
      </c>
      <c r="B98" t="e">
        <f>VLOOKUP(A98,anophthalmia!$B$2:$C$9,2,FALSE)</f>
        <v>#N/A</v>
      </c>
      <c r="C98" t="str">
        <f>VLOOKUP(A98,microphthalmia!$B$2:$C$842,2,FALSE)</f>
        <v>CCND1_microphthalmia</v>
      </c>
      <c r="D98" t="e">
        <f>(VLOOKUP(A98,coloboma!$B$2:$C$26,2,FALSE))</f>
        <v>#N/A</v>
      </c>
      <c r="E98" t="b">
        <f t="shared" si="11"/>
        <v>0</v>
      </c>
      <c r="F98" t="b">
        <f t="shared" si="12"/>
        <v>1</v>
      </c>
      <c r="G98" t="b">
        <f t="shared" si="13"/>
        <v>0</v>
      </c>
      <c r="H98" t="str">
        <f t="shared" si="15"/>
        <v>CCND1_microphthalmia</v>
      </c>
    </row>
    <row r="99" spans="1:8" x14ac:dyDescent="0.25">
      <c r="A99" t="s">
        <v>243</v>
      </c>
      <c r="B99" t="e">
        <f>VLOOKUP(A99,anophthalmia!$B$2:$C$9,2,FALSE)</f>
        <v>#N/A</v>
      </c>
      <c r="C99" t="str">
        <f>VLOOKUP(A99,microphthalmia!$B$2:$C$842,2,FALSE)</f>
        <v>CCNK_microphthalmia</v>
      </c>
      <c r="D99" t="e">
        <f>(VLOOKUP(A99,coloboma!$B$2:$C$26,2,FALSE))</f>
        <v>#N/A</v>
      </c>
      <c r="E99" t="b">
        <f t="shared" si="11"/>
        <v>0</v>
      </c>
      <c r="F99" t="b">
        <f t="shared" si="12"/>
        <v>1</v>
      </c>
      <c r="G99" t="b">
        <f t="shared" si="13"/>
        <v>0</v>
      </c>
      <c r="H99" t="str">
        <f t="shared" si="15"/>
        <v>CCNK_microphthalmia</v>
      </c>
    </row>
    <row r="100" spans="1:8" x14ac:dyDescent="0.25">
      <c r="A100" t="s">
        <v>245</v>
      </c>
      <c r="B100" t="e">
        <f>VLOOKUP(A100,anophthalmia!$B$2:$C$9,2,FALSE)</f>
        <v>#N/A</v>
      </c>
      <c r="C100" t="str">
        <f>VLOOKUP(A100,microphthalmia!$B$2:$C$842,2,FALSE)</f>
        <v>CCR7_microphthalmia</v>
      </c>
      <c r="D100" t="e">
        <f>(VLOOKUP(A100,coloboma!$B$2:$C$26,2,FALSE))</f>
        <v>#N/A</v>
      </c>
      <c r="E100" t="b">
        <f t="shared" si="11"/>
        <v>0</v>
      </c>
      <c r="F100" t="b">
        <f t="shared" si="12"/>
        <v>1</v>
      </c>
      <c r="G100" t="b">
        <f t="shared" si="13"/>
        <v>0</v>
      </c>
      <c r="H100" t="str">
        <f t="shared" si="15"/>
        <v>CCR7_microphthalmia</v>
      </c>
    </row>
    <row r="101" spans="1:8" x14ac:dyDescent="0.25">
      <c r="A101" t="s">
        <v>247</v>
      </c>
      <c r="B101" t="e">
        <f>VLOOKUP(A101,anophthalmia!$B$2:$C$9,2,FALSE)</f>
        <v>#N/A</v>
      </c>
      <c r="C101" t="str">
        <f>VLOOKUP(A101,microphthalmia!$B$2:$C$842,2,FALSE)</f>
        <v>CCSAP_microphthalmia</v>
      </c>
      <c r="D101" t="e">
        <f>(VLOOKUP(A101,coloboma!$B$2:$C$26,2,FALSE))</f>
        <v>#N/A</v>
      </c>
      <c r="E101" t="b">
        <f t="shared" si="11"/>
        <v>0</v>
      </c>
      <c r="F101" t="b">
        <f t="shared" si="12"/>
        <v>1</v>
      </c>
      <c r="G101" t="b">
        <f t="shared" si="13"/>
        <v>0</v>
      </c>
      <c r="H101" t="str">
        <f t="shared" si="15"/>
        <v>CCSAP_microphthalmia</v>
      </c>
    </row>
    <row r="102" spans="1:8" x14ac:dyDescent="0.25">
      <c r="A102" t="s">
        <v>249</v>
      </c>
      <c r="B102" t="e">
        <f>VLOOKUP(A102,anophthalmia!$B$2:$C$9,2,FALSE)</f>
        <v>#N/A</v>
      </c>
      <c r="C102" t="str">
        <f>VLOOKUP(A102,microphthalmia!$B$2:$C$842,2,FALSE)</f>
        <v>CCT2_microphthalmia</v>
      </c>
      <c r="D102" t="e">
        <f>(VLOOKUP(A102,coloboma!$B$2:$C$26,2,FALSE))</f>
        <v>#N/A</v>
      </c>
      <c r="E102" t="b">
        <f t="shared" si="11"/>
        <v>0</v>
      </c>
      <c r="F102" t="b">
        <f t="shared" si="12"/>
        <v>1</v>
      </c>
      <c r="G102" t="b">
        <f t="shared" si="13"/>
        <v>0</v>
      </c>
      <c r="H102" t="str">
        <f t="shared" si="15"/>
        <v>CCT2_microphthalmia</v>
      </c>
    </row>
    <row r="103" spans="1:8" x14ac:dyDescent="0.25">
      <c r="A103" t="s">
        <v>251</v>
      </c>
      <c r="B103" t="e">
        <f>VLOOKUP(A103,anophthalmia!$B$2:$C$9,2,FALSE)</f>
        <v>#N/A</v>
      </c>
      <c r="C103" t="str">
        <f>VLOOKUP(A103,microphthalmia!$B$2:$C$842,2,FALSE)</f>
        <v>CCT3_microphthalmia</v>
      </c>
      <c r="D103" t="e">
        <f>(VLOOKUP(A103,coloboma!$B$2:$C$26,2,FALSE))</f>
        <v>#N/A</v>
      </c>
      <c r="E103" t="b">
        <f t="shared" si="11"/>
        <v>0</v>
      </c>
      <c r="F103" t="b">
        <f t="shared" si="12"/>
        <v>1</v>
      </c>
      <c r="G103" t="b">
        <f t="shared" si="13"/>
        <v>0</v>
      </c>
      <c r="H103" t="str">
        <f t="shared" si="15"/>
        <v>CCT3_microphthalmia</v>
      </c>
    </row>
    <row r="104" spans="1:8" x14ac:dyDescent="0.25">
      <c r="A104" t="s">
        <v>253</v>
      </c>
      <c r="B104" t="e">
        <f>VLOOKUP(A104,anophthalmia!$B$2:$C$9,2,FALSE)</f>
        <v>#N/A</v>
      </c>
      <c r="C104" t="str">
        <f>VLOOKUP(A104,microphthalmia!$B$2:$C$842,2,FALSE)</f>
        <v>CCT5_microphthalmia</v>
      </c>
      <c r="D104" t="e">
        <f>(VLOOKUP(A104,coloboma!$B$2:$C$26,2,FALSE))</f>
        <v>#N/A</v>
      </c>
      <c r="E104" t="b">
        <f t="shared" si="11"/>
        <v>0</v>
      </c>
      <c r="F104" t="b">
        <f t="shared" si="12"/>
        <v>1</v>
      </c>
      <c r="G104" t="b">
        <f t="shared" si="13"/>
        <v>0</v>
      </c>
      <c r="H104" t="str">
        <f t="shared" si="15"/>
        <v>CCT5_microphthalmia</v>
      </c>
    </row>
    <row r="105" spans="1:8" x14ac:dyDescent="0.25">
      <c r="A105" t="s">
        <v>255</v>
      </c>
      <c r="B105" t="e">
        <f>VLOOKUP(A105,anophthalmia!$B$2:$C$9,2,FALSE)</f>
        <v>#N/A</v>
      </c>
      <c r="C105" t="str">
        <f>VLOOKUP(A105,microphthalmia!$B$2:$C$842,2,FALSE)</f>
        <v>CCT7_microphthalmia</v>
      </c>
      <c r="D105" t="e">
        <f>(VLOOKUP(A105,coloboma!$B$2:$C$26,2,FALSE))</f>
        <v>#N/A</v>
      </c>
      <c r="E105" t="b">
        <f t="shared" si="11"/>
        <v>0</v>
      </c>
      <c r="F105" t="b">
        <f t="shared" si="12"/>
        <v>1</v>
      </c>
      <c r="G105" t="b">
        <f t="shared" si="13"/>
        <v>0</v>
      </c>
      <c r="H105" t="str">
        <f t="shared" si="15"/>
        <v>CCT7_microphthalmia</v>
      </c>
    </row>
    <row r="106" spans="1:8" x14ac:dyDescent="0.25">
      <c r="A106" t="s">
        <v>257</v>
      </c>
      <c r="B106" t="e">
        <f>VLOOKUP(A106,anophthalmia!$B$2:$C$9,2,FALSE)</f>
        <v>#N/A</v>
      </c>
      <c r="C106" t="str">
        <f>VLOOKUP(A106,microphthalmia!$B$2:$C$842,2,FALSE)</f>
        <v>CD248_microphthalmia</v>
      </c>
      <c r="D106" t="e">
        <f>(VLOOKUP(A106,coloboma!$B$2:$C$26,2,FALSE))</f>
        <v>#N/A</v>
      </c>
      <c r="E106" t="b">
        <f t="shared" si="11"/>
        <v>0</v>
      </c>
      <c r="F106" t="b">
        <f t="shared" si="12"/>
        <v>1</v>
      </c>
      <c r="G106" t="b">
        <f t="shared" si="13"/>
        <v>0</v>
      </c>
      <c r="H106" t="str">
        <f t="shared" si="15"/>
        <v>CD248_microphthalmia</v>
      </c>
    </row>
    <row r="107" spans="1:8" x14ac:dyDescent="0.25">
      <c r="A107" t="s">
        <v>259</v>
      </c>
      <c r="B107" t="e">
        <f>VLOOKUP(A107,anophthalmia!$B$2:$C$9,2,FALSE)</f>
        <v>#N/A</v>
      </c>
      <c r="C107" t="str">
        <f>VLOOKUP(A107,microphthalmia!$B$2:$C$842,2,FALSE)</f>
        <v>CDC16_microphthalmia</v>
      </c>
      <c r="D107" t="e">
        <f>(VLOOKUP(A107,coloboma!$B$2:$C$26,2,FALSE))</f>
        <v>#N/A</v>
      </c>
      <c r="E107" t="b">
        <f t="shared" si="11"/>
        <v>0</v>
      </c>
      <c r="F107" t="b">
        <f t="shared" si="12"/>
        <v>1</v>
      </c>
      <c r="G107" t="b">
        <f t="shared" si="13"/>
        <v>0</v>
      </c>
      <c r="H107" t="str">
        <f t="shared" si="15"/>
        <v>CDC16_microphthalmia</v>
      </c>
    </row>
    <row r="108" spans="1:8" x14ac:dyDescent="0.25">
      <c r="A108" t="s">
        <v>261</v>
      </c>
      <c r="B108" t="e">
        <f>VLOOKUP(A108,anophthalmia!$B$2:$C$9,2,FALSE)</f>
        <v>#N/A</v>
      </c>
      <c r="C108" t="str">
        <f>VLOOKUP(A108,microphthalmia!$B$2:$C$842,2,FALSE)</f>
        <v>CDC25B_microphthalmia</v>
      </c>
      <c r="D108" t="e">
        <f>(VLOOKUP(A108,coloboma!$B$2:$C$26,2,FALSE))</f>
        <v>#N/A</v>
      </c>
      <c r="E108" t="b">
        <f t="shared" si="11"/>
        <v>0</v>
      </c>
      <c r="F108" t="b">
        <f t="shared" si="12"/>
        <v>1</v>
      </c>
      <c r="G108" t="b">
        <f t="shared" si="13"/>
        <v>0</v>
      </c>
      <c r="H108" t="str">
        <f t="shared" si="15"/>
        <v>CDC25B_microphthalmia</v>
      </c>
    </row>
    <row r="109" spans="1:8" x14ac:dyDescent="0.25">
      <c r="A109" t="s">
        <v>263</v>
      </c>
      <c r="B109" t="e">
        <f>VLOOKUP(A109,anophthalmia!$B$2:$C$9,2,FALSE)</f>
        <v>#N/A</v>
      </c>
      <c r="C109" t="str">
        <f>VLOOKUP(A109,microphthalmia!$B$2:$C$842,2,FALSE)</f>
        <v>CDC26_microphthalmia</v>
      </c>
      <c r="D109" t="e">
        <f>(VLOOKUP(A109,coloboma!$B$2:$C$26,2,FALSE))</f>
        <v>#N/A</v>
      </c>
      <c r="E109" t="b">
        <f t="shared" si="11"/>
        <v>0</v>
      </c>
      <c r="F109" t="b">
        <f t="shared" si="12"/>
        <v>1</v>
      </c>
      <c r="G109" t="b">
        <f t="shared" si="13"/>
        <v>0</v>
      </c>
      <c r="H109" t="str">
        <f t="shared" si="15"/>
        <v>CDC26_microphthalmia</v>
      </c>
    </row>
    <row r="110" spans="1:8" x14ac:dyDescent="0.25">
      <c r="A110" t="s">
        <v>265</v>
      </c>
      <c r="B110" t="e">
        <f>VLOOKUP(A110,anophthalmia!$B$2:$C$9,2,FALSE)</f>
        <v>#N/A</v>
      </c>
      <c r="C110" t="str">
        <f>VLOOKUP(A110,microphthalmia!$B$2:$C$842,2,FALSE)</f>
        <v>CDC37_microphthalmia</v>
      </c>
      <c r="D110" t="e">
        <f>(VLOOKUP(A110,coloboma!$B$2:$C$26,2,FALSE))</f>
        <v>#N/A</v>
      </c>
      <c r="E110" t="b">
        <f t="shared" si="11"/>
        <v>0</v>
      </c>
      <c r="F110" t="b">
        <f t="shared" si="12"/>
        <v>1</v>
      </c>
      <c r="G110" t="b">
        <f t="shared" si="13"/>
        <v>0</v>
      </c>
      <c r="H110" t="str">
        <f t="shared" si="15"/>
        <v>CDC37_microphthalmia</v>
      </c>
    </row>
    <row r="111" spans="1:8" x14ac:dyDescent="0.25">
      <c r="A111" t="s">
        <v>267</v>
      </c>
      <c r="B111" t="e">
        <f>VLOOKUP(A111,anophthalmia!$B$2:$C$9,2,FALSE)</f>
        <v>#N/A</v>
      </c>
      <c r="C111" t="str">
        <f>VLOOKUP(A111,microphthalmia!$B$2:$C$842,2,FALSE)</f>
        <v>CDC42_microphthalmia</v>
      </c>
      <c r="D111" t="e">
        <f>(VLOOKUP(A111,coloboma!$B$2:$C$26,2,FALSE))</f>
        <v>#N/A</v>
      </c>
      <c r="E111" t="b">
        <f t="shared" si="11"/>
        <v>0</v>
      </c>
      <c r="F111" t="b">
        <f t="shared" si="12"/>
        <v>1</v>
      </c>
      <c r="G111" t="b">
        <f t="shared" si="13"/>
        <v>0</v>
      </c>
      <c r="H111" t="str">
        <f t="shared" si="15"/>
        <v>CDC42_microphthalmia</v>
      </c>
    </row>
    <row r="112" spans="1:8" x14ac:dyDescent="0.25">
      <c r="A112" t="s">
        <v>269</v>
      </c>
      <c r="B112" t="e">
        <f>VLOOKUP(A112,anophthalmia!$B$2:$C$9,2,FALSE)</f>
        <v>#N/A</v>
      </c>
      <c r="C112" t="str">
        <f>VLOOKUP(A112,microphthalmia!$B$2:$C$842,2,FALSE)</f>
        <v>CDH11_microphthalmia</v>
      </c>
      <c r="D112" t="e">
        <f>(VLOOKUP(A112,coloboma!$B$2:$C$26,2,FALSE))</f>
        <v>#N/A</v>
      </c>
      <c r="E112" t="b">
        <f t="shared" si="11"/>
        <v>0</v>
      </c>
      <c r="F112" t="b">
        <f t="shared" si="12"/>
        <v>1</v>
      </c>
      <c r="G112" t="b">
        <f t="shared" si="13"/>
        <v>0</v>
      </c>
      <c r="H112" t="str">
        <f t="shared" si="15"/>
        <v>CDH11_microphthalmia</v>
      </c>
    </row>
    <row r="113" spans="1:8" x14ac:dyDescent="0.25">
      <c r="A113" t="s">
        <v>271</v>
      </c>
      <c r="B113" t="e">
        <f>VLOOKUP(A113,anophthalmia!$B$2:$C$9,2,FALSE)</f>
        <v>#N/A</v>
      </c>
      <c r="C113" t="str">
        <f>VLOOKUP(A113,microphthalmia!$B$2:$C$842,2,FALSE)</f>
        <v>CDH4_microphthalmia</v>
      </c>
      <c r="D113" t="e">
        <f>(VLOOKUP(A113,coloboma!$B$2:$C$26,2,FALSE))</f>
        <v>#N/A</v>
      </c>
      <c r="E113" t="b">
        <f t="shared" si="11"/>
        <v>0</v>
      </c>
      <c r="F113" t="b">
        <f t="shared" si="12"/>
        <v>1</v>
      </c>
      <c r="G113" t="b">
        <f t="shared" si="13"/>
        <v>0</v>
      </c>
      <c r="H113" t="str">
        <f t="shared" si="15"/>
        <v>CDH4_microphthalmia</v>
      </c>
    </row>
    <row r="114" spans="1:8" x14ac:dyDescent="0.25">
      <c r="A114" t="s">
        <v>273</v>
      </c>
      <c r="B114" t="e">
        <f>VLOOKUP(A114,anophthalmia!$B$2:$C$9,2,FALSE)</f>
        <v>#N/A</v>
      </c>
      <c r="C114" t="str">
        <f>VLOOKUP(A114,microphthalmia!$B$2:$C$842,2,FALSE)</f>
        <v>CDH6_microphthalmia</v>
      </c>
      <c r="D114" t="e">
        <f>(VLOOKUP(A114,coloboma!$B$2:$C$26,2,FALSE))</f>
        <v>#N/A</v>
      </c>
      <c r="E114" t="b">
        <f t="shared" si="11"/>
        <v>0</v>
      </c>
      <c r="F114" t="b">
        <f t="shared" si="12"/>
        <v>1</v>
      </c>
      <c r="G114" t="b">
        <f t="shared" si="13"/>
        <v>0</v>
      </c>
      <c r="H114" t="str">
        <f t="shared" si="15"/>
        <v>CDH6_microphthalmia</v>
      </c>
    </row>
    <row r="115" spans="1:8" x14ac:dyDescent="0.25">
      <c r="A115" t="s">
        <v>275</v>
      </c>
      <c r="B115" t="e">
        <f>VLOOKUP(A115,anophthalmia!$B$2:$C$9,2,FALSE)</f>
        <v>#N/A</v>
      </c>
      <c r="C115" t="str">
        <f>VLOOKUP(A115,microphthalmia!$B$2:$C$842,2,FALSE)</f>
        <v>CDIPT_microphthalmia</v>
      </c>
      <c r="D115" t="e">
        <f>(VLOOKUP(A115,coloboma!$B$2:$C$26,2,FALSE))</f>
        <v>#N/A</v>
      </c>
      <c r="E115" t="b">
        <f t="shared" si="11"/>
        <v>0</v>
      </c>
      <c r="F115" t="b">
        <f t="shared" si="12"/>
        <v>1</v>
      </c>
      <c r="G115" t="b">
        <f t="shared" si="13"/>
        <v>0</v>
      </c>
      <c r="H115" t="str">
        <f t="shared" si="15"/>
        <v>CDIPT_microphthalmia</v>
      </c>
    </row>
    <row r="116" spans="1:8" x14ac:dyDescent="0.25">
      <c r="A116" t="s">
        <v>277</v>
      </c>
      <c r="B116" t="e">
        <f>VLOOKUP(A116,anophthalmia!$B$2:$C$9,2,FALSE)</f>
        <v>#N/A</v>
      </c>
      <c r="C116" t="str">
        <f>VLOOKUP(A116,microphthalmia!$B$2:$C$842,2,FALSE)</f>
        <v>CDK1_microphthalmia</v>
      </c>
      <c r="D116" t="e">
        <f>(VLOOKUP(A116,coloboma!$B$2:$C$26,2,FALSE))</f>
        <v>#N/A</v>
      </c>
      <c r="E116" t="b">
        <f t="shared" si="11"/>
        <v>0</v>
      </c>
      <c r="F116" t="b">
        <f t="shared" si="12"/>
        <v>1</v>
      </c>
      <c r="G116" t="b">
        <f t="shared" si="13"/>
        <v>0</v>
      </c>
      <c r="H116" t="str">
        <f t="shared" si="15"/>
        <v>CDK1_microphthalmia</v>
      </c>
    </row>
    <row r="117" spans="1:8" x14ac:dyDescent="0.25">
      <c r="A117" t="s">
        <v>279</v>
      </c>
      <c r="B117" t="e">
        <f>VLOOKUP(A117,anophthalmia!$B$2:$C$9,2,FALSE)</f>
        <v>#N/A</v>
      </c>
      <c r="C117" t="str">
        <f>VLOOKUP(A117,microphthalmia!$B$2:$C$842,2,FALSE)</f>
        <v>CDK10_microphthalmia</v>
      </c>
      <c r="D117" t="e">
        <f>(VLOOKUP(A117,coloboma!$B$2:$C$26,2,FALSE))</f>
        <v>#N/A</v>
      </c>
      <c r="E117" t="b">
        <f t="shared" si="11"/>
        <v>0</v>
      </c>
      <c r="F117" t="b">
        <f t="shared" si="12"/>
        <v>1</v>
      </c>
      <c r="G117" t="b">
        <f t="shared" si="13"/>
        <v>0</v>
      </c>
      <c r="H117" t="str">
        <f t="shared" si="15"/>
        <v>CDK10_microphthalmia</v>
      </c>
    </row>
    <row r="118" spans="1:8" x14ac:dyDescent="0.25">
      <c r="A118" t="s">
        <v>281</v>
      </c>
      <c r="B118" t="e">
        <f>VLOOKUP(A118,anophthalmia!$B$2:$C$9,2,FALSE)</f>
        <v>#N/A</v>
      </c>
      <c r="C118" t="str">
        <f>VLOOKUP(A118,microphthalmia!$B$2:$C$842,2,FALSE)</f>
        <v>CDK5_microphthalmia</v>
      </c>
      <c r="D118" t="e">
        <f>(VLOOKUP(A118,coloboma!$B$2:$C$26,2,FALSE))</f>
        <v>#N/A</v>
      </c>
      <c r="E118" t="b">
        <f t="shared" si="11"/>
        <v>0</v>
      </c>
      <c r="F118" t="b">
        <f t="shared" si="12"/>
        <v>1</v>
      </c>
      <c r="G118" t="b">
        <f t="shared" si="13"/>
        <v>0</v>
      </c>
      <c r="H118" t="str">
        <f t="shared" si="15"/>
        <v>CDK5_microphthalmia</v>
      </c>
    </row>
    <row r="119" spans="1:8" x14ac:dyDescent="0.25">
      <c r="A119" t="s">
        <v>283</v>
      </c>
      <c r="B119" t="e">
        <f>VLOOKUP(A119,anophthalmia!$B$2:$C$9,2,FALSE)</f>
        <v>#N/A</v>
      </c>
      <c r="C119" t="str">
        <f>VLOOKUP(A119,microphthalmia!$B$2:$C$842,2,FALSE)</f>
        <v>CDKL1_microphthalmia</v>
      </c>
      <c r="D119" t="e">
        <f>(VLOOKUP(A119,coloboma!$B$2:$C$26,2,FALSE))</f>
        <v>#N/A</v>
      </c>
      <c r="E119" t="b">
        <f t="shared" si="11"/>
        <v>0</v>
      </c>
      <c r="F119" t="b">
        <f t="shared" si="12"/>
        <v>1</v>
      </c>
      <c r="G119" t="b">
        <f t="shared" si="13"/>
        <v>0</v>
      </c>
      <c r="H119" t="str">
        <f t="shared" si="15"/>
        <v>CDKL1_microphthalmia</v>
      </c>
    </row>
    <row r="120" spans="1:8" x14ac:dyDescent="0.25">
      <c r="A120" t="s">
        <v>285</v>
      </c>
      <c r="B120" t="e">
        <f>VLOOKUP(A120,anophthalmia!$B$2:$C$9,2,FALSE)</f>
        <v>#N/A</v>
      </c>
      <c r="C120" t="str">
        <f>VLOOKUP(A120,microphthalmia!$B$2:$C$842,2,FALSE)</f>
        <v>CDX1_microphthalmia</v>
      </c>
      <c r="D120" t="e">
        <f>(VLOOKUP(A120,coloboma!$B$2:$C$26,2,FALSE))</f>
        <v>#N/A</v>
      </c>
      <c r="E120" t="b">
        <f t="shared" si="11"/>
        <v>0</v>
      </c>
      <c r="F120" t="b">
        <f t="shared" si="12"/>
        <v>1</v>
      </c>
      <c r="G120" t="b">
        <f t="shared" si="13"/>
        <v>0</v>
      </c>
      <c r="H120" t="str">
        <f t="shared" si="15"/>
        <v>CDX1_microphthalmia</v>
      </c>
    </row>
    <row r="121" spans="1:8" x14ac:dyDescent="0.25">
      <c r="A121" t="s">
        <v>287</v>
      </c>
      <c r="B121" t="e">
        <f>VLOOKUP(A121,anophthalmia!$B$2:$C$9,2,FALSE)</f>
        <v>#N/A</v>
      </c>
      <c r="C121" t="str">
        <f>VLOOKUP(A121,microphthalmia!$B$2:$C$842,2,FALSE)</f>
        <v>CELF1_microphthalmia</v>
      </c>
      <c r="D121" t="e">
        <f>(VLOOKUP(A121,coloboma!$B$2:$C$26,2,FALSE))</f>
        <v>#N/A</v>
      </c>
      <c r="E121" t="b">
        <f t="shared" si="11"/>
        <v>0</v>
      </c>
      <c r="F121" t="b">
        <f t="shared" si="12"/>
        <v>1</v>
      </c>
      <c r="G121" t="b">
        <f t="shared" si="13"/>
        <v>0</v>
      </c>
      <c r="H121" t="str">
        <f t="shared" si="15"/>
        <v>CELF1_microphthalmia</v>
      </c>
    </row>
    <row r="122" spans="1:8" x14ac:dyDescent="0.25">
      <c r="A122" t="s">
        <v>289</v>
      </c>
      <c r="B122" t="e">
        <f>VLOOKUP(A122,anophthalmia!$B$2:$C$9,2,FALSE)</f>
        <v>#N/A</v>
      </c>
      <c r="C122" t="str">
        <f>VLOOKUP(A122,microphthalmia!$B$2:$C$842,2,FALSE)</f>
        <v>CENPH_microphthalmia</v>
      </c>
      <c r="D122" t="e">
        <f>(VLOOKUP(A122,coloboma!$B$2:$C$26,2,FALSE))</f>
        <v>#N/A</v>
      </c>
      <c r="E122" t="b">
        <f t="shared" si="11"/>
        <v>0</v>
      </c>
      <c r="F122" t="b">
        <f t="shared" si="12"/>
        <v>1</v>
      </c>
      <c r="G122" t="b">
        <f t="shared" si="13"/>
        <v>0</v>
      </c>
      <c r="H122" t="str">
        <f t="shared" si="15"/>
        <v>CENPH_microphthalmia</v>
      </c>
    </row>
    <row r="123" spans="1:8" x14ac:dyDescent="0.25">
      <c r="A123" t="s">
        <v>291</v>
      </c>
      <c r="B123" t="e">
        <f>VLOOKUP(A123,anophthalmia!$B$2:$C$9,2,FALSE)</f>
        <v>#N/A</v>
      </c>
      <c r="C123" t="str">
        <f>VLOOKUP(A123,microphthalmia!$B$2:$C$842,2,FALSE)</f>
        <v>CENPL_microphthalmia</v>
      </c>
      <c r="D123" t="e">
        <f>(VLOOKUP(A123,coloboma!$B$2:$C$26,2,FALSE))</f>
        <v>#N/A</v>
      </c>
      <c r="E123" t="b">
        <f t="shared" si="11"/>
        <v>0</v>
      </c>
      <c r="F123" t="b">
        <f t="shared" si="12"/>
        <v>1</v>
      </c>
      <c r="G123" t="b">
        <f t="shared" si="13"/>
        <v>0</v>
      </c>
      <c r="H123" t="str">
        <f t="shared" si="15"/>
        <v>CENPL_microphthalmia</v>
      </c>
    </row>
    <row r="124" spans="1:8" x14ac:dyDescent="0.25">
      <c r="A124" t="s">
        <v>293</v>
      </c>
      <c r="B124" t="e">
        <f>VLOOKUP(A124,anophthalmia!$B$2:$C$9,2,FALSE)</f>
        <v>#N/A</v>
      </c>
      <c r="C124" t="str">
        <f>VLOOKUP(A124,microphthalmia!$B$2:$C$842,2,FALSE)</f>
        <v>CENPN_microphthalmia</v>
      </c>
      <c r="D124" t="e">
        <f>(VLOOKUP(A124,coloboma!$B$2:$C$26,2,FALSE))</f>
        <v>#N/A</v>
      </c>
      <c r="E124" t="b">
        <f t="shared" si="11"/>
        <v>0</v>
      </c>
      <c r="F124" t="b">
        <f t="shared" si="12"/>
        <v>1</v>
      </c>
      <c r="G124" t="b">
        <f t="shared" si="13"/>
        <v>0</v>
      </c>
      <c r="H124" t="str">
        <f t="shared" si="15"/>
        <v>CENPN_microphthalmia</v>
      </c>
    </row>
    <row r="125" spans="1:8" x14ac:dyDescent="0.25">
      <c r="A125" t="s">
        <v>295</v>
      </c>
      <c r="B125" t="e">
        <f>VLOOKUP(A125,anophthalmia!$B$2:$C$9,2,FALSE)</f>
        <v>#N/A</v>
      </c>
      <c r="C125" t="str">
        <f>VLOOKUP(A125,microphthalmia!$B$2:$C$842,2,FALSE)</f>
        <v>CENPT_microphthalmia</v>
      </c>
      <c r="D125" t="e">
        <f>(VLOOKUP(A125,coloboma!$B$2:$C$26,2,FALSE))</f>
        <v>#N/A</v>
      </c>
      <c r="E125" t="b">
        <f t="shared" si="11"/>
        <v>0</v>
      </c>
      <c r="F125" t="b">
        <f t="shared" si="12"/>
        <v>1</v>
      </c>
      <c r="G125" t="b">
        <f t="shared" si="13"/>
        <v>0</v>
      </c>
      <c r="H125" t="str">
        <f t="shared" si="15"/>
        <v>CENPT_microphthalmia</v>
      </c>
    </row>
    <row r="126" spans="1:8" x14ac:dyDescent="0.25">
      <c r="A126" t="s">
        <v>297</v>
      </c>
      <c r="B126" t="e">
        <f>VLOOKUP(A126,anophthalmia!$B$2:$C$9,2,FALSE)</f>
        <v>#N/A</v>
      </c>
      <c r="C126" t="str">
        <f>VLOOKUP(A126,microphthalmia!$B$2:$C$842,2,FALSE)</f>
        <v>CENPW_microphthalmia</v>
      </c>
      <c r="D126" t="e">
        <f>(VLOOKUP(A126,coloboma!$B$2:$C$26,2,FALSE))</f>
        <v>#N/A</v>
      </c>
      <c r="E126" t="b">
        <f t="shared" si="11"/>
        <v>0</v>
      </c>
      <c r="F126" t="b">
        <f t="shared" si="12"/>
        <v>1</v>
      </c>
      <c r="G126" t="b">
        <f t="shared" si="13"/>
        <v>0</v>
      </c>
      <c r="H126" t="str">
        <f t="shared" si="15"/>
        <v>CENPW_microphthalmia</v>
      </c>
    </row>
    <row r="127" spans="1:8" x14ac:dyDescent="0.25">
      <c r="A127" t="s">
        <v>299</v>
      </c>
      <c r="B127" t="e">
        <f>VLOOKUP(A127,anophthalmia!$B$2:$C$9,2,FALSE)</f>
        <v>#N/A</v>
      </c>
      <c r="C127" t="str">
        <f>VLOOKUP(A127,microphthalmia!$B$2:$C$842,2,FALSE)</f>
        <v>CEP104_microphthalmia</v>
      </c>
      <c r="D127" t="e">
        <f>(VLOOKUP(A127,coloboma!$B$2:$C$26,2,FALSE))</f>
        <v>#N/A</v>
      </c>
      <c r="E127" t="b">
        <f t="shared" si="11"/>
        <v>0</v>
      </c>
      <c r="F127" t="b">
        <f t="shared" si="12"/>
        <v>1</v>
      </c>
      <c r="G127" t="b">
        <f t="shared" si="13"/>
        <v>0</v>
      </c>
      <c r="H127" t="str">
        <f t="shared" si="15"/>
        <v>CEP104_microphthalmia</v>
      </c>
    </row>
    <row r="128" spans="1:8" x14ac:dyDescent="0.25">
      <c r="A128" t="s">
        <v>301</v>
      </c>
      <c r="B128" t="e">
        <f>VLOOKUP(A128,anophthalmia!$B$2:$C$9,2,FALSE)</f>
        <v>#N/A</v>
      </c>
      <c r="C128" t="str">
        <f>VLOOKUP(A128,microphthalmia!$B$2:$C$842,2,FALSE)</f>
        <v>CEP120_microphthalmia</v>
      </c>
      <c r="D128" t="e">
        <f>(VLOOKUP(A128,coloboma!$B$2:$C$26,2,FALSE))</f>
        <v>#N/A</v>
      </c>
      <c r="E128" t="b">
        <f t="shared" si="11"/>
        <v>0</v>
      </c>
      <c r="F128" t="b">
        <f t="shared" si="12"/>
        <v>1</v>
      </c>
      <c r="G128" t="b">
        <f t="shared" si="13"/>
        <v>0</v>
      </c>
      <c r="H128" t="str">
        <f t="shared" si="15"/>
        <v>CEP120_microphthalmia</v>
      </c>
    </row>
    <row r="129" spans="1:8" x14ac:dyDescent="0.25">
      <c r="A129" t="s">
        <v>303</v>
      </c>
      <c r="B129" t="e">
        <f>VLOOKUP(A129,anophthalmia!$B$2:$C$9,2,FALSE)</f>
        <v>#N/A</v>
      </c>
      <c r="C129" t="str">
        <f>VLOOKUP(A129,microphthalmia!$B$2:$C$842,2,FALSE)</f>
        <v>CEP55_microphthalmia</v>
      </c>
      <c r="D129" t="e">
        <f>(VLOOKUP(A129,coloboma!$B$2:$C$26,2,FALSE))</f>
        <v>#N/A</v>
      </c>
      <c r="E129" t="b">
        <f t="shared" si="11"/>
        <v>0</v>
      </c>
      <c r="F129" t="b">
        <f t="shared" si="12"/>
        <v>1</v>
      </c>
      <c r="G129" t="b">
        <f t="shared" si="13"/>
        <v>0</v>
      </c>
      <c r="H129" t="str">
        <f t="shared" si="15"/>
        <v>CEP55_microphthalmia</v>
      </c>
    </row>
    <row r="130" spans="1:8" x14ac:dyDescent="0.25">
      <c r="A130" t="s">
        <v>305</v>
      </c>
      <c r="B130" t="e">
        <f>VLOOKUP(A130,anophthalmia!$B$2:$C$9,2,FALSE)</f>
        <v>#N/A</v>
      </c>
      <c r="C130" t="str">
        <f>VLOOKUP(A130,microphthalmia!$B$2:$C$842,2,FALSE)</f>
        <v>CERT1_microphthalmia</v>
      </c>
      <c r="D130" t="e">
        <f>(VLOOKUP(A130,coloboma!$B$2:$C$26,2,FALSE))</f>
        <v>#N/A</v>
      </c>
      <c r="E130" t="b">
        <f t="shared" si="11"/>
        <v>0</v>
      </c>
      <c r="F130" t="b">
        <f t="shared" si="12"/>
        <v>1</v>
      </c>
      <c r="G130" t="b">
        <f t="shared" si="13"/>
        <v>0</v>
      </c>
      <c r="H130" t="str">
        <f t="shared" si="15"/>
        <v>CERT1_microphthalmia</v>
      </c>
    </row>
    <row r="131" spans="1:8" x14ac:dyDescent="0.25">
      <c r="A131" t="s">
        <v>307</v>
      </c>
      <c r="B131" t="e">
        <f>VLOOKUP(A131,anophthalmia!$B$2:$C$9,2,FALSE)</f>
        <v>#N/A</v>
      </c>
      <c r="C131" t="str">
        <f>VLOOKUP(A131,microphthalmia!$B$2:$C$842,2,FALSE)</f>
        <v>CETN4P_microphthalmia</v>
      </c>
      <c r="D131" t="e">
        <f>(VLOOKUP(A131,coloboma!$B$2:$C$26,2,FALSE))</f>
        <v>#N/A</v>
      </c>
      <c r="E131" t="b">
        <f t="shared" ref="E131:E194" si="16">ISTEXT(B131)</f>
        <v>0</v>
      </c>
      <c r="F131" t="b">
        <f t="shared" ref="F131:F194" si="17">ISTEXT(C131)</f>
        <v>1</v>
      </c>
      <c r="G131" t="b">
        <f t="shared" ref="G131:G194" si="18">ISTEXT(D131)</f>
        <v>0</v>
      </c>
      <c r="H131" t="str">
        <f t="shared" si="15"/>
        <v>CETN4P_microphthalmia</v>
      </c>
    </row>
    <row r="132" spans="1:8" x14ac:dyDescent="0.25">
      <c r="A132" t="s">
        <v>309</v>
      </c>
      <c r="B132" t="e">
        <f>VLOOKUP(A132,anophthalmia!$B$2:$C$9,2,FALSE)</f>
        <v>#N/A</v>
      </c>
      <c r="C132" t="str">
        <f>VLOOKUP(A132,microphthalmia!$B$2:$C$842,2,FALSE)</f>
        <v>CFL1_microphthalmia</v>
      </c>
      <c r="D132" t="e">
        <f>(VLOOKUP(A132,coloboma!$B$2:$C$26,2,FALSE))</f>
        <v>#N/A</v>
      </c>
      <c r="E132" t="b">
        <f t="shared" si="16"/>
        <v>0</v>
      </c>
      <c r="F132" t="b">
        <f t="shared" si="17"/>
        <v>1</v>
      </c>
      <c r="G132" t="b">
        <f t="shared" si="18"/>
        <v>0</v>
      </c>
      <c r="H132" t="str">
        <f t="shared" si="15"/>
        <v>CFL1_microphthalmia</v>
      </c>
    </row>
    <row r="133" spans="1:8" x14ac:dyDescent="0.25">
      <c r="A133" t="s">
        <v>311</v>
      </c>
      <c r="B133" t="e">
        <f>VLOOKUP(A133,anophthalmia!$B$2:$C$9,2,FALSE)</f>
        <v>#N/A</v>
      </c>
      <c r="C133" t="str">
        <f>VLOOKUP(A133,microphthalmia!$B$2:$C$842,2,FALSE)</f>
        <v>CHAF1B_microphthalmia</v>
      </c>
      <c r="D133" t="e">
        <f>(VLOOKUP(A133,coloboma!$B$2:$C$26,2,FALSE))</f>
        <v>#N/A</v>
      </c>
      <c r="E133" t="b">
        <f t="shared" si="16"/>
        <v>0</v>
      </c>
      <c r="F133" t="b">
        <f t="shared" si="17"/>
        <v>1</v>
      </c>
      <c r="G133" t="b">
        <f t="shared" si="18"/>
        <v>0</v>
      </c>
      <c r="H133" t="str">
        <f t="shared" si="15"/>
        <v>CHAF1B_microphthalmia</v>
      </c>
    </row>
    <row r="134" spans="1:8" x14ac:dyDescent="0.25">
      <c r="A134" t="s">
        <v>313</v>
      </c>
      <c r="B134" t="e">
        <f>VLOOKUP(A134,anophthalmia!$B$2:$C$9,2,FALSE)</f>
        <v>#N/A</v>
      </c>
      <c r="C134" t="str">
        <f>VLOOKUP(A134,microphthalmia!$B$2:$C$842,2,FALSE)</f>
        <v>CHD5_microphthalmia</v>
      </c>
      <c r="D134" t="e">
        <f>(VLOOKUP(A134,coloboma!$B$2:$C$26,2,FALSE))</f>
        <v>#N/A</v>
      </c>
      <c r="E134" t="b">
        <f t="shared" si="16"/>
        <v>0</v>
      </c>
      <c r="F134" t="b">
        <f t="shared" si="17"/>
        <v>1</v>
      </c>
      <c r="G134" t="b">
        <f t="shared" si="18"/>
        <v>0</v>
      </c>
      <c r="H134" t="str">
        <f t="shared" si="15"/>
        <v>CHD5_microphthalmia</v>
      </c>
    </row>
    <row r="135" spans="1:8" x14ac:dyDescent="0.25">
      <c r="A135" t="s">
        <v>315</v>
      </c>
      <c r="B135" t="e">
        <f>VLOOKUP(A135,anophthalmia!$B$2:$C$9,2,FALSE)</f>
        <v>#N/A</v>
      </c>
      <c r="C135" t="str">
        <f>VLOOKUP(A135,microphthalmia!$B$2:$C$842,2,FALSE)</f>
        <v>CHMP6_microphthalmia</v>
      </c>
      <c r="D135" t="e">
        <f>(VLOOKUP(A135,coloboma!$B$2:$C$26,2,FALSE))</f>
        <v>#N/A</v>
      </c>
      <c r="E135" t="b">
        <f t="shared" si="16"/>
        <v>0</v>
      </c>
      <c r="F135" t="b">
        <f t="shared" si="17"/>
        <v>1</v>
      </c>
      <c r="G135" t="b">
        <f t="shared" si="18"/>
        <v>0</v>
      </c>
      <c r="H135" t="str">
        <f t="shared" si="15"/>
        <v>CHMP6_microphthalmia</v>
      </c>
    </row>
    <row r="136" spans="1:8" x14ac:dyDescent="0.25">
      <c r="A136" t="s">
        <v>317</v>
      </c>
      <c r="B136" t="e">
        <f>VLOOKUP(A136,anophthalmia!$B$2:$C$9,2,FALSE)</f>
        <v>#N/A</v>
      </c>
      <c r="C136" t="str">
        <f>VLOOKUP(A136,microphthalmia!$B$2:$C$842,2,FALSE)</f>
        <v>CHRD_microphthalmia</v>
      </c>
      <c r="D136" t="e">
        <f>(VLOOKUP(A136,coloboma!$B$2:$C$26,2,FALSE))</f>
        <v>#N/A</v>
      </c>
      <c r="E136" t="b">
        <f t="shared" si="16"/>
        <v>0</v>
      </c>
      <c r="F136" t="b">
        <f t="shared" si="17"/>
        <v>1</v>
      </c>
      <c r="G136" t="b">
        <f t="shared" si="18"/>
        <v>0</v>
      </c>
      <c r="H136" t="str">
        <f t="shared" si="15"/>
        <v>CHRD_microphthalmia</v>
      </c>
    </row>
    <row r="137" spans="1:8" x14ac:dyDescent="0.25">
      <c r="A137" t="s">
        <v>319</v>
      </c>
      <c r="B137" t="e">
        <f>VLOOKUP(A137,anophthalmia!$B$2:$C$9,2,FALSE)</f>
        <v>#N/A</v>
      </c>
      <c r="C137" t="str">
        <f>VLOOKUP(A137,microphthalmia!$B$2:$C$842,2,FALSE)</f>
        <v>CHRDL2_microphthalmia</v>
      </c>
      <c r="D137" t="e">
        <f>(VLOOKUP(A137,coloboma!$B$2:$C$26,2,FALSE))</f>
        <v>#N/A</v>
      </c>
      <c r="E137" t="b">
        <f t="shared" si="16"/>
        <v>0</v>
      </c>
      <c r="F137" t="b">
        <f t="shared" si="17"/>
        <v>1</v>
      </c>
      <c r="G137" t="b">
        <f t="shared" si="18"/>
        <v>0</v>
      </c>
      <c r="H137" t="str">
        <f t="shared" si="15"/>
        <v>CHRDL2_microphthalmia</v>
      </c>
    </row>
    <row r="138" spans="1:8" x14ac:dyDescent="0.25">
      <c r="A138" t="s">
        <v>31</v>
      </c>
      <c r="B138" t="e">
        <f>VLOOKUP(A138,anophthalmia!$B$2:$C$9,2,FALSE)</f>
        <v>#N/A</v>
      </c>
      <c r="C138" t="str">
        <f>VLOOKUP(A138,microphthalmia!$B$2:$C$842,2,FALSE)</f>
        <v>CHSY1_microphthalmia</v>
      </c>
      <c r="D138" t="str">
        <f>(VLOOKUP(A138,coloboma!$B$2:$C$26,2,FALSE))</f>
        <v>CHSY1_coloboma</v>
      </c>
      <c r="E138" t="b">
        <f t="shared" si="16"/>
        <v>0</v>
      </c>
      <c r="F138" t="b">
        <f t="shared" si="17"/>
        <v>1</v>
      </c>
      <c r="G138" t="b">
        <f t="shared" si="18"/>
        <v>1</v>
      </c>
      <c r="H138" t="str">
        <f>_xlfn.CONCAT(A138,"_microphthalmia_coloboma")</f>
        <v>CHSY1_microphthalmia_coloboma</v>
      </c>
    </row>
    <row r="139" spans="1:8" x14ac:dyDescent="0.25">
      <c r="A139" t="s">
        <v>321</v>
      </c>
      <c r="B139" t="e">
        <f>VLOOKUP(A139,anophthalmia!$B$2:$C$9,2,FALSE)</f>
        <v>#N/A</v>
      </c>
      <c r="C139" t="str">
        <f>VLOOKUP(A139,microphthalmia!$B$2:$C$842,2,FALSE)</f>
        <v>CLCC1_microphthalmia</v>
      </c>
      <c r="D139" t="e">
        <f>(VLOOKUP(A139,coloboma!$B$2:$C$26,2,FALSE))</f>
        <v>#N/A</v>
      </c>
      <c r="E139" t="b">
        <f t="shared" si="16"/>
        <v>0</v>
      </c>
      <c r="F139" t="b">
        <f t="shared" si="17"/>
        <v>1</v>
      </c>
      <c r="G139" t="b">
        <f t="shared" si="18"/>
        <v>0</v>
      </c>
      <c r="H139" t="str">
        <f t="shared" ref="H139:H197" si="19">_xlfn.CONCAT(A139,"_microphthalmia")</f>
        <v>CLCC1_microphthalmia</v>
      </c>
    </row>
    <row r="140" spans="1:8" x14ac:dyDescent="0.25">
      <c r="A140" t="s">
        <v>323</v>
      </c>
      <c r="B140" t="e">
        <f>VLOOKUP(A140,anophthalmia!$B$2:$C$9,2,FALSE)</f>
        <v>#N/A</v>
      </c>
      <c r="C140" t="str">
        <f>VLOOKUP(A140,microphthalmia!$B$2:$C$842,2,FALSE)</f>
        <v>CLDN3_microphthalmia</v>
      </c>
      <c r="D140" t="e">
        <f>(VLOOKUP(A140,coloboma!$B$2:$C$26,2,FALSE))</f>
        <v>#N/A</v>
      </c>
      <c r="E140" t="b">
        <f t="shared" si="16"/>
        <v>0</v>
      </c>
      <c r="F140" t="b">
        <f t="shared" si="17"/>
        <v>1</v>
      </c>
      <c r="G140" t="b">
        <f t="shared" si="18"/>
        <v>0</v>
      </c>
      <c r="H140" t="str">
        <f t="shared" si="19"/>
        <v>CLDN3_microphthalmia</v>
      </c>
    </row>
    <row r="141" spans="1:8" x14ac:dyDescent="0.25">
      <c r="A141" t="s">
        <v>325</v>
      </c>
      <c r="B141" t="e">
        <f>VLOOKUP(A141,anophthalmia!$B$2:$C$9,2,FALSE)</f>
        <v>#N/A</v>
      </c>
      <c r="C141" t="str">
        <f>VLOOKUP(A141,microphthalmia!$B$2:$C$842,2,FALSE)</f>
        <v>CLINT1_microphthalmia</v>
      </c>
      <c r="D141" t="e">
        <f>(VLOOKUP(A141,coloboma!$B$2:$C$26,2,FALSE))</f>
        <v>#N/A</v>
      </c>
      <c r="E141" t="b">
        <f t="shared" si="16"/>
        <v>0</v>
      </c>
      <c r="F141" t="b">
        <f t="shared" si="17"/>
        <v>1</v>
      </c>
      <c r="G141" t="b">
        <f t="shared" si="18"/>
        <v>0</v>
      </c>
      <c r="H141" t="str">
        <f t="shared" si="19"/>
        <v>CLINT1_microphthalmia</v>
      </c>
    </row>
    <row r="142" spans="1:8" x14ac:dyDescent="0.25">
      <c r="A142" t="s">
        <v>327</v>
      </c>
      <c r="B142" t="e">
        <f>VLOOKUP(A142,anophthalmia!$B$2:$C$9,2,FALSE)</f>
        <v>#N/A</v>
      </c>
      <c r="C142" t="str">
        <f>VLOOKUP(A142,microphthalmia!$B$2:$C$842,2,FALSE)</f>
        <v>CLP1_microphthalmia</v>
      </c>
      <c r="D142" t="e">
        <f>(VLOOKUP(A142,coloboma!$B$2:$C$26,2,FALSE))</f>
        <v>#N/A</v>
      </c>
      <c r="E142" t="b">
        <f t="shared" si="16"/>
        <v>0</v>
      </c>
      <c r="F142" t="b">
        <f t="shared" si="17"/>
        <v>1</v>
      </c>
      <c r="G142" t="b">
        <f t="shared" si="18"/>
        <v>0</v>
      </c>
      <c r="H142" t="str">
        <f t="shared" si="19"/>
        <v>CLP1_microphthalmia</v>
      </c>
    </row>
    <row r="143" spans="1:8" x14ac:dyDescent="0.25">
      <c r="A143" t="s">
        <v>329</v>
      </c>
      <c r="B143" t="e">
        <f>VLOOKUP(A143,anophthalmia!$B$2:$C$9,2,FALSE)</f>
        <v>#N/A</v>
      </c>
      <c r="C143" t="str">
        <f>VLOOKUP(A143,microphthalmia!$B$2:$C$842,2,FALSE)</f>
        <v>CLPB_microphthalmia</v>
      </c>
      <c r="D143" t="e">
        <f>(VLOOKUP(A143,coloboma!$B$2:$C$26,2,FALSE))</f>
        <v>#N/A</v>
      </c>
      <c r="E143" t="b">
        <f t="shared" si="16"/>
        <v>0</v>
      </c>
      <c r="F143" t="b">
        <f t="shared" si="17"/>
        <v>1</v>
      </c>
      <c r="G143" t="b">
        <f t="shared" si="18"/>
        <v>0</v>
      </c>
      <c r="H143" t="str">
        <f t="shared" si="19"/>
        <v>CLPB_microphthalmia</v>
      </c>
    </row>
    <row r="144" spans="1:8" x14ac:dyDescent="0.25">
      <c r="A144" t="s">
        <v>331</v>
      </c>
      <c r="B144" t="e">
        <f>VLOOKUP(A144,anophthalmia!$B$2:$C$9,2,FALSE)</f>
        <v>#N/A</v>
      </c>
      <c r="C144" t="str">
        <f>VLOOKUP(A144,microphthalmia!$B$2:$C$842,2,FALSE)</f>
        <v>CLUAP1_microphthalmia</v>
      </c>
      <c r="D144" t="e">
        <f>(VLOOKUP(A144,coloboma!$B$2:$C$26,2,FALSE))</f>
        <v>#N/A</v>
      </c>
      <c r="E144" t="b">
        <f t="shared" si="16"/>
        <v>0</v>
      </c>
      <c r="F144" t="b">
        <f t="shared" si="17"/>
        <v>1</v>
      </c>
      <c r="G144" t="b">
        <f t="shared" si="18"/>
        <v>0</v>
      </c>
      <c r="H144" t="str">
        <f t="shared" si="19"/>
        <v>CLUAP1_microphthalmia</v>
      </c>
    </row>
    <row r="145" spans="1:8" x14ac:dyDescent="0.25">
      <c r="A145" t="s">
        <v>333</v>
      </c>
      <c r="B145" t="e">
        <f>VLOOKUP(A145,anophthalmia!$B$2:$C$9,2,FALSE)</f>
        <v>#N/A</v>
      </c>
      <c r="C145" t="str">
        <f>VLOOKUP(A145,microphthalmia!$B$2:$C$842,2,FALSE)</f>
        <v>CNBP_microphthalmia</v>
      </c>
      <c r="D145" t="e">
        <f>(VLOOKUP(A145,coloboma!$B$2:$C$26,2,FALSE))</f>
        <v>#N/A</v>
      </c>
      <c r="E145" t="b">
        <f t="shared" si="16"/>
        <v>0</v>
      </c>
      <c r="F145" t="b">
        <f t="shared" si="17"/>
        <v>1</v>
      </c>
      <c r="G145" t="b">
        <f t="shared" si="18"/>
        <v>0</v>
      </c>
      <c r="H145" t="str">
        <f t="shared" si="19"/>
        <v>CNBP_microphthalmia</v>
      </c>
    </row>
    <row r="146" spans="1:8" x14ac:dyDescent="0.25">
      <c r="A146" t="s">
        <v>335</v>
      </c>
      <c r="B146" t="e">
        <f>VLOOKUP(A146,anophthalmia!$B$2:$C$9,2,FALSE)</f>
        <v>#N/A</v>
      </c>
      <c r="C146" t="str">
        <f>VLOOKUP(A146,microphthalmia!$B$2:$C$842,2,FALSE)</f>
        <v>CNOT1_microphthalmia</v>
      </c>
      <c r="D146" t="e">
        <f>(VLOOKUP(A146,coloboma!$B$2:$C$26,2,FALSE))</f>
        <v>#N/A</v>
      </c>
      <c r="E146" t="b">
        <f t="shared" si="16"/>
        <v>0</v>
      </c>
      <c r="F146" t="b">
        <f t="shared" si="17"/>
        <v>1</v>
      </c>
      <c r="G146" t="b">
        <f t="shared" si="18"/>
        <v>0</v>
      </c>
      <c r="H146" t="str">
        <f t="shared" si="19"/>
        <v>CNOT1_microphthalmia</v>
      </c>
    </row>
    <row r="147" spans="1:8" x14ac:dyDescent="0.25">
      <c r="A147" t="s">
        <v>337</v>
      </c>
      <c r="B147" t="e">
        <f>VLOOKUP(A147,anophthalmia!$B$2:$C$9,2,FALSE)</f>
        <v>#N/A</v>
      </c>
      <c r="C147" t="str">
        <f>VLOOKUP(A147,microphthalmia!$B$2:$C$842,2,FALSE)</f>
        <v>CNTROB_microphthalmia</v>
      </c>
      <c r="D147" t="e">
        <f>(VLOOKUP(A147,coloboma!$B$2:$C$26,2,FALSE))</f>
        <v>#N/A</v>
      </c>
      <c r="E147" t="b">
        <f t="shared" si="16"/>
        <v>0</v>
      </c>
      <c r="F147" t="b">
        <f t="shared" si="17"/>
        <v>1</v>
      </c>
      <c r="G147" t="b">
        <f t="shared" si="18"/>
        <v>0</v>
      </c>
      <c r="H147" t="str">
        <f t="shared" si="19"/>
        <v>CNTROB_microphthalmia</v>
      </c>
    </row>
    <row r="148" spans="1:8" x14ac:dyDescent="0.25">
      <c r="A148" t="s">
        <v>339</v>
      </c>
      <c r="B148" t="e">
        <f>VLOOKUP(A148,anophthalmia!$B$2:$C$9,2,FALSE)</f>
        <v>#N/A</v>
      </c>
      <c r="C148" t="str">
        <f>VLOOKUP(A148,microphthalmia!$B$2:$C$842,2,FALSE)</f>
        <v>COA6_microphthalmia</v>
      </c>
      <c r="D148" t="e">
        <f>(VLOOKUP(A148,coloboma!$B$2:$C$26,2,FALSE))</f>
        <v>#N/A</v>
      </c>
      <c r="E148" t="b">
        <f t="shared" si="16"/>
        <v>0</v>
      </c>
      <c r="F148" t="b">
        <f t="shared" si="17"/>
        <v>1</v>
      </c>
      <c r="G148" t="b">
        <f t="shared" si="18"/>
        <v>0</v>
      </c>
      <c r="H148" t="str">
        <f t="shared" si="19"/>
        <v>COA6_microphthalmia</v>
      </c>
    </row>
    <row r="149" spans="1:8" x14ac:dyDescent="0.25">
      <c r="A149" t="s">
        <v>341</v>
      </c>
      <c r="B149" t="e">
        <f>VLOOKUP(A149,anophthalmia!$B$2:$C$9,2,FALSE)</f>
        <v>#N/A</v>
      </c>
      <c r="C149" t="str">
        <f>VLOOKUP(A149,microphthalmia!$B$2:$C$842,2,FALSE)</f>
        <v>COBL_microphthalmia</v>
      </c>
      <c r="D149" t="e">
        <f>(VLOOKUP(A149,coloboma!$B$2:$C$26,2,FALSE))</f>
        <v>#N/A</v>
      </c>
      <c r="E149" t="b">
        <f t="shared" si="16"/>
        <v>0</v>
      </c>
      <c r="F149" t="b">
        <f t="shared" si="17"/>
        <v>1</v>
      </c>
      <c r="G149" t="b">
        <f t="shared" si="18"/>
        <v>0</v>
      </c>
      <c r="H149" t="str">
        <f t="shared" si="19"/>
        <v>COBL_microphthalmia</v>
      </c>
    </row>
    <row r="150" spans="1:8" x14ac:dyDescent="0.25">
      <c r="A150" t="s">
        <v>343</v>
      </c>
      <c r="B150" t="e">
        <f>VLOOKUP(A150,anophthalmia!$B$2:$C$9,2,FALSE)</f>
        <v>#N/A</v>
      </c>
      <c r="C150" t="str">
        <f>VLOOKUP(A150,microphthalmia!$B$2:$C$842,2,FALSE)</f>
        <v>COG4_microphthalmia</v>
      </c>
      <c r="D150" t="e">
        <f>(VLOOKUP(A150,coloboma!$B$2:$C$26,2,FALSE))</f>
        <v>#N/A</v>
      </c>
      <c r="E150" t="b">
        <f t="shared" si="16"/>
        <v>0</v>
      </c>
      <c r="F150" t="b">
        <f t="shared" si="17"/>
        <v>1</v>
      </c>
      <c r="G150" t="b">
        <f t="shared" si="18"/>
        <v>0</v>
      </c>
      <c r="H150" t="str">
        <f t="shared" si="19"/>
        <v>COG4_microphthalmia</v>
      </c>
    </row>
    <row r="151" spans="1:8" x14ac:dyDescent="0.25">
      <c r="A151" t="s">
        <v>345</v>
      </c>
      <c r="B151" t="e">
        <f>VLOOKUP(A151,anophthalmia!$B$2:$C$9,2,FALSE)</f>
        <v>#N/A</v>
      </c>
      <c r="C151" t="str">
        <f>VLOOKUP(A151,microphthalmia!$B$2:$C$842,2,FALSE)</f>
        <v>COL15A1_microphthalmia</v>
      </c>
      <c r="D151" t="e">
        <f>(VLOOKUP(A151,coloboma!$B$2:$C$26,2,FALSE))</f>
        <v>#N/A</v>
      </c>
      <c r="E151" t="b">
        <f t="shared" si="16"/>
        <v>0</v>
      </c>
      <c r="F151" t="b">
        <f t="shared" si="17"/>
        <v>1</v>
      </c>
      <c r="G151" t="b">
        <f t="shared" si="18"/>
        <v>0</v>
      </c>
      <c r="H151" t="str">
        <f t="shared" si="19"/>
        <v>COL15A1_microphthalmia</v>
      </c>
    </row>
    <row r="152" spans="1:8" x14ac:dyDescent="0.25">
      <c r="A152" t="s">
        <v>347</v>
      </c>
      <c r="B152" t="e">
        <f>VLOOKUP(A152,anophthalmia!$B$2:$C$9,2,FALSE)</f>
        <v>#N/A</v>
      </c>
      <c r="C152" t="str">
        <f>VLOOKUP(A152,microphthalmia!$B$2:$C$842,2,FALSE)</f>
        <v>COL6A2_microphthalmia</v>
      </c>
      <c r="D152" t="e">
        <f>(VLOOKUP(A152,coloboma!$B$2:$C$26,2,FALSE))</f>
        <v>#N/A</v>
      </c>
      <c r="E152" t="b">
        <f t="shared" si="16"/>
        <v>0</v>
      </c>
      <c r="F152" t="b">
        <f t="shared" si="17"/>
        <v>1</v>
      </c>
      <c r="G152" t="b">
        <f t="shared" si="18"/>
        <v>0</v>
      </c>
      <c r="H152" t="str">
        <f t="shared" si="19"/>
        <v>COL6A2_microphthalmia</v>
      </c>
    </row>
    <row r="153" spans="1:8" x14ac:dyDescent="0.25">
      <c r="A153" t="s">
        <v>349</v>
      </c>
      <c r="B153" t="e">
        <f>VLOOKUP(A153,anophthalmia!$B$2:$C$9,2,FALSE)</f>
        <v>#N/A</v>
      </c>
      <c r="C153" t="str">
        <f>VLOOKUP(A153,microphthalmia!$B$2:$C$842,2,FALSE)</f>
        <v>COPS6_microphthalmia</v>
      </c>
      <c r="D153" t="e">
        <f>(VLOOKUP(A153,coloboma!$B$2:$C$26,2,FALSE))</f>
        <v>#N/A</v>
      </c>
      <c r="E153" t="b">
        <f t="shared" si="16"/>
        <v>0</v>
      </c>
      <c r="F153" t="b">
        <f t="shared" si="17"/>
        <v>1</v>
      </c>
      <c r="G153" t="b">
        <f t="shared" si="18"/>
        <v>0</v>
      </c>
      <c r="H153" t="str">
        <f t="shared" si="19"/>
        <v>COPS6_microphthalmia</v>
      </c>
    </row>
    <row r="154" spans="1:8" x14ac:dyDescent="0.25">
      <c r="A154" t="s">
        <v>351</v>
      </c>
      <c r="B154" t="e">
        <f>VLOOKUP(A154,anophthalmia!$B$2:$C$9,2,FALSE)</f>
        <v>#N/A</v>
      </c>
      <c r="C154" t="str">
        <f>VLOOKUP(A154,microphthalmia!$B$2:$C$842,2,FALSE)</f>
        <v>COPZ1_microphthalmia</v>
      </c>
      <c r="D154" t="e">
        <f>(VLOOKUP(A154,coloboma!$B$2:$C$26,2,FALSE))</f>
        <v>#N/A</v>
      </c>
      <c r="E154" t="b">
        <f t="shared" si="16"/>
        <v>0</v>
      </c>
      <c r="F154" t="b">
        <f t="shared" si="17"/>
        <v>1</v>
      </c>
      <c r="G154" t="b">
        <f t="shared" si="18"/>
        <v>0</v>
      </c>
      <c r="H154" t="str">
        <f t="shared" si="19"/>
        <v>COPZ1_microphthalmia</v>
      </c>
    </row>
    <row r="155" spans="1:8" x14ac:dyDescent="0.25">
      <c r="A155" t="s">
        <v>353</v>
      </c>
      <c r="B155" t="e">
        <f>VLOOKUP(A155,anophthalmia!$B$2:$C$9,2,FALSE)</f>
        <v>#N/A</v>
      </c>
      <c r="C155" t="str">
        <f>VLOOKUP(A155,microphthalmia!$B$2:$C$842,2,FALSE)</f>
        <v>CORO1A_microphthalmia</v>
      </c>
      <c r="D155" t="e">
        <f>(VLOOKUP(A155,coloboma!$B$2:$C$26,2,FALSE))</f>
        <v>#N/A</v>
      </c>
      <c r="E155" t="b">
        <f t="shared" si="16"/>
        <v>0</v>
      </c>
      <c r="F155" t="b">
        <f t="shared" si="17"/>
        <v>1</v>
      </c>
      <c r="G155" t="b">
        <f t="shared" si="18"/>
        <v>0</v>
      </c>
      <c r="H155" t="str">
        <f t="shared" si="19"/>
        <v>CORO1A_microphthalmia</v>
      </c>
    </row>
    <row r="156" spans="1:8" x14ac:dyDescent="0.25">
      <c r="A156" t="s">
        <v>355</v>
      </c>
      <c r="B156" t="e">
        <f>VLOOKUP(A156,anophthalmia!$B$2:$C$9,2,FALSE)</f>
        <v>#N/A</v>
      </c>
      <c r="C156" t="str">
        <f>VLOOKUP(A156,microphthalmia!$B$2:$C$842,2,FALSE)</f>
        <v>COX5A_microphthalmia</v>
      </c>
      <c r="D156" t="e">
        <f>(VLOOKUP(A156,coloboma!$B$2:$C$26,2,FALSE))</f>
        <v>#N/A</v>
      </c>
      <c r="E156" t="b">
        <f t="shared" si="16"/>
        <v>0</v>
      </c>
      <c r="F156" t="b">
        <f t="shared" si="17"/>
        <v>1</v>
      </c>
      <c r="G156" t="b">
        <f t="shared" si="18"/>
        <v>0</v>
      </c>
      <c r="H156" t="str">
        <f t="shared" si="19"/>
        <v>COX5A_microphthalmia</v>
      </c>
    </row>
    <row r="157" spans="1:8" x14ac:dyDescent="0.25">
      <c r="A157" t="s">
        <v>357</v>
      </c>
      <c r="B157" t="e">
        <f>VLOOKUP(A157,anophthalmia!$B$2:$C$9,2,FALSE)</f>
        <v>#N/A</v>
      </c>
      <c r="C157" t="str">
        <f>VLOOKUP(A157,microphthalmia!$B$2:$C$842,2,FALSE)</f>
        <v>CPSF1_microphthalmia</v>
      </c>
      <c r="D157" t="e">
        <f>(VLOOKUP(A157,coloboma!$B$2:$C$26,2,FALSE))</f>
        <v>#N/A</v>
      </c>
      <c r="E157" t="b">
        <f t="shared" si="16"/>
        <v>0</v>
      </c>
      <c r="F157" t="b">
        <f t="shared" si="17"/>
        <v>1</v>
      </c>
      <c r="G157" t="b">
        <f t="shared" si="18"/>
        <v>0</v>
      </c>
      <c r="H157" t="str">
        <f t="shared" si="19"/>
        <v>CPSF1_microphthalmia</v>
      </c>
    </row>
    <row r="158" spans="1:8" x14ac:dyDescent="0.25">
      <c r="A158" t="s">
        <v>359</v>
      </c>
      <c r="B158" t="e">
        <f>VLOOKUP(A158,anophthalmia!$B$2:$C$9,2,FALSE)</f>
        <v>#N/A</v>
      </c>
      <c r="C158" t="str">
        <f>VLOOKUP(A158,microphthalmia!$B$2:$C$842,2,FALSE)</f>
        <v>CPSF3_microphthalmia</v>
      </c>
      <c r="D158" t="e">
        <f>(VLOOKUP(A158,coloboma!$B$2:$C$26,2,FALSE))</f>
        <v>#N/A</v>
      </c>
      <c r="E158" t="b">
        <f t="shared" si="16"/>
        <v>0</v>
      </c>
      <c r="F158" t="b">
        <f t="shared" si="17"/>
        <v>1</v>
      </c>
      <c r="G158" t="b">
        <f t="shared" si="18"/>
        <v>0</v>
      </c>
      <c r="H158" t="str">
        <f t="shared" si="19"/>
        <v>CPSF3_microphthalmia</v>
      </c>
    </row>
    <row r="159" spans="1:8" x14ac:dyDescent="0.25">
      <c r="A159" t="s">
        <v>361</v>
      </c>
      <c r="B159" t="e">
        <f>VLOOKUP(A159,anophthalmia!$B$2:$C$9,2,FALSE)</f>
        <v>#N/A</v>
      </c>
      <c r="C159" t="str">
        <f>VLOOKUP(A159,microphthalmia!$B$2:$C$842,2,FALSE)</f>
        <v>CPSF4_microphthalmia</v>
      </c>
      <c r="D159" t="e">
        <f>(VLOOKUP(A159,coloboma!$B$2:$C$26,2,FALSE))</f>
        <v>#N/A</v>
      </c>
      <c r="E159" t="b">
        <f t="shared" si="16"/>
        <v>0</v>
      </c>
      <c r="F159" t="b">
        <f t="shared" si="17"/>
        <v>1</v>
      </c>
      <c r="G159" t="b">
        <f t="shared" si="18"/>
        <v>0</v>
      </c>
      <c r="H159" t="str">
        <f t="shared" si="19"/>
        <v>CPSF4_microphthalmia</v>
      </c>
    </row>
    <row r="160" spans="1:8" x14ac:dyDescent="0.25">
      <c r="A160" t="s">
        <v>363</v>
      </c>
      <c r="B160" t="e">
        <f>VLOOKUP(A160,anophthalmia!$B$2:$C$9,2,FALSE)</f>
        <v>#N/A</v>
      </c>
      <c r="C160" t="str">
        <f>VLOOKUP(A160,microphthalmia!$B$2:$C$842,2,FALSE)</f>
        <v>CRPPA_microphthalmia</v>
      </c>
      <c r="D160" t="e">
        <f>(VLOOKUP(A160,coloboma!$B$2:$C$26,2,FALSE))</f>
        <v>#N/A</v>
      </c>
      <c r="E160" t="b">
        <f t="shared" si="16"/>
        <v>0</v>
      </c>
      <c r="F160" t="b">
        <f t="shared" si="17"/>
        <v>1</v>
      </c>
      <c r="G160" t="b">
        <f t="shared" si="18"/>
        <v>0</v>
      </c>
      <c r="H160" t="str">
        <f t="shared" si="19"/>
        <v>CRPPA_microphthalmia</v>
      </c>
    </row>
    <row r="161" spans="1:8" x14ac:dyDescent="0.25">
      <c r="A161" t="s">
        <v>365</v>
      </c>
      <c r="B161" t="e">
        <f>VLOOKUP(A161,anophthalmia!$B$2:$C$9,2,FALSE)</f>
        <v>#N/A</v>
      </c>
      <c r="C161" t="str">
        <f>VLOOKUP(A161,microphthalmia!$B$2:$C$842,2,FALSE)</f>
        <v>CSF1R_microphthalmia</v>
      </c>
      <c r="D161" t="e">
        <f>(VLOOKUP(A161,coloboma!$B$2:$C$26,2,FALSE))</f>
        <v>#N/A</v>
      </c>
      <c r="E161" t="b">
        <f t="shared" si="16"/>
        <v>0</v>
      </c>
      <c r="F161" t="b">
        <f t="shared" si="17"/>
        <v>1</v>
      </c>
      <c r="G161" t="b">
        <f t="shared" si="18"/>
        <v>0</v>
      </c>
      <c r="H161" t="str">
        <f t="shared" si="19"/>
        <v>CSF1R_microphthalmia</v>
      </c>
    </row>
    <row r="162" spans="1:8" x14ac:dyDescent="0.25">
      <c r="A162" t="s">
        <v>367</v>
      </c>
      <c r="B162" t="e">
        <f>VLOOKUP(A162,anophthalmia!$B$2:$C$9,2,FALSE)</f>
        <v>#N/A</v>
      </c>
      <c r="C162" t="str">
        <f>VLOOKUP(A162,microphthalmia!$B$2:$C$842,2,FALSE)</f>
        <v>CSRNP1_microphthalmia</v>
      </c>
      <c r="D162" t="e">
        <f>(VLOOKUP(A162,coloboma!$B$2:$C$26,2,FALSE))</f>
        <v>#N/A</v>
      </c>
      <c r="E162" t="b">
        <f t="shared" si="16"/>
        <v>0</v>
      </c>
      <c r="F162" t="b">
        <f t="shared" si="17"/>
        <v>1</v>
      </c>
      <c r="G162" t="b">
        <f t="shared" si="18"/>
        <v>0</v>
      </c>
      <c r="H162" t="str">
        <f t="shared" si="19"/>
        <v>CSRNP1_microphthalmia</v>
      </c>
    </row>
    <row r="163" spans="1:8" x14ac:dyDescent="0.25">
      <c r="A163" t="s">
        <v>369</v>
      </c>
      <c r="B163" t="e">
        <f>VLOOKUP(A163,anophthalmia!$B$2:$C$9,2,FALSE)</f>
        <v>#N/A</v>
      </c>
      <c r="C163" t="str">
        <f>VLOOKUP(A163,microphthalmia!$B$2:$C$842,2,FALSE)</f>
        <v>CSTF3_microphthalmia</v>
      </c>
      <c r="D163" t="e">
        <f>(VLOOKUP(A163,coloboma!$B$2:$C$26,2,FALSE))</f>
        <v>#N/A</v>
      </c>
      <c r="E163" t="b">
        <f t="shared" si="16"/>
        <v>0</v>
      </c>
      <c r="F163" t="b">
        <f t="shared" si="17"/>
        <v>1</v>
      </c>
      <c r="G163" t="b">
        <f t="shared" si="18"/>
        <v>0</v>
      </c>
      <c r="H163" t="str">
        <f t="shared" si="19"/>
        <v>CSTF3_microphthalmia</v>
      </c>
    </row>
    <row r="164" spans="1:8" x14ac:dyDescent="0.25">
      <c r="A164" t="s">
        <v>371</v>
      </c>
      <c r="B164" t="e">
        <f>VLOOKUP(A164,anophthalmia!$B$2:$C$9,2,FALSE)</f>
        <v>#N/A</v>
      </c>
      <c r="C164" t="str">
        <f>VLOOKUP(A164,microphthalmia!$B$2:$C$842,2,FALSE)</f>
        <v>CTCF_microphthalmia</v>
      </c>
      <c r="D164" t="e">
        <f>(VLOOKUP(A164,coloboma!$B$2:$C$26,2,FALSE))</f>
        <v>#N/A</v>
      </c>
      <c r="E164" t="b">
        <f t="shared" si="16"/>
        <v>0</v>
      </c>
      <c r="F164" t="b">
        <f t="shared" si="17"/>
        <v>1</v>
      </c>
      <c r="G164" t="b">
        <f t="shared" si="18"/>
        <v>0</v>
      </c>
      <c r="H164" t="str">
        <f t="shared" si="19"/>
        <v>CTCF_microphthalmia</v>
      </c>
    </row>
    <row r="165" spans="1:8" x14ac:dyDescent="0.25">
      <c r="A165" t="s">
        <v>373</v>
      </c>
      <c r="B165" t="e">
        <f>VLOOKUP(A165,anophthalmia!$B$2:$C$9,2,FALSE)</f>
        <v>#N/A</v>
      </c>
      <c r="C165" t="str">
        <f>VLOOKUP(A165,microphthalmia!$B$2:$C$842,2,FALSE)</f>
        <v>CTNNB1_microphthalmia</v>
      </c>
      <c r="D165" t="e">
        <f>(VLOOKUP(A165,coloboma!$B$2:$C$26,2,FALSE))</f>
        <v>#N/A</v>
      </c>
      <c r="E165" t="b">
        <f t="shared" si="16"/>
        <v>0</v>
      </c>
      <c r="F165" t="b">
        <f t="shared" si="17"/>
        <v>1</v>
      </c>
      <c r="G165" t="b">
        <f t="shared" si="18"/>
        <v>0</v>
      </c>
      <c r="H165" t="str">
        <f t="shared" si="19"/>
        <v>CTNNB1_microphthalmia</v>
      </c>
    </row>
    <row r="166" spans="1:8" x14ac:dyDescent="0.25">
      <c r="A166" t="s">
        <v>375</v>
      </c>
      <c r="B166" t="e">
        <f>VLOOKUP(A166,anophthalmia!$B$2:$C$9,2,FALSE)</f>
        <v>#N/A</v>
      </c>
      <c r="C166" t="str">
        <f>VLOOKUP(A166,microphthalmia!$B$2:$C$842,2,FALSE)</f>
        <v>CWC25_microphthalmia</v>
      </c>
      <c r="D166" t="e">
        <f>(VLOOKUP(A166,coloboma!$B$2:$C$26,2,FALSE))</f>
        <v>#N/A</v>
      </c>
      <c r="E166" t="b">
        <f t="shared" si="16"/>
        <v>0</v>
      </c>
      <c r="F166" t="b">
        <f t="shared" si="17"/>
        <v>1</v>
      </c>
      <c r="G166" t="b">
        <f t="shared" si="18"/>
        <v>0</v>
      </c>
      <c r="H166" t="str">
        <f t="shared" si="19"/>
        <v>CWC25_microphthalmia</v>
      </c>
    </row>
    <row r="167" spans="1:8" x14ac:dyDescent="0.25">
      <c r="A167" t="s">
        <v>377</v>
      </c>
      <c r="B167" t="e">
        <f>VLOOKUP(A167,anophthalmia!$B$2:$C$9,2,FALSE)</f>
        <v>#N/A</v>
      </c>
      <c r="C167" t="str">
        <f>VLOOKUP(A167,microphthalmia!$B$2:$C$842,2,FALSE)</f>
        <v>CWF19L2_microphthalmia</v>
      </c>
      <c r="D167" t="e">
        <f>(VLOOKUP(A167,coloboma!$B$2:$C$26,2,FALSE))</f>
        <v>#N/A</v>
      </c>
      <c r="E167" t="b">
        <f t="shared" si="16"/>
        <v>0</v>
      </c>
      <c r="F167" t="b">
        <f t="shared" si="17"/>
        <v>1</v>
      </c>
      <c r="G167" t="b">
        <f t="shared" si="18"/>
        <v>0</v>
      </c>
      <c r="H167" t="str">
        <f t="shared" si="19"/>
        <v>CWF19L2_microphthalmia</v>
      </c>
    </row>
    <row r="168" spans="1:8" x14ac:dyDescent="0.25">
      <c r="A168" t="s">
        <v>379</v>
      </c>
      <c r="B168" t="e">
        <f>VLOOKUP(A168,anophthalmia!$B$2:$C$9,2,FALSE)</f>
        <v>#N/A</v>
      </c>
      <c r="C168" t="str">
        <f>VLOOKUP(A168,microphthalmia!$B$2:$C$842,2,FALSE)</f>
        <v>CYGB_microphthalmia</v>
      </c>
      <c r="D168" t="e">
        <f>(VLOOKUP(A168,coloboma!$B$2:$C$26,2,FALSE))</f>
        <v>#N/A</v>
      </c>
      <c r="E168" t="b">
        <f t="shared" si="16"/>
        <v>0</v>
      </c>
      <c r="F168" t="b">
        <f t="shared" si="17"/>
        <v>1</v>
      </c>
      <c r="G168" t="b">
        <f t="shared" si="18"/>
        <v>0</v>
      </c>
      <c r="H168" t="str">
        <f t="shared" si="19"/>
        <v>CYGB_microphthalmia</v>
      </c>
    </row>
    <row r="169" spans="1:8" x14ac:dyDescent="0.25">
      <c r="A169" t="s">
        <v>381</v>
      </c>
      <c r="B169" t="e">
        <f>VLOOKUP(A169,anophthalmia!$B$2:$C$9,2,FALSE)</f>
        <v>#N/A</v>
      </c>
      <c r="C169" t="str">
        <f>VLOOKUP(A169,microphthalmia!$B$2:$C$842,2,FALSE)</f>
        <v>CYLD_microphthalmia</v>
      </c>
      <c r="D169" t="e">
        <f>(VLOOKUP(A169,coloboma!$B$2:$C$26,2,FALSE))</f>
        <v>#N/A</v>
      </c>
      <c r="E169" t="b">
        <f t="shared" si="16"/>
        <v>0</v>
      </c>
      <c r="F169" t="b">
        <f t="shared" si="17"/>
        <v>1</v>
      </c>
      <c r="G169" t="b">
        <f t="shared" si="18"/>
        <v>0</v>
      </c>
      <c r="H169" t="str">
        <f t="shared" si="19"/>
        <v>CYLD_microphthalmia</v>
      </c>
    </row>
    <row r="170" spans="1:8" x14ac:dyDescent="0.25">
      <c r="A170" t="s">
        <v>383</v>
      </c>
      <c r="B170" t="e">
        <f>VLOOKUP(A170,anophthalmia!$B$2:$C$9,2,FALSE)</f>
        <v>#N/A</v>
      </c>
      <c r="C170" t="str">
        <f>VLOOKUP(A170,microphthalmia!$B$2:$C$842,2,FALSE)</f>
        <v>CYP19A1_microphthalmia</v>
      </c>
      <c r="D170" t="e">
        <f>(VLOOKUP(A170,coloboma!$B$2:$C$26,2,FALSE))</f>
        <v>#N/A</v>
      </c>
      <c r="E170" t="b">
        <f t="shared" si="16"/>
        <v>0</v>
      </c>
      <c r="F170" t="b">
        <f t="shared" si="17"/>
        <v>1</v>
      </c>
      <c r="G170" t="b">
        <f t="shared" si="18"/>
        <v>0</v>
      </c>
      <c r="H170" t="str">
        <f t="shared" si="19"/>
        <v>CYP19A1_microphthalmia</v>
      </c>
    </row>
    <row r="171" spans="1:8" x14ac:dyDescent="0.25">
      <c r="A171" t="s">
        <v>385</v>
      </c>
      <c r="B171" t="e">
        <f>VLOOKUP(A171,anophthalmia!$B$2:$C$9,2,FALSE)</f>
        <v>#N/A</v>
      </c>
      <c r="C171" t="str">
        <f>VLOOKUP(A171,microphthalmia!$B$2:$C$842,2,FALSE)</f>
        <v>CYP26A1_microphthalmia</v>
      </c>
      <c r="D171" t="e">
        <f>(VLOOKUP(A171,coloboma!$B$2:$C$26,2,FALSE))</f>
        <v>#N/A</v>
      </c>
      <c r="E171" t="b">
        <f t="shared" si="16"/>
        <v>0</v>
      </c>
      <c r="F171" t="b">
        <f t="shared" si="17"/>
        <v>1</v>
      </c>
      <c r="G171" t="b">
        <f t="shared" si="18"/>
        <v>0</v>
      </c>
      <c r="H171" t="str">
        <f t="shared" si="19"/>
        <v>CYP26A1_microphthalmia</v>
      </c>
    </row>
    <row r="172" spans="1:8" x14ac:dyDescent="0.25">
      <c r="A172" t="s">
        <v>387</v>
      </c>
      <c r="B172" t="e">
        <f>VLOOKUP(A172,anophthalmia!$B$2:$C$9,2,FALSE)</f>
        <v>#N/A</v>
      </c>
      <c r="C172" t="str">
        <f>VLOOKUP(A172,microphthalmia!$B$2:$C$842,2,FALSE)</f>
        <v>CYP26B1_microphthalmia</v>
      </c>
      <c r="D172" t="e">
        <f>(VLOOKUP(A172,coloboma!$B$2:$C$26,2,FALSE))</f>
        <v>#N/A</v>
      </c>
      <c r="E172" t="b">
        <f t="shared" si="16"/>
        <v>0</v>
      </c>
      <c r="F172" t="b">
        <f t="shared" si="17"/>
        <v>1</v>
      </c>
      <c r="G172" t="b">
        <f t="shared" si="18"/>
        <v>0</v>
      </c>
      <c r="H172" t="str">
        <f t="shared" si="19"/>
        <v>CYP26B1_microphthalmia</v>
      </c>
    </row>
    <row r="173" spans="1:8" x14ac:dyDescent="0.25">
      <c r="A173" t="s">
        <v>389</v>
      </c>
      <c r="B173" t="e">
        <f>VLOOKUP(A173,anophthalmia!$B$2:$C$9,2,FALSE)</f>
        <v>#N/A</v>
      </c>
      <c r="C173" t="str">
        <f>VLOOKUP(A173,microphthalmia!$B$2:$C$842,2,FALSE)</f>
        <v>DACT2_microphthalmia</v>
      </c>
      <c r="D173" t="e">
        <f>(VLOOKUP(A173,coloboma!$B$2:$C$26,2,FALSE))</f>
        <v>#N/A</v>
      </c>
      <c r="E173" t="b">
        <f t="shared" si="16"/>
        <v>0</v>
      </c>
      <c r="F173" t="b">
        <f t="shared" si="17"/>
        <v>1</v>
      </c>
      <c r="G173" t="b">
        <f t="shared" si="18"/>
        <v>0</v>
      </c>
      <c r="H173" t="str">
        <f t="shared" si="19"/>
        <v>DACT2_microphthalmia</v>
      </c>
    </row>
    <row r="174" spans="1:8" x14ac:dyDescent="0.25">
      <c r="A174" t="s">
        <v>391</v>
      </c>
      <c r="B174" t="e">
        <f>VLOOKUP(A174,anophthalmia!$B$2:$C$9,2,FALSE)</f>
        <v>#N/A</v>
      </c>
      <c r="C174" t="str">
        <f>VLOOKUP(A174,microphthalmia!$B$2:$C$842,2,FALSE)</f>
        <v>DCAF7_microphthalmia</v>
      </c>
      <c r="D174" t="e">
        <f>(VLOOKUP(A174,coloboma!$B$2:$C$26,2,FALSE))</f>
        <v>#N/A</v>
      </c>
      <c r="E174" t="b">
        <f t="shared" si="16"/>
        <v>0</v>
      </c>
      <c r="F174" t="b">
        <f t="shared" si="17"/>
        <v>1</v>
      </c>
      <c r="G174" t="b">
        <f t="shared" si="18"/>
        <v>0</v>
      </c>
      <c r="H174" t="str">
        <f t="shared" si="19"/>
        <v>DCAF7_microphthalmia</v>
      </c>
    </row>
    <row r="175" spans="1:8" x14ac:dyDescent="0.25">
      <c r="A175" t="s">
        <v>393</v>
      </c>
      <c r="B175" t="e">
        <f>VLOOKUP(A175,anophthalmia!$B$2:$C$9,2,FALSE)</f>
        <v>#N/A</v>
      </c>
      <c r="C175" t="str">
        <f>VLOOKUP(A175,microphthalmia!$B$2:$C$842,2,FALSE)</f>
        <v>DCT_microphthalmia</v>
      </c>
      <c r="D175" t="e">
        <f>(VLOOKUP(A175,coloboma!$B$2:$C$26,2,FALSE))</f>
        <v>#N/A</v>
      </c>
      <c r="E175" t="b">
        <f t="shared" si="16"/>
        <v>0</v>
      </c>
      <c r="F175" t="b">
        <f t="shared" si="17"/>
        <v>1</v>
      </c>
      <c r="G175" t="b">
        <f t="shared" si="18"/>
        <v>0</v>
      </c>
      <c r="H175" t="str">
        <f t="shared" si="19"/>
        <v>DCT_microphthalmia</v>
      </c>
    </row>
    <row r="176" spans="1:8" x14ac:dyDescent="0.25">
      <c r="A176" t="s">
        <v>395</v>
      </c>
      <c r="B176" t="e">
        <f>VLOOKUP(A176,anophthalmia!$B$2:$C$9,2,FALSE)</f>
        <v>#N/A</v>
      </c>
      <c r="C176" t="str">
        <f>VLOOKUP(A176,microphthalmia!$B$2:$C$842,2,FALSE)</f>
        <v>DCTN1_microphthalmia</v>
      </c>
      <c r="D176" t="e">
        <f>(VLOOKUP(A176,coloboma!$B$2:$C$26,2,FALSE))</f>
        <v>#N/A</v>
      </c>
      <c r="E176" t="b">
        <f t="shared" si="16"/>
        <v>0</v>
      </c>
      <c r="F176" t="b">
        <f t="shared" si="17"/>
        <v>1</v>
      </c>
      <c r="G176" t="b">
        <f t="shared" si="18"/>
        <v>0</v>
      </c>
      <c r="H176" t="str">
        <f t="shared" si="19"/>
        <v>DCTN1_microphthalmia</v>
      </c>
    </row>
    <row r="177" spans="1:8" x14ac:dyDescent="0.25">
      <c r="A177" t="s">
        <v>397</v>
      </c>
      <c r="B177" t="e">
        <f>VLOOKUP(A177,anophthalmia!$B$2:$C$9,2,FALSE)</f>
        <v>#N/A</v>
      </c>
      <c r="C177" t="str">
        <f>VLOOKUP(A177,microphthalmia!$B$2:$C$842,2,FALSE)</f>
        <v>DCTN2_microphthalmia</v>
      </c>
      <c r="D177" t="e">
        <f>(VLOOKUP(A177,coloboma!$B$2:$C$26,2,FALSE))</f>
        <v>#N/A</v>
      </c>
      <c r="E177" t="b">
        <f t="shared" si="16"/>
        <v>0</v>
      </c>
      <c r="F177" t="b">
        <f t="shared" si="17"/>
        <v>1</v>
      </c>
      <c r="G177" t="b">
        <f t="shared" si="18"/>
        <v>0</v>
      </c>
      <c r="H177" t="str">
        <f t="shared" si="19"/>
        <v>DCTN2_microphthalmia</v>
      </c>
    </row>
    <row r="178" spans="1:8" x14ac:dyDescent="0.25">
      <c r="A178" t="s">
        <v>399</v>
      </c>
      <c r="B178" t="e">
        <f>VLOOKUP(A178,anophthalmia!$B$2:$C$9,2,FALSE)</f>
        <v>#N/A</v>
      </c>
      <c r="C178" t="str">
        <f>VLOOKUP(A178,microphthalmia!$B$2:$C$842,2,FALSE)</f>
        <v>DDX11_microphthalmia</v>
      </c>
      <c r="D178" t="e">
        <f>(VLOOKUP(A178,coloboma!$B$2:$C$26,2,FALSE))</f>
        <v>#N/A</v>
      </c>
      <c r="E178" t="b">
        <f t="shared" si="16"/>
        <v>0</v>
      </c>
      <c r="F178" t="b">
        <f t="shared" si="17"/>
        <v>1</v>
      </c>
      <c r="G178" t="b">
        <f t="shared" si="18"/>
        <v>0</v>
      </c>
      <c r="H178" t="str">
        <f t="shared" si="19"/>
        <v>DDX11_microphthalmia</v>
      </c>
    </row>
    <row r="179" spans="1:8" x14ac:dyDescent="0.25">
      <c r="A179" t="s">
        <v>401</v>
      </c>
      <c r="B179" t="e">
        <f>VLOOKUP(A179,anophthalmia!$B$2:$C$9,2,FALSE)</f>
        <v>#N/A</v>
      </c>
      <c r="C179" t="str">
        <f>VLOOKUP(A179,microphthalmia!$B$2:$C$842,2,FALSE)</f>
        <v>DDX18_microphthalmia</v>
      </c>
      <c r="D179" t="e">
        <f>(VLOOKUP(A179,coloboma!$B$2:$C$26,2,FALSE))</f>
        <v>#N/A</v>
      </c>
      <c r="E179" t="b">
        <f t="shared" si="16"/>
        <v>0</v>
      </c>
      <c r="F179" t="b">
        <f t="shared" si="17"/>
        <v>1</v>
      </c>
      <c r="G179" t="b">
        <f t="shared" si="18"/>
        <v>0</v>
      </c>
      <c r="H179" t="str">
        <f t="shared" si="19"/>
        <v>DDX18_microphthalmia</v>
      </c>
    </row>
    <row r="180" spans="1:8" x14ac:dyDescent="0.25">
      <c r="A180" t="s">
        <v>403</v>
      </c>
      <c r="B180" t="e">
        <f>VLOOKUP(A180,anophthalmia!$B$2:$C$9,2,FALSE)</f>
        <v>#N/A</v>
      </c>
      <c r="C180" t="str">
        <f>VLOOKUP(A180,microphthalmia!$B$2:$C$842,2,FALSE)</f>
        <v>DDX19A_microphthalmia</v>
      </c>
      <c r="D180" t="e">
        <f>(VLOOKUP(A180,coloboma!$B$2:$C$26,2,FALSE))</f>
        <v>#N/A</v>
      </c>
      <c r="E180" t="b">
        <f t="shared" si="16"/>
        <v>0</v>
      </c>
      <c r="F180" t="b">
        <f t="shared" si="17"/>
        <v>1</v>
      </c>
      <c r="G180" t="b">
        <f t="shared" si="18"/>
        <v>0</v>
      </c>
      <c r="H180" t="str">
        <f t="shared" si="19"/>
        <v>DDX19A_microphthalmia</v>
      </c>
    </row>
    <row r="181" spans="1:8" x14ac:dyDescent="0.25">
      <c r="A181" t="s">
        <v>405</v>
      </c>
      <c r="B181" t="e">
        <f>VLOOKUP(A181,anophthalmia!$B$2:$C$9,2,FALSE)</f>
        <v>#N/A</v>
      </c>
      <c r="C181" t="str">
        <f>VLOOKUP(A181,microphthalmia!$B$2:$C$842,2,FALSE)</f>
        <v>DDX27_microphthalmia</v>
      </c>
      <c r="D181" t="e">
        <f>(VLOOKUP(A181,coloboma!$B$2:$C$26,2,FALSE))</f>
        <v>#N/A</v>
      </c>
      <c r="E181" t="b">
        <f t="shared" si="16"/>
        <v>0</v>
      </c>
      <c r="F181" t="b">
        <f t="shared" si="17"/>
        <v>1</v>
      </c>
      <c r="G181" t="b">
        <f t="shared" si="18"/>
        <v>0</v>
      </c>
      <c r="H181" t="str">
        <f t="shared" si="19"/>
        <v>DDX27_microphthalmia</v>
      </c>
    </row>
    <row r="182" spans="1:8" x14ac:dyDescent="0.25">
      <c r="A182" t="s">
        <v>407</v>
      </c>
      <c r="B182" t="e">
        <f>VLOOKUP(A182,anophthalmia!$B$2:$C$9,2,FALSE)</f>
        <v>#N/A</v>
      </c>
      <c r="C182" t="str">
        <f>VLOOKUP(A182,microphthalmia!$B$2:$C$842,2,FALSE)</f>
        <v>DDX3X_microphthalmia</v>
      </c>
      <c r="D182" t="e">
        <f>(VLOOKUP(A182,coloboma!$B$2:$C$26,2,FALSE))</f>
        <v>#N/A</v>
      </c>
      <c r="E182" t="b">
        <f t="shared" si="16"/>
        <v>0</v>
      </c>
      <c r="F182" t="b">
        <f t="shared" si="17"/>
        <v>1</v>
      </c>
      <c r="G182" t="b">
        <f t="shared" si="18"/>
        <v>0</v>
      </c>
      <c r="H182" t="str">
        <f t="shared" si="19"/>
        <v>DDX3X_microphthalmia</v>
      </c>
    </row>
    <row r="183" spans="1:8" x14ac:dyDescent="0.25">
      <c r="A183" t="s">
        <v>409</v>
      </c>
      <c r="B183" t="e">
        <f>VLOOKUP(A183,anophthalmia!$B$2:$C$9,2,FALSE)</f>
        <v>#N/A</v>
      </c>
      <c r="C183" t="str">
        <f>VLOOKUP(A183,microphthalmia!$B$2:$C$842,2,FALSE)</f>
        <v>DDX46_microphthalmia</v>
      </c>
      <c r="D183" t="e">
        <f>(VLOOKUP(A183,coloboma!$B$2:$C$26,2,FALSE))</f>
        <v>#N/A</v>
      </c>
      <c r="E183" t="b">
        <f t="shared" si="16"/>
        <v>0</v>
      </c>
      <c r="F183" t="b">
        <f t="shared" si="17"/>
        <v>1</v>
      </c>
      <c r="G183" t="b">
        <f t="shared" si="18"/>
        <v>0</v>
      </c>
      <c r="H183" t="str">
        <f t="shared" si="19"/>
        <v>DDX46_microphthalmia</v>
      </c>
    </row>
    <row r="184" spans="1:8" x14ac:dyDescent="0.25">
      <c r="A184" t="s">
        <v>411</v>
      </c>
      <c r="B184" t="e">
        <f>VLOOKUP(A184,anophthalmia!$B$2:$C$9,2,FALSE)</f>
        <v>#N/A</v>
      </c>
      <c r="C184" t="str">
        <f>VLOOKUP(A184,microphthalmia!$B$2:$C$842,2,FALSE)</f>
        <v>DDX51_microphthalmia</v>
      </c>
      <c r="D184" t="e">
        <f>(VLOOKUP(A184,coloboma!$B$2:$C$26,2,FALSE))</f>
        <v>#N/A</v>
      </c>
      <c r="E184" t="b">
        <f t="shared" si="16"/>
        <v>0</v>
      </c>
      <c r="F184" t="b">
        <f t="shared" si="17"/>
        <v>1</v>
      </c>
      <c r="G184" t="b">
        <f t="shared" si="18"/>
        <v>0</v>
      </c>
      <c r="H184" t="str">
        <f t="shared" si="19"/>
        <v>DDX51_microphthalmia</v>
      </c>
    </row>
    <row r="185" spans="1:8" x14ac:dyDescent="0.25">
      <c r="A185" t="s">
        <v>413</v>
      </c>
      <c r="B185" t="e">
        <f>VLOOKUP(A185,anophthalmia!$B$2:$C$9,2,FALSE)</f>
        <v>#N/A</v>
      </c>
      <c r="C185" t="str">
        <f>VLOOKUP(A185,microphthalmia!$B$2:$C$842,2,FALSE)</f>
        <v>DDX54_microphthalmia</v>
      </c>
      <c r="D185" t="e">
        <f>(VLOOKUP(A185,coloboma!$B$2:$C$26,2,FALSE))</f>
        <v>#N/A</v>
      </c>
      <c r="E185" t="b">
        <f t="shared" si="16"/>
        <v>0</v>
      </c>
      <c r="F185" t="b">
        <f t="shared" si="17"/>
        <v>1</v>
      </c>
      <c r="G185" t="b">
        <f t="shared" si="18"/>
        <v>0</v>
      </c>
      <c r="H185" t="str">
        <f t="shared" si="19"/>
        <v>DDX54_microphthalmia</v>
      </c>
    </row>
    <row r="186" spans="1:8" x14ac:dyDescent="0.25">
      <c r="A186" t="s">
        <v>415</v>
      </c>
      <c r="B186" t="e">
        <f>VLOOKUP(A186,anophthalmia!$B$2:$C$9,2,FALSE)</f>
        <v>#N/A</v>
      </c>
      <c r="C186" t="str">
        <f>VLOOKUP(A186,microphthalmia!$B$2:$C$842,2,FALSE)</f>
        <v>DDX55_microphthalmia</v>
      </c>
      <c r="D186" t="e">
        <f>(VLOOKUP(A186,coloboma!$B$2:$C$26,2,FALSE))</f>
        <v>#N/A</v>
      </c>
      <c r="E186" t="b">
        <f t="shared" si="16"/>
        <v>0</v>
      </c>
      <c r="F186" t="b">
        <f t="shared" si="17"/>
        <v>1</v>
      </c>
      <c r="G186" t="b">
        <f t="shared" si="18"/>
        <v>0</v>
      </c>
      <c r="H186" t="str">
        <f t="shared" si="19"/>
        <v>DDX55_microphthalmia</v>
      </c>
    </row>
    <row r="187" spans="1:8" x14ac:dyDescent="0.25">
      <c r="A187" t="s">
        <v>417</v>
      </c>
      <c r="B187" t="e">
        <f>VLOOKUP(A187,anophthalmia!$B$2:$C$9,2,FALSE)</f>
        <v>#N/A</v>
      </c>
      <c r="C187" t="str">
        <f>VLOOKUP(A187,microphthalmia!$B$2:$C$842,2,FALSE)</f>
        <v>DDX56_microphthalmia</v>
      </c>
      <c r="D187" t="e">
        <f>(VLOOKUP(A187,coloboma!$B$2:$C$26,2,FALSE))</f>
        <v>#N/A</v>
      </c>
      <c r="E187" t="b">
        <f t="shared" si="16"/>
        <v>0</v>
      </c>
      <c r="F187" t="b">
        <f t="shared" si="17"/>
        <v>1</v>
      </c>
      <c r="G187" t="b">
        <f t="shared" si="18"/>
        <v>0</v>
      </c>
      <c r="H187" t="str">
        <f t="shared" si="19"/>
        <v>DDX56_microphthalmia</v>
      </c>
    </row>
    <row r="188" spans="1:8" x14ac:dyDescent="0.25">
      <c r="A188" t="s">
        <v>419</v>
      </c>
      <c r="B188" t="e">
        <f>VLOOKUP(A188,anophthalmia!$B$2:$C$9,2,FALSE)</f>
        <v>#N/A</v>
      </c>
      <c r="C188" t="str">
        <f>VLOOKUP(A188,microphthalmia!$B$2:$C$842,2,FALSE)</f>
        <v>DEF6_microphthalmia</v>
      </c>
      <c r="D188" t="e">
        <f>(VLOOKUP(A188,coloboma!$B$2:$C$26,2,FALSE))</f>
        <v>#N/A</v>
      </c>
      <c r="E188" t="b">
        <f t="shared" si="16"/>
        <v>0</v>
      </c>
      <c r="F188" t="b">
        <f t="shared" si="17"/>
        <v>1</v>
      </c>
      <c r="G188" t="b">
        <f t="shared" si="18"/>
        <v>0</v>
      </c>
      <c r="H188" t="str">
        <f t="shared" si="19"/>
        <v>DEF6_microphthalmia</v>
      </c>
    </row>
    <row r="189" spans="1:8" x14ac:dyDescent="0.25">
      <c r="A189" t="s">
        <v>421</v>
      </c>
      <c r="B189" t="e">
        <f>VLOOKUP(A189,anophthalmia!$B$2:$C$9,2,FALSE)</f>
        <v>#N/A</v>
      </c>
      <c r="C189" t="str">
        <f>VLOOKUP(A189,microphthalmia!$B$2:$C$842,2,FALSE)</f>
        <v>DERL1_microphthalmia</v>
      </c>
      <c r="D189" t="e">
        <f>(VLOOKUP(A189,coloboma!$B$2:$C$26,2,FALSE))</f>
        <v>#N/A</v>
      </c>
      <c r="E189" t="b">
        <f t="shared" si="16"/>
        <v>0</v>
      </c>
      <c r="F189" t="b">
        <f t="shared" si="17"/>
        <v>1</v>
      </c>
      <c r="G189" t="b">
        <f t="shared" si="18"/>
        <v>0</v>
      </c>
      <c r="H189" t="str">
        <f t="shared" si="19"/>
        <v>DERL1_microphthalmia</v>
      </c>
    </row>
    <row r="190" spans="1:8" x14ac:dyDescent="0.25">
      <c r="A190" t="s">
        <v>423</v>
      </c>
      <c r="B190" t="e">
        <f>VLOOKUP(A190,anophthalmia!$B$2:$C$9,2,FALSE)</f>
        <v>#N/A</v>
      </c>
      <c r="C190" t="str">
        <f>VLOOKUP(A190,microphthalmia!$B$2:$C$842,2,FALSE)</f>
        <v>DHRS9_microphthalmia</v>
      </c>
      <c r="D190" t="e">
        <f>(VLOOKUP(A190,coloboma!$B$2:$C$26,2,FALSE))</f>
        <v>#N/A</v>
      </c>
      <c r="E190" t="b">
        <f t="shared" si="16"/>
        <v>0</v>
      </c>
      <c r="F190" t="b">
        <f t="shared" si="17"/>
        <v>1</v>
      </c>
      <c r="G190" t="b">
        <f t="shared" si="18"/>
        <v>0</v>
      </c>
      <c r="H190" t="str">
        <f t="shared" si="19"/>
        <v>DHRS9_microphthalmia</v>
      </c>
    </row>
    <row r="191" spans="1:8" x14ac:dyDescent="0.25">
      <c r="A191" t="s">
        <v>425</v>
      </c>
      <c r="B191" t="e">
        <f>VLOOKUP(A191,anophthalmia!$B$2:$C$9,2,FALSE)</f>
        <v>#N/A</v>
      </c>
      <c r="C191" t="str">
        <f>VLOOKUP(A191,microphthalmia!$B$2:$C$842,2,FALSE)</f>
        <v>DHX33_microphthalmia</v>
      </c>
      <c r="D191" t="e">
        <f>(VLOOKUP(A191,coloboma!$B$2:$C$26,2,FALSE))</f>
        <v>#N/A</v>
      </c>
      <c r="E191" t="b">
        <f t="shared" si="16"/>
        <v>0</v>
      </c>
      <c r="F191" t="b">
        <f t="shared" si="17"/>
        <v>1</v>
      </c>
      <c r="G191" t="b">
        <f t="shared" si="18"/>
        <v>0</v>
      </c>
      <c r="H191" t="str">
        <f t="shared" si="19"/>
        <v>DHX33_microphthalmia</v>
      </c>
    </row>
    <row r="192" spans="1:8" x14ac:dyDescent="0.25">
      <c r="A192" t="s">
        <v>427</v>
      </c>
      <c r="B192" t="e">
        <f>VLOOKUP(A192,anophthalmia!$B$2:$C$9,2,FALSE)</f>
        <v>#N/A</v>
      </c>
      <c r="C192" t="str">
        <f>VLOOKUP(A192,microphthalmia!$B$2:$C$842,2,FALSE)</f>
        <v>DICER1_microphthalmia</v>
      </c>
      <c r="D192" t="e">
        <f>(VLOOKUP(A192,coloboma!$B$2:$C$26,2,FALSE))</f>
        <v>#N/A</v>
      </c>
      <c r="E192" t="b">
        <f t="shared" si="16"/>
        <v>0</v>
      </c>
      <c r="F192" t="b">
        <f t="shared" si="17"/>
        <v>1</v>
      </c>
      <c r="G192" t="b">
        <f t="shared" si="18"/>
        <v>0</v>
      </c>
      <c r="H192" t="str">
        <f t="shared" si="19"/>
        <v>DICER1_microphthalmia</v>
      </c>
    </row>
    <row r="193" spans="1:8" x14ac:dyDescent="0.25">
      <c r="A193" t="s">
        <v>429</v>
      </c>
      <c r="B193" t="e">
        <f>VLOOKUP(A193,anophthalmia!$B$2:$C$9,2,FALSE)</f>
        <v>#N/A</v>
      </c>
      <c r="C193" t="str">
        <f>VLOOKUP(A193,microphthalmia!$B$2:$C$842,2,FALSE)</f>
        <v>DIO2_microphthalmia</v>
      </c>
      <c r="D193" t="e">
        <f>(VLOOKUP(A193,coloboma!$B$2:$C$26,2,FALSE))</f>
        <v>#N/A</v>
      </c>
      <c r="E193" t="b">
        <f t="shared" si="16"/>
        <v>0</v>
      </c>
      <c r="F193" t="b">
        <f t="shared" si="17"/>
        <v>1</v>
      </c>
      <c r="G193" t="b">
        <f t="shared" si="18"/>
        <v>0</v>
      </c>
      <c r="H193" t="str">
        <f t="shared" si="19"/>
        <v>DIO2_microphthalmia</v>
      </c>
    </row>
    <row r="194" spans="1:8" x14ac:dyDescent="0.25">
      <c r="A194" t="s">
        <v>431</v>
      </c>
      <c r="B194" t="e">
        <f>VLOOKUP(A194,anophthalmia!$B$2:$C$9,2,FALSE)</f>
        <v>#N/A</v>
      </c>
      <c r="C194" t="str">
        <f>VLOOKUP(A194,microphthalmia!$B$2:$C$842,2,FALSE)</f>
        <v>DIO3_microphthalmia</v>
      </c>
      <c r="D194" t="e">
        <f>(VLOOKUP(A194,coloboma!$B$2:$C$26,2,FALSE))</f>
        <v>#N/A</v>
      </c>
      <c r="E194" t="b">
        <f t="shared" si="16"/>
        <v>0</v>
      </c>
      <c r="F194" t="b">
        <f t="shared" si="17"/>
        <v>1</v>
      </c>
      <c r="G194" t="b">
        <f t="shared" si="18"/>
        <v>0</v>
      </c>
      <c r="H194" t="str">
        <f t="shared" si="19"/>
        <v>DIO3_microphthalmia</v>
      </c>
    </row>
    <row r="195" spans="1:8" x14ac:dyDescent="0.25">
      <c r="A195" t="s">
        <v>433</v>
      </c>
      <c r="B195" t="e">
        <f>VLOOKUP(A195,anophthalmia!$B$2:$C$9,2,FALSE)</f>
        <v>#N/A</v>
      </c>
      <c r="C195" t="str">
        <f>VLOOKUP(A195,microphthalmia!$B$2:$C$842,2,FALSE)</f>
        <v>DISC1_microphthalmia</v>
      </c>
      <c r="D195" t="e">
        <f>(VLOOKUP(A195,coloboma!$B$2:$C$26,2,FALSE))</f>
        <v>#N/A</v>
      </c>
      <c r="E195" t="b">
        <f t="shared" ref="E195:E258" si="20">ISTEXT(B195)</f>
        <v>0</v>
      </c>
      <c r="F195" t="b">
        <f t="shared" ref="F195:F258" si="21">ISTEXT(C195)</f>
        <v>1</v>
      </c>
      <c r="G195" t="b">
        <f t="shared" ref="G195:G258" si="22">ISTEXT(D195)</f>
        <v>0</v>
      </c>
      <c r="H195" t="str">
        <f t="shared" si="19"/>
        <v>DISC1_microphthalmia</v>
      </c>
    </row>
    <row r="196" spans="1:8" x14ac:dyDescent="0.25">
      <c r="A196" t="s">
        <v>435</v>
      </c>
      <c r="B196" t="e">
        <f>VLOOKUP(A196,anophthalmia!$B$2:$C$9,2,FALSE)</f>
        <v>#N/A</v>
      </c>
      <c r="C196" t="str">
        <f>VLOOKUP(A196,microphthalmia!$B$2:$C$842,2,FALSE)</f>
        <v>DISP1_microphthalmia</v>
      </c>
      <c r="D196" t="e">
        <f>(VLOOKUP(A196,coloboma!$B$2:$C$26,2,FALSE))</f>
        <v>#N/A</v>
      </c>
      <c r="E196" t="b">
        <f t="shared" si="20"/>
        <v>0</v>
      </c>
      <c r="F196" t="b">
        <f t="shared" si="21"/>
        <v>1</v>
      </c>
      <c r="G196" t="b">
        <f t="shared" si="22"/>
        <v>0</v>
      </c>
      <c r="H196" t="str">
        <f t="shared" si="19"/>
        <v>DISP1_microphthalmia</v>
      </c>
    </row>
    <row r="197" spans="1:8" x14ac:dyDescent="0.25">
      <c r="A197" t="s">
        <v>437</v>
      </c>
      <c r="B197" t="e">
        <f>VLOOKUP(A197,anophthalmia!$B$2:$C$9,2,FALSE)</f>
        <v>#N/A</v>
      </c>
      <c r="C197" t="str">
        <f>VLOOKUP(A197,microphthalmia!$B$2:$C$842,2,FALSE)</f>
        <v>DKC1_microphthalmia</v>
      </c>
      <c r="D197" t="e">
        <f>(VLOOKUP(A197,coloboma!$B$2:$C$26,2,FALSE))</f>
        <v>#N/A</v>
      </c>
      <c r="E197" t="b">
        <f t="shared" si="20"/>
        <v>0</v>
      </c>
      <c r="F197" t="b">
        <f t="shared" si="21"/>
        <v>1</v>
      </c>
      <c r="G197" t="b">
        <f t="shared" si="22"/>
        <v>0</v>
      </c>
      <c r="H197" t="str">
        <f t="shared" si="19"/>
        <v>DKC1_microphthalmia</v>
      </c>
    </row>
    <row r="198" spans="1:8" x14ac:dyDescent="0.25">
      <c r="A198" t="s">
        <v>5</v>
      </c>
      <c r="B198" t="str">
        <f>VLOOKUP(A198,anophthalmia!$B$2:$C$9,2,FALSE)</f>
        <v>DKK1_anophthalmia</v>
      </c>
      <c r="C198" t="str">
        <f>VLOOKUP(A198,microphthalmia!$B$2:$C$842,2,FALSE)</f>
        <v>DKK1_microphthalmia</v>
      </c>
      <c r="D198" t="e">
        <f>(VLOOKUP(A198,coloboma!$B$2:$C$26,2,FALSE))</f>
        <v>#N/A</v>
      </c>
      <c r="E198" t="b">
        <f t="shared" si="20"/>
        <v>1</v>
      </c>
      <c r="F198" t="b">
        <f t="shared" si="21"/>
        <v>1</v>
      </c>
      <c r="G198" t="b">
        <f t="shared" si="22"/>
        <v>0</v>
      </c>
      <c r="H198" t="str">
        <f>_xlfn.CONCAT(A198,"_anophthalmia_microphthalmia")</f>
        <v>DKK1_anophthalmia_microphthalmia</v>
      </c>
    </row>
    <row r="199" spans="1:8" x14ac:dyDescent="0.25">
      <c r="A199" t="s">
        <v>439</v>
      </c>
      <c r="B199" t="e">
        <f>VLOOKUP(A199,anophthalmia!$B$2:$C$9,2,FALSE)</f>
        <v>#N/A</v>
      </c>
      <c r="C199" t="str">
        <f>VLOOKUP(A199,microphthalmia!$B$2:$C$842,2,FALSE)</f>
        <v>DKK3_microphthalmia</v>
      </c>
      <c r="D199" t="e">
        <f>(VLOOKUP(A199,coloboma!$B$2:$C$26,2,FALSE))</f>
        <v>#N/A</v>
      </c>
      <c r="E199" t="b">
        <f t="shared" si="20"/>
        <v>0</v>
      </c>
      <c r="F199" t="b">
        <f t="shared" si="21"/>
        <v>1</v>
      </c>
      <c r="G199" t="b">
        <f t="shared" si="22"/>
        <v>0</v>
      </c>
      <c r="H199" t="str">
        <f t="shared" ref="H199:H221" si="23">_xlfn.CONCAT(A199,"_microphthalmia")</f>
        <v>DKK3_microphthalmia</v>
      </c>
    </row>
    <row r="200" spans="1:8" x14ac:dyDescent="0.25">
      <c r="A200" t="s">
        <v>441</v>
      </c>
      <c r="B200" t="e">
        <f>VLOOKUP(A200,anophthalmia!$B$2:$C$9,2,FALSE)</f>
        <v>#N/A</v>
      </c>
      <c r="C200" t="str">
        <f>VLOOKUP(A200,microphthalmia!$B$2:$C$842,2,FALSE)</f>
        <v>DLAT_microphthalmia</v>
      </c>
      <c r="D200" t="e">
        <f>(VLOOKUP(A200,coloboma!$B$2:$C$26,2,FALSE))</f>
        <v>#N/A</v>
      </c>
      <c r="E200" t="b">
        <f t="shared" si="20"/>
        <v>0</v>
      </c>
      <c r="F200" t="b">
        <f t="shared" si="21"/>
        <v>1</v>
      </c>
      <c r="G200" t="b">
        <f t="shared" si="22"/>
        <v>0</v>
      </c>
      <c r="H200" t="str">
        <f t="shared" si="23"/>
        <v>DLAT_microphthalmia</v>
      </c>
    </row>
    <row r="201" spans="1:8" x14ac:dyDescent="0.25">
      <c r="A201" t="s">
        <v>443</v>
      </c>
      <c r="B201" t="e">
        <f>VLOOKUP(A201,anophthalmia!$B$2:$C$9,2,FALSE)</f>
        <v>#N/A</v>
      </c>
      <c r="C201" t="str">
        <f>VLOOKUP(A201,microphthalmia!$B$2:$C$842,2,FALSE)</f>
        <v>DLST_microphthalmia</v>
      </c>
      <c r="D201" t="e">
        <f>(VLOOKUP(A201,coloboma!$B$2:$C$26,2,FALSE))</f>
        <v>#N/A</v>
      </c>
      <c r="E201" t="b">
        <f t="shared" si="20"/>
        <v>0</v>
      </c>
      <c r="F201" t="b">
        <f t="shared" si="21"/>
        <v>1</v>
      </c>
      <c r="G201" t="b">
        <f t="shared" si="22"/>
        <v>0</v>
      </c>
      <c r="H201" t="str">
        <f t="shared" si="23"/>
        <v>DLST_microphthalmia</v>
      </c>
    </row>
    <row r="202" spans="1:8" x14ac:dyDescent="0.25">
      <c r="A202" t="s">
        <v>445</v>
      </c>
      <c r="B202" t="e">
        <f>VLOOKUP(A202,anophthalmia!$B$2:$C$9,2,FALSE)</f>
        <v>#N/A</v>
      </c>
      <c r="C202" t="str">
        <f>VLOOKUP(A202,microphthalmia!$B$2:$C$842,2,FALSE)</f>
        <v>DMAP1_microphthalmia</v>
      </c>
      <c r="D202" t="e">
        <f>(VLOOKUP(A202,coloboma!$B$2:$C$26,2,FALSE))</f>
        <v>#N/A</v>
      </c>
      <c r="E202" t="b">
        <f t="shared" si="20"/>
        <v>0</v>
      </c>
      <c r="F202" t="b">
        <f t="shared" si="21"/>
        <v>1</v>
      </c>
      <c r="G202" t="b">
        <f t="shared" si="22"/>
        <v>0</v>
      </c>
      <c r="H202" t="str">
        <f t="shared" si="23"/>
        <v>DMAP1_microphthalmia</v>
      </c>
    </row>
    <row r="203" spans="1:8" x14ac:dyDescent="0.25">
      <c r="A203" t="s">
        <v>447</v>
      </c>
      <c r="B203" t="e">
        <f>VLOOKUP(A203,anophthalmia!$B$2:$C$9,2,FALSE)</f>
        <v>#N/A</v>
      </c>
      <c r="C203" t="str">
        <f>VLOOKUP(A203,microphthalmia!$B$2:$C$842,2,FALSE)</f>
        <v>DNAAF1_microphthalmia</v>
      </c>
      <c r="D203" t="e">
        <f>(VLOOKUP(A203,coloboma!$B$2:$C$26,2,FALSE))</f>
        <v>#N/A</v>
      </c>
      <c r="E203" t="b">
        <f t="shared" si="20"/>
        <v>0</v>
      </c>
      <c r="F203" t="b">
        <f t="shared" si="21"/>
        <v>1</v>
      </c>
      <c r="G203" t="b">
        <f t="shared" si="22"/>
        <v>0</v>
      </c>
      <c r="H203" t="str">
        <f t="shared" si="23"/>
        <v>DNAAF1_microphthalmia</v>
      </c>
    </row>
    <row r="204" spans="1:8" x14ac:dyDescent="0.25">
      <c r="A204" t="s">
        <v>449</v>
      </c>
      <c r="B204" t="e">
        <f>VLOOKUP(A204,anophthalmia!$B$2:$C$9,2,FALSE)</f>
        <v>#N/A</v>
      </c>
      <c r="C204" t="str">
        <f>VLOOKUP(A204,microphthalmia!$B$2:$C$842,2,FALSE)</f>
        <v>DNAJB1_microphthalmia</v>
      </c>
      <c r="D204" t="e">
        <f>(VLOOKUP(A204,coloboma!$B$2:$C$26,2,FALSE))</f>
        <v>#N/A</v>
      </c>
      <c r="E204" t="b">
        <f t="shared" si="20"/>
        <v>0</v>
      </c>
      <c r="F204" t="b">
        <f t="shared" si="21"/>
        <v>1</v>
      </c>
      <c r="G204" t="b">
        <f t="shared" si="22"/>
        <v>0</v>
      </c>
      <c r="H204" t="str">
        <f t="shared" si="23"/>
        <v>DNAJB1_microphthalmia</v>
      </c>
    </row>
    <row r="205" spans="1:8" x14ac:dyDescent="0.25">
      <c r="A205" t="s">
        <v>451</v>
      </c>
      <c r="B205" t="e">
        <f>VLOOKUP(A205,anophthalmia!$B$2:$C$9,2,FALSE)</f>
        <v>#N/A</v>
      </c>
      <c r="C205" t="str">
        <f>VLOOKUP(A205,microphthalmia!$B$2:$C$842,2,FALSE)</f>
        <v>DNM2_microphthalmia</v>
      </c>
      <c r="D205" t="e">
        <f>(VLOOKUP(A205,coloboma!$B$2:$C$26,2,FALSE))</f>
        <v>#N/A</v>
      </c>
      <c r="E205" t="b">
        <f t="shared" si="20"/>
        <v>0</v>
      </c>
      <c r="F205" t="b">
        <f t="shared" si="21"/>
        <v>1</v>
      </c>
      <c r="G205" t="b">
        <f t="shared" si="22"/>
        <v>0</v>
      </c>
      <c r="H205" t="str">
        <f t="shared" si="23"/>
        <v>DNM2_microphthalmia</v>
      </c>
    </row>
    <row r="206" spans="1:8" x14ac:dyDescent="0.25">
      <c r="A206" t="s">
        <v>453</v>
      </c>
      <c r="B206" t="e">
        <f>VLOOKUP(A206,anophthalmia!$B$2:$C$9,2,FALSE)</f>
        <v>#N/A</v>
      </c>
      <c r="C206" t="str">
        <f>VLOOKUP(A206,microphthalmia!$B$2:$C$842,2,FALSE)</f>
        <v>DNMBP_microphthalmia</v>
      </c>
      <c r="D206" t="e">
        <f>(VLOOKUP(A206,coloboma!$B$2:$C$26,2,FALSE))</f>
        <v>#N/A</v>
      </c>
      <c r="E206" t="b">
        <f t="shared" si="20"/>
        <v>0</v>
      </c>
      <c r="F206" t="b">
        <f t="shared" si="21"/>
        <v>1</v>
      </c>
      <c r="G206" t="b">
        <f t="shared" si="22"/>
        <v>0</v>
      </c>
      <c r="H206" t="str">
        <f t="shared" si="23"/>
        <v>DNMBP_microphthalmia</v>
      </c>
    </row>
    <row r="207" spans="1:8" x14ac:dyDescent="0.25">
      <c r="A207" t="s">
        <v>455</v>
      </c>
      <c r="B207" t="e">
        <f>VLOOKUP(A207,anophthalmia!$B$2:$C$9,2,FALSE)</f>
        <v>#N/A</v>
      </c>
      <c r="C207" t="str">
        <f>VLOOKUP(A207,microphthalmia!$B$2:$C$842,2,FALSE)</f>
        <v>DNMT3B_microphthalmia</v>
      </c>
      <c r="D207" t="e">
        <f>(VLOOKUP(A207,coloboma!$B$2:$C$26,2,FALSE))</f>
        <v>#N/A</v>
      </c>
      <c r="E207" t="b">
        <f t="shared" si="20"/>
        <v>0</v>
      </c>
      <c r="F207" t="b">
        <f t="shared" si="21"/>
        <v>1</v>
      </c>
      <c r="G207" t="b">
        <f t="shared" si="22"/>
        <v>0</v>
      </c>
      <c r="H207" t="str">
        <f t="shared" si="23"/>
        <v>DNMT3B_microphthalmia</v>
      </c>
    </row>
    <row r="208" spans="1:8" x14ac:dyDescent="0.25">
      <c r="A208" t="s">
        <v>457</v>
      </c>
      <c r="B208" t="e">
        <f>VLOOKUP(A208,anophthalmia!$B$2:$C$9,2,FALSE)</f>
        <v>#N/A</v>
      </c>
      <c r="C208" t="str">
        <f>VLOOKUP(A208,microphthalmia!$B$2:$C$842,2,FALSE)</f>
        <v>DOC2A_microphthalmia</v>
      </c>
      <c r="D208" t="e">
        <f>(VLOOKUP(A208,coloboma!$B$2:$C$26,2,FALSE))</f>
        <v>#N/A</v>
      </c>
      <c r="E208" t="b">
        <f t="shared" si="20"/>
        <v>0</v>
      </c>
      <c r="F208" t="b">
        <f t="shared" si="21"/>
        <v>1</v>
      </c>
      <c r="G208" t="b">
        <f t="shared" si="22"/>
        <v>0</v>
      </c>
      <c r="H208" t="str">
        <f t="shared" si="23"/>
        <v>DOC2A_microphthalmia</v>
      </c>
    </row>
    <row r="209" spans="1:8" x14ac:dyDescent="0.25">
      <c r="A209" t="s">
        <v>459</v>
      </c>
      <c r="B209" t="e">
        <f>VLOOKUP(A209,anophthalmia!$B$2:$C$9,2,FALSE)</f>
        <v>#N/A</v>
      </c>
      <c r="C209" t="str">
        <f>VLOOKUP(A209,microphthalmia!$B$2:$C$842,2,FALSE)</f>
        <v>DPEP2_microphthalmia</v>
      </c>
      <c r="D209" t="e">
        <f>(VLOOKUP(A209,coloboma!$B$2:$C$26,2,FALSE))</f>
        <v>#N/A</v>
      </c>
      <c r="E209" t="b">
        <f t="shared" si="20"/>
        <v>0</v>
      </c>
      <c r="F209" t="b">
        <f t="shared" si="21"/>
        <v>1</v>
      </c>
      <c r="G209" t="b">
        <f t="shared" si="22"/>
        <v>0</v>
      </c>
      <c r="H209" t="str">
        <f t="shared" si="23"/>
        <v>DPEP2_microphthalmia</v>
      </c>
    </row>
    <row r="210" spans="1:8" x14ac:dyDescent="0.25">
      <c r="A210" t="s">
        <v>461</v>
      </c>
      <c r="B210" t="e">
        <f>VLOOKUP(A210,anophthalmia!$B$2:$C$9,2,FALSE)</f>
        <v>#N/A</v>
      </c>
      <c r="C210" t="str">
        <f>VLOOKUP(A210,microphthalmia!$B$2:$C$842,2,FALSE)</f>
        <v>DPM1_microphthalmia</v>
      </c>
      <c r="D210" t="e">
        <f>(VLOOKUP(A210,coloboma!$B$2:$C$26,2,FALSE))</f>
        <v>#N/A</v>
      </c>
      <c r="E210" t="b">
        <f t="shared" si="20"/>
        <v>0</v>
      </c>
      <c r="F210" t="b">
        <f t="shared" si="21"/>
        <v>1</v>
      </c>
      <c r="G210" t="b">
        <f t="shared" si="22"/>
        <v>0</v>
      </c>
      <c r="H210" t="str">
        <f t="shared" si="23"/>
        <v>DPM1_microphthalmia</v>
      </c>
    </row>
    <row r="211" spans="1:8" x14ac:dyDescent="0.25">
      <c r="A211" t="s">
        <v>463</v>
      </c>
      <c r="B211" t="e">
        <f>VLOOKUP(A211,anophthalmia!$B$2:$C$9,2,FALSE)</f>
        <v>#N/A</v>
      </c>
      <c r="C211" t="str">
        <f>VLOOKUP(A211,microphthalmia!$B$2:$C$842,2,FALSE)</f>
        <v>DRAXIN_microphthalmia</v>
      </c>
      <c r="D211" t="e">
        <f>(VLOOKUP(A211,coloboma!$B$2:$C$26,2,FALSE))</f>
        <v>#N/A</v>
      </c>
      <c r="E211" t="b">
        <f t="shared" si="20"/>
        <v>0</v>
      </c>
      <c r="F211" t="b">
        <f t="shared" si="21"/>
        <v>1</v>
      </c>
      <c r="G211" t="b">
        <f t="shared" si="22"/>
        <v>0</v>
      </c>
      <c r="H211" t="str">
        <f t="shared" si="23"/>
        <v>DRAXIN_microphthalmia</v>
      </c>
    </row>
    <row r="212" spans="1:8" x14ac:dyDescent="0.25">
      <c r="A212" t="s">
        <v>465</v>
      </c>
      <c r="B212" t="e">
        <f>VLOOKUP(A212,anophthalmia!$B$2:$C$9,2,FALSE)</f>
        <v>#N/A</v>
      </c>
      <c r="C212" t="str">
        <f>VLOOKUP(A212,microphthalmia!$B$2:$C$842,2,FALSE)</f>
        <v>DSCAML1_microphthalmia</v>
      </c>
      <c r="D212" t="e">
        <f>(VLOOKUP(A212,coloboma!$B$2:$C$26,2,FALSE))</f>
        <v>#N/A</v>
      </c>
      <c r="E212" t="b">
        <f t="shared" si="20"/>
        <v>0</v>
      </c>
      <c r="F212" t="b">
        <f t="shared" si="21"/>
        <v>1</v>
      </c>
      <c r="G212" t="b">
        <f t="shared" si="22"/>
        <v>0</v>
      </c>
      <c r="H212" t="str">
        <f t="shared" si="23"/>
        <v>DSCAML1_microphthalmia</v>
      </c>
    </row>
    <row r="213" spans="1:8" x14ac:dyDescent="0.25">
      <c r="A213" t="s">
        <v>467</v>
      </c>
      <c r="B213" t="e">
        <f>VLOOKUP(A213,anophthalmia!$B$2:$C$9,2,FALSE)</f>
        <v>#N/A</v>
      </c>
      <c r="C213" t="str">
        <f>VLOOKUP(A213,microphthalmia!$B$2:$C$842,2,FALSE)</f>
        <v>DTNBP1_microphthalmia</v>
      </c>
      <c r="D213" t="e">
        <f>(VLOOKUP(A213,coloboma!$B$2:$C$26,2,FALSE))</f>
        <v>#N/A</v>
      </c>
      <c r="E213" t="b">
        <f t="shared" si="20"/>
        <v>0</v>
      </c>
      <c r="F213" t="b">
        <f t="shared" si="21"/>
        <v>1</v>
      </c>
      <c r="G213" t="b">
        <f t="shared" si="22"/>
        <v>0</v>
      </c>
      <c r="H213" t="str">
        <f t="shared" si="23"/>
        <v>DTNBP1_microphthalmia</v>
      </c>
    </row>
    <row r="214" spans="1:8" x14ac:dyDescent="0.25">
      <c r="A214" t="s">
        <v>469</v>
      </c>
      <c r="B214" t="e">
        <f>VLOOKUP(A214,anophthalmia!$B$2:$C$9,2,FALSE)</f>
        <v>#N/A</v>
      </c>
      <c r="C214" t="str">
        <f>VLOOKUP(A214,microphthalmia!$B$2:$C$842,2,FALSE)</f>
        <v>DUSP26_microphthalmia</v>
      </c>
      <c r="D214" t="e">
        <f>(VLOOKUP(A214,coloboma!$B$2:$C$26,2,FALSE))</f>
        <v>#N/A</v>
      </c>
      <c r="E214" t="b">
        <f t="shared" si="20"/>
        <v>0</v>
      </c>
      <c r="F214" t="b">
        <f t="shared" si="21"/>
        <v>1</v>
      </c>
      <c r="G214" t="b">
        <f t="shared" si="22"/>
        <v>0</v>
      </c>
      <c r="H214" t="str">
        <f t="shared" si="23"/>
        <v>DUSP26_microphthalmia</v>
      </c>
    </row>
    <row r="215" spans="1:8" x14ac:dyDescent="0.25">
      <c r="A215" t="s">
        <v>471</v>
      </c>
      <c r="B215" t="e">
        <f>VLOOKUP(A215,anophthalmia!$B$2:$C$9,2,FALSE)</f>
        <v>#N/A</v>
      </c>
      <c r="C215" t="str">
        <f>VLOOKUP(A215,microphthalmia!$B$2:$C$842,2,FALSE)</f>
        <v>DYNC1H1_microphthalmia</v>
      </c>
      <c r="D215" t="e">
        <f>(VLOOKUP(A215,coloboma!$B$2:$C$26,2,FALSE))</f>
        <v>#N/A</v>
      </c>
      <c r="E215" t="b">
        <f t="shared" si="20"/>
        <v>0</v>
      </c>
      <c r="F215" t="b">
        <f t="shared" si="21"/>
        <v>1</v>
      </c>
      <c r="G215" t="b">
        <f t="shared" si="22"/>
        <v>0</v>
      </c>
      <c r="H215" t="str">
        <f t="shared" si="23"/>
        <v>DYNC1H1_microphthalmia</v>
      </c>
    </row>
    <row r="216" spans="1:8" x14ac:dyDescent="0.25">
      <c r="A216" t="s">
        <v>473</v>
      </c>
      <c r="B216" t="e">
        <f>VLOOKUP(A216,anophthalmia!$B$2:$C$9,2,FALSE)</f>
        <v>#N/A</v>
      </c>
      <c r="C216" t="str">
        <f>VLOOKUP(A216,microphthalmia!$B$2:$C$842,2,FALSE)</f>
        <v>DYNC2H1_microphthalmia</v>
      </c>
      <c r="D216" t="e">
        <f>(VLOOKUP(A216,coloboma!$B$2:$C$26,2,FALSE))</f>
        <v>#N/A</v>
      </c>
      <c r="E216" t="b">
        <f t="shared" si="20"/>
        <v>0</v>
      </c>
      <c r="F216" t="b">
        <f t="shared" si="21"/>
        <v>1</v>
      </c>
      <c r="G216" t="b">
        <f t="shared" si="22"/>
        <v>0</v>
      </c>
      <c r="H216" t="str">
        <f t="shared" si="23"/>
        <v>DYNC2H1_microphthalmia</v>
      </c>
    </row>
    <row r="217" spans="1:8" x14ac:dyDescent="0.25">
      <c r="A217" t="s">
        <v>475</v>
      </c>
      <c r="B217" t="e">
        <f>VLOOKUP(A217,anophthalmia!$B$2:$C$9,2,FALSE)</f>
        <v>#N/A</v>
      </c>
      <c r="C217" t="str">
        <f>VLOOKUP(A217,microphthalmia!$B$2:$C$842,2,FALSE)</f>
        <v>DYNC2I2_microphthalmia</v>
      </c>
      <c r="D217" t="e">
        <f>(VLOOKUP(A217,coloboma!$B$2:$C$26,2,FALSE))</f>
        <v>#N/A</v>
      </c>
      <c r="E217" t="b">
        <f t="shared" si="20"/>
        <v>0</v>
      </c>
      <c r="F217" t="b">
        <f t="shared" si="21"/>
        <v>1</v>
      </c>
      <c r="G217" t="b">
        <f t="shared" si="22"/>
        <v>0</v>
      </c>
      <c r="H217" t="str">
        <f t="shared" si="23"/>
        <v>DYNC2I2_microphthalmia</v>
      </c>
    </row>
    <row r="218" spans="1:8" x14ac:dyDescent="0.25">
      <c r="A218" t="s">
        <v>477</v>
      </c>
      <c r="B218" t="e">
        <f>VLOOKUP(A218,anophthalmia!$B$2:$C$9,2,FALSE)</f>
        <v>#N/A</v>
      </c>
      <c r="C218" t="str">
        <f>VLOOKUP(A218,microphthalmia!$B$2:$C$842,2,FALSE)</f>
        <v>DYNC2LI1_microphthalmia</v>
      </c>
      <c r="D218" t="e">
        <f>(VLOOKUP(A218,coloboma!$B$2:$C$26,2,FALSE))</f>
        <v>#N/A</v>
      </c>
      <c r="E218" t="b">
        <f t="shared" si="20"/>
        <v>0</v>
      </c>
      <c r="F218" t="b">
        <f t="shared" si="21"/>
        <v>1</v>
      </c>
      <c r="G218" t="b">
        <f t="shared" si="22"/>
        <v>0</v>
      </c>
      <c r="H218" t="str">
        <f t="shared" si="23"/>
        <v>DYNC2LI1_microphthalmia</v>
      </c>
    </row>
    <row r="219" spans="1:8" x14ac:dyDescent="0.25">
      <c r="A219" t="s">
        <v>479</v>
      </c>
      <c r="B219" t="e">
        <f>VLOOKUP(A219,anophthalmia!$B$2:$C$9,2,FALSE)</f>
        <v>#N/A</v>
      </c>
      <c r="C219" t="str">
        <f>VLOOKUP(A219,microphthalmia!$B$2:$C$842,2,FALSE)</f>
        <v>DYNLT2B_microphthalmia</v>
      </c>
      <c r="D219" t="e">
        <f>(VLOOKUP(A219,coloboma!$B$2:$C$26,2,FALSE))</f>
        <v>#N/A</v>
      </c>
      <c r="E219" t="b">
        <f t="shared" si="20"/>
        <v>0</v>
      </c>
      <c r="F219" t="b">
        <f t="shared" si="21"/>
        <v>1</v>
      </c>
      <c r="G219" t="b">
        <f t="shared" si="22"/>
        <v>0</v>
      </c>
      <c r="H219" t="str">
        <f t="shared" si="23"/>
        <v>DYNLT2B_microphthalmia</v>
      </c>
    </row>
    <row r="220" spans="1:8" x14ac:dyDescent="0.25">
      <c r="A220" t="s">
        <v>481</v>
      </c>
      <c r="B220" t="e">
        <f>VLOOKUP(A220,anophthalmia!$B$2:$C$9,2,FALSE)</f>
        <v>#N/A</v>
      </c>
      <c r="C220" t="str">
        <f>VLOOKUP(A220,microphthalmia!$B$2:$C$842,2,FALSE)</f>
        <v>DYRK1B_microphthalmia</v>
      </c>
      <c r="D220" t="e">
        <f>(VLOOKUP(A220,coloboma!$B$2:$C$26,2,FALSE))</f>
        <v>#N/A</v>
      </c>
      <c r="E220" t="b">
        <f t="shared" si="20"/>
        <v>0</v>
      </c>
      <c r="F220" t="b">
        <f t="shared" si="21"/>
        <v>1</v>
      </c>
      <c r="G220" t="b">
        <f t="shared" si="22"/>
        <v>0</v>
      </c>
      <c r="H220" t="str">
        <f t="shared" si="23"/>
        <v>DYRK1B_microphthalmia</v>
      </c>
    </row>
    <row r="221" spans="1:8" x14ac:dyDescent="0.25">
      <c r="A221" t="s">
        <v>483</v>
      </c>
      <c r="B221" t="e">
        <f>VLOOKUP(A221,anophthalmia!$B$2:$C$9,2,FALSE)</f>
        <v>#N/A</v>
      </c>
      <c r="C221" t="str">
        <f>VLOOKUP(A221,microphthalmia!$B$2:$C$842,2,FALSE)</f>
        <v>DZANK1_microphthalmia</v>
      </c>
      <c r="D221" t="e">
        <f>(VLOOKUP(A221,coloboma!$B$2:$C$26,2,FALSE))</f>
        <v>#N/A</v>
      </c>
      <c r="E221" t="b">
        <f t="shared" si="20"/>
        <v>0</v>
      </c>
      <c r="F221" t="b">
        <f t="shared" si="21"/>
        <v>1</v>
      </c>
      <c r="G221" t="b">
        <f t="shared" si="22"/>
        <v>0</v>
      </c>
      <c r="H221" t="str">
        <f t="shared" si="23"/>
        <v>DZANK1_microphthalmia</v>
      </c>
    </row>
    <row r="222" spans="1:8" x14ac:dyDescent="0.25">
      <c r="A222" t="s">
        <v>33</v>
      </c>
      <c r="B222" t="e">
        <f>VLOOKUP(A222,anophthalmia!$B$2:$C$9,2,FALSE)</f>
        <v>#N/A</v>
      </c>
      <c r="C222" t="str">
        <f>VLOOKUP(A222,microphthalmia!$B$2:$C$842,2,FALSE)</f>
        <v>DZIP1_microphthalmia</v>
      </c>
      <c r="D222" t="str">
        <f>(VLOOKUP(A222,coloboma!$B$2:$C$26,2,FALSE))</f>
        <v>DZIP1_coloboma</v>
      </c>
      <c r="E222" t="b">
        <f t="shared" si="20"/>
        <v>0</v>
      </c>
      <c r="F222" t="b">
        <f t="shared" si="21"/>
        <v>1</v>
      </c>
      <c r="G222" t="b">
        <f t="shared" si="22"/>
        <v>1</v>
      </c>
      <c r="H222" t="str">
        <f>_xlfn.CONCAT(A222,"_microphthalmia_coloboma")</f>
        <v>DZIP1_microphthalmia_coloboma</v>
      </c>
    </row>
    <row r="223" spans="1:8" x14ac:dyDescent="0.25">
      <c r="A223" t="s">
        <v>485</v>
      </c>
      <c r="B223" t="e">
        <f>VLOOKUP(A223,anophthalmia!$B$2:$C$9,2,FALSE)</f>
        <v>#N/A</v>
      </c>
      <c r="C223" t="str">
        <f>VLOOKUP(A223,microphthalmia!$B$2:$C$842,2,FALSE)</f>
        <v>EBNA1BP2_microphthalmia</v>
      </c>
      <c r="D223" t="e">
        <f>(VLOOKUP(A223,coloboma!$B$2:$C$26,2,FALSE))</f>
        <v>#N/A</v>
      </c>
      <c r="E223" t="b">
        <f t="shared" si="20"/>
        <v>0</v>
      </c>
      <c r="F223" t="b">
        <f t="shared" si="21"/>
        <v>1</v>
      </c>
      <c r="G223" t="b">
        <f t="shared" si="22"/>
        <v>0</v>
      </c>
      <c r="H223" t="str">
        <f t="shared" ref="H223:H235" si="24">_xlfn.CONCAT(A223,"_microphthalmia")</f>
        <v>EBNA1BP2_microphthalmia</v>
      </c>
    </row>
    <row r="224" spans="1:8" x14ac:dyDescent="0.25">
      <c r="A224" t="s">
        <v>487</v>
      </c>
      <c r="B224" t="e">
        <f>VLOOKUP(A224,anophthalmia!$B$2:$C$9,2,FALSE)</f>
        <v>#N/A</v>
      </c>
      <c r="C224" t="str">
        <f>VLOOKUP(A224,microphthalmia!$B$2:$C$842,2,FALSE)</f>
        <v>EGR1_microphthalmia</v>
      </c>
      <c r="D224" t="e">
        <f>(VLOOKUP(A224,coloboma!$B$2:$C$26,2,FALSE))</f>
        <v>#N/A</v>
      </c>
      <c r="E224" t="b">
        <f t="shared" si="20"/>
        <v>0</v>
      </c>
      <c r="F224" t="b">
        <f t="shared" si="21"/>
        <v>1</v>
      </c>
      <c r="G224" t="b">
        <f t="shared" si="22"/>
        <v>0</v>
      </c>
      <c r="H224" t="str">
        <f t="shared" si="24"/>
        <v>EGR1_microphthalmia</v>
      </c>
    </row>
    <row r="225" spans="1:8" x14ac:dyDescent="0.25">
      <c r="A225" t="s">
        <v>489</v>
      </c>
      <c r="B225" t="e">
        <f>VLOOKUP(A225,anophthalmia!$B$2:$C$9,2,FALSE)</f>
        <v>#N/A</v>
      </c>
      <c r="C225" t="str">
        <f>VLOOKUP(A225,microphthalmia!$B$2:$C$842,2,FALSE)</f>
        <v>EHMT2_microphthalmia</v>
      </c>
      <c r="D225" t="e">
        <f>(VLOOKUP(A225,coloboma!$B$2:$C$26,2,FALSE))</f>
        <v>#N/A</v>
      </c>
      <c r="E225" t="b">
        <f t="shared" si="20"/>
        <v>0</v>
      </c>
      <c r="F225" t="b">
        <f t="shared" si="21"/>
        <v>1</v>
      </c>
      <c r="G225" t="b">
        <f t="shared" si="22"/>
        <v>0</v>
      </c>
      <c r="H225" t="str">
        <f t="shared" si="24"/>
        <v>EHMT2_microphthalmia</v>
      </c>
    </row>
    <row r="226" spans="1:8" x14ac:dyDescent="0.25">
      <c r="A226" t="s">
        <v>491</v>
      </c>
      <c r="B226" t="e">
        <f>VLOOKUP(A226,anophthalmia!$B$2:$C$9,2,FALSE)</f>
        <v>#N/A</v>
      </c>
      <c r="C226" t="str">
        <f>VLOOKUP(A226,microphthalmia!$B$2:$C$842,2,FALSE)</f>
        <v>EIF2B3_microphthalmia</v>
      </c>
      <c r="D226" t="e">
        <f>(VLOOKUP(A226,coloboma!$B$2:$C$26,2,FALSE))</f>
        <v>#N/A</v>
      </c>
      <c r="E226" t="b">
        <f t="shared" si="20"/>
        <v>0</v>
      </c>
      <c r="F226" t="b">
        <f t="shared" si="21"/>
        <v>1</v>
      </c>
      <c r="G226" t="b">
        <f t="shared" si="22"/>
        <v>0</v>
      </c>
      <c r="H226" t="str">
        <f t="shared" si="24"/>
        <v>EIF2B3_microphthalmia</v>
      </c>
    </row>
    <row r="227" spans="1:8" x14ac:dyDescent="0.25">
      <c r="A227" t="s">
        <v>493</v>
      </c>
      <c r="B227" t="e">
        <f>VLOOKUP(A227,anophthalmia!$B$2:$C$9,2,FALSE)</f>
        <v>#N/A</v>
      </c>
      <c r="C227" t="str">
        <f>VLOOKUP(A227,microphthalmia!$B$2:$C$842,2,FALSE)</f>
        <v>EIF3D_microphthalmia</v>
      </c>
      <c r="D227" t="e">
        <f>(VLOOKUP(A227,coloboma!$B$2:$C$26,2,FALSE))</f>
        <v>#N/A</v>
      </c>
      <c r="E227" t="b">
        <f t="shared" si="20"/>
        <v>0</v>
      </c>
      <c r="F227" t="b">
        <f t="shared" si="21"/>
        <v>1</v>
      </c>
      <c r="G227" t="b">
        <f t="shared" si="22"/>
        <v>0</v>
      </c>
      <c r="H227" t="str">
        <f t="shared" si="24"/>
        <v>EIF3D_microphthalmia</v>
      </c>
    </row>
    <row r="228" spans="1:8" x14ac:dyDescent="0.25">
      <c r="A228" t="s">
        <v>495</v>
      </c>
      <c r="B228" t="e">
        <f>VLOOKUP(A228,anophthalmia!$B$2:$C$9,2,FALSE)</f>
        <v>#N/A</v>
      </c>
      <c r="C228" t="str">
        <f>VLOOKUP(A228,microphthalmia!$B$2:$C$842,2,FALSE)</f>
        <v>EIF3E_microphthalmia</v>
      </c>
      <c r="D228" t="e">
        <f>(VLOOKUP(A228,coloboma!$B$2:$C$26,2,FALSE))</f>
        <v>#N/A</v>
      </c>
      <c r="E228" t="b">
        <f t="shared" si="20"/>
        <v>0</v>
      </c>
      <c r="F228" t="b">
        <f t="shared" si="21"/>
        <v>1</v>
      </c>
      <c r="G228" t="b">
        <f t="shared" si="22"/>
        <v>0</v>
      </c>
      <c r="H228" t="str">
        <f t="shared" si="24"/>
        <v>EIF3E_microphthalmia</v>
      </c>
    </row>
    <row r="229" spans="1:8" x14ac:dyDescent="0.25">
      <c r="A229" t="s">
        <v>497</v>
      </c>
      <c r="B229" t="e">
        <f>VLOOKUP(A229,anophthalmia!$B$2:$C$9,2,FALSE)</f>
        <v>#N/A</v>
      </c>
      <c r="C229" t="str">
        <f>VLOOKUP(A229,microphthalmia!$B$2:$C$842,2,FALSE)</f>
        <v>EIF3F_microphthalmia</v>
      </c>
      <c r="D229" t="e">
        <f>(VLOOKUP(A229,coloboma!$B$2:$C$26,2,FALSE))</f>
        <v>#N/A</v>
      </c>
      <c r="E229" t="b">
        <f t="shared" si="20"/>
        <v>0</v>
      </c>
      <c r="F229" t="b">
        <f t="shared" si="21"/>
        <v>1</v>
      </c>
      <c r="G229" t="b">
        <f t="shared" si="22"/>
        <v>0</v>
      </c>
      <c r="H229" t="str">
        <f t="shared" si="24"/>
        <v>EIF3F_microphthalmia</v>
      </c>
    </row>
    <row r="230" spans="1:8" x14ac:dyDescent="0.25">
      <c r="A230" t="s">
        <v>499</v>
      </c>
      <c r="B230" t="e">
        <f>VLOOKUP(A230,anophthalmia!$B$2:$C$9,2,FALSE)</f>
        <v>#N/A</v>
      </c>
      <c r="C230" t="str">
        <f>VLOOKUP(A230,microphthalmia!$B$2:$C$842,2,FALSE)</f>
        <v>EIF3G_microphthalmia</v>
      </c>
      <c r="D230" t="e">
        <f>(VLOOKUP(A230,coloboma!$B$2:$C$26,2,FALSE))</f>
        <v>#N/A</v>
      </c>
      <c r="E230" t="b">
        <f t="shared" si="20"/>
        <v>0</v>
      </c>
      <c r="F230" t="b">
        <f t="shared" si="21"/>
        <v>1</v>
      </c>
      <c r="G230" t="b">
        <f t="shared" si="22"/>
        <v>0</v>
      </c>
      <c r="H230" t="str">
        <f t="shared" si="24"/>
        <v>EIF3G_microphthalmia</v>
      </c>
    </row>
    <row r="231" spans="1:8" x14ac:dyDescent="0.25">
      <c r="A231" t="s">
        <v>501</v>
      </c>
      <c r="B231" t="e">
        <f>VLOOKUP(A231,anophthalmia!$B$2:$C$9,2,FALSE)</f>
        <v>#N/A</v>
      </c>
      <c r="C231" t="str">
        <f>VLOOKUP(A231,microphthalmia!$B$2:$C$842,2,FALSE)</f>
        <v>EIF4A1_microphthalmia</v>
      </c>
      <c r="D231" t="e">
        <f>(VLOOKUP(A231,coloboma!$B$2:$C$26,2,FALSE))</f>
        <v>#N/A</v>
      </c>
      <c r="E231" t="b">
        <f t="shared" si="20"/>
        <v>0</v>
      </c>
      <c r="F231" t="b">
        <f t="shared" si="21"/>
        <v>1</v>
      </c>
      <c r="G231" t="b">
        <f t="shared" si="22"/>
        <v>0</v>
      </c>
      <c r="H231" t="str">
        <f t="shared" si="24"/>
        <v>EIF4A1_microphthalmia</v>
      </c>
    </row>
    <row r="232" spans="1:8" x14ac:dyDescent="0.25">
      <c r="A232" t="s">
        <v>503</v>
      </c>
      <c r="B232" t="e">
        <f>VLOOKUP(A232,anophthalmia!$B$2:$C$9,2,FALSE)</f>
        <v>#N/A</v>
      </c>
      <c r="C232" t="str">
        <f>VLOOKUP(A232,microphthalmia!$B$2:$C$842,2,FALSE)</f>
        <v>ELOVL2_microphthalmia</v>
      </c>
      <c r="D232" t="e">
        <f>(VLOOKUP(A232,coloboma!$B$2:$C$26,2,FALSE))</f>
        <v>#N/A</v>
      </c>
      <c r="E232" t="b">
        <f t="shared" si="20"/>
        <v>0</v>
      </c>
      <c r="F232" t="b">
        <f t="shared" si="21"/>
        <v>1</v>
      </c>
      <c r="G232" t="b">
        <f t="shared" si="22"/>
        <v>0</v>
      </c>
      <c r="H232" t="str">
        <f t="shared" si="24"/>
        <v>ELOVL2_microphthalmia</v>
      </c>
    </row>
    <row r="233" spans="1:8" x14ac:dyDescent="0.25">
      <c r="A233" t="s">
        <v>505</v>
      </c>
      <c r="B233" t="e">
        <f>VLOOKUP(A233,anophthalmia!$B$2:$C$9,2,FALSE)</f>
        <v>#N/A</v>
      </c>
      <c r="C233" t="str">
        <f>VLOOKUP(A233,microphthalmia!$B$2:$C$842,2,FALSE)</f>
        <v>EMC3_microphthalmia</v>
      </c>
      <c r="D233" t="e">
        <f>(VLOOKUP(A233,coloboma!$B$2:$C$26,2,FALSE))</f>
        <v>#N/A</v>
      </c>
      <c r="E233" t="b">
        <f t="shared" si="20"/>
        <v>0</v>
      </c>
      <c r="F233" t="b">
        <f t="shared" si="21"/>
        <v>1</v>
      </c>
      <c r="G233" t="b">
        <f t="shared" si="22"/>
        <v>0</v>
      </c>
      <c r="H233" t="str">
        <f t="shared" si="24"/>
        <v>EMC3_microphthalmia</v>
      </c>
    </row>
    <row r="234" spans="1:8" x14ac:dyDescent="0.25">
      <c r="A234" t="s">
        <v>507</v>
      </c>
      <c r="B234" t="e">
        <f>VLOOKUP(A234,anophthalmia!$B$2:$C$9,2,FALSE)</f>
        <v>#N/A</v>
      </c>
      <c r="C234" t="str">
        <f>VLOOKUP(A234,microphthalmia!$B$2:$C$842,2,FALSE)</f>
        <v>EPB41L5_microphthalmia</v>
      </c>
      <c r="D234" t="e">
        <f>(VLOOKUP(A234,coloboma!$B$2:$C$26,2,FALSE))</f>
        <v>#N/A</v>
      </c>
      <c r="E234" t="b">
        <f t="shared" si="20"/>
        <v>0</v>
      </c>
      <c r="F234" t="b">
        <f t="shared" si="21"/>
        <v>1</v>
      </c>
      <c r="G234" t="b">
        <f t="shared" si="22"/>
        <v>0</v>
      </c>
      <c r="H234" t="str">
        <f t="shared" si="24"/>
        <v>EPB41L5_microphthalmia</v>
      </c>
    </row>
    <row r="235" spans="1:8" x14ac:dyDescent="0.25">
      <c r="A235" t="s">
        <v>509</v>
      </c>
      <c r="B235" t="e">
        <f>VLOOKUP(A235,anophthalmia!$B$2:$C$9,2,FALSE)</f>
        <v>#N/A</v>
      </c>
      <c r="C235" t="str">
        <f>VLOOKUP(A235,microphthalmia!$B$2:$C$842,2,FALSE)</f>
        <v>EPHX2_microphthalmia</v>
      </c>
      <c r="D235" t="e">
        <f>(VLOOKUP(A235,coloboma!$B$2:$C$26,2,FALSE))</f>
        <v>#N/A</v>
      </c>
      <c r="E235" t="b">
        <f t="shared" si="20"/>
        <v>0</v>
      </c>
      <c r="F235" t="b">
        <f t="shared" si="21"/>
        <v>1</v>
      </c>
      <c r="G235" t="b">
        <f t="shared" si="22"/>
        <v>0</v>
      </c>
      <c r="H235" t="str">
        <f t="shared" si="24"/>
        <v>EPHX2_microphthalmia</v>
      </c>
    </row>
    <row r="236" spans="1:8" x14ac:dyDescent="0.25">
      <c r="A236" t="s">
        <v>35</v>
      </c>
      <c r="B236" t="e">
        <f>VLOOKUP(A236,anophthalmia!$B$2:$C$9,2,FALSE)</f>
        <v>#N/A</v>
      </c>
      <c r="C236" t="str">
        <f>VLOOKUP(A236,microphthalmia!$B$2:$C$842,2,FALSE)</f>
        <v>ESF1_microphthalmia</v>
      </c>
      <c r="D236" t="str">
        <f>(VLOOKUP(A236,coloboma!$B$2:$C$26,2,FALSE))</f>
        <v>ESF1_coloboma</v>
      </c>
      <c r="E236" t="b">
        <f t="shared" si="20"/>
        <v>0</v>
      </c>
      <c r="F236" t="b">
        <f t="shared" si="21"/>
        <v>1</v>
      </c>
      <c r="G236" t="b">
        <f t="shared" si="22"/>
        <v>1</v>
      </c>
      <c r="H236" t="str">
        <f>_xlfn.CONCAT(A236,"_microphthalmia_coloboma")</f>
        <v>ESF1_microphthalmia_coloboma</v>
      </c>
    </row>
    <row r="237" spans="1:8" x14ac:dyDescent="0.25">
      <c r="A237" t="s">
        <v>511</v>
      </c>
      <c r="B237" t="e">
        <f>VLOOKUP(A237,anophthalmia!$B$2:$C$9,2,FALSE)</f>
        <v>#N/A</v>
      </c>
      <c r="C237" t="str">
        <f>VLOOKUP(A237,microphthalmia!$B$2:$C$842,2,FALSE)</f>
        <v>ESR2_microphthalmia</v>
      </c>
      <c r="D237" t="e">
        <f>(VLOOKUP(A237,coloboma!$B$2:$C$26,2,FALSE))</f>
        <v>#N/A</v>
      </c>
      <c r="E237" t="b">
        <f t="shared" si="20"/>
        <v>0</v>
      </c>
      <c r="F237" t="b">
        <f t="shared" si="21"/>
        <v>1</v>
      </c>
      <c r="G237" t="b">
        <f t="shared" si="22"/>
        <v>0</v>
      </c>
      <c r="H237" t="str">
        <f t="shared" ref="H237:H248" si="25">_xlfn.CONCAT(A237,"_microphthalmia")</f>
        <v>ESR2_microphthalmia</v>
      </c>
    </row>
    <row r="238" spans="1:8" x14ac:dyDescent="0.25">
      <c r="A238" t="s">
        <v>513</v>
      </c>
      <c r="B238" t="e">
        <f>VLOOKUP(A238,anophthalmia!$B$2:$C$9,2,FALSE)</f>
        <v>#N/A</v>
      </c>
      <c r="C238" t="str">
        <f>VLOOKUP(A238,microphthalmia!$B$2:$C$842,2,FALSE)</f>
        <v>ESRRG_microphthalmia</v>
      </c>
      <c r="D238" t="e">
        <f>(VLOOKUP(A238,coloboma!$B$2:$C$26,2,FALSE))</f>
        <v>#N/A</v>
      </c>
      <c r="E238" t="b">
        <f t="shared" si="20"/>
        <v>0</v>
      </c>
      <c r="F238" t="b">
        <f t="shared" si="21"/>
        <v>1</v>
      </c>
      <c r="G238" t="b">
        <f t="shared" si="22"/>
        <v>0</v>
      </c>
      <c r="H238" t="str">
        <f t="shared" si="25"/>
        <v>ESRRG_microphthalmia</v>
      </c>
    </row>
    <row r="239" spans="1:8" x14ac:dyDescent="0.25">
      <c r="A239" t="s">
        <v>515</v>
      </c>
      <c r="B239" t="e">
        <f>VLOOKUP(A239,anophthalmia!$B$2:$C$9,2,FALSE)</f>
        <v>#N/A</v>
      </c>
      <c r="C239" t="str">
        <f>VLOOKUP(A239,microphthalmia!$B$2:$C$842,2,FALSE)</f>
        <v>ETF1_microphthalmia</v>
      </c>
      <c r="D239" t="e">
        <f>(VLOOKUP(A239,coloboma!$B$2:$C$26,2,FALSE))</f>
        <v>#N/A</v>
      </c>
      <c r="E239" t="b">
        <f t="shared" si="20"/>
        <v>0</v>
      </c>
      <c r="F239" t="b">
        <f t="shared" si="21"/>
        <v>1</v>
      </c>
      <c r="G239" t="b">
        <f t="shared" si="22"/>
        <v>0</v>
      </c>
      <c r="H239" t="str">
        <f t="shared" si="25"/>
        <v>ETF1_microphthalmia</v>
      </c>
    </row>
    <row r="240" spans="1:8" x14ac:dyDescent="0.25">
      <c r="A240" t="s">
        <v>517</v>
      </c>
      <c r="B240" t="e">
        <f>VLOOKUP(A240,anophthalmia!$B$2:$C$9,2,FALSE)</f>
        <v>#N/A</v>
      </c>
      <c r="C240" t="str">
        <f>VLOOKUP(A240,microphthalmia!$B$2:$C$842,2,FALSE)</f>
        <v>EXOC5_microphthalmia</v>
      </c>
      <c r="D240" t="e">
        <f>(VLOOKUP(A240,coloboma!$B$2:$C$26,2,FALSE))</f>
        <v>#N/A</v>
      </c>
      <c r="E240" t="b">
        <f t="shared" si="20"/>
        <v>0</v>
      </c>
      <c r="F240" t="b">
        <f t="shared" si="21"/>
        <v>1</v>
      </c>
      <c r="G240" t="b">
        <f t="shared" si="22"/>
        <v>0</v>
      </c>
      <c r="H240" t="str">
        <f t="shared" si="25"/>
        <v>EXOC5_microphthalmia</v>
      </c>
    </row>
    <row r="241" spans="1:8" x14ac:dyDescent="0.25">
      <c r="A241" t="s">
        <v>519</v>
      </c>
      <c r="B241" t="e">
        <f>VLOOKUP(A241,anophthalmia!$B$2:$C$9,2,FALSE)</f>
        <v>#N/A</v>
      </c>
      <c r="C241" t="str">
        <f>VLOOKUP(A241,microphthalmia!$B$2:$C$842,2,FALSE)</f>
        <v>EXOC7_microphthalmia</v>
      </c>
      <c r="D241" t="e">
        <f>(VLOOKUP(A241,coloboma!$B$2:$C$26,2,FALSE))</f>
        <v>#N/A</v>
      </c>
      <c r="E241" t="b">
        <f t="shared" si="20"/>
        <v>0</v>
      </c>
      <c r="F241" t="b">
        <f t="shared" si="21"/>
        <v>1</v>
      </c>
      <c r="G241" t="b">
        <f t="shared" si="22"/>
        <v>0</v>
      </c>
      <c r="H241" t="str">
        <f t="shared" si="25"/>
        <v>EXOC7_microphthalmia</v>
      </c>
    </row>
    <row r="242" spans="1:8" x14ac:dyDescent="0.25">
      <c r="A242" t="s">
        <v>521</v>
      </c>
      <c r="B242" t="e">
        <f>VLOOKUP(A242,anophthalmia!$B$2:$C$9,2,FALSE)</f>
        <v>#N/A</v>
      </c>
      <c r="C242" t="str">
        <f>VLOOKUP(A242,microphthalmia!$B$2:$C$842,2,FALSE)</f>
        <v>EXOSC2_microphthalmia</v>
      </c>
      <c r="D242" t="e">
        <f>(VLOOKUP(A242,coloboma!$B$2:$C$26,2,FALSE))</f>
        <v>#N/A</v>
      </c>
      <c r="E242" t="b">
        <f t="shared" si="20"/>
        <v>0</v>
      </c>
      <c r="F242" t="b">
        <f t="shared" si="21"/>
        <v>1</v>
      </c>
      <c r="G242" t="b">
        <f t="shared" si="22"/>
        <v>0</v>
      </c>
      <c r="H242" t="str">
        <f t="shared" si="25"/>
        <v>EXOSC2_microphthalmia</v>
      </c>
    </row>
    <row r="243" spans="1:8" x14ac:dyDescent="0.25">
      <c r="A243" t="s">
        <v>523</v>
      </c>
      <c r="B243" t="e">
        <f>VLOOKUP(A243,anophthalmia!$B$2:$C$9,2,FALSE)</f>
        <v>#N/A</v>
      </c>
      <c r="C243" t="str">
        <f>VLOOKUP(A243,microphthalmia!$B$2:$C$842,2,FALSE)</f>
        <v>EXOSC3_microphthalmia</v>
      </c>
      <c r="D243" t="e">
        <f>(VLOOKUP(A243,coloboma!$B$2:$C$26,2,FALSE))</f>
        <v>#N/A</v>
      </c>
      <c r="E243" t="b">
        <f t="shared" si="20"/>
        <v>0</v>
      </c>
      <c r="F243" t="b">
        <f t="shared" si="21"/>
        <v>1</v>
      </c>
      <c r="G243" t="b">
        <f t="shared" si="22"/>
        <v>0</v>
      </c>
      <c r="H243" t="str">
        <f t="shared" si="25"/>
        <v>EXOSC3_microphthalmia</v>
      </c>
    </row>
    <row r="244" spans="1:8" x14ac:dyDescent="0.25">
      <c r="A244" t="s">
        <v>525</v>
      </c>
      <c r="B244" t="e">
        <f>VLOOKUP(A244,anophthalmia!$B$2:$C$9,2,FALSE)</f>
        <v>#N/A</v>
      </c>
      <c r="C244" t="str">
        <f>VLOOKUP(A244,microphthalmia!$B$2:$C$842,2,FALSE)</f>
        <v>EXOSC4_microphthalmia</v>
      </c>
      <c r="D244" t="e">
        <f>(VLOOKUP(A244,coloboma!$B$2:$C$26,2,FALSE))</f>
        <v>#N/A</v>
      </c>
      <c r="E244" t="b">
        <f t="shared" si="20"/>
        <v>0</v>
      </c>
      <c r="F244" t="b">
        <f t="shared" si="21"/>
        <v>1</v>
      </c>
      <c r="G244" t="b">
        <f t="shared" si="22"/>
        <v>0</v>
      </c>
      <c r="H244" t="str">
        <f t="shared" si="25"/>
        <v>EXOSC4_microphthalmia</v>
      </c>
    </row>
    <row r="245" spans="1:8" x14ac:dyDescent="0.25">
      <c r="A245" t="s">
        <v>527</v>
      </c>
      <c r="B245" t="e">
        <f>VLOOKUP(A245,anophthalmia!$B$2:$C$9,2,FALSE)</f>
        <v>#N/A</v>
      </c>
      <c r="C245" t="str">
        <f>VLOOKUP(A245,microphthalmia!$B$2:$C$842,2,FALSE)</f>
        <v>EXOSC5_microphthalmia</v>
      </c>
      <c r="D245" t="e">
        <f>(VLOOKUP(A245,coloboma!$B$2:$C$26,2,FALSE))</f>
        <v>#N/A</v>
      </c>
      <c r="E245" t="b">
        <f t="shared" si="20"/>
        <v>0</v>
      </c>
      <c r="F245" t="b">
        <f t="shared" si="21"/>
        <v>1</v>
      </c>
      <c r="G245" t="b">
        <f t="shared" si="22"/>
        <v>0</v>
      </c>
      <c r="H245" t="str">
        <f t="shared" si="25"/>
        <v>EXOSC5_microphthalmia</v>
      </c>
    </row>
    <row r="246" spans="1:8" x14ac:dyDescent="0.25">
      <c r="A246" t="s">
        <v>529</v>
      </c>
      <c r="B246" t="e">
        <f>VLOOKUP(A246,anophthalmia!$B$2:$C$9,2,FALSE)</f>
        <v>#N/A</v>
      </c>
      <c r="C246" t="str">
        <f>VLOOKUP(A246,microphthalmia!$B$2:$C$842,2,FALSE)</f>
        <v>EXOSC8_microphthalmia</v>
      </c>
      <c r="D246" t="e">
        <f>(VLOOKUP(A246,coloboma!$B$2:$C$26,2,FALSE))</f>
        <v>#N/A</v>
      </c>
      <c r="E246" t="b">
        <f t="shared" si="20"/>
        <v>0</v>
      </c>
      <c r="F246" t="b">
        <f t="shared" si="21"/>
        <v>1</v>
      </c>
      <c r="G246" t="b">
        <f t="shared" si="22"/>
        <v>0</v>
      </c>
      <c r="H246" t="str">
        <f t="shared" si="25"/>
        <v>EXOSC8_microphthalmia</v>
      </c>
    </row>
    <row r="247" spans="1:8" x14ac:dyDescent="0.25">
      <c r="A247" t="s">
        <v>531</v>
      </c>
      <c r="B247" t="e">
        <f>VLOOKUP(A247,anophthalmia!$B$2:$C$9,2,FALSE)</f>
        <v>#N/A</v>
      </c>
      <c r="C247" t="str">
        <f>VLOOKUP(A247,microphthalmia!$B$2:$C$842,2,FALSE)</f>
        <v>EXOSC9_microphthalmia</v>
      </c>
      <c r="D247" t="e">
        <f>(VLOOKUP(A247,coloboma!$B$2:$C$26,2,FALSE))</f>
        <v>#N/A</v>
      </c>
      <c r="E247" t="b">
        <f t="shared" si="20"/>
        <v>0</v>
      </c>
      <c r="F247" t="b">
        <f t="shared" si="21"/>
        <v>1</v>
      </c>
      <c r="G247" t="b">
        <f t="shared" si="22"/>
        <v>0</v>
      </c>
      <c r="H247" t="str">
        <f t="shared" si="25"/>
        <v>EXOSC9_microphthalmia</v>
      </c>
    </row>
    <row r="248" spans="1:8" x14ac:dyDescent="0.25">
      <c r="A248" t="s">
        <v>533</v>
      </c>
      <c r="B248" t="e">
        <f>VLOOKUP(A248,anophthalmia!$B$2:$C$9,2,FALSE)</f>
        <v>#N/A</v>
      </c>
      <c r="C248" t="str">
        <f>VLOOKUP(A248,microphthalmia!$B$2:$C$842,2,FALSE)</f>
        <v>EXTL2_microphthalmia</v>
      </c>
      <c r="D248" t="e">
        <f>(VLOOKUP(A248,coloboma!$B$2:$C$26,2,FALSE))</f>
        <v>#N/A</v>
      </c>
      <c r="E248" t="b">
        <f t="shared" si="20"/>
        <v>0</v>
      </c>
      <c r="F248" t="b">
        <f t="shared" si="21"/>
        <v>1</v>
      </c>
      <c r="G248" t="b">
        <f t="shared" si="22"/>
        <v>0</v>
      </c>
      <c r="H248" t="str">
        <f t="shared" si="25"/>
        <v>EXTL2_microphthalmia</v>
      </c>
    </row>
    <row r="249" spans="1:8" x14ac:dyDescent="0.25">
      <c r="A249" t="s">
        <v>7</v>
      </c>
      <c r="B249" t="str">
        <f>VLOOKUP(A249,anophthalmia!$B$2:$C$9,2,FALSE)</f>
        <v>EYA3_anophthalmia</v>
      </c>
      <c r="C249" t="str">
        <f>VLOOKUP(A249,microphthalmia!$B$2:$C$842,2,FALSE)</f>
        <v>EYA3_microphthalmia</v>
      </c>
      <c r="D249" t="e">
        <f>(VLOOKUP(A249,coloboma!$B$2:$C$26,2,FALSE))</f>
        <v>#N/A</v>
      </c>
      <c r="E249" t="b">
        <f t="shared" si="20"/>
        <v>1</v>
      </c>
      <c r="F249" t="b">
        <f t="shared" si="21"/>
        <v>1</v>
      </c>
      <c r="G249" t="b">
        <f t="shared" si="22"/>
        <v>0</v>
      </c>
      <c r="H249" t="str">
        <f>_xlfn.CONCAT(A249,"_anophthalmia_microphthalmia")</f>
        <v>EYA3_anophthalmia_microphthalmia</v>
      </c>
    </row>
    <row r="250" spans="1:8" x14ac:dyDescent="0.25">
      <c r="A250" t="s">
        <v>535</v>
      </c>
      <c r="B250" t="e">
        <f>VLOOKUP(A250,anophthalmia!$B$2:$C$9,2,FALSE)</f>
        <v>#N/A</v>
      </c>
      <c r="C250" t="str">
        <f>VLOOKUP(A250,microphthalmia!$B$2:$C$842,2,FALSE)</f>
        <v>EZH2_microphthalmia</v>
      </c>
      <c r="D250" t="e">
        <f>(VLOOKUP(A250,coloboma!$B$2:$C$26,2,FALSE))</f>
        <v>#N/A</v>
      </c>
      <c r="E250" t="b">
        <f t="shared" si="20"/>
        <v>0</v>
      </c>
      <c r="F250" t="b">
        <f t="shared" si="21"/>
        <v>1</v>
      </c>
      <c r="G250" t="b">
        <f t="shared" si="22"/>
        <v>0</v>
      </c>
      <c r="H250" t="str">
        <f t="shared" ref="H250:H269" si="26">_xlfn.CONCAT(A250,"_microphthalmia")</f>
        <v>EZH2_microphthalmia</v>
      </c>
    </row>
    <row r="251" spans="1:8" x14ac:dyDescent="0.25">
      <c r="A251" t="s">
        <v>537</v>
      </c>
      <c r="B251" t="e">
        <f>VLOOKUP(A251,anophthalmia!$B$2:$C$9,2,FALSE)</f>
        <v>#N/A</v>
      </c>
      <c r="C251" t="str">
        <f>VLOOKUP(A251,microphthalmia!$B$2:$C$842,2,FALSE)</f>
        <v>FABP4_microphthalmia</v>
      </c>
      <c r="D251" t="e">
        <f>(VLOOKUP(A251,coloboma!$B$2:$C$26,2,FALSE))</f>
        <v>#N/A</v>
      </c>
      <c r="E251" t="b">
        <f t="shared" si="20"/>
        <v>0</v>
      </c>
      <c r="F251" t="b">
        <f t="shared" si="21"/>
        <v>1</v>
      </c>
      <c r="G251" t="b">
        <f t="shared" si="22"/>
        <v>0</v>
      </c>
      <c r="H251" t="str">
        <f t="shared" si="26"/>
        <v>FABP4_microphthalmia</v>
      </c>
    </row>
    <row r="252" spans="1:8" x14ac:dyDescent="0.25">
      <c r="A252" t="s">
        <v>539</v>
      </c>
      <c r="B252" t="e">
        <f>VLOOKUP(A252,anophthalmia!$B$2:$C$9,2,FALSE)</f>
        <v>#N/A</v>
      </c>
      <c r="C252" t="str">
        <f>VLOOKUP(A252,microphthalmia!$B$2:$C$842,2,FALSE)</f>
        <v>FAM169A_microphthalmia</v>
      </c>
      <c r="D252" t="e">
        <f>(VLOOKUP(A252,coloboma!$B$2:$C$26,2,FALSE))</f>
        <v>#N/A</v>
      </c>
      <c r="E252" t="b">
        <f t="shared" si="20"/>
        <v>0</v>
      </c>
      <c r="F252" t="b">
        <f t="shared" si="21"/>
        <v>1</v>
      </c>
      <c r="G252" t="b">
        <f t="shared" si="22"/>
        <v>0</v>
      </c>
      <c r="H252" t="str">
        <f t="shared" si="26"/>
        <v>FAM169A_microphthalmia</v>
      </c>
    </row>
    <row r="253" spans="1:8" x14ac:dyDescent="0.25">
      <c r="A253" t="s">
        <v>541</v>
      </c>
      <c r="B253" t="e">
        <f>VLOOKUP(A253,anophthalmia!$B$2:$C$9,2,FALSE)</f>
        <v>#N/A</v>
      </c>
      <c r="C253" t="str">
        <f>VLOOKUP(A253,microphthalmia!$B$2:$C$842,2,FALSE)</f>
        <v>FAM32A_microphthalmia</v>
      </c>
      <c r="D253" t="e">
        <f>(VLOOKUP(A253,coloboma!$B$2:$C$26,2,FALSE))</f>
        <v>#N/A</v>
      </c>
      <c r="E253" t="b">
        <f t="shared" si="20"/>
        <v>0</v>
      </c>
      <c r="F253" t="b">
        <f t="shared" si="21"/>
        <v>1</v>
      </c>
      <c r="G253" t="b">
        <f t="shared" si="22"/>
        <v>0</v>
      </c>
      <c r="H253" t="str">
        <f t="shared" si="26"/>
        <v>FAM32A_microphthalmia</v>
      </c>
    </row>
    <row r="254" spans="1:8" x14ac:dyDescent="0.25">
      <c r="A254" t="s">
        <v>543</v>
      </c>
      <c r="B254" t="e">
        <f>VLOOKUP(A254,anophthalmia!$B$2:$C$9,2,FALSE)</f>
        <v>#N/A</v>
      </c>
      <c r="C254" t="str">
        <f>VLOOKUP(A254,microphthalmia!$B$2:$C$842,2,FALSE)</f>
        <v>FBL_microphthalmia</v>
      </c>
      <c r="D254" t="e">
        <f>(VLOOKUP(A254,coloboma!$B$2:$C$26,2,FALSE))</f>
        <v>#N/A</v>
      </c>
      <c r="E254" t="b">
        <f t="shared" si="20"/>
        <v>0</v>
      </c>
      <c r="F254" t="b">
        <f t="shared" si="21"/>
        <v>1</v>
      </c>
      <c r="G254" t="b">
        <f t="shared" si="22"/>
        <v>0</v>
      </c>
      <c r="H254" t="str">
        <f t="shared" si="26"/>
        <v>FBL_microphthalmia</v>
      </c>
    </row>
    <row r="255" spans="1:8" x14ac:dyDescent="0.25">
      <c r="A255" t="s">
        <v>545</v>
      </c>
      <c r="B255" t="e">
        <f>VLOOKUP(A255,anophthalmia!$B$2:$C$9,2,FALSE)</f>
        <v>#N/A</v>
      </c>
      <c r="C255" t="str">
        <f>VLOOKUP(A255,microphthalmia!$B$2:$C$842,2,FALSE)</f>
        <v>FBXO5_microphthalmia</v>
      </c>
      <c r="D255" t="e">
        <f>(VLOOKUP(A255,coloboma!$B$2:$C$26,2,FALSE))</f>
        <v>#N/A</v>
      </c>
      <c r="E255" t="b">
        <f t="shared" si="20"/>
        <v>0</v>
      </c>
      <c r="F255" t="b">
        <f t="shared" si="21"/>
        <v>1</v>
      </c>
      <c r="G255" t="b">
        <f t="shared" si="22"/>
        <v>0</v>
      </c>
      <c r="H255" t="str">
        <f t="shared" si="26"/>
        <v>FBXO5_microphthalmia</v>
      </c>
    </row>
    <row r="256" spans="1:8" x14ac:dyDescent="0.25">
      <c r="A256" t="s">
        <v>547</v>
      </c>
      <c r="B256" t="e">
        <f>VLOOKUP(A256,anophthalmia!$B$2:$C$9,2,FALSE)</f>
        <v>#N/A</v>
      </c>
      <c r="C256" t="str">
        <f>VLOOKUP(A256,microphthalmia!$B$2:$C$842,2,FALSE)</f>
        <v>FEN1_microphthalmia</v>
      </c>
      <c r="D256" t="e">
        <f>(VLOOKUP(A256,coloboma!$B$2:$C$26,2,FALSE))</f>
        <v>#N/A</v>
      </c>
      <c r="E256" t="b">
        <f t="shared" si="20"/>
        <v>0</v>
      </c>
      <c r="F256" t="b">
        <f t="shared" si="21"/>
        <v>1</v>
      </c>
      <c r="G256" t="b">
        <f t="shared" si="22"/>
        <v>0</v>
      </c>
      <c r="H256" t="str">
        <f t="shared" si="26"/>
        <v>FEN1_microphthalmia</v>
      </c>
    </row>
    <row r="257" spans="1:8" x14ac:dyDescent="0.25">
      <c r="A257" t="s">
        <v>549</v>
      </c>
      <c r="B257" t="e">
        <f>VLOOKUP(A257,anophthalmia!$B$2:$C$9,2,FALSE)</f>
        <v>#N/A</v>
      </c>
      <c r="C257" t="str">
        <f>VLOOKUP(A257,microphthalmia!$B$2:$C$842,2,FALSE)</f>
        <v>FER_microphthalmia</v>
      </c>
      <c r="D257" t="e">
        <f>(VLOOKUP(A257,coloboma!$B$2:$C$26,2,FALSE))</f>
        <v>#N/A</v>
      </c>
      <c r="E257" t="b">
        <f t="shared" si="20"/>
        <v>0</v>
      </c>
      <c r="F257" t="b">
        <f t="shared" si="21"/>
        <v>1</v>
      </c>
      <c r="G257" t="b">
        <f t="shared" si="22"/>
        <v>0</v>
      </c>
      <c r="H257" t="str">
        <f t="shared" si="26"/>
        <v>FER_microphthalmia</v>
      </c>
    </row>
    <row r="258" spans="1:8" x14ac:dyDescent="0.25">
      <c r="A258" t="s">
        <v>551</v>
      </c>
      <c r="B258" t="e">
        <f>VLOOKUP(A258,anophthalmia!$B$2:$C$9,2,FALSE)</f>
        <v>#N/A</v>
      </c>
      <c r="C258" t="str">
        <f>VLOOKUP(A258,microphthalmia!$B$2:$C$842,2,FALSE)</f>
        <v>FER1L6_microphthalmia</v>
      </c>
      <c r="D258" t="e">
        <f>(VLOOKUP(A258,coloboma!$B$2:$C$26,2,FALSE))</f>
        <v>#N/A</v>
      </c>
      <c r="E258" t="b">
        <f t="shared" si="20"/>
        <v>0</v>
      </c>
      <c r="F258" t="b">
        <f t="shared" si="21"/>
        <v>1</v>
      </c>
      <c r="G258" t="b">
        <f t="shared" si="22"/>
        <v>0</v>
      </c>
      <c r="H258" t="str">
        <f t="shared" si="26"/>
        <v>FER1L6_microphthalmia</v>
      </c>
    </row>
    <row r="259" spans="1:8" x14ac:dyDescent="0.25">
      <c r="A259" t="s">
        <v>553</v>
      </c>
      <c r="B259" t="e">
        <f>VLOOKUP(A259,anophthalmia!$B$2:$C$9,2,FALSE)</f>
        <v>#N/A</v>
      </c>
      <c r="C259" t="str">
        <f>VLOOKUP(A259,microphthalmia!$B$2:$C$842,2,FALSE)</f>
        <v>FERMT2_microphthalmia</v>
      </c>
      <c r="D259" t="e">
        <f>(VLOOKUP(A259,coloboma!$B$2:$C$26,2,FALSE))</f>
        <v>#N/A</v>
      </c>
      <c r="E259" t="b">
        <f t="shared" ref="E259:E322" si="27">ISTEXT(B259)</f>
        <v>0</v>
      </c>
      <c r="F259" t="b">
        <f t="shared" ref="F259:F322" si="28">ISTEXT(C259)</f>
        <v>1</v>
      </c>
      <c r="G259" t="b">
        <f t="shared" ref="G259:G322" si="29">ISTEXT(D259)</f>
        <v>0</v>
      </c>
      <c r="H259" t="str">
        <f t="shared" si="26"/>
        <v>FERMT2_microphthalmia</v>
      </c>
    </row>
    <row r="260" spans="1:8" x14ac:dyDescent="0.25">
      <c r="A260" t="s">
        <v>555</v>
      </c>
      <c r="B260" t="e">
        <f>VLOOKUP(A260,anophthalmia!$B$2:$C$9,2,FALSE)</f>
        <v>#N/A</v>
      </c>
      <c r="C260" t="str">
        <f>VLOOKUP(A260,microphthalmia!$B$2:$C$842,2,FALSE)</f>
        <v>FGFRL1_microphthalmia</v>
      </c>
      <c r="D260" t="e">
        <f>(VLOOKUP(A260,coloboma!$B$2:$C$26,2,FALSE))</f>
        <v>#N/A</v>
      </c>
      <c r="E260" t="b">
        <f t="shared" si="27"/>
        <v>0</v>
      </c>
      <c r="F260" t="b">
        <f t="shared" si="28"/>
        <v>1</v>
      </c>
      <c r="G260" t="b">
        <f t="shared" si="29"/>
        <v>0</v>
      </c>
      <c r="H260" t="str">
        <f t="shared" si="26"/>
        <v>FGFRL1_microphthalmia</v>
      </c>
    </row>
    <row r="261" spans="1:8" x14ac:dyDescent="0.25">
      <c r="A261" t="s">
        <v>557</v>
      </c>
      <c r="B261" t="e">
        <f>VLOOKUP(A261,anophthalmia!$B$2:$C$9,2,FALSE)</f>
        <v>#N/A</v>
      </c>
      <c r="C261" t="str">
        <f>VLOOKUP(A261,microphthalmia!$B$2:$C$842,2,FALSE)</f>
        <v>FLNC_microphthalmia</v>
      </c>
      <c r="D261" t="e">
        <f>(VLOOKUP(A261,coloboma!$B$2:$C$26,2,FALSE))</f>
        <v>#N/A</v>
      </c>
      <c r="E261" t="b">
        <f t="shared" si="27"/>
        <v>0</v>
      </c>
      <c r="F261" t="b">
        <f t="shared" si="28"/>
        <v>1</v>
      </c>
      <c r="G261" t="b">
        <f t="shared" si="29"/>
        <v>0</v>
      </c>
      <c r="H261" t="str">
        <f t="shared" si="26"/>
        <v>FLNC_microphthalmia</v>
      </c>
    </row>
    <row r="262" spans="1:8" x14ac:dyDescent="0.25">
      <c r="A262" t="s">
        <v>559</v>
      </c>
      <c r="B262" t="e">
        <f>VLOOKUP(A262,anophthalmia!$B$2:$C$9,2,FALSE)</f>
        <v>#N/A</v>
      </c>
      <c r="C262" t="str">
        <f>VLOOKUP(A262,microphthalmia!$B$2:$C$842,2,FALSE)</f>
        <v>FN1_microphthalmia</v>
      </c>
      <c r="D262" t="e">
        <f>(VLOOKUP(A262,coloboma!$B$2:$C$26,2,FALSE))</f>
        <v>#N/A</v>
      </c>
      <c r="E262" t="b">
        <f t="shared" si="27"/>
        <v>0</v>
      </c>
      <c r="F262" t="b">
        <f t="shared" si="28"/>
        <v>1</v>
      </c>
      <c r="G262" t="b">
        <f t="shared" si="29"/>
        <v>0</v>
      </c>
      <c r="H262" t="str">
        <f t="shared" si="26"/>
        <v>FN1_microphthalmia</v>
      </c>
    </row>
    <row r="263" spans="1:8" x14ac:dyDescent="0.25">
      <c r="A263" t="s">
        <v>561</v>
      </c>
      <c r="B263" t="e">
        <f>VLOOKUP(A263,anophthalmia!$B$2:$C$9,2,FALSE)</f>
        <v>#N/A</v>
      </c>
      <c r="C263" t="str">
        <f>VLOOKUP(A263,microphthalmia!$B$2:$C$842,2,FALSE)</f>
        <v>FOXH1_microphthalmia</v>
      </c>
      <c r="D263" t="e">
        <f>(VLOOKUP(A263,coloboma!$B$2:$C$26,2,FALSE))</f>
        <v>#N/A</v>
      </c>
      <c r="E263" t="b">
        <f t="shared" si="27"/>
        <v>0</v>
      </c>
      <c r="F263" t="b">
        <f t="shared" si="28"/>
        <v>1</v>
      </c>
      <c r="G263" t="b">
        <f t="shared" si="29"/>
        <v>0</v>
      </c>
      <c r="H263" t="str">
        <f t="shared" si="26"/>
        <v>FOXH1_microphthalmia</v>
      </c>
    </row>
    <row r="264" spans="1:8" x14ac:dyDescent="0.25">
      <c r="A264" t="s">
        <v>563</v>
      </c>
      <c r="B264" t="e">
        <f>VLOOKUP(A264,anophthalmia!$B$2:$C$9,2,FALSE)</f>
        <v>#N/A</v>
      </c>
      <c r="C264" t="str">
        <f>VLOOKUP(A264,microphthalmia!$B$2:$C$842,2,FALSE)</f>
        <v>FOXL1_microphthalmia</v>
      </c>
      <c r="D264" t="e">
        <f>(VLOOKUP(A264,coloboma!$B$2:$C$26,2,FALSE))</f>
        <v>#N/A</v>
      </c>
      <c r="E264" t="b">
        <f t="shared" si="27"/>
        <v>0</v>
      </c>
      <c r="F264" t="b">
        <f t="shared" si="28"/>
        <v>1</v>
      </c>
      <c r="G264" t="b">
        <f t="shared" si="29"/>
        <v>0</v>
      </c>
      <c r="H264" t="str">
        <f t="shared" si="26"/>
        <v>FOXL1_microphthalmia</v>
      </c>
    </row>
    <row r="265" spans="1:8" x14ac:dyDescent="0.25">
      <c r="A265" t="s">
        <v>565</v>
      </c>
      <c r="B265" t="e">
        <f>VLOOKUP(A265,anophthalmia!$B$2:$C$9,2,FALSE)</f>
        <v>#N/A</v>
      </c>
      <c r="C265" t="str">
        <f>VLOOKUP(A265,microphthalmia!$B$2:$C$842,2,FALSE)</f>
        <v>FOXO3_microphthalmia</v>
      </c>
      <c r="D265" t="e">
        <f>(VLOOKUP(A265,coloboma!$B$2:$C$26,2,FALSE))</f>
        <v>#N/A</v>
      </c>
      <c r="E265" t="b">
        <f t="shared" si="27"/>
        <v>0</v>
      </c>
      <c r="F265" t="b">
        <f t="shared" si="28"/>
        <v>1</v>
      </c>
      <c r="G265" t="b">
        <f t="shared" si="29"/>
        <v>0</v>
      </c>
      <c r="H265" t="str">
        <f t="shared" si="26"/>
        <v>FOXO3_microphthalmia</v>
      </c>
    </row>
    <row r="266" spans="1:8" x14ac:dyDescent="0.25">
      <c r="A266" t="s">
        <v>567</v>
      </c>
      <c r="B266" t="e">
        <f>VLOOKUP(A266,anophthalmia!$B$2:$C$9,2,FALSE)</f>
        <v>#N/A</v>
      </c>
      <c r="C266" t="str">
        <f>VLOOKUP(A266,microphthalmia!$B$2:$C$842,2,FALSE)</f>
        <v>FSHB_microphthalmia</v>
      </c>
      <c r="D266" t="e">
        <f>(VLOOKUP(A266,coloboma!$B$2:$C$26,2,FALSE))</f>
        <v>#N/A</v>
      </c>
      <c r="E266" t="b">
        <f t="shared" si="27"/>
        <v>0</v>
      </c>
      <c r="F266" t="b">
        <f t="shared" si="28"/>
        <v>1</v>
      </c>
      <c r="G266" t="b">
        <f t="shared" si="29"/>
        <v>0</v>
      </c>
      <c r="H266" t="str">
        <f t="shared" si="26"/>
        <v>FSHB_microphthalmia</v>
      </c>
    </row>
    <row r="267" spans="1:8" x14ac:dyDescent="0.25">
      <c r="A267" t="s">
        <v>569</v>
      </c>
      <c r="B267" t="e">
        <f>VLOOKUP(A267,anophthalmia!$B$2:$C$9,2,FALSE)</f>
        <v>#N/A</v>
      </c>
      <c r="C267" t="str">
        <f>VLOOKUP(A267,microphthalmia!$B$2:$C$842,2,FALSE)</f>
        <v>FTO_microphthalmia</v>
      </c>
      <c r="D267" t="e">
        <f>(VLOOKUP(A267,coloboma!$B$2:$C$26,2,FALSE))</f>
        <v>#N/A</v>
      </c>
      <c r="E267" t="b">
        <f t="shared" si="27"/>
        <v>0</v>
      </c>
      <c r="F267" t="b">
        <f t="shared" si="28"/>
        <v>1</v>
      </c>
      <c r="G267" t="b">
        <f t="shared" si="29"/>
        <v>0</v>
      </c>
      <c r="H267" t="str">
        <f t="shared" si="26"/>
        <v>FTO_microphthalmia</v>
      </c>
    </row>
    <row r="268" spans="1:8" x14ac:dyDescent="0.25">
      <c r="A268" t="s">
        <v>571</v>
      </c>
      <c r="B268" t="e">
        <f>VLOOKUP(A268,anophthalmia!$B$2:$C$9,2,FALSE)</f>
        <v>#N/A</v>
      </c>
      <c r="C268" t="str">
        <f>VLOOKUP(A268,microphthalmia!$B$2:$C$842,2,FALSE)</f>
        <v>FURIN_microphthalmia</v>
      </c>
      <c r="D268" t="e">
        <f>(VLOOKUP(A268,coloboma!$B$2:$C$26,2,FALSE))</f>
        <v>#N/A</v>
      </c>
      <c r="E268" t="b">
        <f t="shared" si="27"/>
        <v>0</v>
      </c>
      <c r="F268" t="b">
        <f t="shared" si="28"/>
        <v>1</v>
      </c>
      <c r="G268" t="b">
        <f t="shared" si="29"/>
        <v>0</v>
      </c>
      <c r="H268" t="str">
        <f t="shared" si="26"/>
        <v>FURIN_microphthalmia</v>
      </c>
    </row>
    <row r="269" spans="1:8" x14ac:dyDescent="0.25">
      <c r="A269" t="s">
        <v>573</v>
      </c>
      <c r="B269" t="e">
        <f>VLOOKUP(A269,anophthalmia!$B$2:$C$9,2,FALSE)</f>
        <v>#N/A</v>
      </c>
      <c r="C269" t="str">
        <f>VLOOKUP(A269,microphthalmia!$B$2:$C$842,2,FALSE)</f>
        <v>FUT8_microphthalmia</v>
      </c>
      <c r="D269" t="e">
        <f>(VLOOKUP(A269,coloboma!$B$2:$C$26,2,FALSE))</f>
        <v>#N/A</v>
      </c>
      <c r="E269" t="b">
        <f t="shared" si="27"/>
        <v>0</v>
      </c>
      <c r="F269" t="b">
        <f t="shared" si="28"/>
        <v>1</v>
      </c>
      <c r="G269" t="b">
        <f t="shared" si="29"/>
        <v>0</v>
      </c>
      <c r="H269" t="str">
        <f t="shared" si="26"/>
        <v>FUT8_microphthalmia</v>
      </c>
    </row>
    <row r="270" spans="1:8" x14ac:dyDescent="0.25">
      <c r="A270" t="s">
        <v>37</v>
      </c>
      <c r="B270" t="e">
        <f>VLOOKUP(A270,anophthalmia!$B$2:$C$9,2,FALSE)</f>
        <v>#N/A</v>
      </c>
      <c r="C270" t="str">
        <f>VLOOKUP(A270,microphthalmia!$B$2:$C$842,2,FALSE)</f>
        <v>FZD8_microphthalmia</v>
      </c>
      <c r="D270" t="str">
        <f>(VLOOKUP(A270,coloboma!$B$2:$C$26,2,FALSE))</f>
        <v>FZD8_coloboma</v>
      </c>
      <c r="E270" t="b">
        <f t="shared" si="27"/>
        <v>0</v>
      </c>
      <c r="F270" t="b">
        <f t="shared" si="28"/>
        <v>1</v>
      </c>
      <c r="G270" t="b">
        <f t="shared" si="29"/>
        <v>1</v>
      </c>
      <c r="H270" t="str">
        <f>_xlfn.CONCAT(A270,"_microphthalmia_coloboma")</f>
        <v>FZD8_microphthalmia_coloboma</v>
      </c>
    </row>
    <row r="271" spans="1:8" x14ac:dyDescent="0.25">
      <c r="A271" t="s">
        <v>575</v>
      </c>
      <c r="B271" t="e">
        <f>VLOOKUP(A271,anophthalmia!$B$2:$C$9,2,FALSE)</f>
        <v>#N/A</v>
      </c>
      <c r="C271" t="str">
        <f>VLOOKUP(A271,microphthalmia!$B$2:$C$842,2,FALSE)</f>
        <v>GAK_microphthalmia</v>
      </c>
      <c r="D271" t="e">
        <f>(VLOOKUP(A271,coloboma!$B$2:$C$26,2,FALSE))</f>
        <v>#N/A</v>
      </c>
      <c r="E271" t="b">
        <f t="shared" si="27"/>
        <v>0</v>
      </c>
      <c r="F271" t="b">
        <f t="shared" si="28"/>
        <v>1</v>
      </c>
      <c r="G271" t="b">
        <f t="shared" si="29"/>
        <v>0</v>
      </c>
      <c r="H271" t="str">
        <f t="shared" ref="H271:H304" si="30">_xlfn.CONCAT(A271,"_microphthalmia")</f>
        <v>GAK_microphthalmia</v>
      </c>
    </row>
    <row r="272" spans="1:8" x14ac:dyDescent="0.25">
      <c r="A272" t="s">
        <v>577</v>
      </c>
      <c r="B272" t="e">
        <f>VLOOKUP(A272,anophthalmia!$B$2:$C$9,2,FALSE)</f>
        <v>#N/A</v>
      </c>
      <c r="C272" t="str">
        <f>VLOOKUP(A272,microphthalmia!$B$2:$C$842,2,FALSE)</f>
        <v>GAN_microphthalmia</v>
      </c>
      <c r="D272" t="e">
        <f>(VLOOKUP(A272,coloboma!$B$2:$C$26,2,FALSE))</f>
        <v>#N/A</v>
      </c>
      <c r="E272" t="b">
        <f t="shared" si="27"/>
        <v>0</v>
      </c>
      <c r="F272" t="b">
        <f t="shared" si="28"/>
        <v>1</v>
      </c>
      <c r="G272" t="b">
        <f t="shared" si="29"/>
        <v>0</v>
      </c>
      <c r="H272" t="str">
        <f t="shared" si="30"/>
        <v>GAN_microphthalmia</v>
      </c>
    </row>
    <row r="273" spans="1:8" x14ac:dyDescent="0.25">
      <c r="A273" t="s">
        <v>579</v>
      </c>
      <c r="B273" t="e">
        <f>VLOOKUP(A273,anophthalmia!$B$2:$C$9,2,FALSE)</f>
        <v>#N/A</v>
      </c>
      <c r="C273" t="str">
        <f>VLOOKUP(A273,microphthalmia!$B$2:$C$842,2,FALSE)</f>
        <v>GARS1_microphthalmia</v>
      </c>
      <c r="D273" t="e">
        <f>(VLOOKUP(A273,coloboma!$B$2:$C$26,2,FALSE))</f>
        <v>#N/A</v>
      </c>
      <c r="E273" t="b">
        <f t="shared" si="27"/>
        <v>0</v>
      </c>
      <c r="F273" t="b">
        <f t="shared" si="28"/>
        <v>1</v>
      </c>
      <c r="G273" t="b">
        <f t="shared" si="29"/>
        <v>0</v>
      </c>
      <c r="H273" t="str">
        <f t="shared" si="30"/>
        <v>GARS1_microphthalmia</v>
      </c>
    </row>
    <row r="274" spans="1:8" x14ac:dyDescent="0.25">
      <c r="A274" t="s">
        <v>581</v>
      </c>
      <c r="B274" t="e">
        <f>VLOOKUP(A274,anophthalmia!$B$2:$C$9,2,FALSE)</f>
        <v>#N/A</v>
      </c>
      <c r="C274" t="str">
        <f>VLOOKUP(A274,microphthalmia!$B$2:$C$842,2,FALSE)</f>
        <v>GART_microphthalmia</v>
      </c>
      <c r="D274" t="e">
        <f>(VLOOKUP(A274,coloboma!$B$2:$C$26,2,FALSE))</f>
        <v>#N/A</v>
      </c>
      <c r="E274" t="b">
        <f t="shared" si="27"/>
        <v>0</v>
      </c>
      <c r="F274" t="b">
        <f t="shared" si="28"/>
        <v>1</v>
      </c>
      <c r="G274" t="b">
        <f t="shared" si="29"/>
        <v>0</v>
      </c>
      <c r="H274" t="str">
        <f t="shared" si="30"/>
        <v>GART_microphthalmia</v>
      </c>
    </row>
    <row r="275" spans="1:8" x14ac:dyDescent="0.25">
      <c r="A275" t="s">
        <v>583</v>
      </c>
      <c r="B275" t="e">
        <f>VLOOKUP(A275,anophthalmia!$B$2:$C$9,2,FALSE)</f>
        <v>#N/A</v>
      </c>
      <c r="C275" t="str">
        <f>VLOOKUP(A275,microphthalmia!$B$2:$C$842,2,FALSE)</f>
        <v>GEMIN5_microphthalmia</v>
      </c>
      <c r="D275" t="e">
        <f>(VLOOKUP(A275,coloboma!$B$2:$C$26,2,FALSE))</f>
        <v>#N/A</v>
      </c>
      <c r="E275" t="b">
        <f t="shared" si="27"/>
        <v>0</v>
      </c>
      <c r="F275" t="b">
        <f t="shared" si="28"/>
        <v>1</v>
      </c>
      <c r="G275" t="b">
        <f t="shared" si="29"/>
        <v>0</v>
      </c>
      <c r="H275" t="str">
        <f t="shared" si="30"/>
        <v>GEMIN5_microphthalmia</v>
      </c>
    </row>
    <row r="276" spans="1:8" x14ac:dyDescent="0.25">
      <c r="A276" t="s">
        <v>585</v>
      </c>
      <c r="B276" t="e">
        <f>VLOOKUP(A276,anophthalmia!$B$2:$C$9,2,FALSE)</f>
        <v>#N/A</v>
      </c>
      <c r="C276" t="str">
        <f>VLOOKUP(A276,microphthalmia!$B$2:$C$842,2,FALSE)</f>
        <v>GET1_microphthalmia</v>
      </c>
      <c r="D276" t="e">
        <f>(VLOOKUP(A276,coloboma!$B$2:$C$26,2,FALSE))</f>
        <v>#N/A</v>
      </c>
      <c r="E276" t="b">
        <f t="shared" si="27"/>
        <v>0</v>
      </c>
      <c r="F276" t="b">
        <f t="shared" si="28"/>
        <v>1</v>
      </c>
      <c r="G276" t="b">
        <f t="shared" si="29"/>
        <v>0</v>
      </c>
      <c r="H276" t="str">
        <f t="shared" si="30"/>
        <v>GET1_microphthalmia</v>
      </c>
    </row>
    <row r="277" spans="1:8" x14ac:dyDescent="0.25">
      <c r="A277" t="s">
        <v>587</v>
      </c>
      <c r="B277" t="e">
        <f>VLOOKUP(A277,anophthalmia!$B$2:$C$9,2,FALSE)</f>
        <v>#N/A</v>
      </c>
      <c r="C277" t="str">
        <f>VLOOKUP(A277,microphthalmia!$B$2:$C$842,2,FALSE)</f>
        <v>GHRL_microphthalmia</v>
      </c>
      <c r="D277" t="e">
        <f>(VLOOKUP(A277,coloboma!$B$2:$C$26,2,FALSE))</f>
        <v>#N/A</v>
      </c>
      <c r="E277" t="b">
        <f t="shared" si="27"/>
        <v>0</v>
      </c>
      <c r="F277" t="b">
        <f t="shared" si="28"/>
        <v>1</v>
      </c>
      <c r="G277" t="b">
        <f t="shared" si="29"/>
        <v>0</v>
      </c>
      <c r="H277" t="str">
        <f t="shared" si="30"/>
        <v>GHRL_microphthalmia</v>
      </c>
    </row>
    <row r="278" spans="1:8" x14ac:dyDescent="0.25">
      <c r="A278" t="s">
        <v>589</v>
      </c>
      <c r="B278" t="e">
        <f>VLOOKUP(A278,anophthalmia!$B$2:$C$9,2,FALSE)</f>
        <v>#N/A</v>
      </c>
      <c r="C278" t="str">
        <f>VLOOKUP(A278,microphthalmia!$B$2:$C$842,2,FALSE)</f>
        <v>GIGYF2_microphthalmia</v>
      </c>
      <c r="D278" t="e">
        <f>(VLOOKUP(A278,coloboma!$B$2:$C$26,2,FALSE))</f>
        <v>#N/A</v>
      </c>
      <c r="E278" t="b">
        <f t="shared" si="27"/>
        <v>0</v>
      </c>
      <c r="F278" t="b">
        <f t="shared" si="28"/>
        <v>1</v>
      </c>
      <c r="G278" t="b">
        <f t="shared" si="29"/>
        <v>0</v>
      </c>
      <c r="H278" t="str">
        <f t="shared" si="30"/>
        <v>GIGYF2_microphthalmia</v>
      </c>
    </row>
    <row r="279" spans="1:8" x14ac:dyDescent="0.25">
      <c r="A279" t="s">
        <v>591</v>
      </c>
      <c r="B279" t="e">
        <f>VLOOKUP(A279,anophthalmia!$B$2:$C$9,2,FALSE)</f>
        <v>#N/A</v>
      </c>
      <c r="C279" t="str">
        <f>VLOOKUP(A279,microphthalmia!$B$2:$C$842,2,FALSE)</f>
        <v>GINS2_microphthalmia</v>
      </c>
      <c r="D279" t="e">
        <f>(VLOOKUP(A279,coloboma!$B$2:$C$26,2,FALSE))</f>
        <v>#N/A</v>
      </c>
      <c r="E279" t="b">
        <f t="shared" si="27"/>
        <v>0</v>
      </c>
      <c r="F279" t="b">
        <f t="shared" si="28"/>
        <v>1</v>
      </c>
      <c r="G279" t="b">
        <f t="shared" si="29"/>
        <v>0</v>
      </c>
      <c r="H279" t="str">
        <f t="shared" si="30"/>
        <v>GINS2_microphthalmia</v>
      </c>
    </row>
    <row r="280" spans="1:8" x14ac:dyDescent="0.25">
      <c r="A280" t="s">
        <v>593</v>
      </c>
      <c r="B280" t="e">
        <f>VLOOKUP(A280,anophthalmia!$B$2:$C$9,2,FALSE)</f>
        <v>#N/A</v>
      </c>
      <c r="C280" t="str">
        <f>VLOOKUP(A280,microphthalmia!$B$2:$C$842,2,FALSE)</f>
        <v>GINS3_microphthalmia</v>
      </c>
      <c r="D280" t="e">
        <f>(VLOOKUP(A280,coloboma!$B$2:$C$26,2,FALSE))</f>
        <v>#N/A</v>
      </c>
      <c r="E280" t="b">
        <f t="shared" si="27"/>
        <v>0</v>
      </c>
      <c r="F280" t="b">
        <f t="shared" si="28"/>
        <v>1</v>
      </c>
      <c r="G280" t="b">
        <f t="shared" si="29"/>
        <v>0</v>
      </c>
      <c r="H280" t="str">
        <f t="shared" si="30"/>
        <v>GINS3_microphthalmia</v>
      </c>
    </row>
    <row r="281" spans="1:8" x14ac:dyDescent="0.25">
      <c r="A281" t="s">
        <v>595</v>
      </c>
      <c r="B281" t="e">
        <f>VLOOKUP(A281,anophthalmia!$B$2:$C$9,2,FALSE)</f>
        <v>#N/A</v>
      </c>
      <c r="C281" t="str">
        <f>VLOOKUP(A281,microphthalmia!$B$2:$C$842,2,FALSE)</f>
        <v>GLE1_microphthalmia</v>
      </c>
      <c r="D281" t="e">
        <f>(VLOOKUP(A281,coloboma!$B$2:$C$26,2,FALSE))</f>
        <v>#N/A</v>
      </c>
      <c r="E281" t="b">
        <f t="shared" si="27"/>
        <v>0</v>
      </c>
      <c r="F281" t="b">
        <f t="shared" si="28"/>
        <v>1</v>
      </c>
      <c r="G281" t="b">
        <f t="shared" si="29"/>
        <v>0</v>
      </c>
      <c r="H281" t="str">
        <f t="shared" si="30"/>
        <v>GLE1_microphthalmia</v>
      </c>
    </row>
    <row r="282" spans="1:8" x14ac:dyDescent="0.25">
      <c r="A282" t="s">
        <v>597</v>
      </c>
      <c r="B282" t="e">
        <f>VLOOKUP(A282,anophthalmia!$B$2:$C$9,2,FALSE)</f>
        <v>#N/A</v>
      </c>
      <c r="C282" t="str">
        <f>VLOOKUP(A282,microphthalmia!$B$2:$C$842,2,FALSE)</f>
        <v>GLI1_microphthalmia</v>
      </c>
      <c r="D282" t="e">
        <f>(VLOOKUP(A282,coloboma!$B$2:$C$26,2,FALSE))</f>
        <v>#N/A</v>
      </c>
      <c r="E282" t="b">
        <f t="shared" si="27"/>
        <v>0</v>
      </c>
      <c r="F282" t="b">
        <f t="shared" si="28"/>
        <v>1</v>
      </c>
      <c r="G282" t="b">
        <f t="shared" si="29"/>
        <v>0</v>
      </c>
      <c r="H282" t="str">
        <f t="shared" si="30"/>
        <v>GLI1_microphthalmia</v>
      </c>
    </row>
    <row r="283" spans="1:8" x14ac:dyDescent="0.25">
      <c r="A283" t="s">
        <v>599</v>
      </c>
      <c r="B283" t="e">
        <f>VLOOKUP(A283,anophthalmia!$B$2:$C$9,2,FALSE)</f>
        <v>#N/A</v>
      </c>
      <c r="C283" t="str">
        <f>VLOOKUP(A283,microphthalmia!$B$2:$C$842,2,FALSE)</f>
        <v>GLIS2_microphthalmia</v>
      </c>
      <c r="D283" t="e">
        <f>(VLOOKUP(A283,coloboma!$B$2:$C$26,2,FALSE))</f>
        <v>#N/A</v>
      </c>
      <c r="E283" t="b">
        <f t="shared" si="27"/>
        <v>0</v>
      </c>
      <c r="F283" t="b">
        <f t="shared" si="28"/>
        <v>1</v>
      </c>
      <c r="G283" t="b">
        <f t="shared" si="29"/>
        <v>0</v>
      </c>
      <c r="H283" t="str">
        <f t="shared" si="30"/>
        <v>GLIS2_microphthalmia</v>
      </c>
    </row>
    <row r="284" spans="1:8" x14ac:dyDescent="0.25">
      <c r="A284" t="s">
        <v>601</v>
      </c>
      <c r="B284" t="e">
        <f>VLOOKUP(A284,anophthalmia!$B$2:$C$9,2,FALSE)</f>
        <v>#N/A</v>
      </c>
      <c r="C284" t="str">
        <f>VLOOKUP(A284,microphthalmia!$B$2:$C$842,2,FALSE)</f>
        <v>GLRA4_microphthalmia</v>
      </c>
      <c r="D284" t="e">
        <f>(VLOOKUP(A284,coloboma!$B$2:$C$26,2,FALSE))</f>
        <v>#N/A</v>
      </c>
      <c r="E284" t="b">
        <f t="shared" si="27"/>
        <v>0</v>
      </c>
      <c r="F284" t="b">
        <f t="shared" si="28"/>
        <v>1</v>
      </c>
      <c r="G284" t="b">
        <f t="shared" si="29"/>
        <v>0</v>
      </c>
      <c r="H284" t="str">
        <f t="shared" si="30"/>
        <v>GLRA4_microphthalmia</v>
      </c>
    </row>
    <row r="285" spans="1:8" x14ac:dyDescent="0.25">
      <c r="A285" t="s">
        <v>603</v>
      </c>
      <c r="B285" t="e">
        <f>VLOOKUP(A285,anophthalmia!$B$2:$C$9,2,FALSE)</f>
        <v>#N/A</v>
      </c>
      <c r="C285" t="str">
        <f>VLOOKUP(A285,microphthalmia!$B$2:$C$842,2,FALSE)</f>
        <v>GLRX2_microphthalmia</v>
      </c>
      <c r="D285" t="e">
        <f>(VLOOKUP(A285,coloboma!$B$2:$C$26,2,FALSE))</f>
        <v>#N/A</v>
      </c>
      <c r="E285" t="b">
        <f t="shared" si="27"/>
        <v>0</v>
      </c>
      <c r="F285" t="b">
        <f t="shared" si="28"/>
        <v>1</v>
      </c>
      <c r="G285" t="b">
        <f t="shared" si="29"/>
        <v>0</v>
      </c>
      <c r="H285" t="str">
        <f t="shared" si="30"/>
        <v>GLRX2_microphthalmia</v>
      </c>
    </row>
    <row r="286" spans="1:8" x14ac:dyDescent="0.25">
      <c r="A286" t="s">
        <v>605</v>
      </c>
      <c r="B286" t="e">
        <f>VLOOKUP(A286,anophthalmia!$B$2:$C$9,2,FALSE)</f>
        <v>#N/A</v>
      </c>
      <c r="C286" t="str">
        <f>VLOOKUP(A286,microphthalmia!$B$2:$C$842,2,FALSE)</f>
        <v>GMNN_microphthalmia</v>
      </c>
      <c r="D286" t="e">
        <f>(VLOOKUP(A286,coloboma!$B$2:$C$26,2,FALSE))</f>
        <v>#N/A</v>
      </c>
      <c r="E286" t="b">
        <f t="shared" si="27"/>
        <v>0</v>
      </c>
      <c r="F286" t="b">
        <f t="shared" si="28"/>
        <v>1</v>
      </c>
      <c r="G286" t="b">
        <f t="shared" si="29"/>
        <v>0</v>
      </c>
      <c r="H286" t="str">
        <f t="shared" si="30"/>
        <v>GMNN_microphthalmia</v>
      </c>
    </row>
    <row r="287" spans="1:8" x14ac:dyDescent="0.25">
      <c r="A287" t="s">
        <v>607</v>
      </c>
      <c r="B287" t="e">
        <f>VLOOKUP(A287,anophthalmia!$B$2:$C$9,2,FALSE)</f>
        <v>#N/A</v>
      </c>
      <c r="C287" t="str">
        <f>VLOOKUP(A287,microphthalmia!$B$2:$C$842,2,FALSE)</f>
        <v>GMPPB_microphthalmia</v>
      </c>
      <c r="D287" t="e">
        <f>(VLOOKUP(A287,coloboma!$B$2:$C$26,2,FALSE))</f>
        <v>#N/A</v>
      </c>
      <c r="E287" t="b">
        <f t="shared" si="27"/>
        <v>0</v>
      </c>
      <c r="F287" t="b">
        <f t="shared" si="28"/>
        <v>1</v>
      </c>
      <c r="G287" t="b">
        <f t="shared" si="29"/>
        <v>0</v>
      </c>
      <c r="H287" t="str">
        <f t="shared" si="30"/>
        <v>GMPPB_microphthalmia</v>
      </c>
    </row>
    <row r="288" spans="1:8" x14ac:dyDescent="0.25">
      <c r="A288" t="s">
        <v>609</v>
      </c>
      <c r="B288" t="e">
        <f>VLOOKUP(A288,anophthalmia!$B$2:$C$9,2,FALSE)</f>
        <v>#N/A</v>
      </c>
      <c r="C288" t="str">
        <f>VLOOKUP(A288,microphthalmia!$B$2:$C$842,2,FALSE)</f>
        <v>GNE_microphthalmia</v>
      </c>
      <c r="D288" t="e">
        <f>(VLOOKUP(A288,coloboma!$B$2:$C$26,2,FALSE))</f>
        <v>#N/A</v>
      </c>
      <c r="E288" t="b">
        <f t="shared" si="27"/>
        <v>0</v>
      </c>
      <c r="F288" t="b">
        <f t="shared" si="28"/>
        <v>1</v>
      </c>
      <c r="G288" t="b">
        <f t="shared" si="29"/>
        <v>0</v>
      </c>
      <c r="H288" t="str">
        <f t="shared" si="30"/>
        <v>GNE_microphthalmia</v>
      </c>
    </row>
    <row r="289" spans="1:8" x14ac:dyDescent="0.25">
      <c r="A289" t="s">
        <v>611</v>
      </c>
      <c r="B289" t="e">
        <f>VLOOKUP(A289,anophthalmia!$B$2:$C$9,2,FALSE)</f>
        <v>#N/A</v>
      </c>
      <c r="C289" t="str">
        <f>VLOOKUP(A289,microphthalmia!$B$2:$C$842,2,FALSE)</f>
        <v>GNL2_microphthalmia</v>
      </c>
      <c r="D289" t="e">
        <f>(VLOOKUP(A289,coloboma!$B$2:$C$26,2,FALSE))</f>
        <v>#N/A</v>
      </c>
      <c r="E289" t="b">
        <f t="shared" si="27"/>
        <v>0</v>
      </c>
      <c r="F289" t="b">
        <f t="shared" si="28"/>
        <v>1</v>
      </c>
      <c r="G289" t="b">
        <f t="shared" si="29"/>
        <v>0</v>
      </c>
      <c r="H289" t="str">
        <f t="shared" si="30"/>
        <v>GNL2_microphthalmia</v>
      </c>
    </row>
    <row r="290" spans="1:8" x14ac:dyDescent="0.25">
      <c r="A290" t="s">
        <v>613</v>
      </c>
      <c r="B290" t="e">
        <f>VLOOKUP(A290,anophthalmia!$B$2:$C$9,2,FALSE)</f>
        <v>#N/A</v>
      </c>
      <c r="C290" t="str">
        <f>VLOOKUP(A290,microphthalmia!$B$2:$C$842,2,FALSE)</f>
        <v>GNL3_microphthalmia</v>
      </c>
      <c r="D290" t="e">
        <f>(VLOOKUP(A290,coloboma!$B$2:$C$26,2,FALSE))</f>
        <v>#N/A</v>
      </c>
      <c r="E290" t="b">
        <f t="shared" si="27"/>
        <v>0</v>
      </c>
      <c r="F290" t="b">
        <f t="shared" si="28"/>
        <v>1</v>
      </c>
      <c r="G290" t="b">
        <f t="shared" si="29"/>
        <v>0</v>
      </c>
      <c r="H290" t="str">
        <f t="shared" si="30"/>
        <v>GNL3_microphthalmia</v>
      </c>
    </row>
    <row r="291" spans="1:8" x14ac:dyDescent="0.25">
      <c r="A291" t="s">
        <v>615</v>
      </c>
      <c r="B291" t="e">
        <f>VLOOKUP(A291,anophthalmia!$B$2:$C$9,2,FALSE)</f>
        <v>#N/A</v>
      </c>
      <c r="C291" t="str">
        <f>VLOOKUP(A291,microphthalmia!$B$2:$C$842,2,FALSE)</f>
        <v>GNL3L_microphthalmia</v>
      </c>
      <c r="D291" t="e">
        <f>(VLOOKUP(A291,coloboma!$B$2:$C$26,2,FALSE))</f>
        <v>#N/A</v>
      </c>
      <c r="E291" t="b">
        <f t="shared" si="27"/>
        <v>0</v>
      </c>
      <c r="F291" t="b">
        <f t="shared" si="28"/>
        <v>1</v>
      </c>
      <c r="G291" t="b">
        <f t="shared" si="29"/>
        <v>0</v>
      </c>
      <c r="H291" t="str">
        <f t="shared" si="30"/>
        <v>GNL3L_microphthalmia</v>
      </c>
    </row>
    <row r="292" spans="1:8" x14ac:dyDescent="0.25">
      <c r="A292" t="s">
        <v>617</v>
      </c>
      <c r="B292" t="e">
        <f>VLOOKUP(A292,anophthalmia!$B$2:$C$9,2,FALSE)</f>
        <v>#N/A</v>
      </c>
      <c r="C292" t="str">
        <f>VLOOKUP(A292,microphthalmia!$B$2:$C$842,2,FALSE)</f>
        <v>GOLGB1_microphthalmia</v>
      </c>
      <c r="D292" t="e">
        <f>(VLOOKUP(A292,coloboma!$B$2:$C$26,2,FALSE))</f>
        <v>#N/A</v>
      </c>
      <c r="E292" t="b">
        <f t="shared" si="27"/>
        <v>0</v>
      </c>
      <c r="F292" t="b">
        <f t="shared" si="28"/>
        <v>1</v>
      </c>
      <c r="G292" t="b">
        <f t="shared" si="29"/>
        <v>0</v>
      </c>
      <c r="H292" t="str">
        <f t="shared" si="30"/>
        <v>GOLGB1_microphthalmia</v>
      </c>
    </row>
    <row r="293" spans="1:8" x14ac:dyDescent="0.25">
      <c r="A293" t="s">
        <v>619</v>
      </c>
      <c r="B293" t="e">
        <f>VLOOKUP(A293,anophthalmia!$B$2:$C$9,2,FALSE)</f>
        <v>#N/A</v>
      </c>
      <c r="C293" t="str">
        <f>VLOOKUP(A293,microphthalmia!$B$2:$C$842,2,FALSE)</f>
        <v>GON4L_microphthalmia</v>
      </c>
      <c r="D293" t="e">
        <f>(VLOOKUP(A293,coloboma!$B$2:$C$26,2,FALSE))</f>
        <v>#N/A</v>
      </c>
      <c r="E293" t="b">
        <f t="shared" si="27"/>
        <v>0</v>
      </c>
      <c r="F293" t="b">
        <f t="shared" si="28"/>
        <v>1</v>
      </c>
      <c r="G293" t="b">
        <f t="shared" si="29"/>
        <v>0</v>
      </c>
      <c r="H293" t="str">
        <f t="shared" si="30"/>
        <v>GON4L_microphthalmia</v>
      </c>
    </row>
    <row r="294" spans="1:8" x14ac:dyDescent="0.25">
      <c r="A294" t="s">
        <v>621</v>
      </c>
      <c r="B294" t="e">
        <f>VLOOKUP(A294,anophthalmia!$B$2:$C$9,2,FALSE)</f>
        <v>#N/A</v>
      </c>
      <c r="C294" t="str">
        <f>VLOOKUP(A294,microphthalmia!$B$2:$C$842,2,FALSE)</f>
        <v>GPATCH3_microphthalmia</v>
      </c>
      <c r="D294" t="e">
        <f>(VLOOKUP(A294,coloboma!$B$2:$C$26,2,FALSE))</f>
        <v>#N/A</v>
      </c>
      <c r="E294" t="b">
        <f t="shared" si="27"/>
        <v>0</v>
      </c>
      <c r="F294" t="b">
        <f t="shared" si="28"/>
        <v>1</v>
      </c>
      <c r="G294" t="b">
        <f t="shared" si="29"/>
        <v>0</v>
      </c>
      <c r="H294" t="str">
        <f t="shared" si="30"/>
        <v>GPATCH3_microphthalmia</v>
      </c>
    </row>
    <row r="295" spans="1:8" x14ac:dyDescent="0.25">
      <c r="A295" t="s">
        <v>623</v>
      </c>
      <c r="B295" t="e">
        <f>VLOOKUP(A295,anophthalmia!$B$2:$C$9,2,FALSE)</f>
        <v>#N/A</v>
      </c>
      <c r="C295" t="str">
        <f>VLOOKUP(A295,microphthalmia!$B$2:$C$842,2,FALSE)</f>
        <v>GPC4_microphthalmia</v>
      </c>
      <c r="D295" t="e">
        <f>(VLOOKUP(A295,coloboma!$B$2:$C$26,2,FALSE))</f>
        <v>#N/A</v>
      </c>
      <c r="E295" t="b">
        <f t="shared" si="27"/>
        <v>0</v>
      </c>
      <c r="F295" t="b">
        <f t="shared" si="28"/>
        <v>1</v>
      </c>
      <c r="G295" t="b">
        <f t="shared" si="29"/>
        <v>0</v>
      </c>
      <c r="H295" t="str">
        <f t="shared" si="30"/>
        <v>GPC4_microphthalmia</v>
      </c>
    </row>
    <row r="296" spans="1:8" x14ac:dyDescent="0.25">
      <c r="A296" t="s">
        <v>625</v>
      </c>
      <c r="B296" t="e">
        <f>VLOOKUP(A296,anophthalmia!$B$2:$C$9,2,FALSE)</f>
        <v>#N/A</v>
      </c>
      <c r="C296" t="str">
        <f>VLOOKUP(A296,microphthalmia!$B$2:$C$842,2,FALSE)</f>
        <v>GRIA2_microphthalmia</v>
      </c>
      <c r="D296" t="e">
        <f>(VLOOKUP(A296,coloboma!$B$2:$C$26,2,FALSE))</f>
        <v>#N/A</v>
      </c>
      <c r="E296" t="b">
        <f t="shared" si="27"/>
        <v>0</v>
      </c>
      <c r="F296" t="b">
        <f t="shared" si="28"/>
        <v>1</v>
      </c>
      <c r="G296" t="b">
        <f t="shared" si="29"/>
        <v>0</v>
      </c>
      <c r="H296" t="str">
        <f t="shared" si="30"/>
        <v>GRIA2_microphthalmia</v>
      </c>
    </row>
    <row r="297" spans="1:8" x14ac:dyDescent="0.25">
      <c r="A297" t="s">
        <v>627</v>
      </c>
      <c r="B297" t="e">
        <f>VLOOKUP(A297,anophthalmia!$B$2:$C$9,2,FALSE)</f>
        <v>#N/A</v>
      </c>
      <c r="C297" t="str">
        <f>VLOOKUP(A297,microphthalmia!$B$2:$C$842,2,FALSE)</f>
        <v>GRIFIN_microphthalmia</v>
      </c>
      <c r="D297" t="e">
        <f>(VLOOKUP(A297,coloboma!$B$2:$C$26,2,FALSE))</f>
        <v>#N/A</v>
      </c>
      <c r="E297" t="b">
        <f t="shared" si="27"/>
        <v>0</v>
      </c>
      <c r="F297" t="b">
        <f t="shared" si="28"/>
        <v>1</v>
      </c>
      <c r="G297" t="b">
        <f t="shared" si="29"/>
        <v>0</v>
      </c>
      <c r="H297" t="str">
        <f t="shared" si="30"/>
        <v>GRIFIN_microphthalmia</v>
      </c>
    </row>
    <row r="298" spans="1:8" x14ac:dyDescent="0.25">
      <c r="A298" t="s">
        <v>629</v>
      </c>
      <c r="B298" t="e">
        <f>VLOOKUP(A298,anophthalmia!$B$2:$C$9,2,FALSE)</f>
        <v>#N/A</v>
      </c>
      <c r="C298" t="str">
        <f>VLOOKUP(A298,microphthalmia!$B$2:$C$842,2,FALSE)</f>
        <v>GRIK5_microphthalmia</v>
      </c>
      <c r="D298" t="e">
        <f>(VLOOKUP(A298,coloboma!$B$2:$C$26,2,FALSE))</f>
        <v>#N/A</v>
      </c>
      <c r="E298" t="b">
        <f t="shared" si="27"/>
        <v>0</v>
      </c>
      <c r="F298" t="b">
        <f t="shared" si="28"/>
        <v>1</v>
      </c>
      <c r="G298" t="b">
        <f t="shared" si="29"/>
        <v>0</v>
      </c>
      <c r="H298" t="str">
        <f t="shared" si="30"/>
        <v>GRIK5_microphthalmia</v>
      </c>
    </row>
    <row r="299" spans="1:8" x14ac:dyDescent="0.25">
      <c r="A299" t="s">
        <v>631</v>
      </c>
      <c r="B299" t="e">
        <f>VLOOKUP(A299,anophthalmia!$B$2:$C$9,2,FALSE)</f>
        <v>#N/A</v>
      </c>
      <c r="C299" t="str">
        <f>VLOOKUP(A299,microphthalmia!$B$2:$C$842,2,FALSE)</f>
        <v>GRIP2_microphthalmia</v>
      </c>
      <c r="D299" t="e">
        <f>(VLOOKUP(A299,coloboma!$B$2:$C$26,2,FALSE))</f>
        <v>#N/A</v>
      </c>
      <c r="E299" t="b">
        <f t="shared" si="27"/>
        <v>0</v>
      </c>
      <c r="F299" t="b">
        <f t="shared" si="28"/>
        <v>1</v>
      </c>
      <c r="G299" t="b">
        <f t="shared" si="29"/>
        <v>0</v>
      </c>
      <c r="H299" t="str">
        <f t="shared" si="30"/>
        <v>GRIP2_microphthalmia</v>
      </c>
    </row>
    <row r="300" spans="1:8" x14ac:dyDescent="0.25">
      <c r="A300" t="s">
        <v>633</v>
      </c>
      <c r="B300" t="e">
        <f>VLOOKUP(A300,anophthalmia!$B$2:$C$9,2,FALSE)</f>
        <v>#N/A</v>
      </c>
      <c r="C300" t="str">
        <f>VLOOKUP(A300,microphthalmia!$B$2:$C$842,2,FALSE)</f>
        <v>GRK3_microphthalmia</v>
      </c>
      <c r="D300" t="e">
        <f>(VLOOKUP(A300,coloboma!$B$2:$C$26,2,FALSE))</f>
        <v>#N/A</v>
      </c>
      <c r="E300" t="b">
        <f t="shared" si="27"/>
        <v>0</v>
      </c>
      <c r="F300" t="b">
        <f t="shared" si="28"/>
        <v>1</v>
      </c>
      <c r="G300" t="b">
        <f t="shared" si="29"/>
        <v>0</v>
      </c>
      <c r="H300" t="str">
        <f t="shared" si="30"/>
        <v>GRK3_microphthalmia</v>
      </c>
    </row>
    <row r="301" spans="1:8" x14ac:dyDescent="0.25">
      <c r="A301" t="s">
        <v>635</v>
      </c>
      <c r="B301" t="e">
        <f>VLOOKUP(A301,anophthalmia!$B$2:$C$9,2,FALSE)</f>
        <v>#N/A</v>
      </c>
      <c r="C301" t="str">
        <f>VLOOKUP(A301,microphthalmia!$B$2:$C$842,2,FALSE)</f>
        <v>GTDC1_microphthalmia</v>
      </c>
      <c r="D301" t="e">
        <f>(VLOOKUP(A301,coloboma!$B$2:$C$26,2,FALSE))</f>
        <v>#N/A</v>
      </c>
      <c r="E301" t="b">
        <f t="shared" si="27"/>
        <v>0</v>
      </c>
      <c r="F301" t="b">
        <f t="shared" si="28"/>
        <v>1</v>
      </c>
      <c r="G301" t="b">
        <f t="shared" si="29"/>
        <v>0</v>
      </c>
      <c r="H301" t="str">
        <f t="shared" si="30"/>
        <v>GTDC1_microphthalmia</v>
      </c>
    </row>
    <row r="302" spans="1:8" x14ac:dyDescent="0.25">
      <c r="A302" t="s">
        <v>637</v>
      </c>
      <c r="B302" t="e">
        <f>VLOOKUP(A302,anophthalmia!$B$2:$C$9,2,FALSE)</f>
        <v>#N/A</v>
      </c>
      <c r="C302" t="str">
        <f>VLOOKUP(A302,microphthalmia!$B$2:$C$842,2,FALSE)</f>
        <v>GTF3A_microphthalmia</v>
      </c>
      <c r="D302" t="e">
        <f>(VLOOKUP(A302,coloboma!$B$2:$C$26,2,FALSE))</f>
        <v>#N/A</v>
      </c>
      <c r="E302" t="b">
        <f t="shared" si="27"/>
        <v>0</v>
      </c>
      <c r="F302" t="b">
        <f t="shared" si="28"/>
        <v>1</v>
      </c>
      <c r="G302" t="b">
        <f t="shared" si="29"/>
        <v>0</v>
      </c>
      <c r="H302" t="str">
        <f t="shared" si="30"/>
        <v>GTF3A_microphthalmia</v>
      </c>
    </row>
    <row r="303" spans="1:8" x14ac:dyDescent="0.25">
      <c r="A303" t="s">
        <v>639</v>
      </c>
      <c r="B303" t="e">
        <f>VLOOKUP(A303,anophthalmia!$B$2:$C$9,2,FALSE)</f>
        <v>#N/A</v>
      </c>
      <c r="C303" t="str">
        <f>VLOOKUP(A303,microphthalmia!$B$2:$C$842,2,FALSE)</f>
        <v>GTPBP3_microphthalmia</v>
      </c>
      <c r="D303" t="e">
        <f>(VLOOKUP(A303,coloboma!$B$2:$C$26,2,FALSE))</f>
        <v>#N/A</v>
      </c>
      <c r="E303" t="b">
        <f t="shared" si="27"/>
        <v>0</v>
      </c>
      <c r="F303" t="b">
        <f t="shared" si="28"/>
        <v>1</v>
      </c>
      <c r="G303" t="b">
        <f t="shared" si="29"/>
        <v>0</v>
      </c>
      <c r="H303" t="str">
        <f t="shared" si="30"/>
        <v>GTPBP3_microphthalmia</v>
      </c>
    </row>
    <row r="304" spans="1:8" x14ac:dyDescent="0.25">
      <c r="A304" t="s">
        <v>641</v>
      </c>
      <c r="B304" t="e">
        <f>VLOOKUP(A304,anophthalmia!$B$2:$C$9,2,FALSE)</f>
        <v>#N/A</v>
      </c>
      <c r="C304" t="str">
        <f>VLOOKUP(A304,microphthalmia!$B$2:$C$842,2,FALSE)</f>
        <v>GTPBP4_microphthalmia</v>
      </c>
      <c r="D304" t="e">
        <f>(VLOOKUP(A304,coloboma!$B$2:$C$26,2,FALSE))</f>
        <v>#N/A</v>
      </c>
      <c r="E304" t="b">
        <f t="shared" si="27"/>
        <v>0</v>
      </c>
      <c r="F304" t="b">
        <f t="shared" si="28"/>
        <v>1</v>
      </c>
      <c r="G304" t="b">
        <f t="shared" si="29"/>
        <v>0</v>
      </c>
      <c r="H304" t="str">
        <f t="shared" si="30"/>
        <v>GTPBP4_microphthalmia</v>
      </c>
    </row>
    <row r="305" spans="1:8" x14ac:dyDescent="0.25">
      <c r="A305" t="s">
        <v>9</v>
      </c>
      <c r="B305" t="str">
        <f>VLOOKUP(A305,anophthalmia!$B$2:$C$9,2,FALSE)</f>
        <v>H2AZ2_anophthalmia</v>
      </c>
      <c r="C305" t="e">
        <f>VLOOKUP(A305,microphthalmia!$B$2:$C$842,2,FALSE)</f>
        <v>#N/A</v>
      </c>
      <c r="D305" t="e">
        <f>(VLOOKUP(A305,coloboma!$B$2:$C$26,2,FALSE))</f>
        <v>#N/A</v>
      </c>
      <c r="E305" t="b">
        <f t="shared" si="27"/>
        <v>1</v>
      </c>
      <c r="F305" t="b">
        <f t="shared" si="28"/>
        <v>0</v>
      </c>
      <c r="G305" t="b">
        <f t="shared" si="29"/>
        <v>0</v>
      </c>
      <c r="H305" t="str">
        <f>_xlfn.CONCAT(A305,"_anophthalmia")</f>
        <v>H2AZ2_anophthalmia</v>
      </c>
    </row>
    <row r="306" spans="1:8" x14ac:dyDescent="0.25">
      <c r="A306" t="s">
        <v>643</v>
      </c>
      <c r="B306" t="e">
        <f>VLOOKUP(A306,anophthalmia!$B$2:$C$9,2,FALSE)</f>
        <v>#N/A</v>
      </c>
      <c r="C306" t="str">
        <f>VLOOKUP(A306,microphthalmia!$B$2:$C$842,2,FALSE)</f>
        <v>HARS1_microphthalmia</v>
      </c>
      <c r="D306" t="e">
        <f>(VLOOKUP(A306,coloboma!$B$2:$C$26,2,FALSE))</f>
        <v>#N/A</v>
      </c>
      <c r="E306" t="b">
        <f t="shared" si="27"/>
        <v>0</v>
      </c>
      <c r="F306" t="b">
        <f t="shared" si="28"/>
        <v>1</v>
      </c>
      <c r="G306" t="b">
        <f t="shared" si="29"/>
        <v>0</v>
      </c>
      <c r="H306" t="str">
        <f>_xlfn.CONCAT(A306,"_microphthalmia")</f>
        <v>HARS1_microphthalmia</v>
      </c>
    </row>
    <row r="307" spans="1:8" x14ac:dyDescent="0.25">
      <c r="A307" t="s">
        <v>39</v>
      </c>
      <c r="B307" t="e">
        <f>VLOOKUP(A307,anophthalmia!$B$2:$C$9,2,FALSE)</f>
        <v>#N/A</v>
      </c>
      <c r="C307" t="str">
        <f>VLOOKUP(A307,microphthalmia!$B$2:$C$842,2,FALSE)</f>
        <v>HDAC1_microphthalmia</v>
      </c>
      <c r="D307" t="str">
        <f>(VLOOKUP(A307,coloboma!$B$2:$C$26,2,FALSE))</f>
        <v>HDAC1_coloboma</v>
      </c>
      <c r="E307" t="b">
        <f t="shared" si="27"/>
        <v>0</v>
      </c>
      <c r="F307" t="b">
        <f t="shared" si="28"/>
        <v>1</v>
      </c>
      <c r="G307" t="b">
        <f t="shared" si="29"/>
        <v>1</v>
      </c>
      <c r="H307" t="str">
        <f>_xlfn.CONCAT(A307,"_microphthalmia_coloboma")</f>
        <v>HDAC1_microphthalmia_coloboma</v>
      </c>
    </row>
    <row r="308" spans="1:8" x14ac:dyDescent="0.25">
      <c r="A308" t="s">
        <v>645</v>
      </c>
      <c r="B308" t="e">
        <f>VLOOKUP(A308,anophthalmia!$B$2:$C$9,2,FALSE)</f>
        <v>#N/A</v>
      </c>
      <c r="C308" t="str">
        <f>VLOOKUP(A308,microphthalmia!$B$2:$C$842,2,FALSE)</f>
        <v>HDAC8_microphthalmia</v>
      </c>
      <c r="D308" t="e">
        <f>(VLOOKUP(A308,coloboma!$B$2:$C$26,2,FALSE))</f>
        <v>#N/A</v>
      </c>
      <c r="E308" t="b">
        <f t="shared" si="27"/>
        <v>0</v>
      </c>
      <c r="F308" t="b">
        <f t="shared" si="28"/>
        <v>1</v>
      </c>
      <c r="G308" t="b">
        <f t="shared" si="29"/>
        <v>0</v>
      </c>
      <c r="H308" t="str">
        <f t="shared" ref="H308:H348" si="31">_xlfn.CONCAT(A308,"_microphthalmia")</f>
        <v>HDAC8_microphthalmia</v>
      </c>
    </row>
    <row r="309" spans="1:8" x14ac:dyDescent="0.25">
      <c r="A309" t="s">
        <v>647</v>
      </c>
      <c r="B309" t="e">
        <f>VLOOKUP(A309,anophthalmia!$B$2:$C$9,2,FALSE)</f>
        <v>#N/A</v>
      </c>
      <c r="C309" t="str">
        <f>VLOOKUP(A309,microphthalmia!$B$2:$C$842,2,FALSE)</f>
        <v>HEATR1_microphthalmia</v>
      </c>
      <c r="D309" t="e">
        <f>(VLOOKUP(A309,coloboma!$B$2:$C$26,2,FALSE))</f>
        <v>#N/A</v>
      </c>
      <c r="E309" t="b">
        <f t="shared" si="27"/>
        <v>0</v>
      </c>
      <c r="F309" t="b">
        <f t="shared" si="28"/>
        <v>1</v>
      </c>
      <c r="G309" t="b">
        <f t="shared" si="29"/>
        <v>0</v>
      </c>
      <c r="H309" t="str">
        <f t="shared" si="31"/>
        <v>HEATR1_microphthalmia</v>
      </c>
    </row>
    <row r="310" spans="1:8" x14ac:dyDescent="0.25">
      <c r="A310" t="s">
        <v>649</v>
      </c>
      <c r="B310" t="e">
        <f>VLOOKUP(A310,anophthalmia!$B$2:$C$9,2,FALSE)</f>
        <v>#N/A</v>
      </c>
      <c r="C310" t="str">
        <f>VLOOKUP(A310,microphthalmia!$B$2:$C$842,2,FALSE)</f>
        <v>HES4_microphthalmia</v>
      </c>
      <c r="D310" t="e">
        <f>(VLOOKUP(A310,coloboma!$B$2:$C$26,2,FALSE))</f>
        <v>#N/A</v>
      </c>
      <c r="E310" t="b">
        <f t="shared" si="27"/>
        <v>0</v>
      </c>
      <c r="F310" t="b">
        <f t="shared" si="28"/>
        <v>1</v>
      </c>
      <c r="G310" t="b">
        <f t="shared" si="29"/>
        <v>0</v>
      </c>
      <c r="H310" t="str">
        <f t="shared" si="31"/>
        <v>HES4_microphthalmia</v>
      </c>
    </row>
    <row r="311" spans="1:8" x14ac:dyDescent="0.25">
      <c r="A311" t="s">
        <v>651</v>
      </c>
      <c r="B311" t="e">
        <f>VLOOKUP(A311,anophthalmia!$B$2:$C$9,2,FALSE)</f>
        <v>#N/A</v>
      </c>
      <c r="C311" t="str">
        <f>VLOOKUP(A311,microphthalmia!$B$2:$C$842,2,FALSE)</f>
        <v>HIF3A_microphthalmia</v>
      </c>
      <c r="D311" t="e">
        <f>(VLOOKUP(A311,coloboma!$B$2:$C$26,2,FALSE))</f>
        <v>#N/A</v>
      </c>
      <c r="E311" t="b">
        <f t="shared" si="27"/>
        <v>0</v>
      </c>
      <c r="F311" t="b">
        <f t="shared" si="28"/>
        <v>1</v>
      </c>
      <c r="G311" t="b">
        <f t="shared" si="29"/>
        <v>0</v>
      </c>
      <c r="H311" t="str">
        <f t="shared" si="31"/>
        <v>HIF3A_microphthalmia</v>
      </c>
    </row>
    <row r="312" spans="1:8" x14ac:dyDescent="0.25">
      <c r="A312" t="s">
        <v>653</v>
      </c>
      <c r="B312" t="e">
        <f>VLOOKUP(A312,anophthalmia!$B$2:$C$9,2,FALSE)</f>
        <v>#N/A</v>
      </c>
      <c r="C312" t="str">
        <f>VLOOKUP(A312,microphthalmia!$B$2:$C$842,2,FALSE)</f>
        <v>HINFP_microphthalmia</v>
      </c>
      <c r="D312" t="e">
        <f>(VLOOKUP(A312,coloboma!$B$2:$C$26,2,FALSE))</f>
        <v>#N/A</v>
      </c>
      <c r="E312" t="b">
        <f t="shared" si="27"/>
        <v>0</v>
      </c>
      <c r="F312" t="b">
        <f t="shared" si="28"/>
        <v>1</v>
      </c>
      <c r="G312" t="b">
        <f t="shared" si="29"/>
        <v>0</v>
      </c>
      <c r="H312" t="str">
        <f t="shared" si="31"/>
        <v>HINFP_microphthalmia</v>
      </c>
    </row>
    <row r="313" spans="1:8" x14ac:dyDescent="0.25">
      <c r="A313" t="s">
        <v>655</v>
      </c>
      <c r="B313" t="e">
        <f>VLOOKUP(A313,anophthalmia!$B$2:$C$9,2,FALSE)</f>
        <v>#N/A</v>
      </c>
      <c r="C313" t="str">
        <f>VLOOKUP(A313,microphthalmia!$B$2:$C$842,2,FALSE)</f>
        <v>HIPK2_microphthalmia</v>
      </c>
      <c r="D313" t="e">
        <f>(VLOOKUP(A313,coloboma!$B$2:$C$26,2,FALSE))</f>
        <v>#N/A</v>
      </c>
      <c r="E313" t="b">
        <f t="shared" si="27"/>
        <v>0</v>
      </c>
      <c r="F313" t="b">
        <f t="shared" si="28"/>
        <v>1</v>
      </c>
      <c r="G313" t="b">
        <f t="shared" si="29"/>
        <v>0</v>
      </c>
      <c r="H313" t="str">
        <f t="shared" si="31"/>
        <v>HIPK2_microphthalmia</v>
      </c>
    </row>
    <row r="314" spans="1:8" x14ac:dyDescent="0.25">
      <c r="A314" t="s">
        <v>657</v>
      </c>
      <c r="B314" t="e">
        <f>VLOOKUP(A314,anophthalmia!$B$2:$C$9,2,FALSE)</f>
        <v>#N/A</v>
      </c>
      <c r="C314" t="str">
        <f>VLOOKUP(A314,microphthalmia!$B$2:$C$842,2,FALSE)</f>
        <v>HMGB1_microphthalmia</v>
      </c>
      <c r="D314" t="e">
        <f>(VLOOKUP(A314,coloboma!$B$2:$C$26,2,FALSE))</f>
        <v>#N/A</v>
      </c>
      <c r="E314" t="b">
        <f t="shared" si="27"/>
        <v>0</v>
      </c>
      <c r="F314" t="b">
        <f t="shared" si="28"/>
        <v>1</v>
      </c>
      <c r="G314" t="b">
        <f t="shared" si="29"/>
        <v>0</v>
      </c>
      <c r="H314" t="str">
        <f t="shared" si="31"/>
        <v>HMGB1_microphthalmia</v>
      </c>
    </row>
    <row r="315" spans="1:8" x14ac:dyDescent="0.25">
      <c r="A315" t="s">
        <v>659</v>
      </c>
      <c r="B315" t="e">
        <f>VLOOKUP(A315,anophthalmia!$B$2:$C$9,2,FALSE)</f>
        <v>#N/A</v>
      </c>
      <c r="C315" t="str">
        <f>VLOOKUP(A315,microphthalmia!$B$2:$C$842,2,FALSE)</f>
        <v>HNF1B_microphthalmia</v>
      </c>
      <c r="D315" t="e">
        <f>(VLOOKUP(A315,coloboma!$B$2:$C$26,2,FALSE))</f>
        <v>#N/A</v>
      </c>
      <c r="E315" t="b">
        <f t="shared" si="27"/>
        <v>0</v>
      </c>
      <c r="F315" t="b">
        <f t="shared" si="28"/>
        <v>1</v>
      </c>
      <c r="G315" t="b">
        <f t="shared" si="29"/>
        <v>0</v>
      </c>
      <c r="H315" t="str">
        <f t="shared" si="31"/>
        <v>HNF1B_microphthalmia</v>
      </c>
    </row>
    <row r="316" spans="1:8" x14ac:dyDescent="0.25">
      <c r="A316" t="s">
        <v>661</v>
      </c>
      <c r="B316" t="e">
        <f>VLOOKUP(A316,anophthalmia!$B$2:$C$9,2,FALSE)</f>
        <v>#N/A</v>
      </c>
      <c r="C316" t="str">
        <f>VLOOKUP(A316,microphthalmia!$B$2:$C$842,2,FALSE)</f>
        <v>HOXB5_microphthalmia</v>
      </c>
      <c r="D316" t="e">
        <f>(VLOOKUP(A316,coloboma!$B$2:$C$26,2,FALSE))</f>
        <v>#N/A</v>
      </c>
      <c r="E316" t="b">
        <f t="shared" si="27"/>
        <v>0</v>
      </c>
      <c r="F316" t="b">
        <f t="shared" si="28"/>
        <v>1</v>
      </c>
      <c r="G316" t="b">
        <f t="shared" si="29"/>
        <v>0</v>
      </c>
      <c r="H316" t="str">
        <f t="shared" si="31"/>
        <v>HOXB5_microphthalmia</v>
      </c>
    </row>
    <row r="317" spans="1:8" x14ac:dyDescent="0.25">
      <c r="A317" t="s">
        <v>663</v>
      </c>
      <c r="B317" t="e">
        <f>VLOOKUP(A317,anophthalmia!$B$2:$C$9,2,FALSE)</f>
        <v>#N/A</v>
      </c>
      <c r="C317" t="str">
        <f>VLOOKUP(A317,microphthalmia!$B$2:$C$842,2,FALSE)</f>
        <v>HPS3_microphthalmia</v>
      </c>
      <c r="D317" t="e">
        <f>(VLOOKUP(A317,coloboma!$B$2:$C$26,2,FALSE))</f>
        <v>#N/A</v>
      </c>
      <c r="E317" t="b">
        <f t="shared" si="27"/>
        <v>0</v>
      </c>
      <c r="F317" t="b">
        <f t="shared" si="28"/>
        <v>1</v>
      </c>
      <c r="G317" t="b">
        <f t="shared" si="29"/>
        <v>0</v>
      </c>
      <c r="H317" t="str">
        <f t="shared" si="31"/>
        <v>HPS3_microphthalmia</v>
      </c>
    </row>
    <row r="318" spans="1:8" x14ac:dyDescent="0.25">
      <c r="A318" t="s">
        <v>665</v>
      </c>
      <c r="B318" t="e">
        <f>VLOOKUP(A318,anophthalmia!$B$2:$C$9,2,FALSE)</f>
        <v>#N/A</v>
      </c>
      <c r="C318" t="str">
        <f>VLOOKUP(A318,microphthalmia!$B$2:$C$842,2,FALSE)</f>
        <v>HPS4_microphthalmia</v>
      </c>
      <c r="D318" t="e">
        <f>(VLOOKUP(A318,coloboma!$B$2:$C$26,2,FALSE))</f>
        <v>#N/A</v>
      </c>
      <c r="E318" t="b">
        <f t="shared" si="27"/>
        <v>0</v>
      </c>
      <c r="F318" t="b">
        <f t="shared" si="28"/>
        <v>1</v>
      </c>
      <c r="G318" t="b">
        <f t="shared" si="29"/>
        <v>0</v>
      </c>
      <c r="H318" t="str">
        <f t="shared" si="31"/>
        <v>HPS4_microphthalmia</v>
      </c>
    </row>
    <row r="319" spans="1:8" x14ac:dyDescent="0.25">
      <c r="A319" t="s">
        <v>667</v>
      </c>
      <c r="B319" t="e">
        <f>VLOOKUP(A319,anophthalmia!$B$2:$C$9,2,FALSE)</f>
        <v>#N/A</v>
      </c>
      <c r="C319" t="str">
        <f>VLOOKUP(A319,microphthalmia!$B$2:$C$842,2,FALSE)</f>
        <v>HPS5_microphthalmia</v>
      </c>
      <c r="D319" t="e">
        <f>(VLOOKUP(A319,coloboma!$B$2:$C$26,2,FALSE))</f>
        <v>#N/A</v>
      </c>
      <c r="E319" t="b">
        <f t="shared" si="27"/>
        <v>0</v>
      </c>
      <c r="F319" t="b">
        <f t="shared" si="28"/>
        <v>1</v>
      </c>
      <c r="G319" t="b">
        <f t="shared" si="29"/>
        <v>0</v>
      </c>
      <c r="H319" t="str">
        <f t="shared" si="31"/>
        <v>HPS5_microphthalmia</v>
      </c>
    </row>
    <row r="320" spans="1:8" x14ac:dyDescent="0.25">
      <c r="A320" t="s">
        <v>669</v>
      </c>
      <c r="B320" t="e">
        <f>VLOOKUP(A320,anophthalmia!$B$2:$C$9,2,FALSE)</f>
        <v>#N/A</v>
      </c>
      <c r="C320" t="str">
        <f>VLOOKUP(A320,microphthalmia!$B$2:$C$842,2,FALSE)</f>
        <v>HSF1_microphthalmia</v>
      </c>
      <c r="D320" t="e">
        <f>(VLOOKUP(A320,coloboma!$B$2:$C$26,2,FALSE))</f>
        <v>#N/A</v>
      </c>
      <c r="E320" t="b">
        <f t="shared" si="27"/>
        <v>0</v>
      </c>
      <c r="F320" t="b">
        <f t="shared" si="28"/>
        <v>1</v>
      </c>
      <c r="G320" t="b">
        <f t="shared" si="29"/>
        <v>0</v>
      </c>
      <c r="H320" t="str">
        <f t="shared" si="31"/>
        <v>HSF1_microphthalmia</v>
      </c>
    </row>
    <row r="321" spans="1:8" x14ac:dyDescent="0.25">
      <c r="A321" t="s">
        <v>671</v>
      </c>
      <c r="B321" t="e">
        <f>VLOOKUP(A321,anophthalmia!$B$2:$C$9,2,FALSE)</f>
        <v>#N/A</v>
      </c>
      <c r="C321" t="str">
        <f>VLOOKUP(A321,microphthalmia!$B$2:$C$842,2,FALSE)</f>
        <v>HSPA8_microphthalmia</v>
      </c>
      <c r="D321" t="e">
        <f>(VLOOKUP(A321,coloboma!$B$2:$C$26,2,FALSE))</f>
        <v>#N/A</v>
      </c>
      <c r="E321" t="b">
        <f t="shared" si="27"/>
        <v>0</v>
      </c>
      <c r="F321" t="b">
        <f t="shared" si="28"/>
        <v>1</v>
      </c>
      <c r="G321" t="b">
        <f t="shared" si="29"/>
        <v>0</v>
      </c>
      <c r="H321" t="str">
        <f t="shared" si="31"/>
        <v>HSPA8_microphthalmia</v>
      </c>
    </row>
    <row r="322" spans="1:8" x14ac:dyDescent="0.25">
      <c r="A322" t="s">
        <v>673</v>
      </c>
      <c r="B322" t="e">
        <f>VLOOKUP(A322,anophthalmia!$B$2:$C$9,2,FALSE)</f>
        <v>#N/A</v>
      </c>
      <c r="C322" t="str">
        <f>VLOOKUP(A322,microphthalmia!$B$2:$C$842,2,FALSE)</f>
        <v>HSPA9_microphthalmia</v>
      </c>
      <c r="D322" t="e">
        <f>(VLOOKUP(A322,coloboma!$B$2:$C$26,2,FALSE))</f>
        <v>#N/A</v>
      </c>
      <c r="E322" t="b">
        <f t="shared" si="27"/>
        <v>0</v>
      </c>
      <c r="F322" t="b">
        <f t="shared" si="28"/>
        <v>1</v>
      </c>
      <c r="G322" t="b">
        <f t="shared" si="29"/>
        <v>0</v>
      </c>
      <c r="H322" t="str">
        <f t="shared" si="31"/>
        <v>HSPA9_microphthalmia</v>
      </c>
    </row>
    <row r="323" spans="1:8" x14ac:dyDescent="0.25">
      <c r="A323" t="s">
        <v>675</v>
      </c>
      <c r="B323" t="e">
        <f>VLOOKUP(A323,anophthalmia!$B$2:$C$9,2,FALSE)</f>
        <v>#N/A</v>
      </c>
      <c r="C323" t="str">
        <f>VLOOKUP(A323,microphthalmia!$B$2:$C$842,2,FALSE)</f>
        <v>HTT_microphthalmia</v>
      </c>
      <c r="D323" t="e">
        <f>(VLOOKUP(A323,coloboma!$B$2:$C$26,2,FALSE))</f>
        <v>#N/A</v>
      </c>
      <c r="E323" t="b">
        <f t="shared" ref="E323:E386" si="32">ISTEXT(B323)</f>
        <v>0</v>
      </c>
      <c r="F323" t="b">
        <f t="shared" ref="F323:F386" si="33">ISTEXT(C323)</f>
        <v>1</v>
      </c>
      <c r="G323" t="b">
        <f t="shared" ref="G323:G386" si="34">ISTEXT(D323)</f>
        <v>0</v>
      </c>
      <c r="H323" t="str">
        <f t="shared" si="31"/>
        <v>HTT_microphthalmia</v>
      </c>
    </row>
    <row r="324" spans="1:8" x14ac:dyDescent="0.25">
      <c r="A324" t="s">
        <v>677</v>
      </c>
      <c r="B324" t="e">
        <f>VLOOKUP(A324,anophthalmia!$B$2:$C$9,2,FALSE)</f>
        <v>#N/A</v>
      </c>
      <c r="C324" t="str">
        <f>VLOOKUP(A324,microphthalmia!$B$2:$C$842,2,FALSE)</f>
        <v>IARS1_microphthalmia</v>
      </c>
      <c r="D324" t="e">
        <f>(VLOOKUP(A324,coloboma!$B$2:$C$26,2,FALSE))</f>
        <v>#N/A</v>
      </c>
      <c r="E324" t="b">
        <f t="shared" si="32"/>
        <v>0</v>
      </c>
      <c r="F324" t="b">
        <f t="shared" si="33"/>
        <v>1</v>
      </c>
      <c r="G324" t="b">
        <f t="shared" si="34"/>
        <v>0</v>
      </c>
      <c r="H324" t="str">
        <f t="shared" si="31"/>
        <v>IARS1_microphthalmia</v>
      </c>
    </row>
    <row r="325" spans="1:8" x14ac:dyDescent="0.25">
      <c r="A325" t="s">
        <v>679</v>
      </c>
      <c r="B325" t="e">
        <f>VLOOKUP(A325,anophthalmia!$B$2:$C$9,2,FALSE)</f>
        <v>#N/A</v>
      </c>
      <c r="C325" t="str">
        <f>VLOOKUP(A325,microphthalmia!$B$2:$C$842,2,FALSE)</f>
        <v>ICE1_microphthalmia</v>
      </c>
      <c r="D325" t="e">
        <f>(VLOOKUP(A325,coloboma!$B$2:$C$26,2,FALSE))</f>
        <v>#N/A</v>
      </c>
      <c r="E325" t="b">
        <f t="shared" si="32"/>
        <v>0</v>
      </c>
      <c r="F325" t="b">
        <f t="shared" si="33"/>
        <v>1</v>
      </c>
      <c r="G325" t="b">
        <f t="shared" si="34"/>
        <v>0</v>
      </c>
      <c r="H325" t="str">
        <f t="shared" si="31"/>
        <v>ICE1_microphthalmia</v>
      </c>
    </row>
    <row r="326" spans="1:8" x14ac:dyDescent="0.25">
      <c r="A326" t="s">
        <v>681</v>
      </c>
      <c r="B326" t="e">
        <f>VLOOKUP(A326,anophthalmia!$B$2:$C$9,2,FALSE)</f>
        <v>#N/A</v>
      </c>
      <c r="C326" t="str">
        <f>VLOOKUP(A326,microphthalmia!$B$2:$C$842,2,FALSE)</f>
        <v>ID2_microphthalmia</v>
      </c>
      <c r="D326" t="e">
        <f>(VLOOKUP(A326,coloboma!$B$2:$C$26,2,FALSE))</f>
        <v>#N/A</v>
      </c>
      <c r="E326" t="b">
        <f t="shared" si="32"/>
        <v>0</v>
      </c>
      <c r="F326" t="b">
        <f t="shared" si="33"/>
        <v>1</v>
      </c>
      <c r="G326" t="b">
        <f t="shared" si="34"/>
        <v>0</v>
      </c>
      <c r="H326" t="str">
        <f t="shared" si="31"/>
        <v>ID2_microphthalmia</v>
      </c>
    </row>
    <row r="327" spans="1:8" x14ac:dyDescent="0.25">
      <c r="A327" t="s">
        <v>683</v>
      </c>
      <c r="B327" t="e">
        <f>VLOOKUP(A327,anophthalmia!$B$2:$C$9,2,FALSE)</f>
        <v>#N/A</v>
      </c>
      <c r="C327" t="str">
        <f>VLOOKUP(A327,microphthalmia!$B$2:$C$842,2,FALSE)</f>
        <v>IFT122_microphthalmia</v>
      </c>
      <c r="D327" t="e">
        <f>(VLOOKUP(A327,coloboma!$B$2:$C$26,2,FALSE))</f>
        <v>#N/A</v>
      </c>
      <c r="E327" t="b">
        <f t="shared" si="32"/>
        <v>0</v>
      </c>
      <c r="F327" t="b">
        <f t="shared" si="33"/>
        <v>1</v>
      </c>
      <c r="G327" t="b">
        <f t="shared" si="34"/>
        <v>0</v>
      </c>
      <c r="H327" t="str">
        <f t="shared" si="31"/>
        <v>IFT122_microphthalmia</v>
      </c>
    </row>
    <row r="328" spans="1:8" x14ac:dyDescent="0.25">
      <c r="A328" t="s">
        <v>685</v>
      </c>
      <c r="B328" t="e">
        <f>VLOOKUP(A328,anophthalmia!$B$2:$C$9,2,FALSE)</f>
        <v>#N/A</v>
      </c>
      <c r="C328" t="str">
        <f>VLOOKUP(A328,microphthalmia!$B$2:$C$842,2,FALSE)</f>
        <v>IFT172_microphthalmia</v>
      </c>
      <c r="D328" t="e">
        <f>(VLOOKUP(A328,coloboma!$B$2:$C$26,2,FALSE))</f>
        <v>#N/A</v>
      </c>
      <c r="E328" t="b">
        <f t="shared" si="32"/>
        <v>0</v>
      </c>
      <c r="F328" t="b">
        <f t="shared" si="33"/>
        <v>1</v>
      </c>
      <c r="G328" t="b">
        <f t="shared" si="34"/>
        <v>0</v>
      </c>
      <c r="H328" t="str">
        <f t="shared" si="31"/>
        <v>IFT172_microphthalmia</v>
      </c>
    </row>
    <row r="329" spans="1:8" x14ac:dyDescent="0.25">
      <c r="A329" t="s">
        <v>687</v>
      </c>
      <c r="B329" t="e">
        <f>VLOOKUP(A329,anophthalmia!$B$2:$C$9,2,FALSE)</f>
        <v>#N/A</v>
      </c>
      <c r="C329" t="str">
        <f>VLOOKUP(A329,microphthalmia!$B$2:$C$842,2,FALSE)</f>
        <v>IFT57_microphthalmia</v>
      </c>
      <c r="D329" t="e">
        <f>(VLOOKUP(A329,coloboma!$B$2:$C$26,2,FALSE))</f>
        <v>#N/A</v>
      </c>
      <c r="E329" t="b">
        <f t="shared" si="32"/>
        <v>0</v>
      </c>
      <c r="F329" t="b">
        <f t="shared" si="33"/>
        <v>1</v>
      </c>
      <c r="G329" t="b">
        <f t="shared" si="34"/>
        <v>0</v>
      </c>
      <c r="H329" t="str">
        <f t="shared" si="31"/>
        <v>IFT57_microphthalmia</v>
      </c>
    </row>
    <row r="330" spans="1:8" x14ac:dyDescent="0.25">
      <c r="A330" t="s">
        <v>689</v>
      </c>
      <c r="B330" t="e">
        <f>VLOOKUP(A330,anophthalmia!$B$2:$C$9,2,FALSE)</f>
        <v>#N/A</v>
      </c>
      <c r="C330" t="str">
        <f>VLOOKUP(A330,microphthalmia!$B$2:$C$842,2,FALSE)</f>
        <v>IFT80_microphthalmia</v>
      </c>
      <c r="D330" t="e">
        <f>(VLOOKUP(A330,coloboma!$B$2:$C$26,2,FALSE))</f>
        <v>#N/A</v>
      </c>
      <c r="E330" t="b">
        <f t="shared" si="32"/>
        <v>0</v>
      </c>
      <c r="F330" t="b">
        <f t="shared" si="33"/>
        <v>1</v>
      </c>
      <c r="G330" t="b">
        <f t="shared" si="34"/>
        <v>0</v>
      </c>
      <c r="H330" t="str">
        <f t="shared" si="31"/>
        <v>IFT80_microphthalmia</v>
      </c>
    </row>
    <row r="331" spans="1:8" x14ac:dyDescent="0.25">
      <c r="A331" t="s">
        <v>691</v>
      </c>
      <c r="B331" t="e">
        <f>VLOOKUP(A331,anophthalmia!$B$2:$C$9,2,FALSE)</f>
        <v>#N/A</v>
      </c>
      <c r="C331" t="str">
        <f>VLOOKUP(A331,microphthalmia!$B$2:$C$842,2,FALSE)</f>
        <v>IFT88_microphthalmia</v>
      </c>
      <c r="D331" t="e">
        <f>(VLOOKUP(A331,coloboma!$B$2:$C$26,2,FALSE))</f>
        <v>#N/A</v>
      </c>
      <c r="E331" t="b">
        <f t="shared" si="32"/>
        <v>0</v>
      </c>
      <c r="F331" t="b">
        <f t="shared" si="33"/>
        <v>1</v>
      </c>
      <c r="G331" t="b">
        <f t="shared" si="34"/>
        <v>0</v>
      </c>
      <c r="H331" t="str">
        <f t="shared" si="31"/>
        <v>IFT88_microphthalmia</v>
      </c>
    </row>
    <row r="332" spans="1:8" x14ac:dyDescent="0.25">
      <c r="A332" t="s">
        <v>693</v>
      </c>
      <c r="B332" t="e">
        <f>VLOOKUP(A332,anophthalmia!$B$2:$C$9,2,FALSE)</f>
        <v>#N/A</v>
      </c>
      <c r="C332" t="str">
        <f>VLOOKUP(A332,microphthalmia!$B$2:$C$842,2,FALSE)</f>
        <v>IGF2_microphthalmia</v>
      </c>
      <c r="D332" t="e">
        <f>(VLOOKUP(A332,coloboma!$B$2:$C$26,2,FALSE))</f>
        <v>#N/A</v>
      </c>
      <c r="E332" t="b">
        <f t="shared" si="32"/>
        <v>0</v>
      </c>
      <c r="F332" t="b">
        <f t="shared" si="33"/>
        <v>1</v>
      </c>
      <c r="G332" t="b">
        <f t="shared" si="34"/>
        <v>0</v>
      </c>
      <c r="H332" t="str">
        <f t="shared" si="31"/>
        <v>IGF2_microphthalmia</v>
      </c>
    </row>
    <row r="333" spans="1:8" x14ac:dyDescent="0.25">
      <c r="A333" t="s">
        <v>695</v>
      </c>
      <c r="B333" t="e">
        <f>VLOOKUP(A333,anophthalmia!$B$2:$C$9,2,FALSE)</f>
        <v>#N/A</v>
      </c>
      <c r="C333" t="str">
        <f>VLOOKUP(A333,microphthalmia!$B$2:$C$842,2,FALSE)</f>
        <v>IHH_microphthalmia</v>
      </c>
      <c r="D333" t="e">
        <f>(VLOOKUP(A333,coloboma!$B$2:$C$26,2,FALSE))</f>
        <v>#N/A</v>
      </c>
      <c r="E333" t="b">
        <f t="shared" si="32"/>
        <v>0</v>
      </c>
      <c r="F333" t="b">
        <f t="shared" si="33"/>
        <v>1</v>
      </c>
      <c r="G333" t="b">
        <f t="shared" si="34"/>
        <v>0</v>
      </c>
      <c r="H333" t="str">
        <f t="shared" si="31"/>
        <v>IHH_microphthalmia</v>
      </c>
    </row>
    <row r="334" spans="1:8" x14ac:dyDescent="0.25">
      <c r="A334" t="s">
        <v>697</v>
      </c>
      <c r="B334" t="e">
        <f>VLOOKUP(A334,anophthalmia!$B$2:$C$9,2,FALSE)</f>
        <v>#N/A</v>
      </c>
      <c r="C334" t="str">
        <f>VLOOKUP(A334,microphthalmia!$B$2:$C$842,2,FALSE)</f>
        <v>IL10RB_microphthalmia</v>
      </c>
      <c r="D334" t="e">
        <f>(VLOOKUP(A334,coloboma!$B$2:$C$26,2,FALSE))</f>
        <v>#N/A</v>
      </c>
      <c r="E334" t="b">
        <f t="shared" si="32"/>
        <v>0</v>
      </c>
      <c r="F334" t="b">
        <f t="shared" si="33"/>
        <v>1</v>
      </c>
      <c r="G334" t="b">
        <f t="shared" si="34"/>
        <v>0</v>
      </c>
      <c r="H334" t="str">
        <f t="shared" si="31"/>
        <v>IL10RB_microphthalmia</v>
      </c>
    </row>
    <row r="335" spans="1:8" x14ac:dyDescent="0.25">
      <c r="A335" t="s">
        <v>699</v>
      </c>
      <c r="B335" t="e">
        <f>VLOOKUP(A335,anophthalmia!$B$2:$C$9,2,FALSE)</f>
        <v>#N/A</v>
      </c>
      <c r="C335" t="str">
        <f>VLOOKUP(A335,microphthalmia!$B$2:$C$842,2,FALSE)</f>
        <v>IL7R_microphthalmia</v>
      </c>
      <c r="D335" t="e">
        <f>(VLOOKUP(A335,coloboma!$B$2:$C$26,2,FALSE))</f>
        <v>#N/A</v>
      </c>
      <c r="E335" t="b">
        <f t="shared" si="32"/>
        <v>0</v>
      </c>
      <c r="F335" t="b">
        <f t="shared" si="33"/>
        <v>1</v>
      </c>
      <c r="G335" t="b">
        <f t="shared" si="34"/>
        <v>0</v>
      </c>
      <c r="H335" t="str">
        <f t="shared" si="31"/>
        <v>IL7R_microphthalmia</v>
      </c>
    </row>
    <row r="336" spans="1:8" x14ac:dyDescent="0.25">
      <c r="A336" t="s">
        <v>701</v>
      </c>
      <c r="B336" t="e">
        <f>VLOOKUP(A336,anophthalmia!$B$2:$C$9,2,FALSE)</f>
        <v>#N/A</v>
      </c>
      <c r="C336" t="str">
        <f>VLOOKUP(A336,microphthalmia!$B$2:$C$842,2,FALSE)</f>
        <v>ILK_microphthalmia</v>
      </c>
      <c r="D336" t="e">
        <f>(VLOOKUP(A336,coloboma!$B$2:$C$26,2,FALSE))</f>
        <v>#N/A</v>
      </c>
      <c r="E336" t="b">
        <f t="shared" si="32"/>
        <v>0</v>
      </c>
      <c r="F336" t="b">
        <f t="shared" si="33"/>
        <v>1</v>
      </c>
      <c r="G336" t="b">
        <f t="shared" si="34"/>
        <v>0</v>
      </c>
      <c r="H336" t="str">
        <f t="shared" si="31"/>
        <v>ILK_microphthalmia</v>
      </c>
    </row>
    <row r="337" spans="1:8" x14ac:dyDescent="0.25">
      <c r="A337" t="s">
        <v>703</v>
      </c>
      <c r="B337" t="e">
        <f>VLOOKUP(A337,anophthalmia!$B$2:$C$9,2,FALSE)</f>
        <v>#N/A</v>
      </c>
      <c r="C337" t="str">
        <f>VLOOKUP(A337,microphthalmia!$B$2:$C$842,2,FALSE)</f>
        <v>INPP5B_microphthalmia</v>
      </c>
      <c r="D337" t="e">
        <f>(VLOOKUP(A337,coloboma!$B$2:$C$26,2,FALSE))</f>
        <v>#N/A</v>
      </c>
      <c r="E337" t="b">
        <f t="shared" si="32"/>
        <v>0</v>
      </c>
      <c r="F337" t="b">
        <f t="shared" si="33"/>
        <v>1</v>
      </c>
      <c r="G337" t="b">
        <f t="shared" si="34"/>
        <v>0</v>
      </c>
      <c r="H337" t="str">
        <f t="shared" si="31"/>
        <v>INPP5B_microphthalmia</v>
      </c>
    </row>
    <row r="338" spans="1:8" x14ac:dyDescent="0.25">
      <c r="A338" t="s">
        <v>705</v>
      </c>
      <c r="B338" t="e">
        <f>VLOOKUP(A338,anophthalmia!$B$2:$C$9,2,FALSE)</f>
        <v>#N/A</v>
      </c>
      <c r="C338" t="str">
        <f>VLOOKUP(A338,microphthalmia!$B$2:$C$842,2,FALSE)</f>
        <v>INPP5K_microphthalmia</v>
      </c>
      <c r="D338" t="e">
        <f>(VLOOKUP(A338,coloboma!$B$2:$C$26,2,FALSE))</f>
        <v>#N/A</v>
      </c>
      <c r="E338" t="b">
        <f t="shared" si="32"/>
        <v>0</v>
      </c>
      <c r="F338" t="b">
        <f t="shared" si="33"/>
        <v>1</v>
      </c>
      <c r="G338" t="b">
        <f t="shared" si="34"/>
        <v>0</v>
      </c>
      <c r="H338" t="str">
        <f t="shared" si="31"/>
        <v>INPP5K_microphthalmia</v>
      </c>
    </row>
    <row r="339" spans="1:8" x14ac:dyDescent="0.25">
      <c r="A339" t="s">
        <v>707</v>
      </c>
      <c r="B339" t="e">
        <f>VLOOKUP(A339,anophthalmia!$B$2:$C$9,2,FALSE)</f>
        <v>#N/A</v>
      </c>
      <c r="C339" t="str">
        <f>VLOOKUP(A339,microphthalmia!$B$2:$C$842,2,FALSE)</f>
        <v>INSM1_microphthalmia</v>
      </c>
      <c r="D339" t="e">
        <f>(VLOOKUP(A339,coloboma!$B$2:$C$26,2,FALSE))</f>
        <v>#N/A</v>
      </c>
      <c r="E339" t="b">
        <f t="shared" si="32"/>
        <v>0</v>
      </c>
      <c r="F339" t="b">
        <f t="shared" si="33"/>
        <v>1</v>
      </c>
      <c r="G339" t="b">
        <f t="shared" si="34"/>
        <v>0</v>
      </c>
      <c r="H339" t="str">
        <f t="shared" si="31"/>
        <v>INSM1_microphthalmia</v>
      </c>
    </row>
    <row r="340" spans="1:8" x14ac:dyDescent="0.25">
      <c r="A340" t="s">
        <v>709</v>
      </c>
      <c r="B340" t="e">
        <f>VLOOKUP(A340,anophthalmia!$B$2:$C$9,2,FALSE)</f>
        <v>#N/A</v>
      </c>
      <c r="C340" t="str">
        <f>VLOOKUP(A340,microphthalmia!$B$2:$C$842,2,FALSE)</f>
        <v>INSR_microphthalmia</v>
      </c>
      <c r="D340" t="e">
        <f>(VLOOKUP(A340,coloboma!$B$2:$C$26,2,FALSE))</f>
        <v>#N/A</v>
      </c>
      <c r="E340" t="b">
        <f t="shared" si="32"/>
        <v>0</v>
      </c>
      <c r="F340" t="b">
        <f t="shared" si="33"/>
        <v>1</v>
      </c>
      <c r="G340" t="b">
        <f t="shared" si="34"/>
        <v>0</v>
      </c>
      <c r="H340" t="str">
        <f t="shared" si="31"/>
        <v>INSR_microphthalmia</v>
      </c>
    </row>
    <row r="341" spans="1:8" x14ac:dyDescent="0.25">
      <c r="A341" t="s">
        <v>711</v>
      </c>
      <c r="B341" t="e">
        <f>VLOOKUP(A341,anophthalmia!$B$2:$C$9,2,FALSE)</f>
        <v>#N/A</v>
      </c>
      <c r="C341" t="str">
        <f>VLOOKUP(A341,microphthalmia!$B$2:$C$842,2,FALSE)</f>
        <v>IRX1_microphthalmia</v>
      </c>
      <c r="D341" t="e">
        <f>(VLOOKUP(A341,coloboma!$B$2:$C$26,2,FALSE))</f>
        <v>#N/A</v>
      </c>
      <c r="E341" t="b">
        <f t="shared" si="32"/>
        <v>0</v>
      </c>
      <c r="F341" t="b">
        <f t="shared" si="33"/>
        <v>1</v>
      </c>
      <c r="G341" t="b">
        <f t="shared" si="34"/>
        <v>0</v>
      </c>
      <c r="H341" t="str">
        <f t="shared" si="31"/>
        <v>IRX1_microphthalmia</v>
      </c>
    </row>
    <row r="342" spans="1:8" x14ac:dyDescent="0.25">
      <c r="A342" t="s">
        <v>713</v>
      </c>
      <c r="B342" t="e">
        <f>VLOOKUP(A342,anophthalmia!$B$2:$C$9,2,FALSE)</f>
        <v>#N/A</v>
      </c>
      <c r="C342" t="str">
        <f>VLOOKUP(A342,microphthalmia!$B$2:$C$842,2,FALSE)</f>
        <v>IRX4_microphthalmia</v>
      </c>
      <c r="D342" t="e">
        <f>(VLOOKUP(A342,coloboma!$B$2:$C$26,2,FALSE))</f>
        <v>#N/A</v>
      </c>
      <c r="E342" t="b">
        <f t="shared" si="32"/>
        <v>0</v>
      </c>
      <c r="F342" t="b">
        <f t="shared" si="33"/>
        <v>1</v>
      </c>
      <c r="G342" t="b">
        <f t="shared" si="34"/>
        <v>0</v>
      </c>
      <c r="H342" t="str">
        <f t="shared" si="31"/>
        <v>IRX4_microphthalmia</v>
      </c>
    </row>
    <row r="343" spans="1:8" x14ac:dyDescent="0.25">
      <c r="A343" t="s">
        <v>715</v>
      </c>
      <c r="B343" t="e">
        <f>VLOOKUP(A343,anophthalmia!$B$2:$C$9,2,FALSE)</f>
        <v>#N/A</v>
      </c>
      <c r="C343" t="str">
        <f>VLOOKUP(A343,microphthalmia!$B$2:$C$842,2,FALSE)</f>
        <v>ITGA5_microphthalmia</v>
      </c>
      <c r="D343" t="e">
        <f>(VLOOKUP(A343,coloboma!$B$2:$C$26,2,FALSE))</f>
        <v>#N/A</v>
      </c>
      <c r="E343" t="b">
        <f t="shared" si="32"/>
        <v>0</v>
      </c>
      <c r="F343" t="b">
        <f t="shared" si="33"/>
        <v>1</v>
      </c>
      <c r="G343" t="b">
        <f t="shared" si="34"/>
        <v>0</v>
      </c>
      <c r="H343" t="str">
        <f t="shared" si="31"/>
        <v>ITGA5_microphthalmia</v>
      </c>
    </row>
    <row r="344" spans="1:8" x14ac:dyDescent="0.25">
      <c r="A344" t="s">
        <v>717</v>
      </c>
      <c r="B344" t="e">
        <f>VLOOKUP(A344,anophthalmia!$B$2:$C$9,2,FALSE)</f>
        <v>#N/A</v>
      </c>
      <c r="C344" t="str">
        <f>VLOOKUP(A344,microphthalmia!$B$2:$C$842,2,FALSE)</f>
        <v>JOSD1_microphthalmia</v>
      </c>
      <c r="D344" t="e">
        <f>(VLOOKUP(A344,coloboma!$B$2:$C$26,2,FALSE))</f>
        <v>#N/A</v>
      </c>
      <c r="E344" t="b">
        <f t="shared" si="32"/>
        <v>0</v>
      </c>
      <c r="F344" t="b">
        <f t="shared" si="33"/>
        <v>1</v>
      </c>
      <c r="G344" t="b">
        <f t="shared" si="34"/>
        <v>0</v>
      </c>
      <c r="H344" t="str">
        <f t="shared" si="31"/>
        <v>JOSD1_microphthalmia</v>
      </c>
    </row>
    <row r="345" spans="1:8" x14ac:dyDescent="0.25">
      <c r="A345" t="s">
        <v>719</v>
      </c>
      <c r="B345" t="e">
        <f>VLOOKUP(A345,anophthalmia!$B$2:$C$9,2,FALSE)</f>
        <v>#N/A</v>
      </c>
      <c r="C345" t="str">
        <f>VLOOKUP(A345,microphthalmia!$B$2:$C$842,2,FALSE)</f>
        <v>KARS1_microphthalmia</v>
      </c>
      <c r="D345" t="e">
        <f>(VLOOKUP(A345,coloboma!$B$2:$C$26,2,FALSE))</f>
        <v>#N/A</v>
      </c>
      <c r="E345" t="b">
        <f t="shared" si="32"/>
        <v>0</v>
      </c>
      <c r="F345" t="b">
        <f t="shared" si="33"/>
        <v>1</v>
      </c>
      <c r="G345" t="b">
        <f t="shared" si="34"/>
        <v>0</v>
      </c>
      <c r="H345" t="str">
        <f t="shared" si="31"/>
        <v>KARS1_microphthalmia</v>
      </c>
    </row>
    <row r="346" spans="1:8" x14ac:dyDescent="0.25">
      <c r="A346" t="s">
        <v>721</v>
      </c>
      <c r="B346" t="e">
        <f>VLOOKUP(A346,anophthalmia!$B$2:$C$9,2,FALSE)</f>
        <v>#N/A</v>
      </c>
      <c r="C346" t="str">
        <f>VLOOKUP(A346,microphthalmia!$B$2:$C$842,2,FALSE)</f>
        <v>KCNH1_microphthalmia</v>
      </c>
      <c r="D346" t="e">
        <f>(VLOOKUP(A346,coloboma!$B$2:$C$26,2,FALSE))</f>
        <v>#N/A</v>
      </c>
      <c r="E346" t="b">
        <f t="shared" si="32"/>
        <v>0</v>
      </c>
      <c r="F346" t="b">
        <f t="shared" si="33"/>
        <v>1</v>
      </c>
      <c r="G346" t="b">
        <f t="shared" si="34"/>
        <v>0</v>
      </c>
      <c r="H346" t="str">
        <f t="shared" si="31"/>
        <v>KCNH1_microphthalmia</v>
      </c>
    </row>
    <row r="347" spans="1:8" x14ac:dyDescent="0.25">
      <c r="A347" t="s">
        <v>723</v>
      </c>
      <c r="B347" t="e">
        <f>VLOOKUP(A347,anophthalmia!$B$2:$C$9,2,FALSE)</f>
        <v>#N/A</v>
      </c>
      <c r="C347" t="str">
        <f>VLOOKUP(A347,microphthalmia!$B$2:$C$842,2,FALSE)</f>
        <v>KCNJ14_microphthalmia</v>
      </c>
      <c r="D347" t="e">
        <f>(VLOOKUP(A347,coloboma!$B$2:$C$26,2,FALSE))</f>
        <v>#N/A</v>
      </c>
      <c r="E347" t="b">
        <f t="shared" si="32"/>
        <v>0</v>
      </c>
      <c r="F347" t="b">
        <f t="shared" si="33"/>
        <v>1</v>
      </c>
      <c r="G347" t="b">
        <f t="shared" si="34"/>
        <v>0</v>
      </c>
      <c r="H347" t="str">
        <f t="shared" si="31"/>
        <v>KCNJ14_microphthalmia</v>
      </c>
    </row>
    <row r="348" spans="1:8" x14ac:dyDescent="0.25">
      <c r="A348" t="s">
        <v>725</v>
      </c>
      <c r="B348" t="e">
        <f>VLOOKUP(A348,anophthalmia!$B$2:$C$9,2,FALSE)</f>
        <v>#N/A</v>
      </c>
      <c r="C348" t="str">
        <f>VLOOKUP(A348,microphthalmia!$B$2:$C$842,2,FALSE)</f>
        <v>KCTD10_microphthalmia</v>
      </c>
      <c r="D348" t="e">
        <f>(VLOOKUP(A348,coloboma!$B$2:$C$26,2,FALSE))</f>
        <v>#N/A</v>
      </c>
      <c r="E348" t="b">
        <f t="shared" si="32"/>
        <v>0</v>
      </c>
      <c r="F348" t="b">
        <f t="shared" si="33"/>
        <v>1</v>
      </c>
      <c r="G348" t="b">
        <f t="shared" si="34"/>
        <v>0</v>
      </c>
      <c r="H348" t="str">
        <f t="shared" si="31"/>
        <v>KCTD10_microphthalmia</v>
      </c>
    </row>
    <row r="349" spans="1:8" x14ac:dyDescent="0.25">
      <c r="A349" t="s">
        <v>41</v>
      </c>
      <c r="B349" t="e">
        <f>VLOOKUP(A349,anophthalmia!$B$2:$C$9,2,FALSE)</f>
        <v>#N/A</v>
      </c>
      <c r="C349" t="str">
        <f>VLOOKUP(A349,microphthalmia!$B$2:$C$842,2,FALSE)</f>
        <v>KIF14_microphthalmia</v>
      </c>
      <c r="D349" t="str">
        <f>(VLOOKUP(A349,coloboma!$B$2:$C$26,2,FALSE))</f>
        <v>KIF14_coloboma</v>
      </c>
      <c r="E349" t="b">
        <f t="shared" si="32"/>
        <v>0</v>
      </c>
      <c r="F349" t="b">
        <f t="shared" si="33"/>
        <v>1</v>
      </c>
      <c r="G349" t="b">
        <f t="shared" si="34"/>
        <v>1</v>
      </c>
      <c r="H349" t="str">
        <f>_xlfn.CONCAT(A349,"_microphthalmia_coloboma")</f>
        <v>KIF14_microphthalmia_coloboma</v>
      </c>
    </row>
    <row r="350" spans="1:8" x14ac:dyDescent="0.25">
      <c r="A350" t="s">
        <v>727</v>
      </c>
      <c r="B350" t="e">
        <f>VLOOKUP(A350,anophthalmia!$B$2:$C$9,2,FALSE)</f>
        <v>#N/A</v>
      </c>
      <c r="C350" t="str">
        <f>VLOOKUP(A350,microphthalmia!$B$2:$C$842,2,FALSE)</f>
        <v>KIF3A_microphthalmia</v>
      </c>
      <c r="D350" t="e">
        <f>(VLOOKUP(A350,coloboma!$B$2:$C$26,2,FALSE))</f>
        <v>#N/A</v>
      </c>
      <c r="E350" t="b">
        <f t="shared" si="32"/>
        <v>0</v>
      </c>
      <c r="F350" t="b">
        <f t="shared" si="33"/>
        <v>1</v>
      </c>
      <c r="G350" t="b">
        <f t="shared" si="34"/>
        <v>0</v>
      </c>
      <c r="H350" t="str">
        <f t="shared" ref="H350:H357" si="35">_xlfn.CONCAT(A350,"_microphthalmia")</f>
        <v>KIF3A_microphthalmia</v>
      </c>
    </row>
    <row r="351" spans="1:8" x14ac:dyDescent="0.25">
      <c r="A351" t="s">
        <v>729</v>
      </c>
      <c r="B351" t="e">
        <f>VLOOKUP(A351,anophthalmia!$B$2:$C$9,2,FALSE)</f>
        <v>#N/A</v>
      </c>
      <c r="C351" t="str">
        <f>VLOOKUP(A351,microphthalmia!$B$2:$C$842,2,FALSE)</f>
        <v>KIF3B_microphthalmia</v>
      </c>
      <c r="D351" t="e">
        <f>(VLOOKUP(A351,coloboma!$B$2:$C$26,2,FALSE))</f>
        <v>#N/A</v>
      </c>
      <c r="E351" t="b">
        <f t="shared" si="32"/>
        <v>0</v>
      </c>
      <c r="F351" t="b">
        <f t="shared" si="33"/>
        <v>1</v>
      </c>
      <c r="G351" t="b">
        <f t="shared" si="34"/>
        <v>0</v>
      </c>
      <c r="H351" t="str">
        <f t="shared" si="35"/>
        <v>KIF3B_microphthalmia</v>
      </c>
    </row>
    <row r="352" spans="1:8" x14ac:dyDescent="0.25">
      <c r="A352" t="s">
        <v>731</v>
      </c>
      <c r="B352" t="e">
        <f>VLOOKUP(A352,anophthalmia!$B$2:$C$9,2,FALSE)</f>
        <v>#N/A</v>
      </c>
      <c r="C352" t="str">
        <f>VLOOKUP(A352,microphthalmia!$B$2:$C$842,2,FALSE)</f>
        <v>KLF4_microphthalmia</v>
      </c>
      <c r="D352" t="e">
        <f>(VLOOKUP(A352,coloboma!$B$2:$C$26,2,FALSE))</f>
        <v>#N/A</v>
      </c>
      <c r="E352" t="b">
        <f t="shared" si="32"/>
        <v>0</v>
      </c>
      <c r="F352" t="b">
        <f t="shared" si="33"/>
        <v>1</v>
      </c>
      <c r="G352" t="b">
        <f t="shared" si="34"/>
        <v>0</v>
      </c>
      <c r="H352" t="str">
        <f t="shared" si="35"/>
        <v>KLF4_microphthalmia</v>
      </c>
    </row>
    <row r="353" spans="1:8" x14ac:dyDescent="0.25">
      <c r="A353" t="s">
        <v>733</v>
      </c>
      <c r="B353" t="e">
        <f>VLOOKUP(A353,anophthalmia!$B$2:$C$9,2,FALSE)</f>
        <v>#N/A</v>
      </c>
      <c r="C353" t="str">
        <f>VLOOKUP(A353,microphthalmia!$B$2:$C$842,2,FALSE)</f>
        <v>KLF6_microphthalmia</v>
      </c>
      <c r="D353" t="e">
        <f>(VLOOKUP(A353,coloboma!$B$2:$C$26,2,FALSE))</f>
        <v>#N/A</v>
      </c>
      <c r="E353" t="b">
        <f t="shared" si="32"/>
        <v>0</v>
      </c>
      <c r="F353" t="b">
        <f t="shared" si="33"/>
        <v>1</v>
      </c>
      <c r="G353" t="b">
        <f t="shared" si="34"/>
        <v>0</v>
      </c>
      <c r="H353" t="str">
        <f t="shared" si="35"/>
        <v>KLF6_microphthalmia</v>
      </c>
    </row>
    <row r="354" spans="1:8" x14ac:dyDescent="0.25">
      <c r="A354" t="s">
        <v>735</v>
      </c>
      <c r="B354" t="e">
        <f>VLOOKUP(A354,anophthalmia!$B$2:$C$9,2,FALSE)</f>
        <v>#N/A</v>
      </c>
      <c r="C354" t="str">
        <f>VLOOKUP(A354,microphthalmia!$B$2:$C$842,2,FALSE)</f>
        <v>KLF8_microphthalmia</v>
      </c>
      <c r="D354" t="e">
        <f>(VLOOKUP(A354,coloboma!$B$2:$C$26,2,FALSE))</f>
        <v>#N/A</v>
      </c>
      <c r="E354" t="b">
        <f t="shared" si="32"/>
        <v>0</v>
      </c>
      <c r="F354" t="b">
        <f t="shared" si="33"/>
        <v>1</v>
      </c>
      <c r="G354" t="b">
        <f t="shared" si="34"/>
        <v>0</v>
      </c>
      <c r="H354" t="str">
        <f t="shared" si="35"/>
        <v>KLF8_microphthalmia</v>
      </c>
    </row>
    <row r="355" spans="1:8" x14ac:dyDescent="0.25">
      <c r="A355" t="s">
        <v>737</v>
      </c>
      <c r="B355" t="e">
        <f>VLOOKUP(A355,anophthalmia!$B$2:$C$9,2,FALSE)</f>
        <v>#N/A</v>
      </c>
      <c r="C355" t="str">
        <f>VLOOKUP(A355,microphthalmia!$B$2:$C$842,2,FALSE)</f>
        <v>KLHL41_microphthalmia</v>
      </c>
      <c r="D355" t="e">
        <f>(VLOOKUP(A355,coloboma!$B$2:$C$26,2,FALSE))</f>
        <v>#N/A</v>
      </c>
      <c r="E355" t="b">
        <f t="shared" si="32"/>
        <v>0</v>
      </c>
      <c r="F355" t="b">
        <f t="shared" si="33"/>
        <v>1</v>
      </c>
      <c r="G355" t="b">
        <f t="shared" si="34"/>
        <v>0</v>
      </c>
      <c r="H355" t="str">
        <f t="shared" si="35"/>
        <v>KLHL41_microphthalmia</v>
      </c>
    </row>
    <row r="356" spans="1:8" x14ac:dyDescent="0.25">
      <c r="A356" t="s">
        <v>739</v>
      </c>
      <c r="B356" t="e">
        <f>VLOOKUP(A356,anophthalmia!$B$2:$C$9,2,FALSE)</f>
        <v>#N/A</v>
      </c>
      <c r="C356" t="str">
        <f>VLOOKUP(A356,microphthalmia!$B$2:$C$842,2,FALSE)</f>
        <v>KMT2A_microphthalmia</v>
      </c>
      <c r="D356" t="e">
        <f>(VLOOKUP(A356,coloboma!$B$2:$C$26,2,FALSE))</f>
        <v>#N/A</v>
      </c>
      <c r="E356" t="b">
        <f t="shared" si="32"/>
        <v>0</v>
      </c>
      <c r="F356" t="b">
        <f t="shared" si="33"/>
        <v>1</v>
      </c>
      <c r="G356" t="b">
        <f t="shared" si="34"/>
        <v>0</v>
      </c>
      <c r="H356" t="str">
        <f t="shared" si="35"/>
        <v>KMT2A_microphthalmia</v>
      </c>
    </row>
    <row r="357" spans="1:8" x14ac:dyDescent="0.25">
      <c r="A357" t="s">
        <v>741</v>
      </c>
      <c r="B357" t="e">
        <f>VLOOKUP(A357,anophthalmia!$B$2:$C$9,2,FALSE)</f>
        <v>#N/A</v>
      </c>
      <c r="C357" t="str">
        <f>VLOOKUP(A357,microphthalmia!$B$2:$C$842,2,FALSE)</f>
        <v>KRI1_microphthalmia</v>
      </c>
      <c r="D357" t="e">
        <f>(VLOOKUP(A357,coloboma!$B$2:$C$26,2,FALSE))</f>
        <v>#N/A</v>
      </c>
      <c r="E357" t="b">
        <f t="shared" si="32"/>
        <v>0</v>
      </c>
      <c r="F357" t="b">
        <f t="shared" si="33"/>
        <v>1</v>
      </c>
      <c r="G357" t="b">
        <f t="shared" si="34"/>
        <v>0</v>
      </c>
      <c r="H357" t="str">
        <f t="shared" si="35"/>
        <v>KRI1_microphthalmia</v>
      </c>
    </row>
    <row r="358" spans="1:8" x14ac:dyDescent="0.25">
      <c r="A358" t="s">
        <v>43</v>
      </c>
      <c r="B358" t="e">
        <f>VLOOKUP(A358,anophthalmia!$B$2:$C$9,2,FALSE)</f>
        <v>#N/A</v>
      </c>
      <c r="C358" t="str">
        <f>VLOOKUP(A358,microphthalmia!$B$2:$C$842,2,FALSE)</f>
        <v>LAMA1_microphthalmia</v>
      </c>
      <c r="D358" t="str">
        <f>(VLOOKUP(A358,coloboma!$B$2:$C$26,2,FALSE))</f>
        <v>LAMA1_coloboma</v>
      </c>
      <c r="E358" t="b">
        <f t="shared" si="32"/>
        <v>0</v>
      </c>
      <c r="F358" t="b">
        <f t="shared" si="33"/>
        <v>1</v>
      </c>
      <c r="G358" t="b">
        <f t="shared" si="34"/>
        <v>1</v>
      </c>
      <c r="H358" t="str">
        <f>_xlfn.CONCAT(A358,"_microphthalmia_coloboma")</f>
        <v>LAMA1_microphthalmia_coloboma</v>
      </c>
    </row>
    <row r="359" spans="1:8" x14ac:dyDescent="0.25">
      <c r="A359" t="s">
        <v>743</v>
      </c>
      <c r="B359" t="e">
        <f>VLOOKUP(A359,anophthalmia!$B$2:$C$9,2,FALSE)</f>
        <v>#N/A</v>
      </c>
      <c r="C359" t="str">
        <f>VLOOKUP(A359,microphthalmia!$B$2:$C$842,2,FALSE)</f>
        <v>LAMA2_microphthalmia</v>
      </c>
      <c r="D359" t="e">
        <f>(VLOOKUP(A359,coloboma!$B$2:$C$26,2,FALSE))</f>
        <v>#N/A</v>
      </c>
      <c r="E359" t="b">
        <f t="shared" si="32"/>
        <v>0</v>
      </c>
      <c r="F359" t="b">
        <f t="shared" si="33"/>
        <v>1</v>
      </c>
      <c r="G359" t="b">
        <f t="shared" si="34"/>
        <v>0</v>
      </c>
      <c r="H359" t="str">
        <f>_xlfn.CONCAT(A359,"_microphthalmia")</f>
        <v>LAMA2_microphthalmia</v>
      </c>
    </row>
    <row r="360" spans="1:8" x14ac:dyDescent="0.25">
      <c r="A360" t="s">
        <v>45</v>
      </c>
      <c r="B360" t="e">
        <f>VLOOKUP(A360,anophthalmia!$B$2:$C$9,2,FALSE)</f>
        <v>#N/A</v>
      </c>
      <c r="C360" t="str">
        <f>VLOOKUP(A360,microphthalmia!$B$2:$C$842,2,FALSE)</f>
        <v>LAMB1_microphthalmia</v>
      </c>
      <c r="D360" t="str">
        <f>(VLOOKUP(A360,coloboma!$B$2:$C$26,2,FALSE))</f>
        <v>LAMB1_coloboma</v>
      </c>
      <c r="E360" t="b">
        <f t="shared" si="32"/>
        <v>0</v>
      </c>
      <c r="F360" t="b">
        <f t="shared" si="33"/>
        <v>1</v>
      </c>
      <c r="G360" t="b">
        <f t="shared" si="34"/>
        <v>1</v>
      </c>
      <c r="H360" t="str">
        <f>_xlfn.CONCAT(A360,"_microphthalmia_coloboma")</f>
        <v>LAMB1_microphthalmia_coloboma</v>
      </c>
    </row>
    <row r="361" spans="1:8" x14ac:dyDescent="0.25">
      <c r="A361" t="s">
        <v>745</v>
      </c>
      <c r="B361" t="e">
        <f>VLOOKUP(A361,anophthalmia!$B$2:$C$9,2,FALSE)</f>
        <v>#N/A</v>
      </c>
      <c r="C361" t="str">
        <f>VLOOKUP(A361,microphthalmia!$B$2:$C$842,2,FALSE)</f>
        <v>LAMC1_microphthalmia</v>
      </c>
      <c r="D361" t="e">
        <f>(VLOOKUP(A361,coloboma!$B$2:$C$26,2,FALSE))</f>
        <v>#N/A</v>
      </c>
      <c r="E361" t="b">
        <f t="shared" si="32"/>
        <v>0</v>
      </c>
      <c r="F361" t="b">
        <f t="shared" si="33"/>
        <v>1</v>
      </c>
      <c r="G361" t="b">
        <f t="shared" si="34"/>
        <v>0</v>
      </c>
      <c r="H361" t="str">
        <f t="shared" ref="H361:H372" si="36">_xlfn.CONCAT(A361,"_microphthalmia")</f>
        <v>LAMC1_microphthalmia</v>
      </c>
    </row>
    <row r="362" spans="1:8" x14ac:dyDescent="0.25">
      <c r="A362" t="s">
        <v>747</v>
      </c>
      <c r="B362" t="e">
        <f>VLOOKUP(A362,anophthalmia!$B$2:$C$9,2,FALSE)</f>
        <v>#N/A</v>
      </c>
      <c r="C362" t="str">
        <f>VLOOKUP(A362,microphthalmia!$B$2:$C$842,2,FALSE)</f>
        <v>LARS1_microphthalmia</v>
      </c>
      <c r="D362" t="e">
        <f>(VLOOKUP(A362,coloboma!$B$2:$C$26,2,FALSE))</f>
        <v>#N/A</v>
      </c>
      <c r="E362" t="b">
        <f t="shared" si="32"/>
        <v>0</v>
      </c>
      <c r="F362" t="b">
        <f t="shared" si="33"/>
        <v>1</v>
      </c>
      <c r="G362" t="b">
        <f t="shared" si="34"/>
        <v>0</v>
      </c>
      <c r="H362" t="str">
        <f t="shared" si="36"/>
        <v>LARS1_microphthalmia</v>
      </c>
    </row>
    <row r="363" spans="1:8" x14ac:dyDescent="0.25">
      <c r="A363" t="s">
        <v>749</v>
      </c>
      <c r="B363" t="e">
        <f>VLOOKUP(A363,anophthalmia!$B$2:$C$9,2,FALSE)</f>
        <v>#N/A</v>
      </c>
      <c r="C363" t="str">
        <f>VLOOKUP(A363,microphthalmia!$B$2:$C$842,2,FALSE)</f>
        <v>LEP_microphthalmia</v>
      </c>
      <c r="D363" t="e">
        <f>(VLOOKUP(A363,coloboma!$B$2:$C$26,2,FALSE))</f>
        <v>#N/A</v>
      </c>
      <c r="E363" t="b">
        <f t="shared" si="32"/>
        <v>0</v>
      </c>
      <c r="F363" t="b">
        <f t="shared" si="33"/>
        <v>1</v>
      </c>
      <c r="G363" t="b">
        <f t="shared" si="34"/>
        <v>0</v>
      </c>
      <c r="H363" t="str">
        <f t="shared" si="36"/>
        <v>LEP_microphthalmia</v>
      </c>
    </row>
    <row r="364" spans="1:8" x14ac:dyDescent="0.25">
      <c r="A364" t="s">
        <v>751</v>
      </c>
      <c r="B364" t="e">
        <f>VLOOKUP(A364,anophthalmia!$B$2:$C$9,2,FALSE)</f>
        <v>#N/A</v>
      </c>
      <c r="C364" t="str">
        <f>VLOOKUP(A364,microphthalmia!$B$2:$C$842,2,FALSE)</f>
        <v>LEPR_microphthalmia</v>
      </c>
      <c r="D364" t="e">
        <f>(VLOOKUP(A364,coloboma!$B$2:$C$26,2,FALSE))</f>
        <v>#N/A</v>
      </c>
      <c r="E364" t="b">
        <f t="shared" si="32"/>
        <v>0</v>
      </c>
      <c r="F364" t="b">
        <f t="shared" si="33"/>
        <v>1</v>
      </c>
      <c r="G364" t="b">
        <f t="shared" si="34"/>
        <v>0</v>
      </c>
      <c r="H364" t="str">
        <f t="shared" si="36"/>
        <v>LEPR_microphthalmia</v>
      </c>
    </row>
    <row r="365" spans="1:8" x14ac:dyDescent="0.25">
      <c r="A365" t="s">
        <v>753</v>
      </c>
      <c r="B365" t="e">
        <f>VLOOKUP(A365,anophthalmia!$B$2:$C$9,2,FALSE)</f>
        <v>#N/A</v>
      </c>
      <c r="C365" t="str">
        <f>VLOOKUP(A365,microphthalmia!$B$2:$C$842,2,FALSE)</f>
        <v>LGI1_microphthalmia</v>
      </c>
      <c r="D365" t="e">
        <f>(VLOOKUP(A365,coloboma!$B$2:$C$26,2,FALSE))</f>
        <v>#N/A</v>
      </c>
      <c r="E365" t="b">
        <f t="shared" si="32"/>
        <v>0</v>
      </c>
      <c r="F365" t="b">
        <f t="shared" si="33"/>
        <v>1</v>
      </c>
      <c r="G365" t="b">
        <f t="shared" si="34"/>
        <v>0</v>
      </c>
      <c r="H365" t="str">
        <f t="shared" si="36"/>
        <v>LGI1_microphthalmia</v>
      </c>
    </row>
    <row r="366" spans="1:8" x14ac:dyDescent="0.25">
      <c r="A366" t="s">
        <v>755</v>
      </c>
      <c r="B366" t="e">
        <f>VLOOKUP(A366,anophthalmia!$B$2:$C$9,2,FALSE)</f>
        <v>#N/A</v>
      </c>
      <c r="C366" t="str">
        <f>VLOOKUP(A366,microphthalmia!$B$2:$C$842,2,FALSE)</f>
        <v>LGSN_microphthalmia</v>
      </c>
      <c r="D366" t="e">
        <f>(VLOOKUP(A366,coloboma!$B$2:$C$26,2,FALSE))</f>
        <v>#N/A</v>
      </c>
      <c r="E366" t="b">
        <f t="shared" si="32"/>
        <v>0</v>
      </c>
      <c r="F366" t="b">
        <f t="shared" si="33"/>
        <v>1</v>
      </c>
      <c r="G366" t="b">
        <f t="shared" si="34"/>
        <v>0</v>
      </c>
      <c r="H366" t="str">
        <f t="shared" si="36"/>
        <v>LGSN_microphthalmia</v>
      </c>
    </row>
    <row r="367" spans="1:8" x14ac:dyDescent="0.25">
      <c r="A367" t="s">
        <v>757</v>
      </c>
      <c r="B367" t="e">
        <f>VLOOKUP(A367,anophthalmia!$B$2:$C$9,2,FALSE)</f>
        <v>#N/A</v>
      </c>
      <c r="C367" t="str">
        <f>VLOOKUP(A367,microphthalmia!$B$2:$C$842,2,FALSE)</f>
        <v>LHX2_microphthalmia</v>
      </c>
      <c r="D367" t="e">
        <f>(VLOOKUP(A367,coloboma!$B$2:$C$26,2,FALSE))</f>
        <v>#N/A</v>
      </c>
      <c r="E367" t="b">
        <f t="shared" si="32"/>
        <v>0</v>
      </c>
      <c r="F367" t="b">
        <f t="shared" si="33"/>
        <v>1</v>
      </c>
      <c r="G367" t="b">
        <f t="shared" si="34"/>
        <v>0</v>
      </c>
      <c r="H367" t="str">
        <f t="shared" si="36"/>
        <v>LHX2_microphthalmia</v>
      </c>
    </row>
    <row r="368" spans="1:8" x14ac:dyDescent="0.25">
      <c r="A368" t="s">
        <v>759</v>
      </c>
      <c r="B368" t="e">
        <f>VLOOKUP(A368,anophthalmia!$B$2:$C$9,2,FALSE)</f>
        <v>#N/A</v>
      </c>
      <c r="C368" t="str">
        <f>VLOOKUP(A368,microphthalmia!$B$2:$C$842,2,FALSE)</f>
        <v>LIN9_microphthalmia</v>
      </c>
      <c r="D368" t="e">
        <f>(VLOOKUP(A368,coloboma!$B$2:$C$26,2,FALSE))</f>
        <v>#N/A</v>
      </c>
      <c r="E368" t="b">
        <f t="shared" si="32"/>
        <v>0</v>
      </c>
      <c r="F368" t="b">
        <f t="shared" si="33"/>
        <v>1</v>
      </c>
      <c r="G368" t="b">
        <f t="shared" si="34"/>
        <v>0</v>
      </c>
      <c r="H368" t="str">
        <f t="shared" si="36"/>
        <v>LIN9_microphthalmia</v>
      </c>
    </row>
    <row r="369" spans="1:8" x14ac:dyDescent="0.25">
      <c r="A369" t="s">
        <v>761</v>
      </c>
      <c r="B369" t="e">
        <f>VLOOKUP(A369,anophthalmia!$B$2:$C$9,2,FALSE)</f>
        <v>#N/A</v>
      </c>
      <c r="C369" t="str">
        <f>VLOOKUP(A369,microphthalmia!$B$2:$C$842,2,FALSE)</f>
        <v>LINGO1_microphthalmia</v>
      </c>
      <c r="D369" t="e">
        <f>(VLOOKUP(A369,coloboma!$B$2:$C$26,2,FALSE))</f>
        <v>#N/A</v>
      </c>
      <c r="E369" t="b">
        <f t="shared" si="32"/>
        <v>0</v>
      </c>
      <c r="F369" t="b">
        <f t="shared" si="33"/>
        <v>1</v>
      </c>
      <c r="G369" t="b">
        <f t="shared" si="34"/>
        <v>0</v>
      </c>
      <c r="H369" t="str">
        <f t="shared" si="36"/>
        <v>LINGO1_microphthalmia</v>
      </c>
    </row>
    <row r="370" spans="1:8" x14ac:dyDescent="0.25">
      <c r="A370" t="s">
        <v>763</v>
      </c>
      <c r="B370" t="e">
        <f>VLOOKUP(A370,anophthalmia!$B$2:$C$9,2,FALSE)</f>
        <v>#N/A</v>
      </c>
      <c r="C370" t="str">
        <f>VLOOKUP(A370,microphthalmia!$B$2:$C$842,2,FALSE)</f>
        <v>LLGL1_microphthalmia</v>
      </c>
      <c r="D370" t="e">
        <f>(VLOOKUP(A370,coloboma!$B$2:$C$26,2,FALSE))</f>
        <v>#N/A</v>
      </c>
      <c r="E370" t="b">
        <f t="shared" si="32"/>
        <v>0</v>
      </c>
      <c r="F370" t="b">
        <f t="shared" si="33"/>
        <v>1</v>
      </c>
      <c r="G370" t="b">
        <f t="shared" si="34"/>
        <v>0</v>
      </c>
      <c r="H370" t="str">
        <f t="shared" si="36"/>
        <v>LLGL1_microphthalmia</v>
      </c>
    </row>
    <row r="371" spans="1:8" x14ac:dyDescent="0.25">
      <c r="A371" t="s">
        <v>765</v>
      </c>
      <c r="B371" t="e">
        <f>VLOOKUP(A371,anophthalmia!$B$2:$C$9,2,FALSE)</f>
        <v>#N/A</v>
      </c>
      <c r="C371" t="str">
        <f>VLOOKUP(A371,microphthalmia!$B$2:$C$842,2,FALSE)</f>
        <v>LLGL2_microphthalmia</v>
      </c>
      <c r="D371" t="e">
        <f>(VLOOKUP(A371,coloboma!$B$2:$C$26,2,FALSE))</f>
        <v>#N/A</v>
      </c>
      <c r="E371" t="b">
        <f t="shared" si="32"/>
        <v>0</v>
      </c>
      <c r="F371" t="b">
        <f t="shared" si="33"/>
        <v>1</v>
      </c>
      <c r="G371" t="b">
        <f t="shared" si="34"/>
        <v>0</v>
      </c>
      <c r="H371" t="str">
        <f t="shared" si="36"/>
        <v>LLGL2_microphthalmia</v>
      </c>
    </row>
    <row r="372" spans="1:8" x14ac:dyDescent="0.25">
      <c r="A372" t="s">
        <v>767</v>
      </c>
      <c r="B372" t="e">
        <f>VLOOKUP(A372,anophthalmia!$B$2:$C$9,2,FALSE)</f>
        <v>#N/A</v>
      </c>
      <c r="C372" t="str">
        <f>VLOOKUP(A372,microphthalmia!$B$2:$C$842,2,FALSE)</f>
        <v>LMAN2L_microphthalmia</v>
      </c>
      <c r="D372" t="e">
        <f>(VLOOKUP(A372,coloboma!$B$2:$C$26,2,FALSE))</f>
        <v>#N/A</v>
      </c>
      <c r="E372" t="b">
        <f t="shared" si="32"/>
        <v>0</v>
      </c>
      <c r="F372" t="b">
        <f t="shared" si="33"/>
        <v>1</v>
      </c>
      <c r="G372" t="b">
        <f t="shared" si="34"/>
        <v>0</v>
      </c>
      <c r="H372" t="str">
        <f t="shared" si="36"/>
        <v>LMAN2L_microphthalmia</v>
      </c>
    </row>
    <row r="373" spans="1:8" x14ac:dyDescent="0.25">
      <c r="A373" t="s">
        <v>47</v>
      </c>
      <c r="B373" t="e">
        <f>VLOOKUP(A373,anophthalmia!$B$2:$C$9,2,FALSE)</f>
        <v>#N/A</v>
      </c>
      <c r="C373" t="e">
        <f>VLOOKUP(A373,microphthalmia!$B$2:$C$842,2,FALSE)</f>
        <v>#N/A</v>
      </c>
      <c r="D373" t="str">
        <f>(VLOOKUP(A373,coloboma!$B$2:$C$26,2,FALSE))</f>
        <v>LMO2_coloboma</v>
      </c>
      <c r="E373" t="b">
        <f t="shared" si="32"/>
        <v>0</v>
      </c>
      <c r="F373" t="b">
        <f t="shared" si="33"/>
        <v>0</v>
      </c>
      <c r="G373" t="b">
        <f t="shared" si="34"/>
        <v>1</v>
      </c>
      <c r="H373" t="str">
        <f>_xlfn.CONCAT(A373,"_coloboma")</f>
        <v>LMO2_coloboma</v>
      </c>
    </row>
    <row r="374" spans="1:8" x14ac:dyDescent="0.25">
      <c r="A374" t="s">
        <v>769</v>
      </c>
      <c r="B374" t="e">
        <f>VLOOKUP(A374,anophthalmia!$B$2:$C$9,2,FALSE)</f>
        <v>#N/A</v>
      </c>
      <c r="C374" t="str">
        <f>VLOOKUP(A374,microphthalmia!$B$2:$C$842,2,FALSE)</f>
        <v>LMO4_microphthalmia</v>
      </c>
      <c r="D374" t="e">
        <f>(VLOOKUP(A374,coloboma!$B$2:$C$26,2,FALSE))</f>
        <v>#N/A</v>
      </c>
      <c r="E374" t="b">
        <f t="shared" si="32"/>
        <v>0</v>
      </c>
      <c r="F374" t="b">
        <f t="shared" si="33"/>
        <v>1</v>
      </c>
      <c r="G374" t="b">
        <f t="shared" si="34"/>
        <v>0</v>
      </c>
      <c r="H374" t="str">
        <f t="shared" ref="H374:H377" si="37">_xlfn.CONCAT(A374,"_microphthalmia")</f>
        <v>LMO4_microphthalmia</v>
      </c>
    </row>
    <row r="375" spans="1:8" x14ac:dyDescent="0.25">
      <c r="A375" t="s">
        <v>771</v>
      </c>
      <c r="B375" t="e">
        <f>VLOOKUP(A375,anophthalmia!$B$2:$C$9,2,FALSE)</f>
        <v>#N/A</v>
      </c>
      <c r="C375" t="str">
        <f>VLOOKUP(A375,microphthalmia!$B$2:$C$842,2,FALSE)</f>
        <v>LOX_microphthalmia</v>
      </c>
      <c r="D375" t="e">
        <f>(VLOOKUP(A375,coloboma!$B$2:$C$26,2,FALSE))</f>
        <v>#N/A</v>
      </c>
      <c r="E375" t="b">
        <f t="shared" si="32"/>
        <v>0</v>
      </c>
      <c r="F375" t="b">
        <f t="shared" si="33"/>
        <v>1</v>
      </c>
      <c r="G375" t="b">
        <f t="shared" si="34"/>
        <v>0</v>
      </c>
      <c r="H375" t="str">
        <f t="shared" si="37"/>
        <v>LOX_microphthalmia</v>
      </c>
    </row>
    <row r="376" spans="1:8" x14ac:dyDescent="0.25">
      <c r="A376" t="s">
        <v>773</v>
      </c>
      <c r="B376" t="e">
        <f>VLOOKUP(A376,anophthalmia!$B$2:$C$9,2,FALSE)</f>
        <v>#N/A</v>
      </c>
      <c r="C376" t="str">
        <f>VLOOKUP(A376,microphthalmia!$B$2:$C$842,2,FALSE)</f>
        <v>LRIT2_microphthalmia</v>
      </c>
      <c r="D376" t="e">
        <f>(VLOOKUP(A376,coloboma!$B$2:$C$26,2,FALSE))</f>
        <v>#N/A</v>
      </c>
      <c r="E376" t="b">
        <f t="shared" si="32"/>
        <v>0</v>
      </c>
      <c r="F376" t="b">
        <f t="shared" si="33"/>
        <v>1</v>
      </c>
      <c r="G376" t="b">
        <f t="shared" si="34"/>
        <v>0</v>
      </c>
      <c r="H376" t="str">
        <f t="shared" si="37"/>
        <v>LRIT2_microphthalmia</v>
      </c>
    </row>
    <row r="377" spans="1:8" x14ac:dyDescent="0.25">
      <c r="A377" t="s">
        <v>775</v>
      </c>
      <c r="B377" t="e">
        <f>VLOOKUP(A377,anophthalmia!$B$2:$C$9,2,FALSE)</f>
        <v>#N/A</v>
      </c>
      <c r="C377" t="str">
        <f>VLOOKUP(A377,microphthalmia!$B$2:$C$842,2,FALSE)</f>
        <v>LRRC39_microphthalmia</v>
      </c>
      <c r="D377" t="e">
        <f>(VLOOKUP(A377,coloboma!$B$2:$C$26,2,FALSE))</f>
        <v>#N/A</v>
      </c>
      <c r="E377" t="b">
        <f t="shared" si="32"/>
        <v>0</v>
      </c>
      <c r="F377" t="b">
        <f t="shared" si="33"/>
        <v>1</v>
      </c>
      <c r="G377" t="b">
        <f t="shared" si="34"/>
        <v>0</v>
      </c>
      <c r="H377" t="str">
        <f t="shared" si="37"/>
        <v>LRRC39_microphthalmia</v>
      </c>
    </row>
    <row r="378" spans="1:8" x14ac:dyDescent="0.25">
      <c r="A378" t="s">
        <v>49</v>
      </c>
      <c r="B378" t="e">
        <f>VLOOKUP(A378,anophthalmia!$B$2:$C$9,2,FALSE)</f>
        <v>#N/A</v>
      </c>
      <c r="C378" t="str">
        <f>VLOOKUP(A378,microphthalmia!$B$2:$C$842,2,FALSE)</f>
        <v>LRRK2_microphthalmia</v>
      </c>
      <c r="D378" t="str">
        <f>(VLOOKUP(A378,coloboma!$B$2:$C$26,2,FALSE))</f>
        <v>LRRK2_coloboma</v>
      </c>
      <c r="E378" t="b">
        <f t="shared" si="32"/>
        <v>0</v>
      </c>
      <c r="F378" t="b">
        <f t="shared" si="33"/>
        <v>1</v>
      </c>
      <c r="G378" t="b">
        <f t="shared" si="34"/>
        <v>1</v>
      </c>
      <c r="H378" t="str">
        <f>_xlfn.CONCAT(A378,"_microphthalmia_coloboma")</f>
        <v>LRRK2_microphthalmia_coloboma</v>
      </c>
    </row>
    <row r="379" spans="1:8" x14ac:dyDescent="0.25">
      <c r="A379" t="s">
        <v>777</v>
      </c>
      <c r="B379" t="e">
        <f>VLOOKUP(A379,anophthalmia!$B$2:$C$9,2,FALSE)</f>
        <v>#N/A</v>
      </c>
      <c r="C379" t="str">
        <f>VLOOKUP(A379,microphthalmia!$B$2:$C$842,2,FALSE)</f>
        <v>LRSAM1_microphthalmia</v>
      </c>
      <c r="D379" t="e">
        <f>(VLOOKUP(A379,coloboma!$B$2:$C$26,2,FALSE))</f>
        <v>#N/A</v>
      </c>
      <c r="E379" t="b">
        <f t="shared" si="32"/>
        <v>0</v>
      </c>
      <c r="F379" t="b">
        <f t="shared" si="33"/>
        <v>1</v>
      </c>
      <c r="G379" t="b">
        <f t="shared" si="34"/>
        <v>0</v>
      </c>
      <c r="H379" t="str">
        <f t="shared" ref="H379:H442" si="38">_xlfn.CONCAT(A379,"_microphthalmia")</f>
        <v>LRSAM1_microphthalmia</v>
      </c>
    </row>
    <row r="380" spans="1:8" x14ac:dyDescent="0.25">
      <c r="A380" t="s">
        <v>779</v>
      </c>
      <c r="B380" t="e">
        <f>VLOOKUP(A380,anophthalmia!$B$2:$C$9,2,FALSE)</f>
        <v>#N/A</v>
      </c>
      <c r="C380" t="str">
        <f>VLOOKUP(A380,microphthalmia!$B$2:$C$842,2,FALSE)</f>
        <v>LTBP1_microphthalmia</v>
      </c>
      <c r="D380" t="e">
        <f>(VLOOKUP(A380,coloboma!$B$2:$C$26,2,FALSE))</f>
        <v>#N/A</v>
      </c>
      <c r="E380" t="b">
        <f t="shared" si="32"/>
        <v>0</v>
      </c>
      <c r="F380" t="b">
        <f t="shared" si="33"/>
        <v>1</v>
      </c>
      <c r="G380" t="b">
        <f t="shared" si="34"/>
        <v>0</v>
      </c>
      <c r="H380" t="str">
        <f t="shared" si="38"/>
        <v>LTBP1_microphthalmia</v>
      </c>
    </row>
    <row r="381" spans="1:8" x14ac:dyDescent="0.25">
      <c r="A381" t="s">
        <v>783</v>
      </c>
      <c r="B381" t="e">
        <f>VLOOKUP(A381,anophthalmia!$B$2:$C$9,2,FALSE)</f>
        <v>#N/A</v>
      </c>
      <c r="C381" t="str">
        <f>VLOOKUP(A381,microphthalmia!$B$2:$C$842,2,FALSE)</f>
        <v>LTV1_microphthalmia</v>
      </c>
      <c r="D381" t="e">
        <f>(VLOOKUP(A381,coloboma!$B$2:$C$26,2,FALSE))</f>
        <v>#N/A</v>
      </c>
      <c r="E381" t="b">
        <f t="shared" si="32"/>
        <v>0</v>
      </c>
      <c r="F381" t="b">
        <f t="shared" si="33"/>
        <v>1</v>
      </c>
      <c r="G381" t="b">
        <f t="shared" si="34"/>
        <v>0</v>
      </c>
      <c r="H381" t="str">
        <f t="shared" si="38"/>
        <v>LTV1_microphthalmia</v>
      </c>
    </row>
    <row r="382" spans="1:8" x14ac:dyDescent="0.25">
      <c r="A382" t="s">
        <v>785</v>
      </c>
      <c r="B382" t="e">
        <f>VLOOKUP(A382,anophthalmia!$B$2:$C$9,2,FALSE)</f>
        <v>#N/A</v>
      </c>
      <c r="C382" t="str">
        <f>VLOOKUP(A382,microphthalmia!$B$2:$C$842,2,FALSE)</f>
        <v>LZIC_microphthalmia</v>
      </c>
      <c r="D382" t="e">
        <f>(VLOOKUP(A382,coloboma!$B$2:$C$26,2,FALSE))</f>
        <v>#N/A</v>
      </c>
      <c r="E382" t="b">
        <f t="shared" si="32"/>
        <v>0</v>
      </c>
      <c r="F382" t="b">
        <f t="shared" si="33"/>
        <v>1</v>
      </c>
      <c r="G382" t="b">
        <f t="shared" si="34"/>
        <v>0</v>
      </c>
      <c r="H382" t="str">
        <f t="shared" si="38"/>
        <v>LZIC_microphthalmia</v>
      </c>
    </row>
    <row r="383" spans="1:8" x14ac:dyDescent="0.25">
      <c r="A383" t="s">
        <v>787</v>
      </c>
      <c r="B383" t="e">
        <f>VLOOKUP(A383,anophthalmia!$B$2:$C$9,2,FALSE)</f>
        <v>#N/A</v>
      </c>
      <c r="C383" t="str">
        <f>VLOOKUP(A383,microphthalmia!$B$2:$C$842,2,FALSE)</f>
        <v>LZTS2_microphthalmia</v>
      </c>
      <c r="D383" t="e">
        <f>(VLOOKUP(A383,coloboma!$B$2:$C$26,2,FALSE))</f>
        <v>#N/A</v>
      </c>
      <c r="E383" t="b">
        <f t="shared" si="32"/>
        <v>0</v>
      </c>
      <c r="F383" t="b">
        <f t="shared" si="33"/>
        <v>1</v>
      </c>
      <c r="G383" t="b">
        <f t="shared" si="34"/>
        <v>0</v>
      </c>
      <c r="H383" t="str">
        <f t="shared" si="38"/>
        <v>LZTS2_microphthalmia</v>
      </c>
    </row>
    <row r="384" spans="1:8" x14ac:dyDescent="0.25">
      <c r="A384" t="s">
        <v>789</v>
      </c>
      <c r="B384" t="e">
        <f>VLOOKUP(A384,anophthalmia!$B$2:$C$9,2,FALSE)</f>
        <v>#N/A</v>
      </c>
      <c r="C384" t="str">
        <f>VLOOKUP(A384,microphthalmia!$B$2:$C$842,2,FALSE)</f>
        <v>MAB21L1_microphthalmia</v>
      </c>
      <c r="D384" t="e">
        <f>(VLOOKUP(A384,coloboma!$B$2:$C$26,2,FALSE))</f>
        <v>#N/A</v>
      </c>
      <c r="E384" t="b">
        <f t="shared" si="32"/>
        <v>0</v>
      </c>
      <c r="F384" t="b">
        <f t="shared" si="33"/>
        <v>1</v>
      </c>
      <c r="G384" t="b">
        <f t="shared" si="34"/>
        <v>0</v>
      </c>
      <c r="H384" t="str">
        <f t="shared" si="38"/>
        <v>MAB21L1_microphthalmia</v>
      </c>
    </row>
    <row r="385" spans="1:8" x14ac:dyDescent="0.25">
      <c r="A385" t="s">
        <v>791</v>
      </c>
      <c r="B385" t="e">
        <f>VLOOKUP(A385,anophthalmia!$B$2:$C$9,2,FALSE)</f>
        <v>#N/A</v>
      </c>
      <c r="C385" t="str">
        <f>VLOOKUP(A385,microphthalmia!$B$2:$C$842,2,FALSE)</f>
        <v>MACC1_microphthalmia</v>
      </c>
      <c r="D385" t="e">
        <f>(VLOOKUP(A385,coloboma!$B$2:$C$26,2,FALSE))</f>
        <v>#N/A</v>
      </c>
      <c r="E385" t="b">
        <f t="shared" si="32"/>
        <v>0</v>
      </c>
      <c r="F385" t="b">
        <f t="shared" si="33"/>
        <v>1</v>
      </c>
      <c r="G385" t="b">
        <f t="shared" si="34"/>
        <v>0</v>
      </c>
      <c r="H385" t="str">
        <f t="shared" si="38"/>
        <v>MACC1_microphthalmia</v>
      </c>
    </row>
    <row r="386" spans="1:8" x14ac:dyDescent="0.25">
      <c r="A386" t="s">
        <v>793</v>
      </c>
      <c r="B386" t="e">
        <f>VLOOKUP(A386,anophthalmia!$B$2:$C$9,2,FALSE)</f>
        <v>#N/A</v>
      </c>
      <c r="C386" t="str">
        <f>VLOOKUP(A386,microphthalmia!$B$2:$C$842,2,FALSE)</f>
        <v>MAK16_microphthalmia</v>
      </c>
      <c r="D386" t="e">
        <f>(VLOOKUP(A386,coloboma!$B$2:$C$26,2,FALSE))</f>
        <v>#N/A</v>
      </c>
      <c r="E386" t="b">
        <f t="shared" si="32"/>
        <v>0</v>
      </c>
      <c r="F386" t="b">
        <f t="shared" si="33"/>
        <v>1</v>
      </c>
      <c r="G386" t="b">
        <f t="shared" si="34"/>
        <v>0</v>
      </c>
      <c r="H386" t="str">
        <f t="shared" si="38"/>
        <v>MAK16_microphthalmia</v>
      </c>
    </row>
    <row r="387" spans="1:8" x14ac:dyDescent="0.25">
      <c r="A387" t="s">
        <v>795</v>
      </c>
      <c r="B387" t="e">
        <f>VLOOKUP(A387,anophthalmia!$B$2:$C$9,2,FALSE)</f>
        <v>#N/A</v>
      </c>
      <c r="C387" t="str">
        <f>VLOOKUP(A387,microphthalmia!$B$2:$C$842,2,FALSE)</f>
        <v>MAPK3_microphthalmia</v>
      </c>
      <c r="D387" t="e">
        <f>(VLOOKUP(A387,coloboma!$B$2:$C$26,2,FALSE))</f>
        <v>#N/A</v>
      </c>
      <c r="E387" t="b">
        <f t="shared" ref="E387:E450" si="39">ISTEXT(B387)</f>
        <v>0</v>
      </c>
      <c r="F387" t="b">
        <f t="shared" ref="F387:F450" si="40">ISTEXT(C387)</f>
        <v>1</v>
      </c>
      <c r="G387" t="b">
        <f t="shared" ref="G387:G450" si="41">ISTEXT(D387)</f>
        <v>0</v>
      </c>
      <c r="H387" t="str">
        <f t="shared" si="38"/>
        <v>MAPK3_microphthalmia</v>
      </c>
    </row>
    <row r="388" spans="1:8" x14ac:dyDescent="0.25">
      <c r="A388" t="s">
        <v>797</v>
      </c>
      <c r="B388" t="e">
        <f>VLOOKUP(A388,anophthalmia!$B$2:$C$9,2,FALSE)</f>
        <v>#N/A</v>
      </c>
      <c r="C388" t="str">
        <f>VLOOKUP(A388,microphthalmia!$B$2:$C$842,2,FALSE)</f>
        <v>MARCHF5_microphthalmia</v>
      </c>
      <c r="D388" t="e">
        <f>(VLOOKUP(A388,coloboma!$B$2:$C$26,2,FALSE))</f>
        <v>#N/A</v>
      </c>
      <c r="E388" t="b">
        <f t="shared" si="39"/>
        <v>0</v>
      </c>
      <c r="F388" t="b">
        <f t="shared" si="40"/>
        <v>1</v>
      </c>
      <c r="G388" t="b">
        <f t="shared" si="41"/>
        <v>0</v>
      </c>
      <c r="H388" t="str">
        <f t="shared" si="38"/>
        <v>MARCHF5_microphthalmia</v>
      </c>
    </row>
    <row r="389" spans="1:8" x14ac:dyDescent="0.25">
      <c r="A389" t="s">
        <v>799</v>
      </c>
      <c r="B389" t="e">
        <f>VLOOKUP(A389,anophthalmia!$B$2:$C$9,2,FALSE)</f>
        <v>#N/A</v>
      </c>
      <c r="C389" t="str">
        <f>VLOOKUP(A389,microphthalmia!$B$2:$C$842,2,FALSE)</f>
        <v>MARCKS_microphthalmia</v>
      </c>
      <c r="D389" t="e">
        <f>(VLOOKUP(A389,coloboma!$B$2:$C$26,2,FALSE))</f>
        <v>#N/A</v>
      </c>
      <c r="E389" t="b">
        <f t="shared" si="39"/>
        <v>0</v>
      </c>
      <c r="F389" t="b">
        <f t="shared" si="40"/>
        <v>1</v>
      </c>
      <c r="G389" t="b">
        <f t="shared" si="41"/>
        <v>0</v>
      </c>
      <c r="H389" t="str">
        <f t="shared" si="38"/>
        <v>MARCKS_microphthalmia</v>
      </c>
    </row>
    <row r="390" spans="1:8" x14ac:dyDescent="0.25">
      <c r="A390" t="s">
        <v>801</v>
      </c>
      <c r="B390" t="e">
        <f>VLOOKUP(A390,anophthalmia!$B$2:$C$9,2,FALSE)</f>
        <v>#N/A</v>
      </c>
      <c r="C390" t="str">
        <f>VLOOKUP(A390,microphthalmia!$B$2:$C$842,2,FALSE)</f>
        <v>MARCKSL1_microphthalmia</v>
      </c>
      <c r="D390" t="e">
        <f>(VLOOKUP(A390,coloboma!$B$2:$C$26,2,FALSE))</f>
        <v>#N/A</v>
      </c>
      <c r="E390" t="b">
        <f t="shared" si="39"/>
        <v>0</v>
      </c>
      <c r="F390" t="b">
        <f t="shared" si="40"/>
        <v>1</v>
      </c>
      <c r="G390" t="b">
        <f t="shared" si="41"/>
        <v>0</v>
      </c>
      <c r="H390" t="str">
        <f t="shared" si="38"/>
        <v>MARCKSL1_microphthalmia</v>
      </c>
    </row>
    <row r="391" spans="1:8" x14ac:dyDescent="0.25">
      <c r="A391" t="s">
        <v>803</v>
      </c>
      <c r="B391" t="e">
        <f>VLOOKUP(A391,anophthalmia!$B$2:$C$9,2,FALSE)</f>
        <v>#N/A</v>
      </c>
      <c r="C391" t="str">
        <f>VLOOKUP(A391,microphthalmia!$B$2:$C$842,2,FALSE)</f>
        <v>MARS1_microphthalmia</v>
      </c>
      <c r="D391" t="e">
        <f>(VLOOKUP(A391,coloboma!$B$2:$C$26,2,FALSE))</f>
        <v>#N/A</v>
      </c>
      <c r="E391" t="b">
        <f t="shared" si="39"/>
        <v>0</v>
      </c>
      <c r="F391" t="b">
        <f t="shared" si="40"/>
        <v>1</v>
      </c>
      <c r="G391" t="b">
        <f t="shared" si="41"/>
        <v>0</v>
      </c>
      <c r="H391" t="str">
        <f t="shared" si="38"/>
        <v>MARS1_microphthalmia</v>
      </c>
    </row>
    <row r="392" spans="1:8" x14ac:dyDescent="0.25">
      <c r="A392" t="s">
        <v>805</v>
      </c>
      <c r="B392" t="e">
        <f>VLOOKUP(A392,anophthalmia!$B$2:$C$9,2,FALSE)</f>
        <v>#N/A</v>
      </c>
      <c r="C392" t="str">
        <f>VLOOKUP(A392,microphthalmia!$B$2:$C$842,2,FALSE)</f>
        <v>MAT2A_microphthalmia</v>
      </c>
      <c r="D392" t="e">
        <f>(VLOOKUP(A392,coloboma!$B$2:$C$26,2,FALSE))</f>
        <v>#N/A</v>
      </c>
      <c r="E392" t="b">
        <f t="shared" si="39"/>
        <v>0</v>
      </c>
      <c r="F392" t="b">
        <f t="shared" si="40"/>
        <v>1</v>
      </c>
      <c r="G392" t="b">
        <f t="shared" si="41"/>
        <v>0</v>
      </c>
      <c r="H392" t="str">
        <f t="shared" si="38"/>
        <v>MAT2A_microphthalmia</v>
      </c>
    </row>
    <row r="393" spans="1:8" x14ac:dyDescent="0.25">
      <c r="A393" t="s">
        <v>807</v>
      </c>
      <c r="B393" t="e">
        <f>VLOOKUP(A393,anophthalmia!$B$2:$C$9,2,FALSE)</f>
        <v>#N/A</v>
      </c>
      <c r="C393" t="str">
        <f>VLOOKUP(A393,microphthalmia!$B$2:$C$842,2,FALSE)</f>
        <v>MATN1_microphthalmia</v>
      </c>
      <c r="D393" t="e">
        <f>(VLOOKUP(A393,coloboma!$B$2:$C$26,2,FALSE))</f>
        <v>#N/A</v>
      </c>
      <c r="E393" t="b">
        <f t="shared" si="39"/>
        <v>0</v>
      </c>
      <c r="F393" t="b">
        <f t="shared" si="40"/>
        <v>1</v>
      </c>
      <c r="G393" t="b">
        <f t="shared" si="41"/>
        <v>0</v>
      </c>
      <c r="H393" t="str">
        <f t="shared" si="38"/>
        <v>MATN1_microphthalmia</v>
      </c>
    </row>
    <row r="394" spans="1:8" x14ac:dyDescent="0.25">
      <c r="A394" t="s">
        <v>809</v>
      </c>
      <c r="B394" t="e">
        <f>VLOOKUP(A394,anophthalmia!$B$2:$C$9,2,FALSE)</f>
        <v>#N/A</v>
      </c>
      <c r="C394" t="str">
        <f>VLOOKUP(A394,microphthalmia!$B$2:$C$842,2,FALSE)</f>
        <v>MAZ_microphthalmia</v>
      </c>
      <c r="D394" t="e">
        <f>(VLOOKUP(A394,coloboma!$B$2:$C$26,2,FALSE))</f>
        <v>#N/A</v>
      </c>
      <c r="E394" t="b">
        <f t="shared" si="39"/>
        <v>0</v>
      </c>
      <c r="F394" t="b">
        <f t="shared" si="40"/>
        <v>1</v>
      </c>
      <c r="G394" t="b">
        <f t="shared" si="41"/>
        <v>0</v>
      </c>
      <c r="H394" t="str">
        <f t="shared" si="38"/>
        <v>MAZ_microphthalmia</v>
      </c>
    </row>
    <row r="395" spans="1:8" x14ac:dyDescent="0.25">
      <c r="A395" t="s">
        <v>811</v>
      </c>
      <c r="B395" t="e">
        <f>VLOOKUP(A395,anophthalmia!$B$2:$C$9,2,FALSE)</f>
        <v>#N/A</v>
      </c>
      <c r="C395" t="str">
        <f>VLOOKUP(A395,microphthalmia!$B$2:$C$842,2,FALSE)</f>
        <v>MBNL2_microphthalmia</v>
      </c>
      <c r="D395" t="e">
        <f>(VLOOKUP(A395,coloboma!$B$2:$C$26,2,FALSE))</f>
        <v>#N/A</v>
      </c>
      <c r="E395" t="b">
        <f t="shared" si="39"/>
        <v>0</v>
      </c>
      <c r="F395" t="b">
        <f t="shared" si="40"/>
        <v>1</v>
      </c>
      <c r="G395" t="b">
        <f t="shared" si="41"/>
        <v>0</v>
      </c>
      <c r="H395" t="str">
        <f t="shared" si="38"/>
        <v>MBNL2_microphthalmia</v>
      </c>
    </row>
    <row r="396" spans="1:8" x14ac:dyDescent="0.25">
      <c r="A396" t="s">
        <v>813</v>
      </c>
      <c r="B396" t="e">
        <f>VLOOKUP(A396,anophthalmia!$B$2:$C$9,2,FALSE)</f>
        <v>#N/A</v>
      </c>
      <c r="C396" t="str">
        <f>VLOOKUP(A396,microphthalmia!$B$2:$C$842,2,FALSE)</f>
        <v>MCC_microphthalmia</v>
      </c>
      <c r="D396" t="e">
        <f>(VLOOKUP(A396,coloboma!$B$2:$C$26,2,FALSE))</f>
        <v>#N/A</v>
      </c>
      <c r="E396" t="b">
        <f t="shared" si="39"/>
        <v>0</v>
      </c>
      <c r="F396" t="b">
        <f t="shared" si="40"/>
        <v>1</v>
      </c>
      <c r="G396" t="b">
        <f t="shared" si="41"/>
        <v>0</v>
      </c>
      <c r="H396" t="str">
        <f t="shared" si="38"/>
        <v>MCC_microphthalmia</v>
      </c>
    </row>
    <row r="397" spans="1:8" x14ac:dyDescent="0.25">
      <c r="A397" t="s">
        <v>815</v>
      </c>
      <c r="B397" t="e">
        <f>VLOOKUP(A397,anophthalmia!$B$2:$C$9,2,FALSE)</f>
        <v>#N/A</v>
      </c>
      <c r="C397" t="str">
        <f>VLOOKUP(A397,microphthalmia!$B$2:$C$842,2,FALSE)</f>
        <v>MCM2_microphthalmia</v>
      </c>
      <c r="D397" t="e">
        <f>(VLOOKUP(A397,coloboma!$B$2:$C$26,2,FALSE))</f>
        <v>#N/A</v>
      </c>
      <c r="E397" t="b">
        <f t="shared" si="39"/>
        <v>0</v>
      </c>
      <c r="F397" t="b">
        <f t="shared" si="40"/>
        <v>1</v>
      </c>
      <c r="G397" t="b">
        <f t="shared" si="41"/>
        <v>0</v>
      </c>
      <c r="H397" t="str">
        <f t="shared" si="38"/>
        <v>MCM2_microphthalmia</v>
      </c>
    </row>
    <row r="398" spans="1:8" x14ac:dyDescent="0.25">
      <c r="A398" t="s">
        <v>817</v>
      </c>
      <c r="B398" t="e">
        <f>VLOOKUP(A398,anophthalmia!$B$2:$C$9,2,FALSE)</f>
        <v>#N/A</v>
      </c>
      <c r="C398" t="str">
        <f>VLOOKUP(A398,microphthalmia!$B$2:$C$842,2,FALSE)</f>
        <v>MCM3_microphthalmia</v>
      </c>
      <c r="D398" t="e">
        <f>(VLOOKUP(A398,coloboma!$B$2:$C$26,2,FALSE))</f>
        <v>#N/A</v>
      </c>
      <c r="E398" t="b">
        <f t="shared" si="39"/>
        <v>0</v>
      </c>
      <c r="F398" t="b">
        <f t="shared" si="40"/>
        <v>1</v>
      </c>
      <c r="G398" t="b">
        <f t="shared" si="41"/>
        <v>0</v>
      </c>
      <c r="H398" t="str">
        <f t="shared" si="38"/>
        <v>MCM3_microphthalmia</v>
      </c>
    </row>
    <row r="399" spans="1:8" x14ac:dyDescent="0.25">
      <c r="A399" t="s">
        <v>819</v>
      </c>
      <c r="B399" t="e">
        <f>VLOOKUP(A399,anophthalmia!$B$2:$C$9,2,FALSE)</f>
        <v>#N/A</v>
      </c>
      <c r="C399" t="str">
        <f>VLOOKUP(A399,microphthalmia!$B$2:$C$842,2,FALSE)</f>
        <v>MCM3AP_microphthalmia</v>
      </c>
      <c r="D399" t="e">
        <f>(VLOOKUP(A399,coloboma!$B$2:$C$26,2,FALSE))</f>
        <v>#N/A</v>
      </c>
      <c r="E399" t="b">
        <f t="shared" si="39"/>
        <v>0</v>
      </c>
      <c r="F399" t="b">
        <f t="shared" si="40"/>
        <v>1</v>
      </c>
      <c r="G399" t="b">
        <f t="shared" si="41"/>
        <v>0</v>
      </c>
      <c r="H399" t="str">
        <f t="shared" si="38"/>
        <v>MCM3AP_microphthalmia</v>
      </c>
    </row>
    <row r="400" spans="1:8" x14ac:dyDescent="0.25">
      <c r="A400" t="s">
        <v>821</v>
      </c>
      <c r="B400" t="e">
        <f>VLOOKUP(A400,anophthalmia!$B$2:$C$9,2,FALSE)</f>
        <v>#N/A</v>
      </c>
      <c r="C400" t="str">
        <f>VLOOKUP(A400,microphthalmia!$B$2:$C$842,2,FALSE)</f>
        <v>MCM5_microphthalmia</v>
      </c>
      <c r="D400" t="e">
        <f>(VLOOKUP(A400,coloboma!$B$2:$C$26,2,FALSE))</f>
        <v>#N/A</v>
      </c>
      <c r="E400" t="b">
        <f t="shared" si="39"/>
        <v>0</v>
      </c>
      <c r="F400" t="b">
        <f t="shared" si="40"/>
        <v>1</v>
      </c>
      <c r="G400" t="b">
        <f t="shared" si="41"/>
        <v>0</v>
      </c>
      <c r="H400" t="str">
        <f t="shared" si="38"/>
        <v>MCM5_microphthalmia</v>
      </c>
    </row>
    <row r="401" spans="1:8" x14ac:dyDescent="0.25">
      <c r="A401" t="s">
        <v>823</v>
      </c>
      <c r="B401" t="e">
        <f>VLOOKUP(A401,anophthalmia!$B$2:$C$9,2,FALSE)</f>
        <v>#N/A</v>
      </c>
      <c r="C401" t="str">
        <f>VLOOKUP(A401,microphthalmia!$B$2:$C$842,2,FALSE)</f>
        <v>MCM7_microphthalmia</v>
      </c>
      <c r="D401" t="e">
        <f>(VLOOKUP(A401,coloboma!$B$2:$C$26,2,FALSE))</f>
        <v>#N/A</v>
      </c>
      <c r="E401" t="b">
        <f t="shared" si="39"/>
        <v>0</v>
      </c>
      <c r="F401" t="b">
        <f t="shared" si="40"/>
        <v>1</v>
      </c>
      <c r="G401" t="b">
        <f t="shared" si="41"/>
        <v>0</v>
      </c>
      <c r="H401" t="str">
        <f t="shared" si="38"/>
        <v>MCM7_microphthalmia</v>
      </c>
    </row>
    <row r="402" spans="1:8" x14ac:dyDescent="0.25">
      <c r="A402" t="s">
        <v>825</v>
      </c>
      <c r="B402" t="e">
        <f>VLOOKUP(A402,anophthalmia!$B$2:$C$9,2,FALSE)</f>
        <v>#N/A</v>
      </c>
      <c r="C402" t="str">
        <f>VLOOKUP(A402,microphthalmia!$B$2:$C$842,2,FALSE)</f>
        <v>MCOLN1_microphthalmia</v>
      </c>
      <c r="D402" t="e">
        <f>(VLOOKUP(A402,coloboma!$B$2:$C$26,2,FALSE))</f>
        <v>#N/A</v>
      </c>
      <c r="E402" t="b">
        <f t="shared" si="39"/>
        <v>0</v>
      </c>
      <c r="F402" t="b">
        <f t="shared" si="40"/>
        <v>1</v>
      </c>
      <c r="G402" t="b">
        <f t="shared" si="41"/>
        <v>0</v>
      </c>
      <c r="H402" t="str">
        <f t="shared" si="38"/>
        <v>MCOLN1_microphthalmia</v>
      </c>
    </row>
    <row r="403" spans="1:8" x14ac:dyDescent="0.25">
      <c r="A403" t="s">
        <v>827</v>
      </c>
      <c r="B403" t="e">
        <f>VLOOKUP(A403,anophthalmia!$B$2:$C$9,2,FALSE)</f>
        <v>#N/A</v>
      </c>
      <c r="C403" t="str">
        <f>VLOOKUP(A403,microphthalmia!$B$2:$C$842,2,FALSE)</f>
        <v>MCRS1_microphthalmia</v>
      </c>
      <c r="D403" t="e">
        <f>(VLOOKUP(A403,coloboma!$B$2:$C$26,2,FALSE))</f>
        <v>#N/A</v>
      </c>
      <c r="E403" t="b">
        <f t="shared" si="39"/>
        <v>0</v>
      </c>
      <c r="F403" t="b">
        <f t="shared" si="40"/>
        <v>1</v>
      </c>
      <c r="G403" t="b">
        <f t="shared" si="41"/>
        <v>0</v>
      </c>
      <c r="H403" t="str">
        <f t="shared" si="38"/>
        <v>MCRS1_microphthalmia</v>
      </c>
    </row>
    <row r="404" spans="1:8" x14ac:dyDescent="0.25">
      <c r="A404" t="s">
        <v>829</v>
      </c>
      <c r="B404" t="e">
        <f>VLOOKUP(A404,anophthalmia!$B$2:$C$9,2,FALSE)</f>
        <v>#N/A</v>
      </c>
      <c r="C404" t="str">
        <f>VLOOKUP(A404,microphthalmia!$B$2:$C$842,2,FALSE)</f>
        <v>MCTP2_microphthalmia</v>
      </c>
      <c r="D404" t="e">
        <f>(VLOOKUP(A404,coloboma!$B$2:$C$26,2,FALSE))</f>
        <v>#N/A</v>
      </c>
      <c r="E404" t="b">
        <f t="shared" si="39"/>
        <v>0</v>
      </c>
      <c r="F404" t="b">
        <f t="shared" si="40"/>
        <v>1</v>
      </c>
      <c r="G404" t="b">
        <f t="shared" si="41"/>
        <v>0</v>
      </c>
      <c r="H404" t="str">
        <f t="shared" si="38"/>
        <v>MCTP2_microphthalmia</v>
      </c>
    </row>
    <row r="405" spans="1:8" x14ac:dyDescent="0.25">
      <c r="A405" t="s">
        <v>831</v>
      </c>
      <c r="B405" t="e">
        <f>VLOOKUP(A405,anophthalmia!$B$2:$C$9,2,FALSE)</f>
        <v>#N/A</v>
      </c>
      <c r="C405" t="str">
        <f>VLOOKUP(A405,microphthalmia!$B$2:$C$842,2,FALSE)</f>
        <v>MDK_microphthalmia</v>
      </c>
      <c r="D405" t="e">
        <f>(VLOOKUP(A405,coloboma!$B$2:$C$26,2,FALSE))</f>
        <v>#N/A</v>
      </c>
      <c r="E405" t="b">
        <f t="shared" si="39"/>
        <v>0</v>
      </c>
      <c r="F405" t="b">
        <f t="shared" si="40"/>
        <v>1</v>
      </c>
      <c r="G405" t="b">
        <f t="shared" si="41"/>
        <v>0</v>
      </c>
      <c r="H405" t="str">
        <f t="shared" si="38"/>
        <v>MDK_microphthalmia</v>
      </c>
    </row>
    <row r="406" spans="1:8" x14ac:dyDescent="0.25">
      <c r="A406" t="s">
        <v>833</v>
      </c>
      <c r="B406" t="e">
        <f>VLOOKUP(A406,anophthalmia!$B$2:$C$9,2,FALSE)</f>
        <v>#N/A</v>
      </c>
      <c r="C406" t="str">
        <f>VLOOKUP(A406,microphthalmia!$B$2:$C$842,2,FALSE)</f>
        <v>MDM2_microphthalmia</v>
      </c>
      <c r="D406" t="e">
        <f>(VLOOKUP(A406,coloboma!$B$2:$C$26,2,FALSE))</f>
        <v>#N/A</v>
      </c>
      <c r="E406" t="b">
        <f t="shared" si="39"/>
        <v>0</v>
      </c>
      <c r="F406" t="b">
        <f t="shared" si="40"/>
        <v>1</v>
      </c>
      <c r="G406" t="b">
        <f t="shared" si="41"/>
        <v>0</v>
      </c>
      <c r="H406" t="str">
        <f t="shared" si="38"/>
        <v>MDM2_microphthalmia</v>
      </c>
    </row>
    <row r="407" spans="1:8" x14ac:dyDescent="0.25">
      <c r="A407" t="s">
        <v>835</v>
      </c>
      <c r="B407" t="e">
        <f>VLOOKUP(A407,anophthalmia!$B$2:$C$9,2,FALSE)</f>
        <v>#N/A</v>
      </c>
      <c r="C407" t="str">
        <f>VLOOKUP(A407,microphthalmia!$B$2:$C$842,2,FALSE)</f>
        <v>MDN1_microphthalmia</v>
      </c>
      <c r="D407" t="e">
        <f>(VLOOKUP(A407,coloboma!$B$2:$C$26,2,FALSE))</f>
        <v>#N/A</v>
      </c>
      <c r="E407" t="b">
        <f t="shared" si="39"/>
        <v>0</v>
      </c>
      <c r="F407" t="b">
        <f t="shared" si="40"/>
        <v>1</v>
      </c>
      <c r="G407" t="b">
        <f t="shared" si="41"/>
        <v>0</v>
      </c>
      <c r="H407" t="str">
        <f t="shared" si="38"/>
        <v>MDN1_microphthalmia</v>
      </c>
    </row>
    <row r="408" spans="1:8" x14ac:dyDescent="0.25">
      <c r="A408" t="s">
        <v>837</v>
      </c>
      <c r="B408" t="e">
        <f>VLOOKUP(A408,anophthalmia!$B$2:$C$9,2,FALSE)</f>
        <v>#N/A</v>
      </c>
      <c r="C408" t="str">
        <f>VLOOKUP(A408,microphthalmia!$B$2:$C$842,2,FALSE)</f>
        <v>MED12_microphthalmia</v>
      </c>
      <c r="D408" t="e">
        <f>(VLOOKUP(A408,coloboma!$B$2:$C$26,2,FALSE))</f>
        <v>#N/A</v>
      </c>
      <c r="E408" t="b">
        <f t="shared" si="39"/>
        <v>0</v>
      </c>
      <c r="F408" t="b">
        <f t="shared" si="40"/>
        <v>1</v>
      </c>
      <c r="G408" t="b">
        <f t="shared" si="41"/>
        <v>0</v>
      </c>
      <c r="H408" t="str">
        <f t="shared" si="38"/>
        <v>MED12_microphthalmia</v>
      </c>
    </row>
    <row r="409" spans="1:8" x14ac:dyDescent="0.25">
      <c r="A409" t="s">
        <v>839</v>
      </c>
      <c r="B409" t="e">
        <f>VLOOKUP(A409,anophthalmia!$B$2:$C$9,2,FALSE)</f>
        <v>#N/A</v>
      </c>
      <c r="C409" t="str">
        <f>VLOOKUP(A409,microphthalmia!$B$2:$C$842,2,FALSE)</f>
        <v>MED13_microphthalmia</v>
      </c>
      <c r="D409" t="e">
        <f>(VLOOKUP(A409,coloboma!$B$2:$C$26,2,FALSE))</f>
        <v>#N/A</v>
      </c>
      <c r="E409" t="b">
        <f t="shared" si="39"/>
        <v>0</v>
      </c>
      <c r="F409" t="b">
        <f t="shared" si="40"/>
        <v>1</v>
      </c>
      <c r="G409" t="b">
        <f t="shared" si="41"/>
        <v>0</v>
      </c>
      <c r="H409" t="str">
        <f t="shared" si="38"/>
        <v>MED13_microphthalmia</v>
      </c>
    </row>
    <row r="410" spans="1:8" x14ac:dyDescent="0.25">
      <c r="A410" t="s">
        <v>841</v>
      </c>
      <c r="B410" t="e">
        <f>VLOOKUP(A410,anophthalmia!$B$2:$C$9,2,FALSE)</f>
        <v>#N/A</v>
      </c>
      <c r="C410" t="str">
        <f>VLOOKUP(A410,microphthalmia!$B$2:$C$842,2,FALSE)</f>
        <v>MED19_microphthalmia</v>
      </c>
      <c r="D410" t="e">
        <f>(VLOOKUP(A410,coloboma!$B$2:$C$26,2,FALSE))</f>
        <v>#N/A</v>
      </c>
      <c r="E410" t="b">
        <f t="shared" si="39"/>
        <v>0</v>
      </c>
      <c r="F410" t="b">
        <f t="shared" si="40"/>
        <v>1</v>
      </c>
      <c r="G410" t="b">
        <f t="shared" si="41"/>
        <v>0</v>
      </c>
      <c r="H410" t="str">
        <f t="shared" si="38"/>
        <v>MED19_microphthalmia</v>
      </c>
    </row>
    <row r="411" spans="1:8" x14ac:dyDescent="0.25">
      <c r="A411" t="s">
        <v>843</v>
      </c>
      <c r="B411" t="e">
        <f>VLOOKUP(A411,anophthalmia!$B$2:$C$9,2,FALSE)</f>
        <v>#N/A</v>
      </c>
      <c r="C411" t="str">
        <f>VLOOKUP(A411,microphthalmia!$B$2:$C$842,2,FALSE)</f>
        <v>MED29_microphthalmia</v>
      </c>
      <c r="D411" t="e">
        <f>(VLOOKUP(A411,coloboma!$B$2:$C$26,2,FALSE))</f>
        <v>#N/A</v>
      </c>
      <c r="E411" t="b">
        <f t="shared" si="39"/>
        <v>0</v>
      </c>
      <c r="F411" t="b">
        <f t="shared" si="40"/>
        <v>1</v>
      </c>
      <c r="G411" t="b">
        <f t="shared" si="41"/>
        <v>0</v>
      </c>
      <c r="H411" t="str">
        <f t="shared" si="38"/>
        <v>MED29_microphthalmia</v>
      </c>
    </row>
    <row r="412" spans="1:8" x14ac:dyDescent="0.25">
      <c r="A412" t="s">
        <v>845</v>
      </c>
      <c r="B412" t="e">
        <f>VLOOKUP(A412,anophthalmia!$B$2:$C$9,2,FALSE)</f>
        <v>#N/A</v>
      </c>
      <c r="C412" t="str">
        <f>VLOOKUP(A412,microphthalmia!$B$2:$C$842,2,FALSE)</f>
        <v>MEIS1_microphthalmia</v>
      </c>
      <c r="D412" t="e">
        <f>(VLOOKUP(A412,coloboma!$B$2:$C$26,2,FALSE))</f>
        <v>#N/A</v>
      </c>
      <c r="E412" t="b">
        <f t="shared" si="39"/>
        <v>0</v>
      </c>
      <c r="F412" t="b">
        <f t="shared" si="40"/>
        <v>1</v>
      </c>
      <c r="G412" t="b">
        <f t="shared" si="41"/>
        <v>0</v>
      </c>
      <c r="H412" t="str">
        <f t="shared" si="38"/>
        <v>MEIS1_microphthalmia</v>
      </c>
    </row>
    <row r="413" spans="1:8" x14ac:dyDescent="0.25">
      <c r="A413" t="s">
        <v>847</v>
      </c>
      <c r="B413" t="e">
        <f>VLOOKUP(A413,anophthalmia!$B$2:$C$9,2,FALSE)</f>
        <v>#N/A</v>
      </c>
      <c r="C413" t="str">
        <f>VLOOKUP(A413,microphthalmia!$B$2:$C$842,2,FALSE)</f>
        <v>MELK_microphthalmia</v>
      </c>
      <c r="D413" t="e">
        <f>(VLOOKUP(A413,coloboma!$B$2:$C$26,2,FALSE))</f>
        <v>#N/A</v>
      </c>
      <c r="E413" t="b">
        <f t="shared" si="39"/>
        <v>0</v>
      </c>
      <c r="F413" t="b">
        <f t="shared" si="40"/>
        <v>1</v>
      </c>
      <c r="G413" t="b">
        <f t="shared" si="41"/>
        <v>0</v>
      </c>
      <c r="H413" t="str">
        <f t="shared" si="38"/>
        <v>MELK_microphthalmia</v>
      </c>
    </row>
    <row r="414" spans="1:8" x14ac:dyDescent="0.25">
      <c r="A414" t="s">
        <v>849</v>
      </c>
      <c r="B414" t="e">
        <f>VLOOKUP(A414,anophthalmia!$B$2:$C$9,2,FALSE)</f>
        <v>#N/A</v>
      </c>
      <c r="C414" t="str">
        <f>VLOOKUP(A414,microphthalmia!$B$2:$C$842,2,FALSE)</f>
        <v>MGA_microphthalmia</v>
      </c>
      <c r="D414" t="e">
        <f>(VLOOKUP(A414,coloboma!$B$2:$C$26,2,FALSE))</f>
        <v>#N/A</v>
      </c>
      <c r="E414" t="b">
        <f t="shared" si="39"/>
        <v>0</v>
      </c>
      <c r="F414" t="b">
        <f t="shared" si="40"/>
        <v>1</v>
      </c>
      <c r="G414" t="b">
        <f t="shared" si="41"/>
        <v>0</v>
      </c>
      <c r="H414" t="str">
        <f t="shared" si="38"/>
        <v>MGA_microphthalmia</v>
      </c>
    </row>
    <row r="415" spans="1:8" x14ac:dyDescent="0.25">
      <c r="A415" t="s">
        <v>851</v>
      </c>
      <c r="B415" t="e">
        <f>VLOOKUP(A415,anophthalmia!$B$2:$C$9,2,FALSE)</f>
        <v>#N/A</v>
      </c>
      <c r="C415" t="str">
        <f>VLOOKUP(A415,microphthalmia!$B$2:$C$842,2,FALSE)</f>
        <v>MIB1_microphthalmia</v>
      </c>
      <c r="D415" t="e">
        <f>(VLOOKUP(A415,coloboma!$B$2:$C$26,2,FALSE))</f>
        <v>#N/A</v>
      </c>
      <c r="E415" t="b">
        <f t="shared" si="39"/>
        <v>0</v>
      </c>
      <c r="F415" t="b">
        <f t="shared" si="40"/>
        <v>1</v>
      </c>
      <c r="G415" t="b">
        <f t="shared" si="41"/>
        <v>0</v>
      </c>
      <c r="H415" t="str">
        <f t="shared" si="38"/>
        <v>MIB1_microphthalmia</v>
      </c>
    </row>
    <row r="416" spans="1:8" x14ac:dyDescent="0.25">
      <c r="A416" t="s">
        <v>853</v>
      </c>
      <c r="B416" t="e">
        <f>VLOOKUP(A416,anophthalmia!$B$2:$C$9,2,FALSE)</f>
        <v>#N/A</v>
      </c>
      <c r="C416" t="str">
        <f>VLOOKUP(A416,microphthalmia!$B$2:$C$842,2,FALSE)</f>
        <v>MIF_microphthalmia</v>
      </c>
      <c r="D416" t="e">
        <f>(VLOOKUP(A416,coloboma!$B$2:$C$26,2,FALSE))</f>
        <v>#N/A</v>
      </c>
      <c r="E416" t="b">
        <f t="shared" si="39"/>
        <v>0</v>
      </c>
      <c r="F416" t="b">
        <f t="shared" si="40"/>
        <v>1</v>
      </c>
      <c r="G416" t="b">
        <f t="shared" si="41"/>
        <v>0</v>
      </c>
      <c r="H416" t="str">
        <f t="shared" si="38"/>
        <v>MIF_microphthalmia</v>
      </c>
    </row>
    <row r="417" spans="1:8" x14ac:dyDescent="0.25">
      <c r="A417" t="s">
        <v>855</v>
      </c>
      <c r="B417" t="e">
        <f>VLOOKUP(A417,anophthalmia!$B$2:$C$9,2,FALSE)</f>
        <v>#N/A</v>
      </c>
      <c r="C417" t="str">
        <f>VLOOKUP(A417,microphthalmia!$B$2:$C$842,2,FALSE)</f>
        <v>MIOS_microphthalmia</v>
      </c>
      <c r="D417" t="e">
        <f>(VLOOKUP(A417,coloboma!$B$2:$C$26,2,FALSE))</f>
        <v>#N/A</v>
      </c>
      <c r="E417" t="b">
        <f t="shared" si="39"/>
        <v>0</v>
      </c>
      <c r="F417" t="b">
        <f t="shared" si="40"/>
        <v>1</v>
      </c>
      <c r="G417" t="b">
        <f t="shared" si="41"/>
        <v>0</v>
      </c>
      <c r="H417" t="str">
        <f t="shared" si="38"/>
        <v>MIOS_microphthalmia</v>
      </c>
    </row>
    <row r="418" spans="1:8" x14ac:dyDescent="0.25">
      <c r="A418" t="s">
        <v>857</v>
      </c>
      <c r="B418" t="e">
        <f>VLOOKUP(A418,anophthalmia!$B$2:$C$9,2,FALSE)</f>
        <v>#N/A</v>
      </c>
      <c r="C418" t="str">
        <f>VLOOKUP(A418,microphthalmia!$B$2:$C$842,2,FALSE)</f>
        <v>MKX_microphthalmia</v>
      </c>
      <c r="D418" t="e">
        <f>(VLOOKUP(A418,coloboma!$B$2:$C$26,2,FALSE))</f>
        <v>#N/A</v>
      </c>
      <c r="E418" t="b">
        <f t="shared" si="39"/>
        <v>0</v>
      </c>
      <c r="F418" t="b">
        <f t="shared" si="40"/>
        <v>1</v>
      </c>
      <c r="G418" t="b">
        <f t="shared" si="41"/>
        <v>0</v>
      </c>
      <c r="H418" t="str">
        <f t="shared" si="38"/>
        <v>MKX_microphthalmia</v>
      </c>
    </row>
    <row r="419" spans="1:8" x14ac:dyDescent="0.25">
      <c r="A419" t="s">
        <v>859</v>
      </c>
      <c r="B419" t="e">
        <f>VLOOKUP(A419,anophthalmia!$B$2:$C$9,2,FALSE)</f>
        <v>#N/A</v>
      </c>
      <c r="C419" t="str">
        <f>VLOOKUP(A419,microphthalmia!$B$2:$C$842,2,FALSE)</f>
        <v>MMACHC_microphthalmia</v>
      </c>
      <c r="D419" t="e">
        <f>(VLOOKUP(A419,coloboma!$B$2:$C$26,2,FALSE))</f>
        <v>#N/A</v>
      </c>
      <c r="E419" t="b">
        <f t="shared" si="39"/>
        <v>0</v>
      </c>
      <c r="F419" t="b">
        <f t="shared" si="40"/>
        <v>1</v>
      </c>
      <c r="G419" t="b">
        <f t="shared" si="41"/>
        <v>0</v>
      </c>
      <c r="H419" t="str">
        <f t="shared" si="38"/>
        <v>MMACHC_microphthalmia</v>
      </c>
    </row>
    <row r="420" spans="1:8" x14ac:dyDescent="0.25">
      <c r="A420" t="s">
        <v>861</v>
      </c>
      <c r="B420" t="e">
        <f>VLOOKUP(A420,anophthalmia!$B$2:$C$9,2,FALSE)</f>
        <v>#N/A</v>
      </c>
      <c r="C420" t="str">
        <f>VLOOKUP(A420,microphthalmia!$B$2:$C$842,2,FALSE)</f>
        <v>MMP14_microphthalmia</v>
      </c>
      <c r="D420" t="e">
        <f>(VLOOKUP(A420,coloboma!$B$2:$C$26,2,FALSE))</f>
        <v>#N/A</v>
      </c>
      <c r="E420" t="b">
        <f t="shared" si="39"/>
        <v>0</v>
      </c>
      <c r="F420" t="b">
        <f t="shared" si="40"/>
        <v>1</v>
      </c>
      <c r="G420" t="b">
        <f t="shared" si="41"/>
        <v>0</v>
      </c>
      <c r="H420" t="str">
        <f t="shared" si="38"/>
        <v>MMP14_microphthalmia</v>
      </c>
    </row>
    <row r="421" spans="1:8" x14ac:dyDescent="0.25">
      <c r="A421" t="s">
        <v>863</v>
      </c>
      <c r="B421" t="e">
        <f>VLOOKUP(A421,anophthalmia!$B$2:$C$9,2,FALSE)</f>
        <v>#N/A</v>
      </c>
      <c r="C421" t="str">
        <f>VLOOKUP(A421,microphthalmia!$B$2:$C$842,2,FALSE)</f>
        <v>MMP2_microphthalmia</v>
      </c>
      <c r="D421" t="e">
        <f>(VLOOKUP(A421,coloboma!$B$2:$C$26,2,FALSE))</f>
        <v>#N/A</v>
      </c>
      <c r="E421" t="b">
        <f t="shared" si="39"/>
        <v>0</v>
      </c>
      <c r="F421" t="b">
        <f t="shared" si="40"/>
        <v>1</v>
      </c>
      <c r="G421" t="b">
        <f t="shared" si="41"/>
        <v>0</v>
      </c>
      <c r="H421" t="str">
        <f t="shared" si="38"/>
        <v>MMP2_microphthalmia</v>
      </c>
    </row>
    <row r="422" spans="1:8" x14ac:dyDescent="0.25">
      <c r="A422" t="s">
        <v>865</v>
      </c>
      <c r="B422" t="e">
        <f>VLOOKUP(A422,anophthalmia!$B$2:$C$9,2,FALSE)</f>
        <v>#N/A</v>
      </c>
      <c r="C422" t="str">
        <f>VLOOKUP(A422,microphthalmia!$B$2:$C$842,2,FALSE)</f>
        <v>MPC1_microphthalmia</v>
      </c>
      <c r="D422" t="e">
        <f>(VLOOKUP(A422,coloboma!$B$2:$C$26,2,FALSE))</f>
        <v>#N/A</v>
      </c>
      <c r="E422" t="b">
        <f t="shared" si="39"/>
        <v>0</v>
      </c>
      <c r="F422" t="b">
        <f t="shared" si="40"/>
        <v>1</v>
      </c>
      <c r="G422" t="b">
        <f t="shared" si="41"/>
        <v>0</v>
      </c>
      <c r="H422" t="str">
        <f t="shared" si="38"/>
        <v>MPC1_microphthalmia</v>
      </c>
    </row>
    <row r="423" spans="1:8" x14ac:dyDescent="0.25">
      <c r="A423" t="s">
        <v>867</v>
      </c>
      <c r="B423" t="e">
        <f>VLOOKUP(A423,anophthalmia!$B$2:$C$9,2,FALSE)</f>
        <v>#N/A</v>
      </c>
      <c r="C423" t="str">
        <f>VLOOKUP(A423,microphthalmia!$B$2:$C$842,2,FALSE)</f>
        <v>MPC2_microphthalmia</v>
      </c>
      <c r="D423" t="e">
        <f>(VLOOKUP(A423,coloboma!$B$2:$C$26,2,FALSE))</f>
        <v>#N/A</v>
      </c>
      <c r="E423" t="b">
        <f t="shared" si="39"/>
        <v>0</v>
      </c>
      <c r="F423" t="b">
        <f t="shared" si="40"/>
        <v>1</v>
      </c>
      <c r="G423" t="b">
        <f t="shared" si="41"/>
        <v>0</v>
      </c>
      <c r="H423" t="str">
        <f t="shared" si="38"/>
        <v>MPC2_microphthalmia</v>
      </c>
    </row>
    <row r="424" spans="1:8" x14ac:dyDescent="0.25">
      <c r="A424" t="s">
        <v>869</v>
      </c>
      <c r="B424" t="e">
        <f>VLOOKUP(A424,anophthalmia!$B$2:$C$9,2,FALSE)</f>
        <v>#N/A</v>
      </c>
      <c r="C424" t="str">
        <f>VLOOKUP(A424,microphthalmia!$B$2:$C$842,2,FALSE)</f>
        <v>MPHOSPH10_microphthalmia</v>
      </c>
      <c r="D424" t="e">
        <f>(VLOOKUP(A424,coloboma!$B$2:$C$26,2,FALSE))</f>
        <v>#N/A</v>
      </c>
      <c r="E424" t="b">
        <f t="shared" si="39"/>
        <v>0</v>
      </c>
      <c r="F424" t="b">
        <f t="shared" si="40"/>
        <v>1</v>
      </c>
      <c r="G424" t="b">
        <f t="shared" si="41"/>
        <v>0</v>
      </c>
      <c r="H424" t="str">
        <f t="shared" si="38"/>
        <v>MPHOSPH10_microphthalmia</v>
      </c>
    </row>
    <row r="425" spans="1:8" x14ac:dyDescent="0.25">
      <c r="A425" t="s">
        <v>871</v>
      </c>
      <c r="B425" t="e">
        <f>VLOOKUP(A425,anophthalmia!$B$2:$C$9,2,FALSE)</f>
        <v>#N/A</v>
      </c>
      <c r="C425" t="str">
        <f>VLOOKUP(A425,microphthalmia!$B$2:$C$842,2,FALSE)</f>
        <v>MPI_microphthalmia</v>
      </c>
      <c r="D425" t="e">
        <f>(VLOOKUP(A425,coloboma!$B$2:$C$26,2,FALSE))</f>
        <v>#N/A</v>
      </c>
      <c r="E425" t="b">
        <f t="shared" si="39"/>
        <v>0</v>
      </c>
      <c r="F425" t="b">
        <f t="shared" si="40"/>
        <v>1</v>
      </c>
      <c r="G425" t="b">
        <f t="shared" si="41"/>
        <v>0</v>
      </c>
      <c r="H425" t="str">
        <f t="shared" si="38"/>
        <v>MPI_microphthalmia</v>
      </c>
    </row>
    <row r="426" spans="1:8" x14ac:dyDescent="0.25">
      <c r="A426" t="s">
        <v>873</v>
      </c>
      <c r="B426" t="e">
        <f>VLOOKUP(A426,anophthalmia!$B$2:$C$9,2,FALSE)</f>
        <v>#N/A</v>
      </c>
      <c r="C426" t="str">
        <f>VLOOKUP(A426,microphthalmia!$B$2:$C$842,2,FALSE)</f>
        <v>MPND_microphthalmia</v>
      </c>
      <c r="D426" t="e">
        <f>(VLOOKUP(A426,coloboma!$B$2:$C$26,2,FALSE))</f>
        <v>#N/A</v>
      </c>
      <c r="E426" t="b">
        <f t="shared" si="39"/>
        <v>0</v>
      </c>
      <c r="F426" t="b">
        <f t="shared" si="40"/>
        <v>1</v>
      </c>
      <c r="G426" t="b">
        <f t="shared" si="41"/>
        <v>0</v>
      </c>
      <c r="H426" t="str">
        <f t="shared" si="38"/>
        <v>MPND_microphthalmia</v>
      </c>
    </row>
    <row r="427" spans="1:8" x14ac:dyDescent="0.25">
      <c r="A427" t="s">
        <v>875</v>
      </c>
      <c r="B427" t="e">
        <f>VLOOKUP(A427,anophthalmia!$B$2:$C$9,2,FALSE)</f>
        <v>#N/A</v>
      </c>
      <c r="C427" t="str">
        <f>VLOOKUP(A427,microphthalmia!$B$2:$C$842,2,FALSE)</f>
        <v>MPV17_microphthalmia</v>
      </c>
      <c r="D427" t="e">
        <f>(VLOOKUP(A427,coloboma!$B$2:$C$26,2,FALSE))</f>
        <v>#N/A</v>
      </c>
      <c r="E427" t="b">
        <f t="shared" si="39"/>
        <v>0</v>
      </c>
      <c r="F427" t="b">
        <f t="shared" si="40"/>
        <v>1</v>
      </c>
      <c r="G427" t="b">
        <f t="shared" si="41"/>
        <v>0</v>
      </c>
      <c r="H427" t="str">
        <f t="shared" si="38"/>
        <v>MPV17_microphthalmia</v>
      </c>
    </row>
    <row r="428" spans="1:8" x14ac:dyDescent="0.25">
      <c r="A428" t="s">
        <v>877</v>
      </c>
      <c r="B428" t="e">
        <f>VLOOKUP(A428,anophthalmia!$B$2:$C$9,2,FALSE)</f>
        <v>#N/A</v>
      </c>
      <c r="C428" t="str">
        <f>VLOOKUP(A428,microphthalmia!$B$2:$C$842,2,FALSE)</f>
        <v>MSI1_microphthalmia</v>
      </c>
      <c r="D428" t="e">
        <f>(VLOOKUP(A428,coloboma!$B$2:$C$26,2,FALSE))</f>
        <v>#N/A</v>
      </c>
      <c r="E428" t="b">
        <f t="shared" si="39"/>
        <v>0</v>
      </c>
      <c r="F428" t="b">
        <f t="shared" si="40"/>
        <v>1</v>
      </c>
      <c r="G428" t="b">
        <f t="shared" si="41"/>
        <v>0</v>
      </c>
      <c r="H428" t="str">
        <f t="shared" si="38"/>
        <v>MSI1_microphthalmia</v>
      </c>
    </row>
    <row r="429" spans="1:8" x14ac:dyDescent="0.25">
      <c r="A429" t="s">
        <v>879</v>
      </c>
      <c r="B429" t="e">
        <f>VLOOKUP(A429,anophthalmia!$B$2:$C$9,2,FALSE)</f>
        <v>#N/A</v>
      </c>
      <c r="C429" t="str">
        <f>VLOOKUP(A429,microphthalmia!$B$2:$C$842,2,FALSE)</f>
        <v>MSI2_microphthalmia</v>
      </c>
      <c r="D429" t="e">
        <f>(VLOOKUP(A429,coloboma!$B$2:$C$26,2,FALSE))</f>
        <v>#N/A</v>
      </c>
      <c r="E429" t="b">
        <f t="shared" si="39"/>
        <v>0</v>
      </c>
      <c r="F429" t="b">
        <f t="shared" si="40"/>
        <v>1</v>
      </c>
      <c r="G429" t="b">
        <f t="shared" si="41"/>
        <v>0</v>
      </c>
      <c r="H429" t="str">
        <f t="shared" si="38"/>
        <v>MSI2_microphthalmia</v>
      </c>
    </row>
    <row r="430" spans="1:8" x14ac:dyDescent="0.25">
      <c r="A430" t="s">
        <v>881</v>
      </c>
      <c r="B430" t="e">
        <f>VLOOKUP(A430,anophthalmia!$B$2:$C$9,2,FALSE)</f>
        <v>#N/A</v>
      </c>
      <c r="C430" t="str">
        <f>VLOOKUP(A430,microphthalmia!$B$2:$C$842,2,FALSE)</f>
        <v>MSX1_microphthalmia</v>
      </c>
      <c r="D430" t="e">
        <f>(VLOOKUP(A430,coloboma!$B$2:$C$26,2,FALSE))</f>
        <v>#N/A</v>
      </c>
      <c r="E430" t="b">
        <f t="shared" si="39"/>
        <v>0</v>
      </c>
      <c r="F430" t="b">
        <f t="shared" si="40"/>
        <v>1</v>
      </c>
      <c r="G430" t="b">
        <f t="shared" si="41"/>
        <v>0</v>
      </c>
      <c r="H430" t="str">
        <f t="shared" si="38"/>
        <v>MSX1_microphthalmia</v>
      </c>
    </row>
    <row r="431" spans="1:8" x14ac:dyDescent="0.25">
      <c r="A431" t="s">
        <v>883</v>
      </c>
      <c r="B431" t="e">
        <f>VLOOKUP(A431,anophthalmia!$B$2:$C$9,2,FALSE)</f>
        <v>#N/A</v>
      </c>
      <c r="C431" t="str">
        <f>VLOOKUP(A431,microphthalmia!$B$2:$C$842,2,FALSE)</f>
        <v>MTCH2_microphthalmia</v>
      </c>
      <c r="D431" t="e">
        <f>(VLOOKUP(A431,coloboma!$B$2:$C$26,2,FALSE))</f>
        <v>#N/A</v>
      </c>
      <c r="E431" t="b">
        <f t="shared" si="39"/>
        <v>0</v>
      </c>
      <c r="F431" t="b">
        <f t="shared" si="40"/>
        <v>1</v>
      </c>
      <c r="G431" t="b">
        <f t="shared" si="41"/>
        <v>0</v>
      </c>
      <c r="H431" t="str">
        <f t="shared" si="38"/>
        <v>MTCH2_microphthalmia</v>
      </c>
    </row>
    <row r="432" spans="1:8" x14ac:dyDescent="0.25">
      <c r="A432" t="s">
        <v>885</v>
      </c>
      <c r="B432" t="e">
        <f>VLOOKUP(A432,anophthalmia!$B$2:$C$9,2,FALSE)</f>
        <v>#N/A</v>
      </c>
      <c r="C432" t="str">
        <f>VLOOKUP(A432,microphthalmia!$B$2:$C$842,2,FALSE)</f>
        <v>MTREX_microphthalmia</v>
      </c>
      <c r="D432" t="e">
        <f>(VLOOKUP(A432,coloboma!$B$2:$C$26,2,FALSE))</f>
        <v>#N/A</v>
      </c>
      <c r="E432" t="b">
        <f t="shared" si="39"/>
        <v>0</v>
      </c>
      <c r="F432" t="b">
        <f t="shared" si="40"/>
        <v>1</v>
      </c>
      <c r="G432" t="b">
        <f t="shared" si="41"/>
        <v>0</v>
      </c>
      <c r="H432" t="str">
        <f t="shared" si="38"/>
        <v>MTREX_microphthalmia</v>
      </c>
    </row>
    <row r="433" spans="1:8" x14ac:dyDescent="0.25">
      <c r="A433" t="s">
        <v>887</v>
      </c>
      <c r="B433" t="e">
        <f>VLOOKUP(A433,anophthalmia!$B$2:$C$9,2,FALSE)</f>
        <v>#N/A</v>
      </c>
      <c r="C433" t="str">
        <f>VLOOKUP(A433,microphthalmia!$B$2:$C$842,2,FALSE)</f>
        <v>MVD_microphthalmia</v>
      </c>
      <c r="D433" t="e">
        <f>(VLOOKUP(A433,coloboma!$B$2:$C$26,2,FALSE))</f>
        <v>#N/A</v>
      </c>
      <c r="E433" t="b">
        <f t="shared" si="39"/>
        <v>0</v>
      </c>
      <c r="F433" t="b">
        <f t="shared" si="40"/>
        <v>1</v>
      </c>
      <c r="G433" t="b">
        <f t="shared" si="41"/>
        <v>0</v>
      </c>
      <c r="H433" t="str">
        <f t="shared" si="38"/>
        <v>MVD_microphthalmia</v>
      </c>
    </row>
    <row r="434" spans="1:8" x14ac:dyDescent="0.25">
      <c r="A434" t="s">
        <v>889</v>
      </c>
      <c r="B434" t="e">
        <f>VLOOKUP(A434,anophthalmia!$B$2:$C$9,2,FALSE)</f>
        <v>#N/A</v>
      </c>
      <c r="C434" t="str">
        <f>VLOOKUP(A434,microphthalmia!$B$2:$C$842,2,FALSE)</f>
        <v>MVP_microphthalmia</v>
      </c>
      <c r="D434" t="e">
        <f>(VLOOKUP(A434,coloboma!$B$2:$C$26,2,FALSE))</f>
        <v>#N/A</v>
      </c>
      <c r="E434" t="b">
        <f t="shared" si="39"/>
        <v>0</v>
      </c>
      <c r="F434" t="b">
        <f t="shared" si="40"/>
        <v>1</v>
      </c>
      <c r="G434" t="b">
        <f t="shared" si="41"/>
        <v>0</v>
      </c>
      <c r="H434" t="str">
        <f t="shared" si="38"/>
        <v>MVP_microphthalmia</v>
      </c>
    </row>
    <row r="435" spans="1:8" x14ac:dyDescent="0.25">
      <c r="A435" t="s">
        <v>891</v>
      </c>
      <c r="B435" t="e">
        <f>VLOOKUP(A435,anophthalmia!$B$2:$C$9,2,FALSE)</f>
        <v>#N/A</v>
      </c>
      <c r="C435" t="str">
        <f>VLOOKUP(A435,microphthalmia!$B$2:$C$842,2,FALSE)</f>
        <v>MYB_microphthalmia</v>
      </c>
      <c r="D435" t="e">
        <f>(VLOOKUP(A435,coloboma!$B$2:$C$26,2,FALSE))</f>
        <v>#N/A</v>
      </c>
      <c r="E435" t="b">
        <f t="shared" si="39"/>
        <v>0</v>
      </c>
      <c r="F435" t="b">
        <f t="shared" si="40"/>
        <v>1</v>
      </c>
      <c r="G435" t="b">
        <f t="shared" si="41"/>
        <v>0</v>
      </c>
      <c r="H435" t="str">
        <f t="shared" si="38"/>
        <v>MYB_microphthalmia</v>
      </c>
    </row>
    <row r="436" spans="1:8" x14ac:dyDescent="0.25">
      <c r="A436" t="s">
        <v>893</v>
      </c>
      <c r="B436" t="e">
        <f>VLOOKUP(A436,anophthalmia!$B$2:$C$9,2,FALSE)</f>
        <v>#N/A</v>
      </c>
      <c r="C436" t="str">
        <f>VLOOKUP(A436,microphthalmia!$B$2:$C$842,2,FALSE)</f>
        <v>MYBBP1A_microphthalmia</v>
      </c>
      <c r="D436" t="e">
        <f>(VLOOKUP(A436,coloboma!$B$2:$C$26,2,FALSE))</f>
        <v>#N/A</v>
      </c>
      <c r="E436" t="b">
        <f t="shared" si="39"/>
        <v>0</v>
      </c>
      <c r="F436" t="b">
        <f t="shared" si="40"/>
        <v>1</v>
      </c>
      <c r="G436" t="b">
        <f t="shared" si="41"/>
        <v>0</v>
      </c>
      <c r="H436" t="str">
        <f t="shared" si="38"/>
        <v>MYBBP1A_microphthalmia</v>
      </c>
    </row>
    <row r="437" spans="1:8" x14ac:dyDescent="0.25">
      <c r="A437" t="s">
        <v>895</v>
      </c>
      <c r="B437" t="e">
        <f>VLOOKUP(A437,anophthalmia!$B$2:$C$9,2,FALSE)</f>
        <v>#N/A</v>
      </c>
      <c r="C437" t="str">
        <f>VLOOKUP(A437,microphthalmia!$B$2:$C$842,2,FALSE)</f>
        <v>MYBPC1_microphthalmia</v>
      </c>
      <c r="D437" t="e">
        <f>(VLOOKUP(A437,coloboma!$B$2:$C$26,2,FALSE))</f>
        <v>#N/A</v>
      </c>
      <c r="E437" t="b">
        <f t="shared" si="39"/>
        <v>0</v>
      </c>
      <c r="F437" t="b">
        <f t="shared" si="40"/>
        <v>1</v>
      </c>
      <c r="G437" t="b">
        <f t="shared" si="41"/>
        <v>0</v>
      </c>
      <c r="H437" t="str">
        <f t="shared" si="38"/>
        <v>MYBPC1_microphthalmia</v>
      </c>
    </row>
    <row r="438" spans="1:8" x14ac:dyDescent="0.25">
      <c r="A438" t="s">
        <v>897</v>
      </c>
      <c r="B438" t="e">
        <f>VLOOKUP(A438,anophthalmia!$B$2:$C$9,2,FALSE)</f>
        <v>#N/A</v>
      </c>
      <c r="C438" t="str">
        <f>VLOOKUP(A438,microphthalmia!$B$2:$C$842,2,FALSE)</f>
        <v>MYH10_microphthalmia</v>
      </c>
      <c r="D438" t="e">
        <f>(VLOOKUP(A438,coloboma!$B$2:$C$26,2,FALSE))</f>
        <v>#N/A</v>
      </c>
      <c r="E438" t="b">
        <f t="shared" si="39"/>
        <v>0</v>
      </c>
      <c r="F438" t="b">
        <f t="shared" si="40"/>
        <v>1</v>
      </c>
      <c r="G438" t="b">
        <f t="shared" si="41"/>
        <v>0</v>
      </c>
      <c r="H438" t="str">
        <f t="shared" si="38"/>
        <v>MYH10_microphthalmia</v>
      </c>
    </row>
    <row r="439" spans="1:8" x14ac:dyDescent="0.25">
      <c r="A439" t="s">
        <v>899</v>
      </c>
      <c r="B439" t="e">
        <f>VLOOKUP(A439,anophthalmia!$B$2:$C$9,2,FALSE)</f>
        <v>#N/A</v>
      </c>
      <c r="C439" t="str">
        <f>VLOOKUP(A439,microphthalmia!$B$2:$C$842,2,FALSE)</f>
        <v>MYNN_microphthalmia</v>
      </c>
      <c r="D439" t="e">
        <f>(VLOOKUP(A439,coloboma!$B$2:$C$26,2,FALSE))</f>
        <v>#N/A</v>
      </c>
      <c r="E439" t="b">
        <f t="shared" si="39"/>
        <v>0</v>
      </c>
      <c r="F439" t="b">
        <f t="shared" si="40"/>
        <v>1</v>
      </c>
      <c r="G439" t="b">
        <f t="shared" si="41"/>
        <v>0</v>
      </c>
      <c r="H439" t="str">
        <f t="shared" si="38"/>
        <v>MYNN_microphthalmia</v>
      </c>
    </row>
    <row r="440" spans="1:8" x14ac:dyDescent="0.25">
      <c r="A440" t="s">
        <v>901</v>
      </c>
      <c r="B440" t="e">
        <f>VLOOKUP(A440,anophthalmia!$B$2:$C$9,2,FALSE)</f>
        <v>#N/A</v>
      </c>
      <c r="C440" t="str">
        <f>VLOOKUP(A440,microphthalmia!$B$2:$C$842,2,FALSE)</f>
        <v>MYO18A_microphthalmia</v>
      </c>
      <c r="D440" t="e">
        <f>(VLOOKUP(A440,coloboma!$B$2:$C$26,2,FALSE))</f>
        <v>#N/A</v>
      </c>
      <c r="E440" t="b">
        <f t="shared" si="39"/>
        <v>0</v>
      </c>
      <c r="F440" t="b">
        <f t="shared" si="40"/>
        <v>1</v>
      </c>
      <c r="G440" t="b">
        <f t="shared" si="41"/>
        <v>0</v>
      </c>
      <c r="H440" t="str">
        <f t="shared" si="38"/>
        <v>MYO18A_microphthalmia</v>
      </c>
    </row>
    <row r="441" spans="1:8" x14ac:dyDescent="0.25">
      <c r="A441" t="s">
        <v>903</v>
      </c>
      <c r="B441" t="e">
        <f>VLOOKUP(A441,anophthalmia!$B$2:$C$9,2,FALSE)</f>
        <v>#N/A</v>
      </c>
      <c r="C441" t="str">
        <f>VLOOKUP(A441,microphthalmia!$B$2:$C$842,2,FALSE)</f>
        <v>MYO1H_microphthalmia</v>
      </c>
      <c r="D441" t="e">
        <f>(VLOOKUP(A441,coloboma!$B$2:$C$26,2,FALSE))</f>
        <v>#N/A</v>
      </c>
      <c r="E441" t="b">
        <f t="shared" si="39"/>
        <v>0</v>
      </c>
      <c r="F441" t="b">
        <f t="shared" si="40"/>
        <v>1</v>
      </c>
      <c r="G441" t="b">
        <f t="shared" si="41"/>
        <v>0</v>
      </c>
      <c r="H441" t="str">
        <f t="shared" si="38"/>
        <v>MYO1H_microphthalmia</v>
      </c>
    </row>
    <row r="442" spans="1:8" x14ac:dyDescent="0.25">
      <c r="A442" t="s">
        <v>905</v>
      </c>
      <c r="B442" t="e">
        <f>VLOOKUP(A442,anophthalmia!$B$2:$C$9,2,FALSE)</f>
        <v>#N/A</v>
      </c>
      <c r="C442" t="str">
        <f>VLOOKUP(A442,microphthalmia!$B$2:$C$842,2,FALSE)</f>
        <v>MYSM1_microphthalmia</v>
      </c>
      <c r="D442" t="e">
        <f>(VLOOKUP(A442,coloboma!$B$2:$C$26,2,FALSE))</f>
        <v>#N/A</v>
      </c>
      <c r="E442" t="b">
        <f t="shared" si="39"/>
        <v>0</v>
      </c>
      <c r="F442" t="b">
        <f t="shared" si="40"/>
        <v>1</v>
      </c>
      <c r="G442" t="b">
        <f t="shared" si="41"/>
        <v>0</v>
      </c>
      <c r="H442" t="str">
        <f t="shared" si="38"/>
        <v>MYSM1_microphthalmia</v>
      </c>
    </row>
    <row r="443" spans="1:8" x14ac:dyDescent="0.25">
      <c r="A443" t="s">
        <v>907</v>
      </c>
      <c r="B443" t="e">
        <f>VLOOKUP(A443,anophthalmia!$B$2:$C$9,2,FALSE)</f>
        <v>#N/A</v>
      </c>
      <c r="C443" t="str">
        <f>VLOOKUP(A443,microphthalmia!$B$2:$C$842,2,FALSE)</f>
        <v>NACA_microphthalmia</v>
      </c>
      <c r="D443" t="e">
        <f>(VLOOKUP(A443,coloboma!$B$2:$C$26,2,FALSE))</f>
        <v>#N/A</v>
      </c>
      <c r="E443" t="b">
        <f t="shared" si="39"/>
        <v>0</v>
      </c>
      <c r="F443" t="b">
        <f t="shared" si="40"/>
        <v>1</v>
      </c>
      <c r="G443" t="b">
        <f t="shared" si="41"/>
        <v>0</v>
      </c>
      <c r="H443" t="str">
        <f t="shared" ref="H443:H484" si="42">_xlfn.CONCAT(A443,"_microphthalmia")</f>
        <v>NACA_microphthalmia</v>
      </c>
    </row>
    <row r="444" spans="1:8" x14ac:dyDescent="0.25">
      <c r="A444" t="s">
        <v>909</v>
      </c>
      <c r="B444" t="e">
        <f>VLOOKUP(A444,anophthalmia!$B$2:$C$9,2,FALSE)</f>
        <v>#N/A</v>
      </c>
      <c r="C444" t="str">
        <f>VLOOKUP(A444,microphthalmia!$B$2:$C$842,2,FALSE)</f>
        <v>NBL1_microphthalmia</v>
      </c>
      <c r="D444" t="e">
        <f>(VLOOKUP(A444,coloboma!$B$2:$C$26,2,FALSE))</f>
        <v>#N/A</v>
      </c>
      <c r="E444" t="b">
        <f t="shared" si="39"/>
        <v>0</v>
      </c>
      <c r="F444" t="b">
        <f t="shared" si="40"/>
        <v>1</v>
      </c>
      <c r="G444" t="b">
        <f t="shared" si="41"/>
        <v>0</v>
      </c>
      <c r="H444" t="str">
        <f t="shared" si="42"/>
        <v>NBL1_microphthalmia</v>
      </c>
    </row>
    <row r="445" spans="1:8" x14ac:dyDescent="0.25">
      <c r="A445" t="s">
        <v>911</v>
      </c>
      <c r="B445" t="e">
        <f>VLOOKUP(A445,anophthalmia!$B$2:$C$9,2,FALSE)</f>
        <v>#N/A</v>
      </c>
      <c r="C445" t="str">
        <f>VLOOKUP(A445,microphthalmia!$B$2:$C$842,2,FALSE)</f>
        <v>NCAPD2_microphthalmia</v>
      </c>
      <c r="D445" t="e">
        <f>(VLOOKUP(A445,coloboma!$B$2:$C$26,2,FALSE))</f>
        <v>#N/A</v>
      </c>
      <c r="E445" t="b">
        <f t="shared" si="39"/>
        <v>0</v>
      </c>
      <c r="F445" t="b">
        <f t="shared" si="40"/>
        <v>1</v>
      </c>
      <c r="G445" t="b">
        <f t="shared" si="41"/>
        <v>0</v>
      </c>
      <c r="H445" t="str">
        <f t="shared" si="42"/>
        <v>NCAPD2_microphthalmia</v>
      </c>
    </row>
    <row r="446" spans="1:8" x14ac:dyDescent="0.25">
      <c r="A446" t="s">
        <v>913</v>
      </c>
      <c r="B446" t="e">
        <f>VLOOKUP(A446,anophthalmia!$B$2:$C$9,2,FALSE)</f>
        <v>#N/A</v>
      </c>
      <c r="C446" t="str">
        <f>VLOOKUP(A446,microphthalmia!$B$2:$C$842,2,FALSE)</f>
        <v>NCAPG_microphthalmia</v>
      </c>
      <c r="D446" t="e">
        <f>(VLOOKUP(A446,coloboma!$B$2:$C$26,2,FALSE))</f>
        <v>#N/A</v>
      </c>
      <c r="E446" t="b">
        <f t="shared" si="39"/>
        <v>0</v>
      </c>
      <c r="F446" t="b">
        <f t="shared" si="40"/>
        <v>1</v>
      </c>
      <c r="G446" t="b">
        <f t="shared" si="41"/>
        <v>0</v>
      </c>
      <c r="H446" t="str">
        <f t="shared" si="42"/>
        <v>NCAPG_microphthalmia</v>
      </c>
    </row>
    <row r="447" spans="1:8" x14ac:dyDescent="0.25">
      <c r="A447" t="s">
        <v>915</v>
      </c>
      <c r="B447" t="e">
        <f>VLOOKUP(A447,anophthalmia!$B$2:$C$9,2,FALSE)</f>
        <v>#N/A</v>
      </c>
      <c r="C447" t="str">
        <f>VLOOKUP(A447,microphthalmia!$B$2:$C$842,2,FALSE)</f>
        <v>NCAPH_microphthalmia</v>
      </c>
      <c r="D447" t="e">
        <f>(VLOOKUP(A447,coloboma!$B$2:$C$26,2,FALSE))</f>
        <v>#N/A</v>
      </c>
      <c r="E447" t="b">
        <f t="shared" si="39"/>
        <v>0</v>
      </c>
      <c r="F447" t="b">
        <f t="shared" si="40"/>
        <v>1</v>
      </c>
      <c r="G447" t="b">
        <f t="shared" si="41"/>
        <v>0</v>
      </c>
      <c r="H447" t="str">
        <f t="shared" si="42"/>
        <v>NCAPH_microphthalmia</v>
      </c>
    </row>
    <row r="448" spans="1:8" x14ac:dyDescent="0.25">
      <c r="A448" t="s">
        <v>917</v>
      </c>
      <c r="B448" t="e">
        <f>VLOOKUP(A448,anophthalmia!$B$2:$C$9,2,FALSE)</f>
        <v>#N/A</v>
      </c>
      <c r="C448" t="str">
        <f>VLOOKUP(A448,microphthalmia!$B$2:$C$842,2,FALSE)</f>
        <v>NCBP2_microphthalmia</v>
      </c>
      <c r="D448" t="e">
        <f>(VLOOKUP(A448,coloboma!$B$2:$C$26,2,FALSE))</f>
        <v>#N/A</v>
      </c>
      <c r="E448" t="b">
        <f t="shared" si="39"/>
        <v>0</v>
      </c>
      <c r="F448" t="b">
        <f t="shared" si="40"/>
        <v>1</v>
      </c>
      <c r="G448" t="b">
        <f t="shared" si="41"/>
        <v>0</v>
      </c>
      <c r="H448" t="str">
        <f t="shared" si="42"/>
        <v>NCBP2_microphthalmia</v>
      </c>
    </row>
    <row r="449" spans="1:8" x14ac:dyDescent="0.25">
      <c r="A449" t="s">
        <v>919</v>
      </c>
      <c r="B449" t="e">
        <f>VLOOKUP(A449,anophthalmia!$B$2:$C$9,2,FALSE)</f>
        <v>#N/A</v>
      </c>
      <c r="C449" t="str">
        <f>VLOOKUP(A449,microphthalmia!$B$2:$C$842,2,FALSE)</f>
        <v>NCL_microphthalmia</v>
      </c>
      <c r="D449" t="e">
        <f>(VLOOKUP(A449,coloboma!$B$2:$C$26,2,FALSE))</f>
        <v>#N/A</v>
      </c>
      <c r="E449" t="b">
        <f t="shared" si="39"/>
        <v>0</v>
      </c>
      <c r="F449" t="b">
        <f t="shared" si="40"/>
        <v>1</v>
      </c>
      <c r="G449" t="b">
        <f t="shared" si="41"/>
        <v>0</v>
      </c>
      <c r="H449" t="str">
        <f t="shared" si="42"/>
        <v>NCL_microphthalmia</v>
      </c>
    </row>
    <row r="450" spans="1:8" x14ac:dyDescent="0.25">
      <c r="A450" t="s">
        <v>921</v>
      </c>
      <c r="B450" t="e">
        <f>VLOOKUP(A450,anophthalmia!$B$2:$C$9,2,FALSE)</f>
        <v>#N/A</v>
      </c>
      <c r="C450" t="str">
        <f>VLOOKUP(A450,microphthalmia!$B$2:$C$842,2,FALSE)</f>
        <v>NCSTN_microphthalmia</v>
      </c>
      <c r="D450" t="e">
        <f>(VLOOKUP(A450,coloboma!$B$2:$C$26,2,FALSE))</f>
        <v>#N/A</v>
      </c>
      <c r="E450" t="b">
        <f t="shared" si="39"/>
        <v>0</v>
      </c>
      <c r="F450" t="b">
        <f t="shared" si="40"/>
        <v>1</v>
      </c>
      <c r="G450" t="b">
        <f t="shared" si="41"/>
        <v>0</v>
      </c>
      <c r="H450" t="str">
        <f t="shared" si="42"/>
        <v>NCSTN_microphthalmia</v>
      </c>
    </row>
    <row r="451" spans="1:8" x14ac:dyDescent="0.25">
      <c r="A451" t="s">
        <v>925</v>
      </c>
      <c r="B451" t="e">
        <f>VLOOKUP(A451,anophthalmia!$B$2:$C$9,2,FALSE)</f>
        <v>#N/A</v>
      </c>
      <c r="C451" t="str">
        <f>VLOOKUP(A451,microphthalmia!$B$2:$C$842,2,FALSE)</f>
        <v>NDRG4_microphthalmia</v>
      </c>
      <c r="D451" t="e">
        <f>(VLOOKUP(A451,coloboma!$B$2:$C$26,2,FALSE))</f>
        <v>#N/A</v>
      </c>
      <c r="E451" t="b">
        <f t="shared" ref="E451:E514" si="43">ISTEXT(B451)</f>
        <v>0</v>
      </c>
      <c r="F451" t="b">
        <f t="shared" ref="F451:F514" si="44">ISTEXT(C451)</f>
        <v>1</v>
      </c>
      <c r="G451" t="b">
        <f t="shared" ref="G451:G514" si="45">ISTEXT(D451)</f>
        <v>0</v>
      </c>
      <c r="H451" t="str">
        <f t="shared" si="42"/>
        <v>NDRG4_microphthalmia</v>
      </c>
    </row>
    <row r="452" spans="1:8" x14ac:dyDescent="0.25">
      <c r="A452" t="s">
        <v>927</v>
      </c>
      <c r="B452" t="e">
        <f>VLOOKUP(A452,anophthalmia!$B$2:$C$9,2,FALSE)</f>
        <v>#N/A</v>
      </c>
      <c r="C452" t="str">
        <f>VLOOKUP(A452,microphthalmia!$B$2:$C$842,2,FALSE)</f>
        <v>NDST1_microphthalmia</v>
      </c>
      <c r="D452" t="e">
        <f>(VLOOKUP(A452,coloboma!$B$2:$C$26,2,FALSE))</f>
        <v>#N/A</v>
      </c>
      <c r="E452" t="b">
        <f t="shared" si="43"/>
        <v>0</v>
      </c>
      <c r="F452" t="b">
        <f t="shared" si="44"/>
        <v>1</v>
      </c>
      <c r="G452" t="b">
        <f t="shared" si="45"/>
        <v>0</v>
      </c>
      <c r="H452" t="str">
        <f t="shared" si="42"/>
        <v>NDST1_microphthalmia</v>
      </c>
    </row>
    <row r="453" spans="1:8" x14ac:dyDescent="0.25">
      <c r="A453" t="s">
        <v>929</v>
      </c>
      <c r="B453" t="e">
        <f>VLOOKUP(A453,anophthalmia!$B$2:$C$9,2,FALSE)</f>
        <v>#N/A</v>
      </c>
      <c r="C453" t="str">
        <f>VLOOKUP(A453,microphthalmia!$B$2:$C$842,2,FALSE)</f>
        <v>NDUFS5_microphthalmia</v>
      </c>
      <c r="D453" t="e">
        <f>(VLOOKUP(A453,coloboma!$B$2:$C$26,2,FALSE))</f>
        <v>#N/A</v>
      </c>
      <c r="E453" t="b">
        <f t="shared" si="43"/>
        <v>0</v>
      </c>
      <c r="F453" t="b">
        <f t="shared" si="44"/>
        <v>1</v>
      </c>
      <c r="G453" t="b">
        <f t="shared" si="45"/>
        <v>0</v>
      </c>
      <c r="H453" t="str">
        <f t="shared" si="42"/>
        <v>NDUFS5_microphthalmia</v>
      </c>
    </row>
    <row r="454" spans="1:8" x14ac:dyDescent="0.25">
      <c r="A454" t="s">
        <v>931</v>
      </c>
      <c r="B454" t="e">
        <f>VLOOKUP(A454,anophthalmia!$B$2:$C$9,2,FALSE)</f>
        <v>#N/A</v>
      </c>
      <c r="C454" t="str">
        <f>VLOOKUP(A454,microphthalmia!$B$2:$C$842,2,FALSE)</f>
        <v>NEFL_microphthalmia</v>
      </c>
      <c r="D454" t="e">
        <f>(VLOOKUP(A454,coloboma!$B$2:$C$26,2,FALSE))</f>
        <v>#N/A</v>
      </c>
      <c r="E454" t="b">
        <f t="shared" si="43"/>
        <v>0</v>
      </c>
      <c r="F454" t="b">
        <f t="shared" si="44"/>
        <v>1</v>
      </c>
      <c r="G454" t="b">
        <f t="shared" si="45"/>
        <v>0</v>
      </c>
      <c r="H454" t="str">
        <f t="shared" si="42"/>
        <v>NEFL_microphthalmia</v>
      </c>
    </row>
    <row r="455" spans="1:8" x14ac:dyDescent="0.25">
      <c r="A455" t="s">
        <v>933</v>
      </c>
      <c r="B455" t="e">
        <f>VLOOKUP(A455,anophthalmia!$B$2:$C$9,2,FALSE)</f>
        <v>#N/A</v>
      </c>
      <c r="C455" t="str">
        <f>VLOOKUP(A455,microphthalmia!$B$2:$C$842,2,FALSE)</f>
        <v>NEK1_microphthalmia</v>
      </c>
      <c r="D455" t="e">
        <f>(VLOOKUP(A455,coloboma!$B$2:$C$26,2,FALSE))</f>
        <v>#N/A</v>
      </c>
      <c r="E455" t="b">
        <f t="shared" si="43"/>
        <v>0</v>
      </c>
      <c r="F455" t="b">
        <f t="shared" si="44"/>
        <v>1</v>
      </c>
      <c r="G455" t="b">
        <f t="shared" si="45"/>
        <v>0</v>
      </c>
      <c r="H455" t="str">
        <f t="shared" si="42"/>
        <v>NEK1_microphthalmia</v>
      </c>
    </row>
    <row r="456" spans="1:8" x14ac:dyDescent="0.25">
      <c r="A456" t="s">
        <v>935</v>
      </c>
      <c r="B456" t="e">
        <f>VLOOKUP(A456,anophthalmia!$B$2:$C$9,2,FALSE)</f>
        <v>#N/A</v>
      </c>
      <c r="C456" t="str">
        <f>VLOOKUP(A456,microphthalmia!$B$2:$C$842,2,FALSE)</f>
        <v>NEK2_microphthalmia</v>
      </c>
      <c r="D456" t="e">
        <f>(VLOOKUP(A456,coloboma!$B$2:$C$26,2,FALSE))</f>
        <v>#N/A</v>
      </c>
      <c r="E456" t="b">
        <f t="shared" si="43"/>
        <v>0</v>
      </c>
      <c r="F456" t="b">
        <f t="shared" si="44"/>
        <v>1</v>
      </c>
      <c r="G456" t="b">
        <f t="shared" si="45"/>
        <v>0</v>
      </c>
      <c r="H456" t="str">
        <f t="shared" si="42"/>
        <v>NEK2_microphthalmia</v>
      </c>
    </row>
    <row r="457" spans="1:8" x14ac:dyDescent="0.25">
      <c r="A457" t="s">
        <v>937</v>
      </c>
      <c r="B457" t="e">
        <f>VLOOKUP(A457,anophthalmia!$B$2:$C$9,2,FALSE)</f>
        <v>#N/A</v>
      </c>
      <c r="C457" t="str">
        <f>VLOOKUP(A457,microphthalmia!$B$2:$C$842,2,FALSE)</f>
        <v>NEO1_microphthalmia</v>
      </c>
      <c r="D457" t="e">
        <f>(VLOOKUP(A457,coloboma!$B$2:$C$26,2,FALSE))</f>
        <v>#N/A</v>
      </c>
      <c r="E457" t="b">
        <f t="shared" si="43"/>
        <v>0</v>
      </c>
      <c r="F457" t="b">
        <f t="shared" si="44"/>
        <v>1</v>
      </c>
      <c r="G457" t="b">
        <f t="shared" si="45"/>
        <v>0</v>
      </c>
      <c r="H457" t="str">
        <f t="shared" si="42"/>
        <v>NEO1_microphthalmia</v>
      </c>
    </row>
    <row r="458" spans="1:8" x14ac:dyDescent="0.25">
      <c r="A458" t="s">
        <v>939</v>
      </c>
      <c r="B458" t="e">
        <f>VLOOKUP(A458,anophthalmia!$B$2:$C$9,2,FALSE)</f>
        <v>#N/A</v>
      </c>
      <c r="C458" t="str">
        <f>VLOOKUP(A458,microphthalmia!$B$2:$C$842,2,FALSE)</f>
        <v>NES_microphthalmia</v>
      </c>
      <c r="D458" t="e">
        <f>(VLOOKUP(A458,coloboma!$B$2:$C$26,2,FALSE))</f>
        <v>#N/A</v>
      </c>
      <c r="E458" t="b">
        <f t="shared" si="43"/>
        <v>0</v>
      </c>
      <c r="F458" t="b">
        <f t="shared" si="44"/>
        <v>1</v>
      </c>
      <c r="G458" t="b">
        <f t="shared" si="45"/>
        <v>0</v>
      </c>
      <c r="H458" t="str">
        <f t="shared" si="42"/>
        <v>NES_microphthalmia</v>
      </c>
    </row>
    <row r="459" spans="1:8" x14ac:dyDescent="0.25">
      <c r="A459" t="s">
        <v>941</v>
      </c>
      <c r="B459" t="e">
        <f>VLOOKUP(A459,anophthalmia!$B$2:$C$9,2,FALSE)</f>
        <v>#N/A</v>
      </c>
      <c r="C459" t="str">
        <f>VLOOKUP(A459,microphthalmia!$B$2:$C$842,2,FALSE)</f>
        <v>NEUROD1_microphthalmia</v>
      </c>
      <c r="D459" t="e">
        <f>(VLOOKUP(A459,coloboma!$B$2:$C$26,2,FALSE))</f>
        <v>#N/A</v>
      </c>
      <c r="E459" t="b">
        <f t="shared" si="43"/>
        <v>0</v>
      </c>
      <c r="F459" t="b">
        <f t="shared" si="44"/>
        <v>1</v>
      </c>
      <c r="G459" t="b">
        <f t="shared" si="45"/>
        <v>0</v>
      </c>
      <c r="H459" t="str">
        <f t="shared" si="42"/>
        <v>NEUROD1_microphthalmia</v>
      </c>
    </row>
    <row r="460" spans="1:8" x14ac:dyDescent="0.25">
      <c r="A460" t="s">
        <v>943</v>
      </c>
      <c r="B460" t="e">
        <f>VLOOKUP(A460,anophthalmia!$B$2:$C$9,2,FALSE)</f>
        <v>#N/A</v>
      </c>
      <c r="C460" t="str">
        <f>VLOOKUP(A460,microphthalmia!$B$2:$C$842,2,FALSE)</f>
        <v>NFYC_microphthalmia</v>
      </c>
      <c r="D460" t="e">
        <f>(VLOOKUP(A460,coloboma!$B$2:$C$26,2,FALSE))</f>
        <v>#N/A</v>
      </c>
      <c r="E460" t="b">
        <f t="shared" si="43"/>
        <v>0</v>
      </c>
      <c r="F460" t="b">
        <f t="shared" si="44"/>
        <v>1</v>
      </c>
      <c r="G460" t="b">
        <f t="shared" si="45"/>
        <v>0</v>
      </c>
      <c r="H460" t="str">
        <f t="shared" si="42"/>
        <v>NFYC_microphthalmia</v>
      </c>
    </row>
    <row r="461" spans="1:8" x14ac:dyDescent="0.25">
      <c r="A461" t="s">
        <v>945</v>
      </c>
      <c r="B461" t="e">
        <f>VLOOKUP(A461,anophthalmia!$B$2:$C$9,2,FALSE)</f>
        <v>#N/A</v>
      </c>
      <c r="C461" t="str">
        <f>VLOOKUP(A461,microphthalmia!$B$2:$C$842,2,FALSE)</f>
        <v>NID1_microphthalmia</v>
      </c>
      <c r="D461" t="e">
        <f>(VLOOKUP(A461,coloboma!$B$2:$C$26,2,FALSE))</f>
        <v>#N/A</v>
      </c>
      <c r="E461" t="b">
        <f t="shared" si="43"/>
        <v>0</v>
      </c>
      <c r="F461" t="b">
        <f t="shared" si="44"/>
        <v>1</v>
      </c>
      <c r="G461" t="b">
        <f t="shared" si="45"/>
        <v>0</v>
      </c>
      <c r="H461" t="str">
        <f t="shared" si="42"/>
        <v>NID1_microphthalmia</v>
      </c>
    </row>
    <row r="462" spans="1:8" x14ac:dyDescent="0.25">
      <c r="A462" t="s">
        <v>947</v>
      </c>
      <c r="B462" t="e">
        <f>VLOOKUP(A462,anophthalmia!$B$2:$C$9,2,FALSE)</f>
        <v>#N/A</v>
      </c>
      <c r="C462" t="str">
        <f>VLOOKUP(A462,microphthalmia!$B$2:$C$842,2,FALSE)</f>
        <v>NIFK_microphthalmia</v>
      </c>
      <c r="D462" t="e">
        <f>(VLOOKUP(A462,coloboma!$B$2:$C$26,2,FALSE))</f>
        <v>#N/A</v>
      </c>
      <c r="E462" t="b">
        <f t="shared" si="43"/>
        <v>0</v>
      </c>
      <c r="F462" t="b">
        <f t="shared" si="44"/>
        <v>1</v>
      </c>
      <c r="G462" t="b">
        <f t="shared" si="45"/>
        <v>0</v>
      </c>
      <c r="H462" t="str">
        <f t="shared" si="42"/>
        <v>NIFK_microphthalmia</v>
      </c>
    </row>
    <row r="463" spans="1:8" x14ac:dyDescent="0.25">
      <c r="A463" t="s">
        <v>949</v>
      </c>
      <c r="B463" t="e">
        <f>VLOOKUP(A463,anophthalmia!$B$2:$C$9,2,FALSE)</f>
        <v>#N/A</v>
      </c>
      <c r="C463" t="str">
        <f>VLOOKUP(A463,microphthalmia!$B$2:$C$842,2,FALSE)</f>
        <v>NIN_microphthalmia</v>
      </c>
      <c r="D463" t="e">
        <f>(VLOOKUP(A463,coloboma!$B$2:$C$26,2,FALSE))</f>
        <v>#N/A</v>
      </c>
      <c r="E463" t="b">
        <f t="shared" si="43"/>
        <v>0</v>
      </c>
      <c r="F463" t="b">
        <f t="shared" si="44"/>
        <v>1</v>
      </c>
      <c r="G463" t="b">
        <f t="shared" si="45"/>
        <v>0</v>
      </c>
      <c r="H463" t="str">
        <f t="shared" si="42"/>
        <v>NIN_microphthalmia</v>
      </c>
    </row>
    <row r="464" spans="1:8" x14ac:dyDescent="0.25">
      <c r="A464" t="s">
        <v>951</v>
      </c>
      <c r="B464" t="e">
        <f>VLOOKUP(A464,anophthalmia!$B$2:$C$9,2,FALSE)</f>
        <v>#N/A</v>
      </c>
      <c r="C464" t="str">
        <f>VLOOKUP(A464,microphthalmia!$B$2:$C$842,2,FALSE)</f>
        <v>NINL_microphthalmia</v>
      </c>
      <c r="D464" t="e">
        <f>(VLOOKUP(A464,coloboma!$B$2:$C$26,2,FALSE))</f>
        <v>#N/A</v>
      </c>
      <c r="E464" t="b">
        <f t="shared" si="43"/>
        <v>0</v>
      </c>
      <c r="F464" t="b">
        <f t="shared" si="44"/>
        <v>1</v>
      </c>
      <c r="G464" t="b">
        <f t="shared" si="45"/>
        <v>0</v>
      </c>
      <c r="H464" t="str">
        <f t="shared" si="42"/>
        <v>NINL_microphthalmia</v>
      </c>
    </row>
    <row r="465" spans="1:8" x14ac:dyDescent="0.25">
      <c r="A465" t="s">
        <v>953</v>
      </c>
      <c r="B465" t="e">
        <f>VLOOKUP(A465,anophthalmia!$B$2:$C$9,2,FALSE)</f>
        <v>#N/A</v>
      </c>
      <c r="C465" t="str">
        <f>VLOOKUP(A465,microphthalmia!$B$2:$C$842,2,FALSE)</f>
        <v>NIPBL_microphthalmia</v>
      </c>
      <c r="D465" t="e">
        <f>(VLOOKUP(A465,coloboma!$B$2:$C$26,2,FALSE))</f>
        <v>#N/A</v>
      </c>
      <c r="E465" t="b">
        <f t="shared" si="43"/>
        <v>0</v>
      </c>
      <c r="F465" t="b">
        <f t="shared" si="44"/>
        <v>1</v>
      </c>
      <c r="G465" t="b">
        <f t="shared" si="45"/>
        <v>0</v>
      </c>
      <c r="H465" t="str">
        <f t="shared" si="42"/>
        <v>NIPBL_microphthalmia</v>
      </c>
    </row>
    <row r="466" spans="1:8" x14ac:dyDescent="0.25">
      <c r="A466" t="s">
        <v>955</v>
      </c>
      <c r="B466" t="e">
        <f>VLOOKUP(A466,anophthalmia!$B$2:$C$9,2,FALSE)</f>
        <v>#N/A</v>
      </c>
      <c r="C466" t="str">
        <f>VLOOKUP(A466,microphthalmia!$B$2:$C$842,2,FALSE)</f>
        <v>NKAP_microphthalmia</v>
      </c>
      <c r="D466" t="e">
        <f>(VLOOKUP(A466,coloboma!$B$2:$C$26,2,FALSE))</f>
        <v>#N/A</v>
      </c>
      <c r="E466" t="b">
        <f t="shared" si="43"/>
        <v>0</v>
      </c>
      <c r="F466" t="b">
        <f t="shared" si="44"/>
        <v>1</v>
      </c>
      <c r="G466" t="b">
        <f t="shared" si="45"/>
        <v>0</v>
      </c>
      <c r="H466" t="str">
        <f t="shared" si="42"/>
        <v>NKAP_microphthalmia</v>
      </c>
    </row>
    <row r="467" spans="1:8" x14ac:dyDescent="0.25">
      <c r="A467" t="s">
        <v>957</v>
      </c>
      <c r="B467" t="e">
        <f>VLOOKUP(A467,anophthalmia!$B$2:$C$9,2,FALSE)</f>
        <v>#N/A</v>
      </c>
      <c r="C467" t="str">
        <f>VLOOKUP(A467,microphthalmia!$B$2:$C$842,2,FALSE)</f>
        <v>NMD3_microphthalmia</v>
      </c>
      <c r="D467" t="e">
        <f>(VLOOKUP(A467,coloboma!$B$2:$C$26,2,FALSE))</f>
        <v>#N/A</v>
      </c>
      <c r="E467" t="b">
        <f t="shared" si="43"/>
        <v>0</v>
      </c>
      <c r="F467" t="b">
        <f t="shared" si="44"/>
        <v>1</v>
      </c>
      <c r="G467" t="b">
        <f t="shared" si="45"/>
        <v>0</v>
      </c>
      <c r="H467" t="str">
        <f t="shared" si="42"/>
        <v>NMD3_microphthalmia</v>
      </c>
    </row>
    <row r="468" spans="1:8" x14ac:dyDescent="0.25">
      <c r="A468" t="s">
        <v>959</v>
      </c>
      <c r="B468" t="e">
        <f>VLOOKUP(A468,anophthalmia!$B$2:$C$9,2,FALSE)</f>
        <v>#N/A</v>
      </c>
      <c r="C468" t="str">
        <f>VLOOKUP(A468,microphthalmia!$B$2:$C$842,2,FALSE)</f>
        <v>NME2_microphthalmia</v>
      </c>
      <c r="D468" t="e">
        <f>(VLOOKUP(A468,coloboma!$B$2:$C$26,2,FALSE))</f>
        <v>#N/A</v>
      </c>
      <c r="E468" t="b">
        <f t="shared" si="43"/>
        <v>0</v>
      </c>
      <c r="F468" t="b">
        <f t="shared" si="44"/>
        <v>1</v>
      </c>
      <c r="G468" t="b">
        <f t="shared" si="45"/>
        <v>0</v>
      </c>
      <c r="H468" t="str">
        <f t="shared" si="42"/>
        <v>NME2_microphthalmia</v>
      </c>
    </row>
    <row r="469" spans="1:8" x14ac:dyDescent="0.25">
      <c r="A469" t="s">
        <v>961</v>
      </c>
      <c r="B469" t="e">
        <f>VLOOKUP(A469,anophthalmia!$B$2:$C$9,2,FALSE)</f>
        <v>#N/A</v>
      </c>
      <c r="C469" t="str">
        <f>VLOOKUP(A469,microphthalmia!$B$2:$C$842,2,FALSE)</f>
        <v>NME5_microphthalmia</v>
      </c>
      <c r="D469" t="e">
        <f>(VLOOKUP(A469,coloboma!$B$2:$C$26,2,FALSE))</f>
        <v>#N/A</v>
      </c>
      <c r="E469" t="b">
        <f t="shared" si="43"/>
        <v>0</v>
      </c>
      <c r="F469" t="b">
        <f t="shared" si="44"/>
        <v>1</v>
      </c>
      <c r="G469" t="b">
        <f t="shared" si="45"/>
        <v>0</v>
      </c>
      <c r="H469" t="str">
        <f t="shared" si="42"/>
        <v>NME5_microphthalmia</v>
      </c>
    </row>
    <row r="470" spans="1:8" x14ac:dyDescent="0.25">
      <c r="A470" t="s">
        <v>963</v>
      </c>
      <c r="B470" t="e">
        <f>VLOOKUP(A470,anophthalmia!$B$2:$C$9,2,FALSE)</f>
        <v>#N/A</v>
      </c>
      <c r="C470" t="str">
        <f>VLOOKUP(A470,microphthalmia!$B$2:$C$842,2,FALSE)</f>
        <v>NOC2L_microphthalmia</v>
      </c>
      <c r="D470" t="e">
        <f>(VLOOKUP(A470,coloboma!$B$2:$C$26,2,FALSE))</f>
        <v>#N/A</v>
      </c>
      <c r="E470" t="b">
        <f t="shared" si="43"/>
        <v>0</v>
      </c>
      <c r="F470" t="b">
        <f t="shared" si="44"/>
        <v>1</v>
      </c>
      <c r="G470" t="b">
        <f t="shared" si="45"/>
        <v>0</v>
      </c>
      <c r="H470" t="str">
        <f t="shared" si="42"/>
        <v>NOC2L_microphthalmia</v>
      </c>
    </row>
    <row r="471" spans="1:8" x14ac:dyDescent="0.25">
      <c r="A471" t="s">
        <v>965</v>
      </c>
      <c r="B471" t="e">
        <f>VLOOKUP(A471,anophthalmia!$B$2:$C$9,2,FALSE)</f>
        <v>#N/A</v>
      </c>
      <c r="C471" t="str">
        <f>VLOOKUP(A471,microphthalmia!$B$2:$C$842,2,FALSE)</f>
        <v>NOC3L_microphthalmia</v>
      </c>
      <c r="D471" t="e">
        <f>(VLOOKUP(A471,coloboma!$B$2:$C$26,2,FALSE))</f>
        <v>#N/A</v>
      </c>
      <c r="E471" t="b">
        <f t="shared" si="43"/>
        <v>0</v>
      </c>
      <c r="F471" t="b">
        <f t="shared" si="44"/>
        <v>1</v>
      </c>
      <c r="G471" t="b">
        <f t="shared" si="45"/>
        <v>0</v>
      </c>
      <c r="H471" t="str">
        <f t="shared" si="42"/>
        <v>NOC3L_microphthalmia</v>
      </c>
    </row>
    <row r="472" spans="1:8" x14ac:dyDescent="0.25">
      <c r="A472" t="s">
        <v>923</v>
      </c>
      <c r="B472" t="e">
        <f>VLOOKUP(A472,anophthalmia!$B$2:$C$9,2,FALSE)</f>
        <v>#N/A</v>
      </c>
      <c r="C472" t="str">
        <f>VLOOKUP(A472,microphthalmia!$B$2:$C$842,2,FALSE)</f>
        <v>NODAL_microphthalmia</v>
      </c>
      <c r="D472" t="e">
        <f>(VLOOKUP(A472,coloboma!$B$2:$C$26,2,FALSE))</f>
        <v>#N/A</v>
      </c>
      <c r="E472" t="b">
        <f t="shared" si="43"/>
        <v>0</v>
      </c>
      <c r="F472" t="b">
        <f t="shared" si="44"/>
        <v>1</v>
      </c>
      <c r="G472" t="b">
        <f t="shared" si="45"/>
        <v>0</v>
      </c>
      <c r="H472" t="str">
        <f t="shared" si="42"/>
        <v>NODAL_microphthalmia</v>
      </c>
    </row>
    <row r="473" spans="1:8" x14ac:dyDescent="0.25">
      <c r="A473" t="s">
        <v>967</v>
      </c>
      <c r="B473" t="e">
        <f>VLOOKUP(A473,anophthalmia!$B$2:$C$9,2,FALSE)</f>
        <v>#N/A</v>
      </c>
      <c r="C473" t="str">
        <f>VLOOKUP(A473,microphthalmia!$B$2:$C$842,2,FALSE)</f>
        <v>NOL10_microphthalmia</v>
      </c>
      <c r="D473" t="e">
        <f>(VLOOKUP(A473,coloboma!$B$2:$C$26,2,FALSE))</f>
        <v>#N/A</v>
      </c>
      <c r="E473" t="b">
        <f t="shared" si="43"/>
        <v>0</v>
      </c>
      <c r="F473" t="b">
        <f t="shared" si="44"/>
        <v>1</v>
      </c>
      <c r="G473" t="b">
        <f t="shared" si="45"/>
        <v>0</v>
      </c>
      <c r="H473" t="str">
        <f t="shared" si="42"/>
        <v>NOL10_microphthalmia</v>
      </c>
    </row>
    <row r="474" spans="1:8" x14ac:dyDescent="0.25">
      <c r="A474" t="s">
        <v>969</v>
      </c>
      <c r="B474" t="e">
        <f>VLOOKUP(A474,anophthalmia!$B$2:$C$9,2,FALSE)</f>
        <v>#N/A</v>
      </c>
      <c r="C474" t="str">
        <f>VLOOKUP(A474,microphthalmia!$B$2:$C$842,2,FALSE)</f>
        <v>NOLC1_microphthalmia</v>
      </c>
      <c r="D474" t="e">
        <f>(VLOOKUP(A474,coloboma!$B$2:$C$26,2,FALSE))</f>
        <v>#N/A</v>
      </c>
      <c r="E474" t="b">
        <f t="shared" si="43"/>
        <v>0</v>
      </c>
      <c r="F474" t="b">
        <f t="shared" si="44"/>
        <v>1</v>
      </c>
      <c r="G474" t="b">
        <f t="shared" si="45"/>
        <v>0</v>
      </c>
      <c r="H474" t="str">
        <f t="shared" si="42"/>
        <v>NOLC1_microphthalmia</v>
      </c>
    </row>
    <row r="475" spans="1:8" x14ac:dyDescent="0.25">
      <c r="A475" t="s">
        <v>971</v>
      </c>
      <c r="B475" t="e">
        <f>VLOOKUP(A475,anophthalmia!$B$2:$C$9,2,FALSE)</f>
        <v>#N/A</v>
      </c>
      <c r="C475" t="str">
        <f>VLOOKUP(A475,microphthalmia!$B$2:$C$842,2,FALSE)</f>
        <v>NOM1_microphthalmia</v>
      </c>
      <c r="D475" t="e">
        <f>(VLOOKUP(A475,coloboma!$B$2:$C$26,2,FALSE))</f>
        <v>#N/A</v>
      </c>
      <c r="E475" t="b">
        <f t="shared" si="43"/>
        <v>0</v>
      </c>
      <c r="F475" t="b">
        <f t="shared" si="44"/>
        <v>1</v>
      </c>
      <c r="G475" t="b">
        <f t="shared" si="45"/>
        <v>0</v>
      </c>
      <c r="H475" t="str">
        <f t="shared" si="42"/>
        <v>NOM1_microphthalmia</v>
      </c>
    </row>
    <row r="476" spans="1:8" x14ac:dyDescent="0.25">
      <c r="A476" t="s">
        <v>973</v>
      </c>
      <c r="B476" t="e">
        <f>VLOOKUP(A476,anophthalmia!$B$2:$C$9,2,FALSE)</f>
        <v>#N/A</v>
      </c>
      <c r="C476" t="str">
        <f>VLOOKUP(A476,microphthalmia!$B$2:$C$842,2,FALSE)</f>
        <v>NOP10_microphthalmia</v>
      </c>
      <c r="D476" t="e">
        <f>(VLOOKUP(A476,coloboma!$B$2:$C$26,2,FALSE))</f>
        <v>#N/A</v>
      </c>
      <c r="E476" t="b">
        <f t="shared" si="43"/>
        <v>0</v>
      </c>
      <c r="F476" t="b">
        <f t="shared" si="44"/>
        <v>1</v>
      </c>
      <c r="G476" t="b">
        <f t="shared" si="45"/>
        <v>0</v>
      </c>
      <c r="H476" t="str">
        <f t="shared" si="42"/>
        <v>NOP10_microphthalmia</v>
      </c>
    </row>
    <row r="477" spans="1:8" x14ac:dyDescent="0.25">
      <c r="A477" t="s">
        <v>975</v>
      </c>
      <c r="B477" t="e">
        <f>VLOOKUP(A477,anophthalmia!$B$2:$C$9,2,FALSE)</f>
        <v>#N/A</v>
      </c>
      <c r="C477" t="str">
        <f>VLOOKUP(A477,microphthalmia!$B$2:$C$842,2,FALSE)</f>
        <v>NOP14_microphthalmia</v>
      </c>
      <c r="D477" t="e">
        <f>(VLOOKUP(A477,coloboma!$B$2:$C$26,2,FALSE))</f>
        <v>#N/A</v>
      </c>
      <c r="E477" t="b">
        <f t="shared" si="43"/>
        <v>0</v>
      </c>
      <c r="F477" t="b">
        <f t="shared" si="44"/>
        <v>1</v>
      </c>
      <c r="G477" t="b">
        <f t="shared" si="45"/>
        <v>0</v>
      </c>
      <c r="H477" t="str">
        <f t="shared" si="42"/>
        <v>NOP14_microphthalmia</v>
      </c>
    </row>
    <row r="478" spans="1:8" x14ac:dyDescent="0.25">
      <c r="A478" t="s">
        <v>977</v>
      </c>
      <c r="B478" t="e">
        <f>VLOOKUP(A478,anophthalmia!$B$2:$C$9,2,FALSE)</f>
        <v>#N/A</v>
      </c>
      <c r="C478" t="str">
        <f>VLOOKUP(A478,microphthalmia!$B$2:$C$842,2,FALSE)</f>
        <v>NOP56_microphthalmia</v>
      </c>
      <c r="D478" t="e">
        <f>(VLOOKUP(A478,coloboma!$B$2:$C$26,2,FALSE))</f>
        <v>#N/A</v>
      </c>
      <c r="E478" t="b">
        <f t="shared" si="43"/>
        <v>0</v>
      </c>
      <c r="F478" t="b">
        <f t="shared" si="44"/>
        <v>1</v>
      </c>
      <c r="G478" t="b">
        <f t="shared" si="45"/>
        <v>0</v>
      </c>
      <c r="H478" t="str">
        <f t="shared" si="42"/>
        <v>NOP56_microphthalmia</v>
      </c>
    </row>
    <row r="479" spans="1:8" x14ac:dyDescent="0.25">
      <c r="A479" t="s">
        <v>979</v>
      </c>
      <c r="B479" t="e">
        <f>VLOOKUP(A479,anophthalmia!$B$2:$C$9,2,FALSE)</f>
        <v>#N/A</v>
      </c>
      <c r="C479" t="str">
        <f>VLOOKUP(A479,microphthalmia!$B$2:$C$842,2,FALSE)</f>
        <v>NOP58_microphthalmia</v>
      </c>
      <c r="D479" t="e">
        <f>(VLOOKUP(A479,coloboma!$B$2:$C$26,2,FALSE))</f>
        <v>#N/A</v>
      </c>
      <c r="E479" t="b">
        <f t="shared" si="43"/>
        <v>0</v>
      </c>
      <c r="F479" t="b">
        <f t="shared" si="44"/>
        <v>1</v>
      </c>
      <c r="G479" t="b">
        <f t="shared" si="45"/>
        <v>0</v>
      </c>
      <c r="H479" t="str">
        <f t="shared" si="42"/>
        <v>NOP58_microphthalmia</v>
      </c>
    </row>
    <row r="480" spans="1:8" x14ac:dyDescent="0.25">
      <c r="A480" t="s">
        <v>981</v>
      </c>
      <c r="B480" t="e">
        <f>VLOOKUP(A480,anophthalmia!$B$2:$C$9,2,FALSE)</f>
        <v>#N/A</v>
      </c>
      <c r="C480" t="str">
        <f>VLOOKUP(A480,microphthalmia!$B$2:$C$842,2,FALSE)</f>
        <v>NPC1_microphthalmia</v>
      </c>
      <c r="D480" t="e">
        <f>(VLOOKUP(A480,coloboma!$B$2:$C$26,2,FALSE))</f>
        <v>#N/A</v>
      </c>
      <c r="E480" t="b">
        <f t="shared" si="43"/>
        <v>0</v>
      </c>
      <c r="F480" t="b">
        <f t="shared" si="44"/>
        <v>1</v>
      </c>
      <c r="G480" t="b">
        <f t="shared" si="45"/>
        <v>0</v>
      </c>
      <c r="H480" t="str">
        <f t="shared" si="42"/>
        <v>NPC1_microphthalmia</v>
      </c>
    </row>
    <row r="481" spans="1:8" x14ac:dyDescent="0.25">
      <c r="A481" t="s">
        <v>983</v>
      </c>
      <c r="B481" t="e">
        <f>VLOOKUP(A481,anophthalmia!$B$2:$C$9,2,FALSE)</f>
        <v>#N/A</v>
      </c>
      <c r="C481" t="str">
        <f>VLOOKUP(A481,microphthalmia!$B$2:$C$842,2,FALSE)</f>
        <v>NR1H3_microphthalmia</v>
      </c>
      <c r="D481" t="e">
        <f>(VLOOKUP(A481,coloboma!$B$2:$C$26,2,FALSE))</f>
        <v>#N/A</v>
      </c>
      <c r="E481" t="b">
        <f t="shared" si="43"/>
        <v>0</v>
      </c>
      <c r="F481" t="b">
        <f t="shared" si="44"/>
        <v>1</v>
      </c>
      <c r="G481" t="b">
        <f t="shared" si="45"/>
        <v>0</v>
      </c>
      <c r="H481" t="str">
        <f t="shared" si="42"/>
        <v>NR1H3_microphthalmia</v>
      </c>
    </row>
    <row r="482" spans="1:8" x14ac:dyDescent="0.25">
      <c r="A482" t="s">
        <v>985</v>
      </c>
      <c r="B482" t="e">
        <f>VLOOKUP(A482,anophthalmia!$B$2:$C$9,2,FALSE)</f>
        <v>#N/A</v>
      </c>
      <c r="C482" t="str">
        <f>VLOOKUP(A482,microphthalmia!$B$2:$C$842,2,FALSE)</f>
        <v>NR3C1_microphthalmia</v>
      </c>
      <c r="D482" t="e">
        <f>(VLOOKUP(A482,coloboma!$B$2:$C$26,2,FALSE))</f>
        <v>#N/A</v>
      </c>
      <c r="E482" t="b">
        <f t="shared" si="43"/>
        <v>0</v>
      </c>
      <c r="F482" t="b">
        <f t="shared" si="44"/>
        <v>1</v>
      </c>
      <c r="G482" t="b">
        <f t="shared" si="45"/>
        <v>0</v>
      </c>
      <c r="H482" t="str">
        <f t="shared" si="42"/>
        <v>NR3C1_microphthalmia</v>
      </c>
    </row>
    <row r="483" spans="1:8" x14ac:dyDescent="0.25">
      <c r="A483" t="s">
        <v>987</v>
      </c>
      <c r="B483" t="e">
        <f>VLOOKUP(A483,anophthalmia!$B$2:$C$9,2,FALSE)</f>
        <v>#N/A</v>
      </c>
      <c r="C483" t="str">
        <f>VLOOKUP(A483,microphthalmia!$B$2:$C$842,2,FALSE)</f>
        <v>NRF1_microphthalmia</v>
      </c>
      <c r="D483" t="e">
        <f>(VLOOKUP(A483,coloboma!$B$2:$C$26,2,FALSE))</f>
        <v>#N/A</v>
      </c>
      <c r="E483" t="b">
        <f t="shared" si="43"/>
        <v>0</v>
      </c>
      <c r="F483" t="b">
        <f t="shared" si="44"/>
        <v>1</v>
      </c>
      <c r="G483" t="b">
        <f t="shared" si="45"/>
        <v>0</v>
      </c>
      <c r="H483" t="str">
        <f t="shared" si="42"/>
        <v>NRF1_microphthalmia</v>
      </c>
    </row>
    <row r="484" spans="1:8" x14ac:dyDescent="0.25">
      <c r="A484" t="s">
        <v>989</v>
      </c>
      <c r="B484" t="e">
        <f>VLOOKUP(A484,anophthalmia!$B$2:$C$9,2,FALSE)</f>
        <v>#N/A</v>
      </c>
      <c r="C484" t="str">
        <f>VLOOKUP(A484,microphthalmia!$B$2:$C$842,2,FALSE)</f>
        <v>NSF_microphthalmia</v>
      </c>
      <c r="D484" t="e">
        <f>(VLOOKUP(A484,coloboma!$B$2:$C$26,2,FALSE))</f>
        <v>#N/A</v>
      </c>
      <c r="E484" t="b">
        <f t="shared" si="43"/>
        <v>0</v>
      </c>
      <c r="F484" t="b">
        <f t="shared" si="44"/>
        <v>1</v>
      </c>
      <c r="G484" t="b">
        <f t="shared" si="45"/>
        <v>0</v>
      </c>
      <c r="H484" t="str">
        <f t="shared" si="42"/>
        <v>NSF_microphthalmia</v>
      </c>
    </row>
    <row r="485" spans="1:8" x14ac:dyDescent="0.25">
      <c r="A485" t="s">
        <v>51</v>
      </c>
      <c r="B485" t="e">
        <f>VLOOKUP(A485,anophthalmia!$B$2:$C$9,2,FALSE)</f>
        <v>#N/A</v>
      </c>
      <c r="C485" t="str">
        <f>VLOOKUP(A485,microphthalmia!$B$2:$C$842,2,FALSE)</f>
        <v>NTN1_microphthalmia</v>
      </c>
      <c r="D485" t="str">
        <f>(VLOOKUP(A485,coloboma!$B$2:$C$26,2,FALSE))</f>
        <v>NTN1_coloboma</v>
      </c>
      <c r="E485" t="b">
        <f t="shared" si="43"/>
        <v>0</v>
      </c>
      <c r="F485" t="b">
        <f t="shared" si="44"/>
        <v>1</v>
      </c>
      <c r="G485" t="b">
        <f t="shared" si="45"/>
        <v>1</v>
      </c>
      <c r="H485" t="str">
        <f>_xlfn.CONCAT(A485,"_microphthalmia_coloboma")</f>
        <v>NTN1_microphthalmia_coloboma</v>
      </c>
    </row>
    <row r="486" spans="1:8" x14ac:dyDescent="0.25">
      <c r="A486" t="s">
        <v>991</v>
      </c>
      <c r="B486" t="e">
        <f>VLOOKUP(A486,anophthalmia!$B$2:$C$9,2,FALSE)</f>
        <v>#N/A</v>
      </c>
      <c r="C486" t="str">
        <f>VLOOKUP(A486,microphthalmia!$B$2:$C$842,2,FALSE)</f>
        <v>NUP107_microphthalmia</v>
      </c>
      <c r="D486" t="e">
        <f>(VLOOKUP(A486,coloboma!$B$2:$C$26,2,FALSE))</f>
        <v>#N/A</v>
      </c>
      <c r="E486" t="b">
        <f t="shared" si="43"/>
        <v>0</v>
      </c>
      <c r="F486" t="b">
        <f t="shared" si="44"/>
        <v>1</v>
      </c>
      <c r="G486" t="b">
        <f t="shared" si="45"/>
        <v>0</v>
      </c>
      <c r="H486" t="str">
        <f t="shared" ref="H486:H507" si="46">_xlfn.CONCAT(A486,"_microphthalmia")</f>
        <v>NUP107_microphthalmia</v>
      </c>
    </row>
    <row r="487" spans="1:8" x14ac:dyDescent="0.25">
      <c r="A487" t="s">
        <v>993</v>
      </c>
      <c r="B487" t="e">
        <f>VLOOKUP(A487,anophthalmia!$B$2:$C$9,2,FALSE)</f>
        <v>#N/A</v>
      </c>
      <c r="C487" t="str">
        <f>VLOOKUP(A487,microphthalmia!$B$2:$C$842,2,FALSE)</f>
        <v>NUP205_microphthalmia</v>
      </c>
      <c r="D487" t="e">
        <f>(VLOOKUP(A487,coloboma!$B$2:$C$26,2,FALSE))</f>
        <v>#N/A</v>
      </c>
      <c r="E487" t="b">
        <f t="shared" si="43"/>
        <v>0</v>
      </c>
      <c r="F487" t="b">
        <f t="shared" si="44"/>
        <v>1</v>
      </c>
      <c r="G487" t="b">
        <f t="shared" si="45"/>
        <v>0</v>
      </c>
      <c r="H487" t="str">
        <f t="shared" si="46"/>
        <v>NUP205_microphthalmia</v>
      </c>
    </row>
    <row r="488" spans="1:8" x14ac:dyDescent="0.25">
      <c r="A488" t="s">
        <v>995</v>
      </c>
      <c r="B488" t="e">
        <f>VLOOKUP(A488,anophthalmia!$B$2:$C$9,2,FALSE)</f>
        <v>#N/A</v>
      </c>
      <c r="C488" t="str">
        <f>VLOOKUP(A488,microphthalmia!$B$2:$C$842,2,FALSE)</f>
        <v>NUP88_microphthalmia</v>
      </c>
      <c r="D488" t="e">
        <f>(VLOOKUP(A488,coloboma!$B$2:$C$26,2,FALSE))</f>
        <v>#N/A</v>
      </c>
      <c r="E488" t="b">
        <f t="shared" si="43"/>
        <v>0</v>
      </c>
      <c r="F488" t="b">
        <f t="shared" si="44"/>
        <v>1</v>
      </c>
      <c r="G488" t="b">
        <f t="shared" si="45"/>
        <v>0</v>
      </c>
      <c r="H488" t="str">
        <f t="shared" si="46"/>
        <v>NUP88_microphthalmia</v>
      </c>
    </row>
    <row r="489" spans="1:8" x14ac:dyDescent="0.25">
      <c r="A489" t="s">
        <v>997</v>
      </c>
      <c r="B489" t="e">
        <f>VLOOKUP(A489,anophthalmia!$B$2:$C$9,2,FALSE)</f>
        <v>#N/A</v>
      </c>
      <c r="C489" t="str">
        <f>VLOOKUP(A489,microphthalmia!$B$2:$C$842,2,FALSE)</f>
        <v>NUP93_microphthalmia</v>
      </c>
      <c r="D489" t="e">
        <f>(VLOOKUP(A489,coloboma!$B$2:$C$26,2,FALSE))</f>
        <v>#N/A</v>
      </c>
      <c r="E489" t="b">
        <f t="shared" si="43"/>
        <v>0</v>
      </c>
      <c r="F489" t="b">
        <f t="shared" si="44"/>
        <v>1</v>
      </c>
      <c r="G489" t="b">
        <f t="shared" si="45"/>
        <v>0</v>
      </c>
      <c r="H489" t="str">
        <f t="shared" si="46"/>
        <v>NUP93_microphthalmia</v>
      </c>
    </row>
    <row r="490" spans="1:8" x14ac:dyDescent="0.25">
      <c r="A490" t="s">
        <v>999</v>
      </c>
      <c r="B490" t="e">
        <f>VLOOKUP(A490,anophthalmia!$B$2:$C$9,2,FALSE)</f>
        <v>#N/A</v>
      </c>
      <c r="C490" t="str">
        <f>VLOOKUP(A490,microphthalmia!$B$2:$C$842,2,FALSE)</f>
        <v>OBSCN_microphthalmia</v>
      </c>
      <c r="D490" t="e">
        <f>(VLOOKUP(A490,coloboma!$B$2:$C$26,2,FALSE))</f>
        <v>#N/A</v>
      </c>
      <c r="E490" t="b">
        <f t="shared" si="43"/>
        <v>0</v>
      </c>
      <c r="F490" t="b">
        <f t="shared" si="44"/>
        <v>1</v>
      </c>
      <c r="G490" t="b">
        <f t="shared" si="45"/>
        <v>0</v>
      </c>
      <c r="H490" t="str">
        <f t="shared" si="46"/>
        <v>OBSCN_microphthalmia</v>
      </c>
    </row>
    <row r="491" spans="1:8" x14ac:dyDescent="0.25">
      <c r="A491" t="s">
        <v>1001</v>
      </c>
      <c r="B491" t="e">
        <f>VLOOKUP(A491,anophthalmia!$B$2:$C$9,2,FALSE)</f>
        <v>#N/A</v>
      </c>
      <c r="C491" t="str">
        <f>VLOOKUP(A491,microphthalmia!$B$2:$C$842,2,FALSE)</f>
        <v>ODC1_microphthalmia</v>
      </c>
      <c r="D491" t="e">
        <f>(VLOOKUP(A491,coloboma!$B$2:$C$26,2,FALSE))</f>
        <v>#N/A</v>
      </c>
      <c r="E491" t="b">
        <f t="shared" si="43"/>
        <v>0</v>
      </c>
      <c r="F491" t="b">
        <f t="shared" si="44"/>
        <v>1</v>
      </c>
      <c r="G491" t="b">
        <f t="shared" si="45"/>
        <v>0</v>
      </c>
      <c r="H491" t="str">
        <f t="shared" si="46"/>
        <v>ODC1_microphthalmia</v>
      </c>
    </row>
    <row r="492" spans="1:8" x14ac:dyDescent="0.25">
      <c r="A492" t="s">
        <v>1003</v>
      </c>
      <c r="B492" t="e">
        <f>VLOOKUP(A492,anophthalmia!$B$2:$C$9,2,FALSE)</f>
        <v>#N/A</v>
      </c>
      <c r="C492" t="str">
        <f>VLOOKUP(A492,microphthalmia!$B$2:$C$842,2,FALSE)</f>
        <v>OGG1_microphthalmia</v>
      </c>
      <c r="D492" t="e">
        <f>(VLOOKUP(A492,coloboma!$B$2:$C$26,2,FALSE))</f>
        <v>#N/A</v>
      </c>
      <c r="E492" t="b">
        <f t="shared" si="43"/>
        <v>0</v>
      </c>
      <c r="F492" t="b">
        <f t="shared" si="44"/>
        <v>1</v>
      </c>
      <c r="G492" t="b">
        <f t="shared" si="45"/>
        <v>0</v>
      </c>
      <c r="H492" t="str">
        <f t="shared" si="46"/>
        <v>OGG1_microphthalmia</v>
      </c>
    </row>
    <row r="493" spans="1:8" x14ac:dyDescent="0.25">
      <c r="A493" t="s">
        <v>1005</v>
      </c>
      <c r="B493" t="e">
        <f>VLOOKUP(A493,anophthalmia!$B$2:$C$9,2,FALSE)</f>
        <v>#N/A</v>
      </c>
      <c r="C493" t="str">
        <f>VLOOKUP(A493,microphthalmia!$B$2:$C$842,2,FALSE)</f>
        <v>OGT_microphthalmia</v>
      </c>
      <c r="D493" t="e">
        <f>(VLOOKUP(A493,coloboma!$B$2:$C$26,2,FALSE))</f>
        <v>#N/A</v>
      </c>
      <c r="E493" t="b">
        <f t="shared" si="43"/>
        <v>0</v>
      </c>
      <c r="F493" t="b">
        <f t="shared" si="44"/>
        <v>1</v>
      </c>
      <c r="G493" t="b">
        <f t="shared" si="45"/>
        <v>0</v>
      </c>
      <c r="H493" t="str">
        <f t="shared" si="46"/>
        <v>OGT_microphthalmia</v>
      </c>
    </row>
    <row r="494" spans="1:8" x14ac:dyDescent="0.25">
      <c r="A494" t="s">
        <v>1007</v>
      </c>
      <c r="B494" t="e">
        <f>VLOOKUP(A494,anophthalmia!$B$2:$C$9,2,FALSE)</f>
        <v>#N/A</v>
      </c>
      <c r="C494" t="str">
        <f>VLOOKUP(A494,microphthalmia!$B$2:$C$842,2,FALSE)</f>
        <v>OIP5-AS1_microphthalmia</v>
      </c>
      <c r="D494" t="e">
        <f>(VLOOKUP(A494,coloboma!$B$2:$C$26,2,FALSE))</f>
        <v>#N/A</v>
      </c>
      <c r="E494" t="b">
        <f t="shared" si="43"/>
        <v>0</v>
      </c>
      <c r="F494" t="b">
        <f t="shared" si="44"/>
        <v>1</v>
      </c>
      <c r="G494" t="b">
        <f t="shared" si="45"/>
        <v>0</v>
      </c>
      <c r="H494" t="str">
        <f t="shared" si="46"/>
        <v>OIP5-AS1_microphthalmia</v>
      </c>
    </row>
    <row r="495" spans="1:8" x14ac:dyDescent="0.25">
      <c r="A495" t="s">
        <v>1009</v>
      </c>
      <c r="B495" t="e">
        <f>VLOOKUP(A495,anophthalmia!$B$2:$C$9,2,FALSE)</f>
        <v>#N/A</v>
      </c>
      <c r="C495" t="str">
        <f>VLOOKUP(A495,microphthalmia!$B$2:$C$842,2,FALSE)</f>
        <v>OLFM1_microphthalmia</v>
      </c>
      <c r="D495" t="e">
        <f>(VLOOKUP(A495,coloboma!$B$2:$C$26,2,FALSE))</f>
        <v>#N/A</v>
      </c>
      <c r="E495" t="b">
        <f t="shared" si="43"/>
        <v>0</v>
      </c>
      <c r="F495" t="b">
        <f t="shared" si="44"/>
        <v>1</v>
      </c>
      <c r="G495" t="b">
        <f t="shared" si="45"/>
        <v>0</v>
      </c>
      <c r="H495" t="str">
        <f t="shared" si="46"/>
        <v>OLFM1_microphthalmia</v>
      </c>
    </row>
    <row r="496" spans="1:8" x14ac:dyDescent="0.25">
      <c r="A496" t="s">
        <v>1011</v>
      </c>
      <c r="B496" t="e">
        <f>VLOOKUP(A496,anophthalmia!$B$2:$C$9,2,FALSE)</f>
        <v>#N/A</v>
      </c>
      <c r="C496" t="str">
        <f>VLOOKUP(A496,microphthalmia!$B$2:$C$842,2,FALSE)</f>
        <v>OMA1_microphthalmia</v>
      </c>
      <c r="D496" t="e">
        <f>(VLOOKUP(A496,coloboma!$B$2:$C$26,2,FALSE))</f>
        <v>#N/A</v>
      </c>
      <c r="E496" t="b">
        <f t="shared" si="43"/>
        <v>0</v>
      </c>
      <c r="F496" t="b">
        <f t="shared" si="44"/>
        <v>1</v>
      </c>
      <c r="G496" t="b">
        <f t="shared" si="45"/>
        <v>0</v>
      </c>
      <c r="H496" t="str">
        <f t="shared" si="46"/>
        <v>OMA1_microphthalmia</v>
      </c>
    </row>
    <row r="497" spans="1:8" x14ac:dyDescent="0.25">
      <c r="A497" t="s">
        <v>1013</v>
      </c>
      <c r="B497" t="e">
        <f>VLOOKUP(A497,anophthalmia!$B$2:$C$9,2,FALSE)</f>
        <v>#N/A</v>
      </c>
      <c r="C497" t="str">
        <f>VLOOKUP(A497,microphthalmia!$B$2:$C$842,2,FALSE)</f>
        <v>ONECUT1_microphthalmia</v>
      </c>
      <c r="D497" t="e">
        <f>(VLOOKUP(A497,coloboma!$B$2:$C$26,2,FALSE))</f>
        <v>#N/A</v>
      </c>
      <c r="E497" t="b">
        <f t="shared" si="43"/>
        <v>0</v>
      </c>
      <c r="F497" t="b">
        <f t="shared" si="44"/>
        <v>1</v>
      </c>
      <c r="G497" t="b">
        <f t="shared" si="45"/>
        <v>0</v>
      </c>
      <c r="H497" t="str">
        <f t="shared" si="46"/>
        <v>ONECUT1_microphthalmia</v>
      </c>
    </row>
    <row r="498" spans="1:8" x14ac:dyDescent="0.25">
      <c r="A498" t="s">
        <v>1015</v>
      </c>
      <c r="B498" t="e">
        <f>VLOOKUP(A498,anophthalmia!$B$2:$C$9,2,FALSE)</f>
        <v>#N/A</v>
      </c>
      <c r="C498" t="str">
        <f>VLOOKUP(A498,microphthalmia!$B$2:$C$842,2,FALSE)</f>
        <v>OPRM1_microphthalmia</v>
      </c>
      <c r="D498" t="e">
        <f>(VLOOKUP(A498,coloboma!$B$2:$C$26,2,FALSE))</f>
        <v>#N/A</v>
      </c>
      <c r="E498" t="b">
        <f t="shared" si="43"/>
        <v>0</v>
      </c>
      <c r="F498" t="b">
        <f t="shared" si="44"/>
        <v>1</v>
      </c>
      <c r="G498" t="b">
        <f t="shared" si="45"/>
        <v>0</v>
      </c>
      <c r="H498" t="str">
        <f t="shared" si="46"/>
        <v>OPRM1_microphthalmia</v>
      </c>
    </row>
    <row r="499" spans="1:8" x14ac:dyDescent="0.25">
      <c r="A499" t="s">
        <v>1017</v>
      </c>
      <c r="B499" t="e">
        <f>VLOOKUP(A499,anophthalmia!$B$2:$C$9,2,FALSE)</f>
        <v>#N/A</v>
      </c>
      <c r="C499" t="str">
        <f>VLOOKUP(A499,microphthalmia!$B$2:$C$842,2,FALSE)</f>
        <v>ORC1_microphthalmia</v>
      </c>
      <c r="D499" t="e">
        <f>(VLOOKUP(A499,coloboma!$B$2:$C$26,2,FALSE))</f>
        <v>#N/A</v>
      </c>
      <c r="E499" t="b">
        <f t="shared" si="43"/>
        <v>0</v>
      </c>
      <c r="F499" t="b">
        <f t="shared" si="44"/>
        <v>1</v>
      </c>
      <c r="G499" t="b">
        <f t="shared" si="45"/>
        <v>0</v>
      </c>
      <c r="H499" t="str">
        <f t="shared" si="46"/>
        <v>ORC1_microphthalmia</v>
      </c>
    </row>
    <row r="500" spans="1:8" x14ac:dyDescent="0.25">
      <c r="A500" t="s">
        <v>1019</v>
      </c>
      <c r="B500" t="e">
        <f>VLOOKUP(A500,anophthalmia!$B$2:$C$9,2,FALSE)</f>
        <v>#N/A</v>
      </c>
      <c r="C500" t="str">
        <f>VLOOKUP(A500,microphthalmia!$B$2:$C$842,2,FALSE)</f>
        <v>ORC4_microphthalmia</v>
      </c>
      <c r="D500" t="e">
        <f>(VLOOKUP(A500,coloboma!$B$2:$C$26,2,FALSE))</f>
        <v>#N/A</v>
      </c>
      <c r="E500" t="b">
        <f t="shared" si="43"/>
        <v>0</v>
      </c>
      <c r="F500" t="b">
        <f t="shared" si="44"/>
        <v>1</v>
      </c>
      <c r="G500" t="b">
        <f t="shared" si="45"/>
        <v>0</v>
      </c>
      <c r="H500" t="str">
        <f t="shared" si="46"/>
        <v>ORC4_microphthalmia</v>
      </c>
    </row>
    <row r="501" spans="1:8" x14ac:dyDescent="0.25">
      <c r="A501" t="s">
        <v>1021</v>
      </c>
      <c r="B501" t="e">
        <f>VLOOKUP(A501,anophthalmia!$B$2:$C$9,2,FALSE)</f>
        <v>#N/A</v>
      </c>
      <c r="C501" t="str">
        <f>VLOOKUP(A501,microphthalmia!$B$2:$C$842,2,FALSE)</f>
        <v>ORC6_microphthalmia</v>
      </c>
      <c r="D501" t="e">
        <f>(VLOOKUP(A501,coloboma!$B$2:$C$26,2,FALSE))</f>
        <v>#N/A</v>
      </c>
      <c r="E501" t="b">
        <f t="shared" si="43"/>
        <v>0</v>
      </c>
      <c r="F501" t="b">
        <f t="shared" si="44"/>
        <v>1</v>
      </c>
      <c r="G501" t="b">
        <f t="shared" si="45"/>
        <v>0</v>
      </c>
      <c r="H501" t="str">
        <f t="shared" si="46"/>
        <v>ORC6_microphthalmia</v>
      </c>
    </row>
    <row r="502" spans="1:8" x14ac:dyDescent="0.25">
      <c r="A502" t="s">
        <v>1023</v>
      </c>
      <c r="B502" t="e">
        <f>VLOOKUP(A502,anophthalmia!$B$2:$C$9,2,FALSE)</f>
        <v>#N/A</v>
      </c>
      <c r="C502" t="str">
        <f>VLOOKUP(A502,microphthalmia!$B$2:$C$842,2,FALSE)</f>
        <v>OSCP1_microphthalmia</v>
      </c>
      <c r="D502" t="e">
        <f>(VLOOKUP(A502,coloboma!$B$2:$C$26,2,FALSE))</f>
        <v>#N/A</v>
      </c>
      <c r="E502" t="b">
        <f t="shared" si="43"/>
        <v>0</v>
      </c>
      <c r="F502" t="b">
        <f t="shared" si="44"/>
        <v>1</v>
      </c>
      <c r="G502" t="b">
        <f t="shared" si="45"/>
        <v>0</v>
      </c>
      <c r="H502" t="str">
        <f t="shared" si="46"/>
        <v>OSCP1_microphthalmia</v>
      </c>
    </row>
    <row r="503" spans="1:8" x14ac:dyDescent="0.25">
      <c r="A503" t="s">
        <v>1025</v>
      </c>
      <c r="B503" t="e">
        <f>VLOOKUP(A503,anophthalmia!$B$2:$C$9,2,FALSE)</f>
        <v>#N/A</v>
      </c>
      <c r="C503" t="str">
        <f>VLOOKUP(A503,microphthalmia!$B$2:$C$842,2,FALSE)</f>
        <v>OTP_microphthalmia</v>
      </c>
      <c r="D503" t="e">
        <f>(VLOOKUP(A503,coloboma!$B$2:$C$26,2,FALSE))</f>
        <v>#N/A</v>
      </c>
      <c r="E503" t="b">
        <f t="shared" si="43"/>
        <v>0</v>
      </c>
      <c r="F503" t="b">
        <f t="shared" si="44"/>
        <v>1</v>
      </c>
      <c r="G503" t="b">
        <f t="shared" si="45"/>
        <v>0</v>
      </c>
      <c r="H503" t="str">
        <f t="shared" si="46"/>
        <v>OTP_microphthalmia</v>
      </c>
    </row>
    <row r="504" spans="1:8" x14ac:dyDescent="0.25">
      <c r="A504" t="s">
        <v>1027</v>
      </c>
      <c r="B504" t="e">
        <f>VLOOKUP(A504,anophthalmia!$B$2:$C$9,2,FALSE)</f>
        <v>#N/A</v>
      </c>
      <c r="C504" t="str">
        <f>VLOOKUP(A504,microphthalmia!$B$2:$C$842,2,FALSE)</f>
        <v>OTX1_microphthalmia</v>
      </c>
      <c r="D504" t="e">
        <f>(VLOOKUP(A504,coloboma!$B$2:$C$26,2,FALSE))</f>
        <v>#N/A</v>
      </c>
      <c r="E504" t="b">
        <f t="shared" si="43"/>
        <v>0</v>
      </c>
      <c r="F504" t="b">
        <f t="shared" si="44"/>
        <v>1</v>
      </c>
      <c r="G504" t="b">
        <f t="shared" si="45"/>
        <v>0</v>
      </c>
      <c r="H504" t="str">
        <f t="shared" si="46"/>
        <v>OTX1_microphthalmia</v>
      </c>
    </row>
    <row r="505" spans="1:8" x14ac:dyDescent="0.25">
      <c r="A505" t="s">
        <v>1029</v>
      </c>
      <c r="B505" t="e">
        <f>VLOOKUP(A505,anophthalmia!$B$2:$C$9,2,FALSE)</f>
        <v>#N/A</v>
      </c>
      <c r="C505" t="str">
        <f>VLOOKUP(A505,microphthalmia!$B$2:$C$842,2,FALSE)</f>
        <v>P4HTM_microphthalmia</v>
      </c>
      <c r="D505" t="e">
        <f>(VLOOKUP(A505,coloboma!$B$2:$C$26,2,FALSE))</f>
        <v>#N/A</v>
      </c>
      <c r="E505" t="b">
        <f t="shared" si="43"/>
        <v>0</v>
      </c>
      <c r="F505" t="b">
        <f t="shared" si="44"/>
        <v>1</v>
      </c>
      <c r="G505" t="b">
        <f t="shared" si="45"/>
        <v>0</v>
      </c>
      <c r="H505" t="str">
        <f t="shared" si="46"/>
        <v>P4HTM_microphthalmia</v>
      </c>
    </row>
    <row r="506" spans="1:8" x14ac:dyDescent="0.25">
      <c r="A506" t="s">
        <v>1031</v>
      </c>
      <c r="B506" t="e">
        <f>VLOOKUP(A506,anophthalmia!$B$2:$C$9,2,FALSE)</f>
        <v>#N/A</v>
      </c>
      <c r="C506" t="str">
        <f>VLOOKUP(A506,microphthalmia!$B$2:$C$842,2,FALSE)</f>
        <v>PABPC1_microphthalmia</v>
      </c>
      <c r="D506" t="e">
        <f>(VLOOKUP(A506,coloboma!$B$2:$C$26,2,FALSE))</f>
        <v>#N/A</v>
      </c>
      <c r="E506" t="b">
        <f t="shared" si="43"/>
        <v>0</v>
      </c>
      <c r="F506" t="b">
        <f t="shared" si="44"/>
        <v>1</v>
      </c>
      <c r="G506" t="b">
        <f t="shared" si="45"/>
        <v>0</v>
      </c>
      <c r="H506" t="str">
        <f t="shared" si="46"/>
        <v>PABPC1_microphthalmia</v>
      </c>
    </row>
    <row r="507" spans="1:8" x14ac:dyDescent="0.25">
      <c r="A507" t="s">
        <v>1033</v>
      </c>
      <c r="B507" t="e">
        <f>VLOOKUP(A507,anophthalmia!$B$2:$C$9,2,FALSE)</f>
        <v>#N/A</v>
      </c>
      <c r="C507" t="str">
        <f>VLOOKUP(A507,microphthalmia!$B$2:$C$842,2,FALSE)</f>
        <v>PACSIN1_microphthalmia</v>
      </c>
      <c r="D507" t="e">
        <f>(VLOOKUP(A507,coloboma!$B$2:$C$26,2,FALSE))</f>
        <v>#N/A</v>
      </c>
      <c r="E507" t="b">
        <f t="shared" si="43"/>
        <v>0</v>
      </c>
      <c r="F507" t="b">
        <f t="shared" si="44"/>
        <v>1</v>
      </c>
      <c r="G507" t="b">
        <f t="shared" si="45"/>
        <v>0</v>
      </c>
      <c r="H507" t="str">
        <f t="shared" si="46"/>
        <v>PACSIN1_microphthalmia</v>
      </c>
    </row>
    <row r="508" spans="1:8" x14ac:dyDescent="0.25">
      <c r="A508" t="s">
        <v>53</v>
      </c>
      <c r="B508" t="e">
        <f>VLOOKUP(A508,anophthalmia!$B$2:$C$9,2,FALSE)</f>
        <v>#N/A</v>
      </c>
      <c r="C508" t="str">
        <f>VLOOKUP(A508,microphthalmia!$B$2:$C$842,2,FALSE)</f>
        <v>PAF1_microphthalmia</v>
      </c>
      <c r="D508" t="str">
        <f>(VLOOKUP(A508,coloboma!$B$2:$C$26,2,FALSE))</f>
        <v>PAF1_coloboma</v>
      </c>
      <c r="E508" t="b">
        <f t="shared" si="43"/>
        <v>0</v>
      </c>
      <c r="F508" t="b">
        <f t="shared" si="44"/>
        <v>1</v>
      </c>
      <c r="G508" t="b">
        <f t="shared" si="45"/>
        <v>1</v>
      </c>
      <c r="H508" t="str">
        <f>_xlfn.CONCAT(A508,"_microphthalmia_coloboma")</f>
        <v>PAF1_microphthalmia_coloboma</v>
      </c>
    </row>
    <row r="509" spans="1:8" x14ac:dyDescent="0.25">
      <c r="A509" t="s">
        <v>1035</v>
      </c>
      <c r="B509" t="e">
        <f>VLOOKUP(A509,anophthalmia!$B$2:$C$9,2,FALSE)</f>
        <v>#N/A</v>
      </c>
      <c r="C509" t="str">
        <f>VLOOKUP(A509,microphthalmia!$B$2:$C$842,2,FALSE)</f>
        <v>PAFAH1B1_microphthalmia</v>
      </c>
      <c r="D509" t="e">
        <f>(VLOOKUP(A509,coloboma!$B$2:$C$26,2,FALSE))</f>
        <v>#N/A</v>
      </c>
      <c r="E509" t="b">
        <f t="shared" si="43"/>
        <v>0</v>
      </c>
      <c r="F509" t="b">
        <f t="shared" si="44"/>
        <v>1</v>
      </c>
      <c r="G509" t="b">
        <f t="shared" si="45"/>
        <v>0</v>
      </c>
      <c r="H509" t="str">
        <f t="shared" ref="H509:H569" si="47">_xlfn.CONCAT(A509,"_microphthalmia")</f>
        <v>PAFAH1B1_microphthalmia</v>
      </c>
    </row>
    <row r="510" spans="1:8" x14ac:dyDescent="0.25">
      <c r="A510" t="s">
        <v>1037</v>
      </c>
      <c r="B510" t="e">
        <f>VLOOKUP(A510,anophthalmia!$B$2:$C$9,2,FALSE)</f>
        <v>#N/A</v>
      </c>
      <c r="C510" t="str">
        <f>VLOOKUP(A510,microphthalmia!$B$2:$C$842,2,FALSE)</f>
        <v>PAICS_microphthalmia</v>
      </c>
      <c r="D510" t="e">
        <f>(VLOOKUP(A510,coloboma!$B$2:$C$26,2,FALSE))</f>
        <v>#N/A</v>
      </c>
      <c r="E510" t="b">
        <f t="shared" si="43"/>
        <v>0</v>
      </c>
      <c r="F510" t="b">
        <f t="shared" si="44"/>
        <v>1</v>
      </c>
      <c r="G510" t="b">
        <f t="shared" si="45"/>
        <v>0</v>
      </c>
      <c r="H510" t="str">
        <f t="shared" si="47"/>
        <v>PAICS_microphthalmia</v>
      </c>
    </row>
    <row r="511" spans="1:8" x14ac:dyDescent="0.25">
      <c r="A511" t="s">
        <v>1039</v>
      </c>
      <c r="B511" t="e">
        <f>VLOOKUP(A511,anophthalmia!$B$2:$C$9,2,FALSE)</f>
        <v>#N/A</v>
      </c>
      <c r="C511" t="str">
        <f>VLOOKUP(A511,microphthalmia!$B$2:$C$842,2,FALSE)</f>
        <v>PAK1_microphthalmia</v>
      </c>
      <c r="D511" t="e">
        <f>(VLOOKUP(A511,coloboma!$B$2:$C$26,2,FALSE))</f>
        <v>#N/A</v>
      </c>
      <c r="E511" t="b">
        <f t="shared" si="43"/>
        <v>0</v>
      </c>
      <c r="F511" t="b">
        <f t="shared" si="44"/>
        <v>1</v>
      </c>
      <c r="G511" t="b">
        <f t="shared" si="45"/>
        <v>0</v>
      </c>
      <c r="H511" t="str">
        <f t="shared" si="47"/>
        <v>PAK1_microphthalmia</v>
      </c>
    </row>
    <row r="512" spans="1:8" x14ac:dyDescent="0.25">
      <c r="A512" t="s">
        <v>1041</v>
      </c>
      <c r="B512" t="e">
        <f>VLOOKUP(A512,anophthalmia!$B$2:$C$9,2,FALSE)</f>
        <v>#N/A</v>
      </c>
      <c r="C512" t="str">
        <f>VLOOKUP(A512,microphthalmia!$B$2:$C$842,2,FALSE)</f>
        <v>PAK4_microphthalmia</v>
      </c>
      <c r="D512" t="e">
        <f>(VLOOKUP(A512,coloboma!$B$2:$C$26,2,FALSE))</f>
        <v>#N/A</v>
      </c>
      <c r="E512" t="b">
        <f t="shared" si="43"/>
        <v>0</v>
      </c>
      <c r="F512" t="b">
        <f t="shared" si="44"/>
        <v>1</v>
      </c>
      <c r="G512" t="b">
        <f t="shared" si="45"/>
        <v>0</v>
      </c>
      <c r="H512" t="str">
        <f t="shared" si="47"/>
        <v>PAK4_microphthalmia</v>
      </c>
    </row>
    <row r="513" spans="1:8" x14ac:dyDescent="0.25">
      <c r="A513" t="s">
        <v>1043</v>
      </c>
      <c r="B513" t="e">
        <f>VLOOKUP(A513,anophthalmia!$B$2:$C$9,2,FALSE)</f>
        <v>#N/A</v>
      </c>
      <c r="C513" t="str">
        <f>VLOOKUP(A513,microphthalmia!$B$2:$C$842,2,FALSE)</f>
        <v>PALS1_microphthalmia</v>
      </c>
      <c r="D513" t="e">
        <f>(VLOOKUP(A513,coloboma!$B$2:$C$26,2,FALSE))</f>
        <v>#N/A</v>
      </c>
      <c r="E513" t="b">
        <f t="shared" si="43"/>
        <v>0</v>
      </c>
      <c r="F513" t="b">
        <f t="shared" si="44"/>
        <v>1</v>
      </c>
      <c r="G513" t="b">
        <f t="shared" si="45"/>
        <v>0</v>
      </c>
      <c r="H513" t="str">
        <f t="shared" si="47"/>
        <v>PALS1_microphthalmia</v>
      </c>
    </row>
    <row r="514" spans="1:8" x14ac:dyDescent="0.25">
      <c r="A514" t="s">
        <v>1045</v>
      </c>
      <c r="B514" t="e">
        <f>VLOOKUP(A514,anophthalmia!$B$2:$C$9,2,FALSE)</f>
        <v>#N/A</v>
      </c>
      <c r="C514" t="str">
        <f>VLOOKUP(A514,microphthalmia!$B$2:$C$842,2,FALSE)</f>
        <v>PAM_microphthalmia</v>
      </c>
      <c r="D514" t="e">
        <f>(VLOOKUP(A514,coloboma!$B$2:$C$26,2,FALSE))</f>
        <v>#N/A</v>
      </c>
      <c r="E514" t="b">
        <f t="shared" si="43"/>
        <v>0</v>
      </c>
      <c r="F514" t="b">
        <f t="shared" si="44"/>
        <v>1</v>
      </c>
      <c r="G514" t="b">
        <f t="shared" si="45"/>
        <v>0</v>
      </c>
      <c r="H514" t="str">
        <f t="shared" si="47"/>
        <v>PAM_microphthalmia</v>
      </c>
    </row>
    <row r="515" spans="1:8" x14ac:dyDescent="0.25">
      <c r="A515" t="s">
        <v>1047</v>
      </c>
      <c r="B515" t="e">
        <f>VLOOKUP(A515,anophthalmia!$B$2:$C$9,2,FALSE)</f>
        <v>#N/A</v>
      </c>
      <c r="C515" t="str">
        <f>VLOOKUP(A515,microphthalmia!$B$2:$C$842,2,FALSE)</f>
        <v>PANK2_microphthalmia</v>
      </c>
      <c r="D515" t="e">
        <f>(VLOOKUP(A515,coloboma!$B$2:$C$26,2,FALSE))</f>
        <v>#N/A</v>
      </c>
      <c r="E515" t="b">
        <f t="shared" ref="E515:E578" si="48">ISTEXT(B515)</f>
        <v>0</v>
      </c>
      <c r="F515" t="b">
        <f t="shared" ref="F515:F578" si="49">ISTEXT(C515)</f>
        <v>1</v>
      </c>
      <c r="G515" t="b">
        <f t="shared" ref="G515:G578" si="50">ISTEXT(D515)</f>
        <v>0</v>
      </c>
      <c r="H515" t="str">
        <f t="shared" si="47"/>
        <v>PANK2_microphthalmia</v>
      </c>
    </row>
    <row r="516" spans="1:8" x14ac:dyDescent="0.25">
      <c r="A516" t="s">
        <v>1049</v>
      </c>
      <c r="B516" t="e">
        <f>VLOOKUP(A516,anophthalmia!$B$2:$C$9,2,FALSE)</f>
        <v>#N/A</v>
      </c>
      <c r="C516" t="str">
        <f>VLOOKUP(A516,microphthalmia!$B$2:$C$842,2,FALSE)</f>
        <v>PARD3_microphthalmia</v>
      </c>
      <c r="D516" t="e">
        <f>(VLOOKUP(A516,coloboma!$B$2:$C$26,2,FALSE))</f>
        <v>#N/A</v>
      </c>
      <c r="E516" t="b">
        <f t="shared" si="48"/>
        <v>0</v>
      </c>
      <c r="F516" t="b">
        <f t="shared" si="49"/>
        <v>1</v>
      </c>
      <c r="G516" t="b">
        <f t="shared" si="50"/>
        <v>0</v>
      </c>
      <c r="H516" t="str">
        <f t="shared" si="47"/>
        <v>PARD3_microphthalmia</v>
      </c>
    </row>
    <row r="517" spans="1:8" x14ac:dyDescent="0.25">
      <c r="A517" t="s">
        <v>1051</v>
      </c>
      <c r="B517" t="e">
        <f>VLOOKUP(A517,anophthalmia!$B$2:$C$9,2,FALSE)</f>
        <v>#N/A</v>
      </c>
      <c r="C517" t="str">
        <f>VLOOKUP(A517,microphthalmia!$B$2:$C$842,2,FALSE)</f>
        <v>PBX4_microphthalmia</v>
      </c>
      <c r="D517" t="e">
        <f>(VLOOKUP(A517,coloboma!$B$2:$C$26,2,FALSE))</f>
        <v>#N/A</v>
      </c>
      <c r="E517" t="b">
        <f t="shared" si="48"/>
        <v>0</v>
      </c>
      <c r="F517" t="b">
        <f t="shared" si="49"/>
        <v>1</v>
      </c>
      <c r="G517" t="b">
        <f t="shared" si="50"/>
        <v>0</v>
      </c>
      <c r="H517" t="str">
        <f t="shared" si="47"/>
        <v>PBX4_microphthalmia</v>
      </c>
    </row>
    <row r="518" spans="1:8" x14ac:dyDescent="0.25">
      <c r="A518" t="s">
        <v>1053</v>
      </c>
      <c r="B518" t="e">
        <f>VLOOKUP(A518,anophthalmia!$B$2:$C$9,2,FALSE)</f>
        <v>#N/A</v>
      </c>
      <c r="C518" t="str">
        <f>VLOOKUP(A518,microphthalmia!$B$2:$C$842,2,FALSE)</f>
        <v>PCARE_microphthalmia</v>
      </c>
      <c r="D518" t="e">
        <f>(VLOOKUP(A518,coloboma!$B$2:$C$26,2,FALSE))</f>
        <v>#N/A</v>
      </c>
      <c r="E518" t="b">
        <f t="shared" si="48"/>
        <v>0</v>
      </c>
      <c r="F518" t="b">
        <f t="shared" si="49"/>
        <v>1</v>
      </c>
      <c r="G518" t="b">
        <f t="shared" si="50"/>
        <v>0</v>
      </c>
      <c r="H518" t="str">
        <f t="shared" si="47"/>
        <v>PCARE_microphthalmia</v>
      </c>
    </row>
    <row r="519" spans="1:8" x14ac:dyDescent="0.25">
      <c r="A519" t="s">
        <v>1055</v>
      </c>
      <c r="B519" t="e">
        <f>VLOOKUP(A519,anophthalmia!$B$2:$C$9,2,FALSE)</f>
        <v>#N/A</v>
      </c>
      <c r="C519" t="str">
        <f>VLOOKUP(A519,microphthalmia!$B$2:$C$842,2,FALSE)</f>
        <v>PCDH17_microphthalmia</v>
      </c>
      <c r="D519" t="e">
        <f>(VLOOKUP(A519,coloboma!$B$2:$C$26,2,FALSE))</f>
        <v>#N/A</v>
      </c>
      <c r="E519" t="b">
        <f t="shared" si="48"/>
        <v>0</v>
      </c>
      <c r="F519" t="b">
        <f t="shared" si="49"/>
        <v>1</v>
      </c>
      <c r="G519" t="b">
        <f t="shared" si="50"/>
        <v>0</v>
      </c>
      <c r="H519" t="str">
        <f t="shared" si="47"/>
        <v>PCDH17_microphthalmia</v>
      </c>
    </row>
    <row r="520" spans="1:8" x14ac:dyDescent="0.25">
      <c r="A520" t="s">
        <v>1057</v>
      </c>
      <c r="B520" t="e">
        <f>VLOOKUP(A520,anophthalmia!$B$2:$C$9,2,FALSE)</f>
        <v>#N/A</v>
      </c>
      <c r="C520" t="str">
        <f>VLOOKUP(A520,microphthalmia!$B$2:$C$842,2,FALSE)</f>
        <v>PCSK7_microphthalmia</v>
      </c>
      <c r="D520" t="e">
        <f>(VLOOKUP(A520,coloboma!$B$2:$C$26,2,FALSE))</f>
        <v>#N/A</v>
      </c>
      <c r="E520" t="b">
        <f t="shared" si="48"/>
        <v>0</v>
      </c>
      <c r="F520" t="b">
        <f t="shared" si="49"/>
        <v>1</v>
      </c>
      <c r="G520" t="b">
        <f t="shared" si="50"/>
        <v>0</v>
      </c>
      <c r="H520" t="str">
        <f t="shared" si="47"/>
        <v>PCSK7_microphthalmia</v>
      </c>
    </row>
    <row r="521" spans="1:8" x14ac:dyDescent="0.25">
      <c r="A521" t="s">
        <v>1059</v>
      </c>
      <c r="B521" t="e">
        <f>VLOOKUP(A521,anophthalmia!$B$2:$C$9,2,FALSE)</f>
        <v>#N/A</v>
      </c>
      <c r="C521" t="str">
        <f>VLOOKUP(A521,microphthalmia!$B$2:$C$842,2,FALSE)</f>
        <v>PDCD2_microphthalmia</v>
      </c>
      <c r="D521" t="e">
        <f>(VLOOKUP(A521,coloboma!$B$2:$C$26,2,FALSE))</f>
        <v>#N/A</v>
      </c>
      <c r="E521" t="b">
        <f t="shared" si="48"/>
        <v>0</v>
      </c>
      <c r="F521" t="b">
        <f t="shared" si="49"/>
        <v>1</v>
      </c>
      <c r="G521" t="b">
        <f t="shared" si="50"/>
        <v>0</v>
      </c>
      <c r="H521" t="str">
        <f t="shared" si="47"/>
        <v>PDCD2_microphthalmia</v>
      </c>
    </row>
    <row r="522" spans="1:8" x14ac:dyDescent="0.25">
      <c r="A522" t="s">
        <v>1061</v>
      </c>
      <c r="B522" t="e">
        <f>VLOOKUP(A522,anophthalmia!$B$2:$C$9,2,FALSE)</f>
        <v>#N/A</v>
      </c>
      <c r="C522" t="str">
        <f>VLOOKUP(A522,microphthalmia!$B$2:$C$842,2,FALSE)</f>
        <v>PDCD6IP_microphthalmia</v>
      </c>
      <c r="D522" t="e">
        <f>(VLOOKUP(A522,coloboma!$B$2:$C$26,2,FALSE))</f>
        <v>#N/A</v>
      </c>
      <c r="E522" t="b">
        <f t="shared" si="48"/>
        <v>0</v>
      </c>
      <c r="F522" t="b">
        <f t="shared" si="49"/>
        <v>1</v>
      </c>
      <c r="G522" t="b">
        <f t="shared" si="50"/>
        <v>0</v>
      </c>
      <c r="H522" t="str">
        <f t="shared" si="47"/>
        <v>PDCD6IP_microphthalmia</v>
      </c>
    </row>
    <row r="523" spans="1:8" x14ac:dyDescent="0.25">
      <c r="A523" t="s">
        <v>1063</v>
      </c>
      <c r="B523" t="e">
        <f>VLOOKUP(A523,anophthalmia!$B$2:$C$9,2,FALSE)</f>
        <v>#N/A</v>
      </c>
      <c r="C523" t="str">
        <f>VLOOKUP(A523,microphthalmia!$B$2:$C$842,2,FALSE)</f>
        <v>PER2_microphthalmia</v>
      </c>
      <c r="D523" t="e">
        <f>(VLOOKUP(A523,coloboma!$B$2:$C$26,2,FALSE))</f>
        <v>#N/A</v>
      </c>
      <c r="E523" t="b">
        <f t="shared" si="48"/>
        <v>0</v>
      </c>
      <c r="F523" t="b">
        <f t="shared" si="49"/>
        <v>1</v>
      </c>
      <c r="G523" t="b">
        <f t="shared" si="50"/>
        <v>0</v>
      </c>
      <c r="H523" t="str">
        <f t="shared" si="47"/>
        <v>PER2_microphthalmia</v>
      </c>
    </row>
    <row r="524" spans="1:8" x14ac:dyDescent="0.25">
      <c r="A524" t="s">
        <v>1065</v>
      </c>
      <c r="B524" t="e">
        <f>VLOOKUP(A524,anophthalmia!$B$2:$C$9,2,FALSE)</f>
        <v>#N/A</v>
      </c>
      <c r="C524" t="str">
        <f>VLOOKUP(A524,microphthalmia!$B$2:$C$842,2,FALSE)</f>
        <v>PES1_microphthalmia</v>
      </c>
      <c r="D524" t="e">
        <f>(VLOOKUP(A524,coloboma!$B$2:$C$26,2,FALSE))</f>
        <v>#N/A</v>
      </c>
      <c r="E524" t="b">
        <f t="shared" si="48"/>
        <v>0</v>
      </c>
      <c r="F524" t="b">
        <f t="shared" si="49"/>
        <v>1</v>
      </c>
      <c r="G524" t="b">
        <f t="shared" si="50"/>
        <v>0</v>
      </c>
      <c r="H524" t="str">
        <f t="shared" si="47"/>
        <v>PES1_microphthalmia</v>
      </c>
    </row>
    <row r="525" spans="1:8" x14ac:dyDescent="0.25">
      <c r="A525" t="s">
        <v>1067</v>
      </c>
      <c r="B525" t="e">
        <f>VLOOKUP(A525,anophthalmia!$B$2:$C$9,2,FALSE)</f>
        <v>#N/A</v>
      </c>
      <c r="C525" t="str">
        <f>VLOOKUP(A525,microphthalmia!$B$2:$C$842,2,FALSE)</f>
        <v>PGAP1_microphthalmia</v>
      </c>
      <c r="D525" t="e">
        <f>(VLOOKUP(A525,coloboma!$B$2:$C$26,2,FALSE))</f>
        <v>#N/A</v>
      </c>
      <c r="E525" t="b">
        <f t="shared" si="48"/>
        <v>0</v>
      </c>
      <c r="F525" t="b">
        <f t="shared" si="49"/>
        <v>1</v>
      </c>
      <c r="G525" t="b">
        <f t="shared" si="50"/>
        <v>0</v>
      </c>
      <c r="H525" t="str">
        <f t="shared" si="47"/>
        <v>PGAP1_microphthalmia</v>
      </c>
    </row>
    <row r="526" spans="1:8" x14ac:dyDescent="0.25">
      <c r="A526" t="s">
        <v>1069</v>
      </c>
      <c r="B526" t="e">
        <f>VLOOKUP(A526,anophthalmia!$B$2:$C$9,2,FALSE)</f>
        <v>#N/A</v>
      </c>
      <c r="C526" t="str">
        <f>VLOOKUP(A526,microphthalmia!$B$2:$C$842,2,FALSE)</f>
        <v>PHF5A_microphthalmia</v>
      </c>
      <c r="D526" t="e">
        <f>(VLOOKUP(A526,coloboma!$B$2:$C$26,2,FALSE))</f>
        <v>#N/A</v>
      </c>
      <c r="E526" t="b">
        <f t="shared" si="48"/>
        <v>0</v>
      </c>
      <c r="F526" t="b">
        <f t="shared" si="49"/>
        <v>1</v>
      </c>
      <c r="G526" t="b">
        <f t="shared" si="50"/>
        <v>0</v>
      </c>
      <c r="H526" t="str">
        <f t="shared" si="47"/>
        <v>PHF5A_microphthalmia</v>
      </c>
    </row>
    <row r="527" spans="1:8" x14ac:dyDescent="0.25">
      <c r="A527" t="s">
        <v>1071</v>
      </c>
      <c r="B527" t="e">
        <f>VLOOKUP(A527,anophthalmia!$B$2:$C$9,2,FALSE)</f>
        <v>#N/A</v>
      </c>
      <c r="C527" t="str">
        <f>VLOOKUP(A527,microphthalmia!$B$2:$C$842,2,FALSE)</f>
        <v>PHOX2A_microphthalmia</v>
      </c>
      <c r="D527" t="e">
        <f>(VLOOKUP(A527,coloboma!$B$2:$C$26,2,FALSE))</f>
        <v>#N/A</v>
      </c>
      <c r="E527" t="b">
        <f t="shared" si="48"/>
        <v>0</v>
      </c>
      <c r="F527" t="b">
        <f t="shared" si="49"/>
        <v>1</v>
      </c>
      <c r="G527" t="b">
        <f t="shared" si="50"/>
        <v>0</v>
      </c>
      <c r="H527" t="str">
        <f t="shared" si="47"/>
        <v>PHOX2A_microphthalmia</v>
      </c>
    </row>
    <row r="528" spans="1:8" x14ac:dyDescent="0.25">
      <c r="A528" t="s">
        <v>1073</v>
      </c>
      <c r="B528" t="e">
        <f>VLOOKUP(A528,anophthalmia!$B$2:$C$9,2,FALSE)</f>
        <v>#N/A</v>
      </c>
      <c r="C528" t="str">
        <f>VLOOKUP(A528,microphthalmia!$B$2:$C$842,2,FALSE)</f>
        <v>PI4KA_microphthalmia</v>
      </c>
      <c r="D528" t="e">
        <f>(VLOOKUP(A528,coloboma!$B$2:$C$26,2,FALSE))</f>
        <v>#N/A</v>
      </c>
      <c r="E528" t="b">
        <f t="shared" si="48"/>
        <v>0</v>
      </c>
      <c r="F528" t="b">
        <f t="shared" si="49"/>
        <v>1</v>
      </c>
      <c r="G528" t="b">
        <f t="shared" si="50"/>
        <v>0</v>
      </c>
      <c r="H528" t="str">
        <f t="shared" si="47"/>
        <v>PI4KA_microphthalmia</v>
      </c>
    </row>
    <row r="529" spans="1:8" x14ac:dyDescent="0.25">
      <c r="A529" t="s">
        <v>1075</v>
      </c>
      <c r="B529" t="e">
        <f>VLOOKUP(A529,anophthalmia!$B$2:$C$9,2,FALSE)</f>
        <v>#N/A</v>
      </c>
      <c r="C529" t="str">
        <f>VLOOKUP(A529,microphthalmia!$B$2:$C$842,2,FALSE)</f>
        <v>PI4KB_microphthalmia</v>
      </c>
      <c r="D529" t="e">
        <f>(VLOOKUP(A529,coloboma!$B$2:$C$26,2,FALSE))</f>
        <v>#N/A</v>
      </c>
      <c r="E529" t="b">
        <f t="shared" si="48"/>
        <v>0</v>
      </c>
      <c r="F529" t="b">
        <f t="shared" si="49"/>
        <v>1</v>
      </c>
      <c r="G529" t="b">
        <f t="shared" si="50"/>
        <v>0</v>
      </c>
      <c r="H529" t="str">
        <f t="shared" si="47"/>
        <v>PI4KB_microphthalmia</v>
      </c>
    </row>
    <row r="530" spans="1:8" x14ac:dyDescent="0.25">
      <c r="A530" t="s">
        <v>1077</v>
      </c>
      <c r="B530" t="e">
        <f>VLOOKUP(A530,anophthalmia!$B$2:$C$9,2,FALSE)</f>
        <v>#N/A</v>
      </c>
      <c r="C530" t="str">
        <f>VLOOKUP(A530,microphthalmia!$B$2:$C$842,2,FALSE)</f>
        <v>PINK1_microphthalmia</v>
      </c>
      <c r="D530" t="e">
        <f>(VLOOKUP(A530,coloboma!$B$2:$C$26,2,FALSE))</f>
        <v>#N/A</v>
      </c>
      <c r="E530" t="b">
        <f t="shared" si="48"/>
        <v>0</v>
      </c>
      <c r="F530" t="b">
        <f t="shared" si="49"/>
        <v>1</v>
      </c>
      <c r="G530" t="b">
        <f t="shared" si="50"/>
        <v>0</v>
      </c>
      <c r="H530" t="str">
        <f t="shared" si="47"/>
        <v>PINK1_microphthalmia</v>
      </c>
    </row>
    <row r="531" spans="1:8" x14ac:dyDescent="0.25">
      <c r="A531" t="s">
        <v>1079</v>
      </c>
      <c r="B531" t="e">
        <f>VLOOKUP(A531,anophthalmia!$B$2:$C$9,2,FALSE)</f>
        <v>#N/A</v>
      </c>
      <c r="C531" t="str">
        <f>VLOOKUP(A531,microphthalmia!$B$2:$C$842,2,FALSE)</f>
        <v>PIP4K2A_microphthalmia</v>
      </c>
      <c r="D531" t="e">
        <f>(VLOOKUP(A531,coloboma!$B$2:$C$26,2,FALSE))</f>
        <v>#N/A</v>
      </c>
      <c r="E531" t="b">
        <f t="shared" si="48"/>
        <v>0</v>
      </c>
      <c r="F531" t="b">
        <f t="shared" si="49"/>
        <v>1</v>
      </c>
      <c r="G531" t="b">
        <f t="shared" si="50"/>
        <v>0</v>
      </c>
      <c r="H531" t="str">
        <f t="shared" si="47"/>
        <v>PIP4K2A_microphthalmia</v>
      </c>
    </row>
    <row r="532" spans="1:8" x14ac:dyDescent="0.25">
      <c r="A532" t="s">
        <v>1081</v>
      </c>
      <c r="B532" t="e">
        <f>VLOOKUP(A532,anophthalmia!$B$2:$C$9,2,FALSE)</f>
        <v>#N/A</v>
      </c>
      <c r="C532" t="str">
        <f>VLOOKUP(A532,microphthalmia!$B$2:$C$842,2,FALSE)</f>
        <v>PKN2_microphthalmia</v>
      </c>
      <c r="D532" t="e">
        <f>(VLOOKUP(A532,coloboma!$B$2:$C$26,2,FALSE))</f>
        <v>#N/A</v>
      </c>
      <c r="E532" t="b">
        <f t="shared" si="48"/>
        <v>0</v>
      </c>
      <c r="F532" t="b">
        <f t="shared" si="49"/>
        <v>1</v>
      </c>
      <c r="G532" t="b">
        <f t="shared" si="50"/>
        <v>0</v>
      </c>
      <c r="H532" t="str">
        <f t="shared" si="47"/>
        <v>PKN2_microphthalmia</v>
      </c>
    </row>
    <row r="533" spans="1:8" x14ac:dyDescent="0.25">
      <c r="A533" t="s">
        <v>1083</v>
      </c>
      <c r="B533" t="e">
        <f>VLOOKUP(A533,anophthalmia!$B$2:$C$9,2,FALSE)</f>
        <v>#N/A</v>
      </c>
      <c r="C533" t="str">
        <f>VLOOKUP(A533,microphthalmia!$B$2:$C$842,2,FALSE)</f>
        <v>PKNOX1_microphthalmia</v>
      </c>
      <c r="D533" t="e">
        <f>(VLOOKUP(A533,coloboma!$B$2:$C$26,2,FALSE))</f>
        <v>#N/A</v>
      </c>
      <c r="E533" t="b">
        <f t="shared" si="48"/>
        <v>0</v>
      </c>
      <c r="F533" t="b">
        <f t="shared" si="49"/>
        <v>1</v>
      </c>
      <c r="G533" t="b">
        <f t="shared" si="50"/>
        <v>0</v>
      </c>
      <c r="H533" t="str">
        <f t="shared" si="47"/>
        <v>PKNOX1_microphthalmia</v>
      </c>
    </row>
    <row r="534" spans="1:8" x14ac:dyDescent="0.25">
      <c r="A534" t="s">
        <v>1085</v>
      </c>
      <c r="B534" t="e">
        <f>VLOOKUP(A534,anophthalmia!$B$2:$C$9,2,FALSE)</f>
        <v>#N/A</v>
      </c>
      <c r="C534" t="str">
        <f>VLOOKUP(A534,microphthalmia!$B$2:$C$842,2,FALSE)</f>
        <v>PLCD1_microphthalmia</v>
      </c>
      <c r="D534" t="e">
        <f>(VLOOKUP(A534,coloboma!$B$2:$C$26,2,FALSE))</f>
        <v>#N/A</v>
      </c>
      <c r="E534" t="b">
        <f t="shared" si="48"/>
        <v>0</v>
      </c>
      <c r="F534" t="b">
        <f t="shared" si="49"/>
        <v>1</v>
      </c>
      <c r="G534" t="b">
        <f t="shared" si="50"/>
        <v>0</v>
      </c>
      <c r="H534" t="str">
        <f t="shared" si="47"/>
        <v>PLCD1_microphthalmia</v>
      </c>
    </row>
    <row r="535" spans="1:8" x14ac:dyDescent="0.25">
      <c r="A535" t="s">
        <v>1087</v>
      </c>
      <c r="B535" t="e">
        <f>VLOOKUP(A535,anophthalmia!$B$2:$C$9,2,FALSE)</f>
        <v>#N/A</v>
      </c>
      <c r="C535" t="str">
        <f>VLOOKUP(A535,microphthalmia!$B$2:$C$842,2,FALSE)</f>
        <v>PLCG1_microphthalmia</v>
      </c>
      <c r="D535" t="e">
        <f>(VLOOKUP(A535,coloboma!$B$2:$C$26,2,FALSE))</f>
        <v>#N/A</v>
      </c>
      <c r="E535" t="b">
        <f t="shared" si="48"/>
        <v>0</v>
      </c>
      <c r="F535" t="b">
        <f t="shared" si="49"/>
        <v>1</v>
      </c>
      <c r="G535" t="b">
        <f t="shared" si="50"/>
        <v>0</v>
      </c>
      <c r="H535" t="str">
        <f t="shared" si="47"/>
        <v>PLCG1_microphthalmia</v>
      </c>
    </row>
    <row r="536" spans="1:8" x14ac:dyDescent="0.25">
      <c r="A536" t="s">
        <v>1089</v>
      </c>
      <c r="B536" t="e">
        <f>VLOOKUP(A536,anophthalmia!$B$2:$C$9,2,FALSE)</f>
        <v>#N/A</v>
      </c>
      <c r="C536" t="str">
        <f>VLOOKUP(A536,microphthalmia!$B$2:$C$842,2,FALSE)</f>
        <v>PLK1_microphthalmia</v>
      </c>
      <c r="D536" t="e">
        <f>(VLOOKUP(A536,coloboma!$B$2:$C$26,2,FALSE))</f>
        <v>#N/A</v>
      </c>
      <c r="E536" t="b">
        <f t="shared" si="48"/>
        <v>0</v>
      </c>
      <c r="F536" t="b">
        <f t="shared" si="49"/>
        <v>1</v>
      </c>
      <c r="G536" t="b">
        <f t="shared" si="50"/>
        <v>0</v>
      </c>
      <c r="H536" t="str">
        <f t="shared" si="47"/>
        <v>PLK1_microphthalmia</v>
      </c>
    </row>
    <row r="537" spans="1:8" x14ac:dyDescent="0.25">
      <c r="A537" t="s">
        <v>1091</v>
      </c>
      <c r="B537" t="e">
        <f>VLOOKUP(A537,anophthalmia!$B$2:$C$9,2,FALSE)</f>
        <v>#N/A</v>
      </c>
      <c r="C537" t="str">
        <f>VLOOKUP(A537,microphthalmia!$B$2:$C$842,2,FALSE)</f>
        <v>PLXNA2_microphthalmia</v>
      </c>
      <c r="D537" t="e">
        <f>(VLOOKUP(A537,coloboma!$B$2:$C$26,2,FALSE))</f>
        <v>#N/A</v>
      </c>
      <c r="E537" t="b">
        <f t="shared" si="48"/>
        <v>0</v>
      </c>
      <c r="F537" t="b">
        <f t="shared" si="49"/>
        <v>1</v>
      </c>
      <c r="G537" t="b">
        <f t="shared" si="50"/>
        <v>0</v>
      </c>
      <c r="H537" t="str">
        <f t="shared" si="47"/>
        <v>PLXNA2_microphthalmia</v>
      </c>
    </row>
    <row r="538" spans="1:8" x14ac:dyDescent="0.25">
      <c r="A538" t="s">
        <v>1093</v>
      </c>
      <c r="B538" t="e">
        <f>VLOOKUP(A538,anophthalmia!$B$2:$C$9,2,FALSE)</f>
        <v>#N/A</v>
      </c>
      <c r="C538" t="str">
        <f>VLOOKUP(A538,microphthalmia!$B$2:$C$842,2,FALSE)</f>
        <v>PMEL_microphthalmia</v>
      </c>
      <c r="D538" t="e">
        <f>(VLOOKUP(A538,coloboma!$B$2:$C$26,2,FALSE))</f>
        <v>#N/A</v>
      </c>
      <c r="E538" t="b">
        <f t="shared" si="48"/>
        <v>0</v>
      </c>
      <c r="F538" t="b">
        <f t="shared" si="49"/>
        <v>1</v>
      </c>
      <c r="G538" t="b">
        <f t="shared" si="50"/>
        <v>0</v>
      </c>
      <c r="H538" t="str">
        <f t="shared" si="47"/>
        <v>PMEL_microphthalmia</v>
      </c>
    </row>
    <row r="539" spans="1:8" x14ac:dyDescent="0.25">
      <c r="A539" t="s">
        <v>1095</v>
      </c>
      <c r="B539" t="e">
        <f>VLOOKUP(A539,anophthalmia!$B$2:$C$9,2,FALSE)</f>
        <v>#N/A</v>
      </c>
      <c r="C539" t="str">
        <f>VLOOKUP(A539,microphthalmia!$B$2:$C$842,2,FALSE)</f>
        <v>PNPLA6_microphthalmia</v>
      </c>
      <c r="D539" t="e">
        <f>(VLOOKUP(A539,coloboma!$B$2:$C$26,2,FALSE))</f>
        <v>#N/A</v>
      </c>
      <c r="E539" t="b">
        <f t="shared" si="48"/>
        <v>0</v>
      </c>
      <c r="F539" t="b">
        <f t="shared" si="49"/>
        <v>1</v>
      </c>
      <c r="G539" t="b">
        <f t="shared" si="50"/>
        <v>0</v>
      </c>
      <c r="H539" t="str">
        <f t="shared" si="47"/>
        <v>PNPLA6_microphthalmia</v>
      </c>
    </row>
    <row r="540" spans="1:8" x14ac:dyDescent="0.25">
      <c r="A540" t="s">
        <v>1097</v>
      </c>
      <c r="B540" t="e">
        <f>VLOOKUP(A540,anophthalmia!$B$2:$C$9,2,FALSE)</f>
        <v>#N/A</v>
      </c>
      <c r="C540" t="str">
        <f>VLOOKUP(A540,microphthalmia!$B$2:$C$842,2,FALSE)</f>
        <v>PNPO_microphthalmia</v>
      </c>
      <c r="D540" t="e">
        <f>(VLOOKUP(A540,coloboma!$B$2:$C$26,2,FALSE))</f>
        <v>#N/A</v>
      </c>
      <c r="E540" t="b">
        <f t="shared" si="48"/>
        <v>0</v>
      </c>
      <c r="F540" t="b">
        <f t="shared" si="49"/>
        <v>1</v>
      </c>
      <c r="G540" t="b">
        <f t="shared" si="50"/>
        <v>0</v>
      </c>
      <c r="H540" t="str">
        <f t="shared" si="47"/>
        <v>PNPO_microphthalmia</v>
      </c>
    </row>
    <row r="541" spans="1:8" x14ac:dyDescent="0.25">
      <c r="A541" t="s">
        <v>1099</v>
      </c>
      <c r="B541" t="e">
        <f>VLOOKUP(A541,anophthalmia!$B$2:$C$9,2,FALSE)</f>
        <v>#N/A</v>
      </c>
      <c r="C541" t="str">
        <f>VLOOKUP(A541,microphthalmia!$B$2:$C$842,2,FALSE)</f>
        <v>POC1B_microphthalmia</v>
      </c>
      <c r="D541" t="e">
        <f>(VLOOKUP(A541,coloboma!$B$2:$C$26,2,FALSE))</f>
        <v>#N/A</v>
      </c>
      <c r="E541" t="b">
        <f t="shared" si="48"/>
        <v>0</v>
      </c>
      <c r="F541" t="b">
        <f t="shared" si="49"/>
        <v>1</v>
      </c>
      <c r="G541" t="b">
        <f t="shared" si="50"/>
        <v>0</v>
      </c>
      <c r="H541" t="str">
        <f t="shared" si="47"/>
        <v>POC1B_microphthalmia</v>
      </c>
    </row>
    <row r="542" spans="1:8" x14ac:dyDescent="0.25">
      <c r="A542" t="s">
        <v>1101</v>
      </c>
      <c r="B542" t="e">
        <f>VLOOKUP(A542,anophthalmia!$B$2:$C$9,2,FALSE)</f>
        <v>#N/A</v>
      </c>
      <c r="C542" t="str">
        <f>VLOOKUP(A542,microphthalmia!$B$2:$C$842,2,FALSE)</f>
        <v>POGZ_microphthalmia</v>
      </c>
      <c r="D542" t="e">
        <f>(VLOOKUP(A542,coloboma!$B$2:$C$26,2,FALSE))</f>
        <v>#N/A</v>
      </c>
      <c r="E542" t="b">
        <f t="shared" si="48"/>
        <v>0</v>
      </c>
      <c r="F542" t="b">
        <f t="shared" si="49"/>
        <v>1</v>
      </c>
      <c r="G542" t="b">
        <f t="shared" si="50"/>
        <v>0</v>
      </c>
      <c r="H542" t="str">
        <f t="shared" si="47"/>
        <v>POGZ_microphthalmia</v>
      </c>
    </row>
    <row r="543" spans="1:8" x14ac:dyDescent="0.25">
      <c r="A543" t="s">
        <v>1103</v>
      </c>
      <c r="B543" t="e">
        <f>VLOOKUP(A543,anophthalmia!$B$2:$C$9,2,FALSE)</f>
        <v>#N/A</v>
      </c>
      <c r="C543" t="str">
        <f>VLOOKUP(A543,microphthalmia!$B$2:$C$842,2,FALSE)</f>
        <v>POLA1_microphthalmia</v>
      </c>
      <c r="D543" t="e">
        <f>(VLOOKUP(A543,coloboma!$B$2:$C$26,2,FALSE))</f>
        <v>#N/A</v>
      </c>
      <c r="E543" t="b">
        <f t="shared" si="48"/>
        <v>0</v>
      </c>
      <c r="F543" t="b">
        <f t="shared" si="49"/>
        <v>1</v>
      </c>
      <c r="G543" t="b">
        <f t="shared" si="50"/>
        <v>0</v>
      </c>
      <c r="H543" t="str">
        <f t="shared" si="47"/>
        <v>POLA1_microphthalmia</v>
      </c>
    </row>
    <row r="544" spans="1:8" x14ac:dyDescent="0.25">
      <c r="A544" t="s">
        <v>1105</v>
      </c>
      <c r="B544" t="e">
        <f>VLOOKUP(A544,anophthalmia!$B$2:$C$9,2,FALSE)</f>
        <v>#N/A</v>
      </c>
      <c r="C544" t="str">
        <f>VLOOKUP(A544,microphthalmia!$B$2:$C$842,2,FALSE)</f>
        <v>POLD1_microphthalmia</v>
      </c>
      <c r="D544" t="e">
        <f>(VLOOKUP(A544,coloboma!$B$2:$C$26,2,FALSE))</f>
        <v>#N/A</v>
      </c>
      <c r="E544" t="b">
        <f t="shared" si="48"/>
        <v>0</v>
      </c>
      <c r="F544" t="b">
        <f t="shared" si="49"/>
        <v>1</v>
      </c>
      <c r="G544" t="b">
        <f t="shared" si="50"/>
        <v>0</v>
      </c>
      <c r="H544" t="str">
        <f t="shared" si="47"/>
        <v>POLD1_microphthalmia</v>
      </c>
    </row>
    <row r="545" spans="1:8" x14ac:dyDescent="0.25">
      <c r="A545" t="s">
        <v>1107</v>
      </c>
      <c r="B545" t="e">
        <f>VLOOKUP(A545,anophthalmia!$B$2:$C$9,2,FALSE)</f>
        <v>#N/A</v>
      </c>
      <c r="C545" t="str">
        <f>VLOOKUP(A545,microphthalmia!$B$2:$C$842,2,FALSE)</f>
        <v>POLE2_microphthalmia</v>
      </c>
      <c r="D545" t="e">
        <f>(VLOOKUP(A545,coloboma!$B$2:$C$26,2,FALSE))</f>
        <v>#N/A</v>
      </c>
      <c r="E545" t="b">
        <f t="shared" si="48"/>
        <v>0</v>
      </c>
      <c r="F545" t="b">
        <f t="shared" si="49"/>
        <v>1</v>
      </c>
      <c r="G545" t="b">
        <f t="shared" si="50"/>
        <v>0</v>
      </c>
      <c r="H545" t="str">
        <f t="shared" si="47"/>
        <v>POLE2_microphthalmia</v>
      </c>
    </row>
    <row r="546" spans="1:8" x14ac:dyDescent="0.25">
      <c r="A546" t="s">
        <v>1109</v>
      </c>
      <c r="B546" t="e">
        <f>VLOOKUP(A546,anophthalmia!$B$2:$C$9,2,FALSE)</f>
        <v>#N/A</v>
      </c>
      <c r="C546" t="str">
        <f>VLOOKUP(A546,microphthalmia!$B$2:$C$842,2,FALSE)</f>
        <v>POLG_microphthalmia</v>
      </c>
      <c r="D546" t="e">
        <f>(VLOOKUP(A546,coloboma!$B$2:$C$26,2,FALSE))</f>
        <v>#N/A</v>
      </c>
      <c r="E546" t="b">
        <f t="shared" si="48"/>
        <v>0</v>
      </c>
      <c r="F546" t="b">
        <f t="shared" si="49"/>
        <v>1</v>
      </c>
      <c r="G546" t="b">
        <f t="shared" si="50"/>
        <v>0</v>
      </c>
      <c r="H546" t="str">
        <f t="shared" si="47"/>
        <v>POLG_microphthalmia</v>
      </c>
    </row>
    <row r="547" spans="1:8" x14ac:dyDescent="0.25">
      <c r="A547" t="s">
        <v>1111</v>
      </c>
      <c r="B547" t="e">
        <f>VLOOKUP(A547,anophthalmia!$B$2:$C$9,2,FALSE)</f>
        <v>#N/A</v>
      </c>
      <c r="C547" t="str">
        <f>VLOOKUP(A547,microphthalmia!$B$2:$C$842,2,FALSE)</f>
        <v>POLR1A_microphthalmia</v>
      </c>
      <c r="D547" t="e">
        <f>(VLOOKUP(A547,coloboma!$B$2:$C$26,2,FALSE))</f>
        <v>#N/A</v>
      </c>
      <c r="E547" t="b">
        <f t="shared" si="48"/>
        <v>0</v>
      </c>
      <c r="F547" t="b">
        <f t="shared" si="49"/>
        <v>1</v>
      </c>
      <c r="G547" t="b">
        <f t="shared" si="50"/>
        <v>0</v>
      </c>
      <c r="H547" t="str">
        <f t="shared" si="47"/>
        <v>POLR1A_microphthalmia</v>
      </c>
    </row>
    <row r="548" spans="1:8" x14ac:dyDescent="0.25">
      <c r="A548" t="s">
        <v>1113</v>
      </c>
      <c r="B548" t="e">
        <f>VLOOKUP(A548,anophthalmia!$B$2:$C$9,2,FALSE)</f>
        <v>#N/A</v>
      </c>
      <c r="C548" t="str">
        <f>VLOOKUP(A548,microphthalmia!$B$2:$C$842,2,FALSE)</f>
        <v>POLR1B_microphthalmia</v>
      </c>
      <c r="D548" t="e">
        <f>(VLOOKUP(A548,coloboma!$B$2:$C$26,2,FALSE))</f>
        <v>#N/A</v>
      </c>
      <c r="E548" t="b">
        <f t="shared" si="48"/>
        <v>0</v>
      </c>
      <c r="F548" t="b">
        <f t="shared" si="49"/>
        <v>1</v>
      </c>
      <c r="G548" t="b">
        <f t="shared" si="50"/>
        <v>0</v>
      </c>
      <c r="H548" t="str">
        <f t="shared" si="47"/>
        <v>POLR1B_microphthalmia</v>
      </c>
    </row>
    <row r="549" spans="1:8" x14ac:dyDescent="0.25">
      <c r="A549" t="s">
        <v>1115</v>
      </c>
      <c r="B549" t="e">
        <f>VLOOKUP(A549,anophthalmia!$B$2:$C$9,2,FALSE)</f>
        <v>#N/A</v>
      </c>
      <c r="C549" t="str">
        <f>VLOOKUP(A549,microphthalmia!$B$2:$C$842,2,FALSE)</f>
        <v>POLR1F_microphthalmia</v>
      </c>
      <c r="D549" t="e">
        <f>(VLOOKUP(A549,coloboma!$B$2:$C$26,2,FALSE))</f>
        <v>#N/A</v>
      </c>
      <c r="E549" t="b">
        <f t="shared" si="48"/>
        <v>0</v>
      </c>
      <c r="F549" t="b">
        <f t="shared" si="49"/>
        <v>1</v>
      </c>
      <c r="G549" t="b">
        <f t="shared" si="50"/>
        <v>0</v>
      </c>
      <c r="H549" t="str">
        <f t="shared" si="47"/>
        <v>POLR1F_microphthalmia</v>
      </c>
    </row>
    <row r="550" spans="1:8" x14ac:dyDescent="0.25">
      <c r="A550" t="s">
        <v>1117</v>
      </c>
      <c r="B550" t="e">
        <f>VLOOKUP(A550,anophthalmia!$B$2:$C$9,2,FALSE)</f>
        <v>#N/A</v>
      </c>
      <c r="C550" t="str">
        <f>VLOOKUP(A550,microphthalmia!$B$2:$C$842,2,FALSE)</f>
        <v>POLR2D_microphthalmia</v>
      </c>
      <c r="D550" t="e">
        <f>(VLOOKUP(A550,coloboma!$B$2:$C$26,2,FALSE))</f>
        <v>#N/A</v>
      </c>
      <c r="E550" t="b">
        <f t="shared" si="48"/>
        <v>0</v>
      </c>
      <c r="F550" t="b">
        <f t="shared" si="49"/>
        <v>1</v>
      </c>
      <c r="G550" t="b">
        <f t="shared" si="50"/>
        <v>0</v>
      </c>
      <c r="H550" t="str">
        <f t="shared" si="47"/>
        <v>POLR2D_microphthalmia</v>
      </c>
    </row>
    <row r="551" spans="1:8" x14ac:dyDescent="0.25">
      <c r="A551" t="s">
        <v>1119</v>
      </c>
      <c r="B551" t="e">
        <f>VLOOKUP(A551,anophthalmia!$B$2:$C$9,2,FALSE)</f>
        <v>#N/A</v>
      </c>
      <c r="C551" t="str">
        <f>VLOOKUP(A551,microphthalmia!$B$2:$C$842,2,FALSE)</f>
        <v>POLR2G_microphthalmia</v>
      </c>
      <c r="D551" t="e">
        <f>(VLOOKUP(A551,coloboma!$B$2:$C$26,2,FALSE))</f>
        <v>#N/A</v>
      </c>
      <c r="E551" t="b">
        <f t="shared" si="48"/>
        <v>0</v>
      </c>
      <c r="F551" t="b">
        <f t="shared" si="49"/>
        <v>1</v>
      </c>
      <c r="G551" t="b">
        <f t="shared" si="50"/>
        <v>0</v>
      </c>
      <c r="H551" t="str">
        <f t="shared" si="47"/>
        <v>POLR2G_microphthalmia</v>
      </c>
    </row>
    <row r="552" spans="1:8" x14ac:dyDescent="0.25">
      <c r="A552" t="s">
        <v>1121</v>
      </c>
      <c r="B552" t="e">
        <f>VLOOKUP(A552,anophthalmia!$B$2:$C$9,2,FALSE)</f>
        <v>#N/A</v>
      </c>
      <c r="C552" t="str">
        <f>VLOOKUP(A552,microphthalmia!$B$2:$C$842,2,FALSE)</f>
        <v>POLR3F_microphthalmia</v>
      </c>
      <c r="D552" t="e">
        <f>(VLOOKUP(A552,coloboma!$B$2:$C$26,2,FALSE))</f>
        <v>#N/A</v>
      </c>
      <c r="E552" t="b">
        <f t="shared" si="48"/>
        <v>0</v>
      </c>
      <c r="F552" t="b">
        <f t="shared" si="49"/>
        <v>1</v>
      </c>
      <c r="G552" t="b">
        <f t="shared" si="50"/>
        <v>0</v>
      </c>
      <c r="H552" t="str">
        <f t="shared" si="47"/>
        <v>POLR3F_microphthalmia</v>
      </c>
    </row>
    <row r="553" spans="1:8" x14ac:dyDescent="0.25">
      <c r="A553" t="s">
        <v>1123</v>
      </c>
      <c r="B553" t="e">
        <f>VLOOKUP(A553,anophthalmia!$B$2:$C$9,2,FALSE)</f>
        <v>#N/A</v>
      </c>
      <c r="C553" t="str">
        <f>VLOOKUP(A553,microphthalmia!$B$2:$C$842,2,FALSE)</f>
        <v>PPEF2_microphthalmia</v>
      </c>
      <c r="D553" t="e">
        <f>(VLOOKUP(A553,coloboma!$B$2:$C$26,2,FALSE))</f>
        <v>#N/A</v>
      </c>
      <c r="E553" t="b">
        <f t="shared" si="48"/>
        <v>0</v>
      </c>
      <c r="F553" t="b">
        <f t="shared" si="49"/>
        <v>1</v>
      </c>
      <c r="G553" t="b">
        <f t="shared" si="50"/>
        <v>0</v>
      </c>
      <c r="H553" t="str">
        <f t="shared" si="47"/>
        <v>PPEF2_microphthalmia</v>
      </c>
    </row>
    <row r="554" spans="1:8" x14ac:dyDescent="0.25">
      <c r="A554" t="s">
        <v>1125</v>
      </c>
      <c r="B554" t="e">
        <f>VLOOKUP(A554,anophthalmia!$B$2:$C$9,2,FALSE)</f>
        <v>#N/A</v>
      </c>
      <c r="C554" t="str">
        <f>VLOOKUP(A554,microphthalmia!$B$2:$C$842,2,FALSE)</f>
        <v>PPM1N_microphthalmia</v>
      </c>
      <c r="D554" t="e">
        <f>(VLOOKUP(A554,coloboma!$B$2:$C$26,2,FALSE))</f>
        <v>#N/A</v>
      </c>
      <c r="E554" t="b">
        <f t="shared" si="48"/>
        <v>0</v>
      </c>
      <c r="F554" t="b">
        <f t="shared" si="49"/>
        <v>1</v>
      </c>
      <c r="G554" t="b">
        <f t="shared" si="50"/>
        <v>0</v>
      </c>
      <c r="H554" t="str">
        <f t="shared" si="47"/>
        <v>PPM1N_microphthalmia</v>
      </c>
    </row>
    <row r="555" spans="1:8" x14ac:dyDescent="0.25">
      <c r="A555" t="s">
        <v>1127</v>
      </c>
      <c r="B555" t="e">
        <f>VLOOKUP(A555,anophthalmia!$B$2:$C$9,2,FALSE)</f>
        <v>#N/A</v>
      </c>
      <c r="C555" t="str">
        <f>VLOOKUP(A555,microphthalmia!$B$2:$C$842,2,FALSE)</f>
        <v>PPP1R10_microphthalmia</v>
      </c>
      <c r="D555" t="e">
        <f>(VLOOKUP(A555,coloboma!$B$2:$C$26,2,FALSE))</f>
        <v>#N/A</v>
      </c>
      <c r="E555" t="b">
        <f t="shared" si="48"/>
        <v>0</v>
      </c>
      <c r="F555" t="b">
        <f t="shared" si="49"/>
        <v>1</v>
      </c>
      <c r="G555" t="b">
        <f t="shared" si="50"/>
        <v>0</v>
      </c>
      <c r="H555" t="str">
        <f t="shared" si="47"/>
        <v>PPP1R10_microphthalmia</v>
      </c>
    </row>
    <row r="556" spans="1:8" x14ac:dyDescent="0.25">
      <c r="A556" t="s">
        <v>1129</v>
      </c>
      <c r="B556" t="e">
        <f>VLOOKUP(A556,anophthalmia!$B$2:$C$9,2,FALSE)</f>
        <v>#N/A</v>
      </c>
      <c r="C556" t="str">
        <f>VLOOKUP(A556,microphthalmia!$B$2:$C$842,2,FALSE)</f>
        <v>PRIM1_microphthalmia</v>
      </c>
      <c r="D556" t="e">
        <f>(VLOOKUP(A556,coloboma!$B$2:$C$26,2,FALSE))</f>
        <v>#N/A</v>
      </c>
      <c r="E556" t="b">
        <f t="shared" si="48"/>
        <v>0</v>
      </c>
      <c r="F556" t="b">
        <f t="shared" si="49"/>
        <v>1</v>
      </c>
      <c r="G556" t="b">
        <f t="shared" si="50"/>
        <v>0</v>
      </c>
      <c r="H556" t="str">
        <f t="shared" si="47"/>
        <v>PRIM1_microphthalmia</v>
      </c>
    </row>
    <row r="557" spans="1:8" x14ac:dyDescent="0.25">
      <c r="A557" t="s">
        <v>1131</v>
      </c>
      <c r="B557" t="e">
        <f>VLOOKUP(A557,anophthalmia!$B$2:$C$9,2,FALSE)</f>
        <v>#N/A</v>
      </c>
      <c r="C557" t="str">
        <f>VLOOKUP(A557,microphthalmia!$B$2:$C$842,2,FALSE)</f>
        <v>PRKCB_microphthalmia</v>
      </c>
      <c r="D557" t="e">
        <f>(VLOOKUP(A557,coloboma!$B$2:$C$26,2,FALSE))</f>
        <v>#N/A</v>
      </c>
      <c r="E557" t="b">
        <f t="shared" si="48"/>
        <v>0</v>
      </c>
      <c r="F557" t="b">
        <f t="shared" si="49"/>
        <v>1</v>
      </c>
      <c r="G557" t="b">
        <f t="shared" si="50"/>
        <v>0</v>
      </c>
      <c r="H557" t="str">
        <f t="shared" si="47"/>
        <v>PRKCB_microphthalmia</v>
      </c>
    </row>
    <row r="558" spans="1:8" x14ac:dyDescent="0.25">
      <c r="A558" t="s">
        <v>1133</v>
      </c>
      <c r="B558" t="e">
        <f>VLOOKUP(A558,anophthalmia!$B$2:$C$9,2,FALSE)</f>
        <v>#N/A</v>
      </c>
      <c r="C558" t="str">
        <f>VLOOKUP(A558,microphthalmia!$B$2:$C$842,2,FALSE)</f>
        <v>PRKCI_microphthalmia</v>
      </c>
      <c r="D558" t="e">
        <f>(VLOOKUP(A558,coloboma!$B$2:$C$26,2,FALSE))</f>
        <v>#N/A</v>
      </c>
      <c r="E558" t="b">
        <f t="shared" si="48"/>
        <v>0</v>
      </c>
      <c r="F558" t="b">
        <f t="shared" si="49"/>
        <v>1</v>
      </c>
      <c r="G558" t="b">
        <f t="shared" si="50"/>
        <v>0</v>
      </c>
      <c r="H558" t="str">
        <f t="shared" si="47"/>
        <v>PRKCI_microphthalmia</v>
      </c>
    </row>
    <row r="559" spans="1:8" x14ac:dyDescent="0.25">
      <c r="A559" t="s">
        <v>1135</v>
      </c>
      <c r="B559" t="e">
        <f>VLOOKUP(A559,anophthalmia!$B$2:$C$9,2,FALSE)</f>
        <v>#N/A</v>
      </c>
      <c r="C559" t="str">
        <f>VLOOKUP(A559,microphthalmia!$B$2:$C$842,2,FALSE)</f>
        <v>PRLR_microphthalmia</v>
      </c>
      <c r="D559" t="e">
        <f>(VLOOKUP(A559,coloboma!$B$2:$C$26,2,FALSE))</f>
        <v>#N/A</v>
      </c>
      <c r="E559" t="b">
        <f t="shared" si="48"/>
        <v>0</v>
      </c>
      <c r="F559" t="b">
        <f t="shared" si="49"/>
        <v>1</v>
      </c>
      <c r="G559" t="b">
        <f t="shared" si="50"/>
        <v>0</v>
      </c>
      <c r="H559" t="str">
        <f t="shared" si="47"/>
        <v>PRLR_microphthalmia</v>
      </c>
    </row>
    <row r="560" spans="1:8" x14ac:dyDescent="0.25">
      <c r="A560" t="s">
        <v>1137</v>
      </c>
      <c r="B560" t="e">
        <f>VLOOKUP(A560,anophthalmia!$B$2:$C$9,2,FALSE)</f>
        <v>#N/A</v>
      </c>
      <c r="C560" t="str">
        <f>VLOOKUP(A560,microphthalmia!$B$2:$C$842,2,FALSE)</f>
        <v>PRMT1_microphthalmia</v>
      </c>
      <c r="D560" t="e">
        <f>(VLOOKUP(A560,coloboma!$B$2:$C$26,2,FALSE))</f>
        <v>#N/A</v>
      </c>
      <c r="E560" t="b">
        <f t="shared" si="48"/>
        <v>0</v>
      </c>
      <c r="F560" t="b">
        <f t="shared" si="49"/>
        <v>1</v>
      </c>
      <c r="G560" t="b">
        <f t="shared" si="50"/>
        <v>0</v>
      </c>
      <c r="H560" t="str">
        <f t="shared" si="47"/>
        <v>PRMT1_microphthalmia</v>
      </c>
    </row>
    <row r="561" spans="1:8" x14ac:dyDescent="0.25">
      <c r="A561" t="s">
        <v>1139</v>
      </c>
      <c r="B561" t="e">
        <f>VLOOKUP(A561,anophthalmia!$B$2:$C$9,2,FALSE)</f>
        <v>#N/A</v>
      </c>
      <c r="C561" t="str">
        <f>VLOOKUP(A561,microphthalmia!$B$2:$C$842,2,FALSE)</f>
        <v>PRMT8_microphthalmia</v>
      </c>
      <c r="D561" t="e">
        <f>(VLOOKUP(A561,coloboma!$B$2:$C$26,2,FALSE))</f>
        <v>#N/A</v>
      </c>
      <c r="E561" t="b">
        <f t="shared" si="48"/>
        <v>0</v>
      </c>
      <c r="F561" t="b">
        <f t="shared" si="49"/>
        <v>1</v>
      </c>
      <c r="G561" t="b">
        <f t="shared" si="50"/>
        <v>0</v>
      </c>
      <c r="H561" t="str">
        <f t="shared" si="47"/>
        <v>PRMT8_microphthalmia</v>
      </c>
    </row>
    <row r="562" spans="1:8" x14ac:dyDescent="0.25">
      <c r="A562" t="s">
        <v>1141</v>
      </c>
      <c r="B562" t="e">
        <f>VLOOKUP(A562,anophthalmia!$B$2:$C$9,2,FALSE)</f>
        <v>#N/A</v>
      </c>
      <c r="C562" t="str">
        <f>VLOOKUP(A562,microphthalmia!$B$2:$C$842,2,FALSE)</f>
        <v>PRPF4_microphthalmia</v>
      </c>
      <c r="D562" t="e">
        <f>(VLOOKUP(A562,coloboma!$B$2:$C$26,2,FALSE))</f>
        <v>#N/A</v>
      </c>
      <c r="E562" t="b">
        <f t="shared" si="48"/>
        <v>0</v>
      </c>
      <c r="F562" t="b">
        <f t="shared" si="49"/>
        <v>1</v>
      </c>
      <c r="G562" t="b">
        <f t="shared" si="50"/>
        <v>0</v>
      </c>
      <c r="H562" t="str">
        <f t="shared" si="47"/>
        <v>PRPF4_microphthalmia</v>
      </c>
    </row>
    <row r="563" spans="1:8" x14ac:dyDescent="0.25">
      <c r="A563" t="s">
        <v>1143</v>
      </c>
      <c r="B563" t="e">
        <f>VLOOKUP(A563,anophthalmia!$B$2:$C$9,2,FALSE)</f>
        <v>#N/A</v>
      </c>
      <c r="C563" t="str">
        <f>VLOOKUP(A563,microphthalmia!$B$2:$C$842,2,FALSE)</f>
        <v>PRPS1_microphthalmia</v>
      </c>
      <c r="D563" t="e">
        <f>(VLOOKUP(A563,coloboma!$B$2:$C$26,2,FALSE))</f>
        <v>#N/A</v>
      </c>
      <c r="E563" t="b">
        <f t="shared" si="48"/>
        <v>0</v>
      </c>
      <c r="F563" t="b">
        <f t="shared" si="49"/>
        <v>1</v>
      </c>
      <c r="G563" t="b">
        <f t="shared" si="50"/>
        <v>0</v>
      </c>
      <c r="H563" t="str">
        <f t="shared" si="47"/>
        <v>PRPS1_microphthalmia</v>
      </c>
    </row>
    <row r="564" spans="1:8" x14ac:dyDescent="0.25">
      <c r="A564" t="s">
        <v>1145</v>
      </c>
      <c r="B564" t="e">
        <f>VLOOKUP(A564,anophthalmia!$B$2:$C$9,2,FALSE)</f>
        <v>#N/A</v>
      </c>
      <c r="C564" t="str">
        <f>VLOOKUP(A564,microphthalmia!$B$2:$C$842,2,FALSE)</f>
        <v>PRR7_microphthalmia</v>
      </c>
      <c r="D564" t="e">
        <f>(VLOOKUP(A564,coloboma!$B$2:$C$26,2,FALSE))</f>
        <v>#N/A</v>
      </c>
      <c r="E564" t="b">
        <f t="shared" si="48"/>
        <v>0</v>
      </c>
      <c r="F564" t="b">
        <f t="shared" si="49"/>
        <v>1</v>
      </c>
      <c r="G564" t="b">
        <f t="shared" si="50"/>
        <v>0</v>
      </c>
      <c r="H564" t="str">
        <f t="shared" si="47"/>
        <v>PRR7_microphthalmia</v>
      </c>
    </row>
    <row r="565" spans="1:8" x14ac:dyDescent="0.25">
      <c r="A565" t="s">
        <v>1147</v>
      </c>
      <c r="B565" t="e">
        <f>VLOOKUP(A565,anophthalmia!$B$2:$C$9,2,FALSE)</f>
        <v>#N/A</v>
      </c>
      <c r="C565" t="str">
        <f>VLOOKUP(A565,microphthalmia!$B$2:$C$842,2,FALSE)</f>
        <v>PSD2_microphthalmia</v>
      </c>
      <c r="D565" t="e">
        <f>(VLOOKUP(A565,coloboma!$B$2:$C$26,2,FALSE))</f>
        <v>#N/A</v>
      </c>
      <c r="E565" t="b">
        <f t="shared" si="48"/>
        <v>0</v>
      </c>
      <c r="F565" t="b">
        <f t="shared" si="49"/>
        <v>1</v>
      </c>
      <c r="G565" t="b">
        <f t="shared" si="50"/>
        <v>0</v>
      </c>
      <c r="H565" t="str">
        <f t="shared" si="47"/>
        <v>PSD2_microphthalmia</v>
      </c>
    </row>
    <row r="566" spans="1:8" x14ac:dyDescent="0.25">
      <c r="A566" t="s">
        <v>1149</v>
      </c>
      <c r="B566" t="e">
        <f>VLOOKUP(A566,anophthalmia!$B$2:$C$9,2,FALSE)</f>
        <v>#N/A</v>
      </c>
      <c r="C566" t="str">
        <f>VLOOKUP(A566,microphthalmia!$B$2:$C$842,2,FALSE)</f>
        <v>PSEN1_microphthalmia</v>
      </c>
      <c r="D566" t="e">
        <f>(VLOOKUP(A566,coloboma!$B$2:$C$26,2,FALSE))</f>
        <v>#N/A</v>
      </c>
      <c r="E566" t="b">
        <f t="shared" si="48"/>
        <v>0</v>
      </c>
      <c r="F566" t="b">
        <f t="shared" si="49"/>
        <v>1</v>
      </c>
      <c r="G566" t="b">
        <f t="shared" si="50"/>
        <v>0</v>
      </c>
      <c r="H566" t="str">
        <f t="shared" si="47"/>
        <v>PSEN1_microphthalmia</v>
      </c>
    </row>
    <row r="567" spans="1:8" x14ac:dyDescent="0.25">
      <c r="A567" t="s">
        <v>1151</v>
      </c>
      <c r="B567" t="e">
        <f>VLOOKUP(A567,anophthalmia!$B$2:$C$9,2,FALSE)</f>
        <v>#N/A</v>
      </c>
      <c r="C567" t="str">
        <f>VLOOKUP(A567,microphthalmia!$B$2:$C$842,2,FALSE)</f>
        <v>PSMB1_microphthalmia</v>
      </c>
      <c r="D567" t="e">
        <f>(VLOOKUP(A567,coloboma!$B$2:$C$26,2,FALSE))</f>
        <v>#N/A</v>
      </c>
      <c r="E567" t="b">
        <f t="shared" si="48"/>
        <v>0</v>
      </c>
      <c r="F567" t="b">
        <f t="shared" si="49"/>
        <v>1</v>
      </c>
      <c r="G567" t="b">
        <f t="shared" si="50"/>
        <v>0</v>
      </c>
      <c r="H567" t="str">
        <f t="shared" si="47"/>
        <v>PSMB1_microphthalmia</v>
      </c>
    </row>
    <row r="568" spans="1:8" x14ac:dyDescent="0.25">
      <c r="A568" t="s">
        <v>1153</v>
      </c>
      <c r="B568" t="e">
        <f>VLOOKUP(A568,anophthalmia!$B$2:$C$9,2,FALSE)</f>
        <v>#N/A</v>
      </c>
      <c r="C568" t="str">
        <f>VLOOKUP(A568,microphthalmia!$B$2:$C$842,2,FALSE)</f>
        <v>PSMC6_microphthalmia</v>
      </c>
      <c r="D568" t="e">
        <f>(VLOOKUP(A568,coloboma!$B$2:$C$26,2,FALSE))</f>
        <v>#N/A</v>
      </c>
      <c r="E568" t="b">
        <f t="shared" si="48"/>
        <v>0</v>
      </c>
      <c r="F568" t="b">
        <f t="shared" si="49"/>
        <v>1</v>
      </c>
      <c r="G568" t="b">
        <f t="shared" si="50"/>
        <v>0</v>
      </c>
      <c r="H568" t="str">
        <f t="shared" si="47"/>
        <v>PSMC6_microphthalmia</v>
      </c>
    </row>
    <row r="569" spans="1:8" x14ac:dyDescent="0.25">
      <c r="A569" t="s">
        <v>1155</v>
      </c>
      <c r="B569" t="e">
        <f>VLOOKUP(A569,anophthalmia!$B$2:$C$9,2,FALSE)</f>
        <v>#N/A</v>
      </c>
      <c r="C569" t="str">
        <f>VLOOKUP(A569,microphthalmia!$B$2:$C$842,2,FALSE)</f>
        <v>PSMD2_microphthalmia</v>
      </c>
      <c r="D569" t="e">
        <f>(VLOOKUP(A569,coloboma!$B$2:$C$26,2,FALSE))</f>
        <v>#N/A</v>
      </c>
      <c r="E569" t="b">
        <f t="shared" si="48"/>
        <v>0</v>
      </c>
      <c r="F569" t="b">
        <f t="shared" si="49"/>
        <v>1</v>
      </c>
      <c r="G569" t="b">
        <f t="shared" si="50"/>
        <v>0</v>
      </c>
      <c r="H569" t="str">
        <f t="shared" si="47"/>
        <v>PSMD2_microphthalmia</v>
      </c>
    </row>
    <row r="570" spans="1:8" x14ac:dyDescent="0.25">
      <c r="A570" t="s">
        <v>55</v>
      </c>
      <c r="B570" t="e">
        <f>VLOOKUP(A570,anophthalmia!$B$2:$C$9,2,FALSE)</f>
        <v>#N/A</v>
      </c>
      <c r="C570" t="str">
        <f>VLOOKUP(A570,microphthalmia!$B$2:$C$842,2,FALSE)</f>
        <v>PTCH2_microphthalmia</v>
      </c>
      <c r="D570" t="str">
        <f>(VLOOKUP(A570,coloboma!$B$2:$C$26,2,FALSE))</f>
        <v>PTCH2_coloboma</v>
      </c>
      <c r="E570" t="b">
        <f t="shared" si="48"/>
        <v>0</v>
      </c>
      <c r="F570" t="b">
        <f t="shared" si="49"/>
        <v>1</v>
      </c>
      <c r="G570" t="b">
        <f t="shared" si="50"/>
        <v>1</v>
      </c>
      <c r="H570" t="str">
        <f>_xlfn.CONCAT(A570,"_microphthalmia_coloboma")</f>
        <v>PTCH2_microphthalmia_coloboma</v>
      </c>
    </row>
    <row r="571" spans="1:8" x14ac:dyDescent="0.25">
      <c r="A571" t="s">
        <v>1157</v>
      </c>
      <c r="B571" t="e">
        <f>VLOOKUP(A571,anophthalmia!$B$2:$C$9,2,FALSE)</f>
        <v>#N/A</v>
      </c>
      <c r="C571" t="str">
        <f>VLOOKUP(A571,microphthalmia!$B$2:$C$842,2,FALSE)</f>
        <v>PTEN_microphthalmia</v>
      </c>
      <c r="D571" t="e">
        <f>(VLOOKUP(A571,coloboma!$B$2:$C$26,2,FALSE))</f>
        <v>#N/A</v>
      </c>
      <c r="E571" t="b">
        <f t="shared" si="48"/>
        <v>0</v>
      </c>
      <c r="F571" t="b">
        <f t="shared" si="49"/>
        <v>1</v>
      </c>
      <c r="G571" t="b">
        <f t="shared" si="50"/>
        <v>0</v>
      </c>
      <c r="H571" t="str">
        <f t="shared" ref="H571:H590" si="51">_xlfn.CONCAT(A571,"_microphthalmia")</f>
        <v>PTEN_microphthalmia</v>
      </c>
    </row>
    <row r="572" spans="1:8" x14ac:dyDescent="0.25">
      <c r="A572" t="s">
        <v>1159</v>
      </c>
      <c r="B572" t="e">
        <f>VLOOKUP(A572,anophthalmia!$B$2:$C$9,2,FALSE)</f>
        <v>#N/A</v>
      </c>
      <c r="C572" t="str">
        <f>VLOOKUP(A572,microphthalmia!$B$2:$C$842,2,FALSE)</f>
        <v>PTPN6_microphthalmia</v>
      </c>
      <c r="D572" t="e">
        <f>(VLOOKUP(A572,coloboma!$B$2:$C$26,2,FALSE))</f>
        <v>#N/A</v>
      </c>
      <c r="E572" t="b">
        <f t="shared" si="48"/>
        <v>0</v>
      </c>
      <c r="F572" t="b">
        <f t="shared" si="49"/>
        <v>1</v>
      </c>
      <c r="G572" t="b">
        <f t="shared" si="50"/>
        <v>0</v>
      </c>
      <c r="H572" t="str">
        <f t="shared" si="51"/>
        <v>PTPN6_microphthalmia</v>
      </c>
    </row>
    <row r="573" spans="1:8" x14ac:dyDescent="0.25">
      <c r="A573" t="s">
        <v>1161</v>
      </c>
      <c r="B573" t="e">
        <f>VLOOKUP(A573,anophthalmia!$B$2:$C$9,2,FALSE)</f>
        <v>#N/A</v>
      </c>
      <c r="C573" t="str">
        <f>VLOOKUP(A573,microphthalmia!$B$2:$C$842,2,FALSE)</f>
        <v>PTPRA_microphthalmia</v>
      </c>
      <c r="D573" t="e">
        <f>(VLOOKUP(A573,coloboma!$B$2:$C$26,2,FALSE))</f>
        <v>#N/A</v>
      </c>
      <c r="E573" t="b">
        <f t="shared" si="48"/>
        <v>0</v>
      </c>
      <c r="F573" t="b">
        <f t="shared" si="49"/>
        <v>1</v>
      </c>
      <c r="G573" t="b">
        <f t="shared" si="50"/>
        <v>0</v>
      </c>
      <c r="H573" t="str">
        <f t="shared" si="51"/>
        <v>PTPRA_microphthalmia</v>
      </c>
    </row>
    <row r="574" spans="1:8" x14ac:dyDescent="0.25">
      <c r="A574" t="s">
        <v>1163</v>
      </c>
      <c r="B574" t="e">
        <f>VLOOKUP(A574,anophthalmia!$B$2:$C$9,2,FALSE)</f>
        <v>#N/A</v>
      </c>
      <c r="C574" t="str">
        <f>VLOOKUP(A574,microphthalmia!$B$2:$C$842,2,FALSE)</f>
        <v>PTPRO_microphthalmia</v>
      </c>
      <c r="D574" t="e">
        <f>(VLOOKUP(A574,coloboma!$B$2:$C$26,2,FALSE))</f>
        <v>#N/A</v>
      </c>
      <c r="E574" t="b">
        <f t="shared" si="48"/>
        <v>0</v>
      </c>
      <c r="F574" t="b">
        <f t="shared" si="49"/>
        <v>1</v>
      </c>
      <c r="G574" t="b">
        <f t="shared" si="50"/>
        <v>0</v>
      </c>
      <c r="H574" t="str">
        <f t="shared" si="51"/>
        <v>PTPRO_microphthalmia</v>
      </c>
    </row>
    <row r="575" spans="1:8" x14ac:dyDescent="0.25">
      <c r="A575" t="s">
        <v>1165</v>
      </c>
      <c r="B575" t="e">
        <f>VLOOKUP(A575,anophthalmia!$B$2:$C$9,2,FALSE)</f>
        <v>#N/A</v>
      </c>
      <c r="C575" t="str">
        <f>VLOOKUP(A575,microphthalmia!$B$2:$C$842,2,FALSE)</f>
        <v>PUM3_microphthalmia</v>
      </c>
      <c r="D575" t="e">
        <f>(VLOOKUP(A575,coloboma!$B$2:$C$26,2,FALSE))</f>
        <v>#N/A</v>
      </c>
      <c r="E575" t="b">
        <f t="shared" si="48"/>
        <v>0</v>
      </c>
      <c r="F575" t="b">
        <f t="shared" si="49"/>
        <v>1</v>
      </c>
      <c r="G575" t="b">
        <f t="shared" si="50"/>
        <v>0</v>
      </c>
      <c r="H575" t="str">
        <f t="shared" si="51"/>
        <v>PUM3_microphthalmia</v>
      </c>
    </row>
    <row r="576" spans="1:8" x14ac:dyDescent="0.25">
      <c r="A576" t="s">
        <v>1167</v>
      </c>
      <c r="B576" t="e">
        <f>VLOOKUP(A576,anophthalmia!$B$2:$C$9,2,FALSE)</f>
        <v>#N/A</v>
      </c>
      <c r="C576" t="str">
        <f>VLOOKUP(A576,microphthalmia!$B$2:$C$842,2,FALSE)</f>
        <v>PWP2_microphthalmia</v>
      </c>
      <c r="D576" t="e">
        <f>(VLOOKUP(A576,coloboma!$B$2:$C$26,2,FALSE))</f>
        <v>#N/A</v>
      </c>
      <c r="E576" t="b">
        <f t="shared" si="48"/>
        <v>0</v>
      </c>
      <c r="F576" t="b">
        <f t="shared" si="49"/>
        <v>1</v>
      </c>
      <c r="G576" t="b">
        <f t="shared" si="50"/>
        <v>0</v>
      </c>
      <c r="H576" t="str">
        <f t="shared" si="51"/>
        <v>PWP2_microphthalmia</v>
      </c>
    </row>
    <row r="577" spans="1:8" x14ac:dyDescent="0.25">
      <c r="A577" t="s">
        <v>1169</v>
      </c>
      <c r="B577" t="e">
        <f>VLOOKUP(A577,anophthalmia!$B$2:$C$9,2,FALSE)</f>
        <v>#N/A</v>
      </c>
      <c r="C577" t="str">
        <f>VLOOKUP(A577,microphthalmia!$B$2:$C$842,2,FALSE)</f>
        <v>QARS1_microphthalmia</v>
      </c>
      <c r="D577" t="e">
        <f>(VLOOKUP(A577,coloboma!$B$2:$C$26,2,FALSE))</f>
        <v>#N/A</v>
      </c>
      <c r="E577" t="b">
        <f t="shared" si="48"/>
        <v>0</v>
      </c>
      <c r="F577" t="b">
        <f t="shared" si="49"/>
        <v>1</v>
      </c>
      <c r="G577" t="b">
        <f t="shared" si="50"/>
        <v>0</v>
      </c>
      <c r="H577" t="str">
        <f t="shared" si="51"/>
        <v>QARS1_microphthalmia</v>
      </c>
    </row>
    <row r="578" spans="1:8" x14ac:dyDescent="0.25">
      <c r="A578" t="s">
        <v>1171</v>
      </c>
      <c r="B578" t="e">
        <f>VLOOKUP(A578,anophthalmia!$B$2:$C$9,2,FALSE)</f>
        <v>#N/A</v>
      </c>
      <c r="C578" t="str">
        <f>VLOOKUP(A578,microphthalmia!$B$2:$C$842,2,FALSE)</f>
        <v>QDPR_microphthalmia</v>
      </c>
      <c r="D578" t="e">
        <f>(VLOOKUP(A578,coloboma!$B$2:$C$26,2,FALSE))</f>
        <v>#N/A</v>
      </c>
      <c r="E578" t="b">
        <f t="shared" si="48"/>
        <v>0</v>
      </c>
      <c r="F578" t="b">
        <f t="shared" si="49"/>
        <v>1</v>
      </c>
      <c r="G578" t="b">
        <f t="shared" si="50"/>
        <v>0</v>
      </c>
      <c r="H578" t="str">
        <f t="shared" si="51"/>
        <v>QDPR_microphthalmia</v>
      </c>
    </row>
    <row r="579" spans="1:8" x14ac:dyDescent="0.25">
      <c r="A579" t="s">
        <v>1173</v>
      </c>
      <c r="B579" t="e">
        <f>VLOOKUP(A579,anophthalmia!$B$2:$C$9,2,FALSE)</f>
        <v>#N/A</v>
      </c>
      <c r="C579" t="str">
        <f>VLOOKUP(A579,microphthalmia!$B$2:$C$842,2,FALSE)</f>
        <v>RAB11A_microphthalmia</v>
      </c>
      <c r="D579" t="e">
        <f>(VLOOKUP(A579,coloboma!$B$2:$C$26,2,FALSE))</f>
        <v>#N/A</v>
      </c>
      <c r="E579" t="b">
        <f t="shared" ref="E579:E642" si="52">ISTEXT(B579)</f>
        <v>0</v>
      </c>
      <c r="F579" t="b">
        <f t="shared" ref="F579:F642" si="53">ISTEXT(C579)</f>
        <v>1</v>
      </c>
      <c r="G579" t="b">
        <f t="shared" ref="G579:G642" si="54">ISTEXT(D579)</f>
        <v>0</v>
      </c>
      <c r="H579" t="str">
        <f t="shared" si="51"/>
        <v>RAB11A_microphthalmia</v>
      </c>
    </row>
    <row r="580" spans="1:8" x14ac:dyDescent="0.25">
      <c r="A580" t="s">
        <v>1175</v>
      </c>
      <c r="B580" t="e">
        <f>VLOOKUP(A580,anophthalmia!$B$2:$C$9,2,FALSE)</f>
        <v>#N/A</v>
      </c>
      <c r="C580" t="str">
        <f>VLOOKUP(A580,microphthalmia!$B$2:$C$842,2,FALSE)</f>
        <v>RAB11FIP4_microphthalmia</v>
      </c>
      <c r="D580" t="e">
        <f>(VLOOKUP(A580,coloboma!$B$2:$C$26,2,FALSE))</f>
        <v>#N/A</v>
      </c>
      <c r="E580" t="b">
        <f t="shared" si="52"/>
        <v>0</v>
      </c>
      <c r="F580" t="b">
        <f t="shared" si="53"/>
        <v>1</v>
      </c>
      <c r="G580" t="b">
        <f t="shared" si="54"/>
        <v>0</v>
      </c>
      <c r="H580" t="str">
        <f t="shared" si="51"/>
        <v>RAB11FIP4_microphthalmia</v>
      </c>
    </row>
    <row r="581" spans="1:8" x14ac:dyDescent="0.25">
      <c r="A581" t="s">
        <v>1177</v>
      </c>
      <c r="B581" t="e">
        <f>VLOOKUP(A581,anophthalmia!$B$2:$C$9,2,FALSE)</f>
        <v>#N/A</v>
      </c>
      <c r="C581" t="str">
        <f>VLOOKUP(A581,microphthalmia!$B$2:$C$842,2,FALSE)</f>
        <v>RAB28_microphthalmia</v>
      </c>
      <c r="D581" t="e">
        <f>(VLOOKUP(A581,coloboma!$B$2:$C$26,2,FALSE))</f>
        <v>#N/A</v>
      </c>
      <c r="E581" t="b">
        <f t="shared" si="52"/>
        <v>0</v>
      </c>
      <c r="F581" t="b">
        <f t="shared" si="53"/>
        <v>1</v>
      </c>
      <c r="G581" t="b">
        <f t="shared" si="54"/>
        <v>0</v>
      </c>
      <c r="H581" t="str">
        <f t="shared" si="51"/>
        <v>RAB28_microphthalmia</v>
      </c>
    </row>
    <row r="582" spans="1:8" x14ac:dyDescent="0.25">
      <c r="A582" t="s">
        <v>1179</v>
      </c>
      <c r="B582" t="e">
        <f>VLOOKUP(A582,anophthalmia!$B$2:$C$9,2,FALSE)</f>
        <v>#N/A</v>
      </c>
      <c r="C582" t="str">
        <f>VLOOKUP(A582,microphthalmia!$B$2:$C$842,2,FALSE)</f>
        <v>RAB5C_microphthalmia</v>
      </c>
      <c r="D582" t="e">
        <f>(VLOOKUP(A582,coloboma!$B$2:$C$26,2,FALSE))</f>
        <v>#N/A</v>
      </c>
      <c r="E582" t="b">
        <f t="shared" si="52"/>
        <v>0</v>
      </c>
      <c r="F582" t="b">
        <f t="shared" si="53"/>
        <v>1</v>
      </c>
      <c r="G582" t="b">
        <f t="shared" si="54"/>
        <v>0</v>
      </c>
      <c r="H582" t="str">
        <f t="shared" si="51"/>
        <v>RAB5C_microphthalmia</v>
      </c>
    </row>
    <row r="583" spans="1:8" x14ac:dyDescent="0.25">
      <c r="A583" t="s">
        <v>1181</v>
      </c>
      <c r="B583" t="e">
        <f>VLOOKUP(A583,anophthalmia!$B$2:$C$9,2,FALSE)</f>
        <v>#N/A</v>
      </c>
      <c r="C583" t="str">
        <f>VLOOKUP(A583,microphthalmia!$B$2:$C$842,2,FALSE)</f>
        <v>RAC3_microphthalmia</v>
      </c>
      <c r="D583" t="e">
        <f>(VLOOKUP(A583,coloboma!$B$2:$C$26,2,FALSE))</f>
        <v>#N/A</v>
      </c>
      <c r="E583" t="b">
        <f t="shared" si="52"/>
        <v>0</v>
      </c>
      <c r="F583" t="b">
        <f t="shared" si="53"/>
        <v>1</v>
      </c>
      <c r="G583" t="b">
        <f t="shared" si="54"/>
        <v>0</v>
      </c>
      <c r="H583" t="str">
        <f t="shared" si="51"/>
        <v>RAC3_microphthalmia</v>
      </c>
    </row>
    <row r="584" spans="1:8" x14ac:dyDescent="0.25">
      <c r="A584" t="s">
        <v>1183</v>
      </c>
      <c r="B584" t="e">
        <f>VLOOKUP(A584,anophthalmia!$B$2:$C$9,2,FALSE)</f>
        <v>#N/A</v>
      </c>
      <c r="C584" t="str">
        <f>VLOOKUP(A584,microphthalmia!$B$2:$C$842,2,FALSE)</f>
        <v>RAD21_microphthalmia</v>
      </c>
      <c r="D584" t="e">
        <f>(VLOOKUP(A584,coloboma!$B$2:$C$26,2,FALSE))</f>
        <v>#N/A</v>
      </c>
      <c r="E584" t="b">
        <f t="shared" si="52"/>
        <v>0</v>
      </c>
      <c r="F584" t="b">
        <f t="shared" si="53"/>
        <v>1</v>
      </c>
      <c r="G584" t="b">
        <f t="shared" si="54"/>
        <v>0</v>
      </c>
      <c r="H584" t="str">
        <f t="shared" si="51"/>
        <v>RAD21_microphthalmia</v>
      </c>
    </row>
    <row r="585" spans="1:8" x14ac:dyDescent="0.25">
      <c r="A585" t="s">
        <v>1185</v>
      </c>
      <c r="B585" t="e">
        <f>VLOOKUP(A585,anophthalmia!$B$2:$C$9,2,FALSE)</f>
        <v>#N/A</v>
      </c>
      <c r="C585" t="str">
        <f>VLOOKUP(A585,microphthalmia!$B$2:$C$842,2,FALSE)</f>
        <v>RAD51_microphthalmia</v>
      </c>
      <c r="D585" t="e">
        <f>(VLOOKUP(A585,coloboma!$B$2:$C$26,2,FALSE))</f>
        <v>#N/A</v>
      </c>
      <c r="E585" t="b">
        <f t="shared" si="52"/>
        <v>0</v>
      </c>
      <c r="F585" t="b">
        <f t="shared" si="53"/>
        <v>1</v>
      </c>
      <c r="G585" t="b">
        <f t="shared" si="54"/>
        <v>0</v>
      </c>
      <c r="H585" t="str">
        <f t="shared" si="51"/>
        <v>RAD51_microphthalmia</v>
      </c>
    </row>
    <row r="586" spans="1:8" x14ac:dyDescent="0.25">
      <c r="A586" t="s">
        <v>1187</v>
      </c>
      <c r="B586" t="e">
        <f>VLOOKUP(A586,anophthalmia!$B$2:$C$9,2,FALSE)</f>
        <v>#N/A</v>
      </c>
      <c r="C586" t="str">
        <f>VLOOKUP(A586,microphthalmia!$B$2:$C$842,2,FALSE)</f>
        <v>RAE1_microphthalmia</v>
      </c>
      <c r="D586" t="e">
        <f>(VLOOKUP(A586,coloboma!$B$2:$C$26,2,FALSE))</f>
        <v>#N/A</v>
      </c>
      <c r="E586" t="b">
        <f t="shared" si="52"/>
        <v>0</v>
      </c>
      <c r="F586" t="b">
        <f t="shared" si="53"/>
        <v>1</v>
      </c>
      <c r="G586" t="b">
        <f t="shared" si="54"/>
        <v>0</v>
      </c>
      <c r="H586" t="str">
        <f t="shared" si="51"/>
        <v>RAE1_microphthalmia</v>
      </c>
    </row>
    <row r="587" spans="1:8" x14ac:dyDescent="0.25">
      <c r="A587" t="s">
        <v>1189</v>
      </c>
      <c r="B587" t="e">
        <f>VLOOKUP(A587,anophthalmia!$B$2:$C$9,2,FALSE)</f>
        <v>#N/A</v>
      </c>
      <c r="C587" t="str">
        <f>VLOOKUP(A587,microphthalmia!$B$2:$C$842,2,FALSE)</f>
        <v>RALB_microphthalmia</v>
      </c>
      <c r="D587" t="e">
        <f>(VLOOKUP(A587,coloboma!$B$2:$C$26,2,FALSE))</f>
        <v>#N/A</v>
      </c>
      <c r="E587" t="b">
        <f t="shared" si="52"/>
        <v>0</v>
      </c>
      <c r="F587" t="b">
        <f t="shared" si="53"/>
        <v>1</v>
      </c>
      <c r="G587" t="b">
        <f t="shared" si="54"/>
        <v>0</v>
      </c>
      <c r="H587" t="str">
        <f t="shared" si="51"/>
        <v>RALB_microphthalmia</v>
      </c>
    </row>
    <row r="588" spans="1:8" x14ac:dyDescent="0.25">
      <c r="A588" t="s">
        <v>1191</v>
      </c>
      <c r="B588" t="e">
        <f>VLOOKUP(A588,anophthalmia!$B$2:$C$9,2,FALSE)</f>
        <v>#N/A</v>
      </c>
      <c r="C588" t="str">
        <f>VLOOKUP(A588,microphthalmia!$B$2:$C$842,2,FALSE)</f>
        <v>RAN_microphthalmia</v>
      </c>
      <c r="D588" t="e">
        <f>(VLOOKUP(A588,coloboma!$B$2:$C$26,2,FALSE))</f>
        <v>#N/A</v>
      </c>
      <c r="E588" t="b">
        <f t="shared" si="52"/>
        <v>0</v>
      </c>
      <c r="F588" t="b">
        <f t="shared" si="53"/>
        <v>1</v>
      </c>
      <c r="G588" t="b">
        <f t="shared" si="54"/>
        <v>0</v>
      </c>
      <c r="H588" t="str">
        <f t="shared" si="51"/>
        <v>RAN_microphthalmia</v>
      </c>
    </row>
    <row r="589" spans="1:8" x14ac:dyDescent="0.25">
      <c r="A589" t="s">
        <v>1193</v>
      </c>
      <c r="B589" t="e">
        <f>VLOOKUP(A589,anophthalmia!$B$2:$C$9,2,FALSE)</f>
        <v>#N/A</v>
      </c>
      <c r="C589" t="str">
        <f>VLOOKUP(A589,microphthalmia!$B$2:$C$842,2,FALSE)</f>
        <v>RAP1B_microphthalmia</v>
      </c>
      <c r="D589" t="e">
        <f>(VLOOKUP(A589,coloboma!$B$2:$C$26,2,FALSE))</f>
        <v>#N/A</v>
      </c>
      <c r="E589" t="b">
        <f t="shared" si="52"/>
        <v>0</v>
      </c>
      <c r="F589" t="b">
        <f t="shared" si="53"/>
        <v>1</v>
      </c>
      <c r="G589" t="b">
        <f t="shared" si="54"/>
        <v>0</v>
      </c>
      <c r="H589" t="str">
        <f t="shared" si="51"/>
        <v>RAP1B_microphthalmia</v>
      </c>
    </row>
    <row r="590" spans="1:8" x14ac:dyDescent="0.25">
      <c r="A590" t="s">
        <v>1195</v>
      </c>
      <c r="B590" t="e">
        <f>VLOOKUP(A590,anophthalmia!$B$2:$C$9,2,FALSE)</f>
        <v>#N/A</v>
      </c>
      <c r="C590" t="str">
        <f>VLOOKUP(A590,microphthalmia!$B$2:$C$842,2,FALSE)</f>
        <v>RAPGEF1_microphthalmia</v>
      </c>
      <c r="D590" t="e">
        <f>(VLOOKUP(A590,coloboma!$B$2:$C$26,2,FALSE))</f>
        <v>#N/A</v>
      </c>
      <c r="E590" t="b">
        <f t="shared" si="52"/>
        <v>0</v>
      </c>
      <c r="F590" t="b">
        <f t="shared" si="53"/>
        <v>1</v>
      </c>
      <c r="G590" t="b">
        <f t="shared" si="54"/>
        <v>0</v>
      </c>
      <c r="H590" t="str">
        <f t="shared" si="51"/>
        <v>RAPGEF1_microphthalmia</v>
      </c>
    </row>
    <row r="591" spans="1:8" x14ac:dyDescent="0.25">
      <c r="A591" t="s">
        <v>57</v>
      </c>
      <c r="B591" t="e">
        <f>VLOOKUP(A591,anophthalmia!$B$2:$C$9,2,FALSE)</f>
        <v>#N/A</v>
      </c>
      <c r="C591" t="str">
        <f>VLOOKUP(A591,microphthalmia!$B$2:$C$842,2,FALSE)</f>
        <v>RARG_microphthalmia</v>
      </c>
      <c r="D591" t="str">
        <f>(VLOOKUP(A591,coloboma!$B$2:$C$26,2,FALSE))</f>
        <v>RARG_coloboma</v>
      </c>
      <c r="E591" t="b">
        <f t="shared" si="52"/>
        <v>0</v>
      </c>
      <c r="F591" t="b">
        <f t="shared" si="53"/>
        <v>1</v>
      </c>
      <c r="G591" t="b">
        <f t="shared" si="54"/>
        <v>1</v>
      </c>
      <c r="H591" t="str">
        <f>_xlfn.CONCAT(A591,"_microphthalmia_coloboma")</f>
        <v>RARG_microphthalmia_coloboma</v>
      </c>
    </row>
    <row r="592" spans="1:8" x14ac:dyDescent="0.25">
      <c r="A592" t="s">
        <v>1197</v>
      </c>
      <c r="B592" t="e">
        <f>VLOOKUP(A592,anophthalmia!$B$2:$C$9,2,FALSE)</f>
        <v>#N/A</v>
      </c>
      <c r="C592" t="str">
        <f>VLOOKUP(A592,microphthalmia!$B$2:$C$842,2,FALSE)</f>
        <v>RBBP4_microphthalmia</v>
      </c>
      <c r="D592" t="e">
        <f>(VLOOKUP(A592,coloboma!$B$2:$C$26,2,FALSE))</f>
        <v>#N/A</v>
      </c>
      <c r="E592" t="b">
        <f t="shared" si="52"/>
        <v>0</v>
      </c>
      <c r="F592" t="b">
        <f t="shared" si="53"/>
        <v>1</v>
      </c>
      <c r="G592" t="b">
        <f t="shared" si="54"/>
        <v>0</v>
      </c>
      <c r="H592" t="str">
        <f t="shared" ref="H592:H655" si="55">_xlfn.CONCAT(A592,"_microphthalmia")</f>
        <v>RBBP4_microphthalmia</v>
      </c>
    </row>
    <row r="593" spans="1:8" x14ac:dyDescent="0.25">
      <c r="A593" t="s">
        <v>1199</v>
      </c>
      <c r="B593" t="e">
        <f>VLOOKUP(A593,anophthalmia!$B$2:$C$9,2,FALSE)</f>
        <v>#N/A</v>
      </c>
      <c r="C593" t="str">
        <f>VLOOKUP(A593,microphthalmia!$B$2:$C$842,2,FALSE)</f>
        <v>RBM24_microphthalmia</v>
      </c>
      <c r="D593" t="e">
        <f>(VLOOKUP(A593,coloboma!$B$2:$C$26,2,FALSE))</f>
        <v>#N/A</v>
      </c>
      <c r="E593" t="b">
        <f t="shared" si="52"/>
        <v>0</v>
      </c>
      <c r="F593" t="b">
        <f t="shared" si="53"/>
        <v>1</v>
      </c>
      <c r="G593" t="b">
        <f t="shared" si="54"/>
        <v>0</v>
      </c>
      <c r="H593" t="str">
        <f t="shared" si="55"/>
        <v>RBM24_microphthalmia</v>
      </c>
    </row>
    <row r="594" spans="1:8" x14ac:dyDescent="0.25">
      <c r="A594" t="s">
        <v>1201</v>
      </c>
      <c r="B594" t="e">
        <f>VLOOKUP(A594,anophthalmia!$B$2:$C$9,2,FALSE)</f>
        <v>#N/A</v>
      </c>
      <c r="C594" t="str">
        <f>VLOOKUP(A594,microphthalmia!$B$2:$C$842,2,FALSE)</f>
        <v>RBM42_microphthalmia</v>
      </c>
      <c r="D594" t="e">
        <f>(VLOOKUP(A594,coloboma!$B$2:$C$26,2,FALSE))</f>
        <v>#N/A</v>
      </c>
      <c r="E594" t="b">
        <f t="shared" si="52"/>
        <v>0</v>
      </c>
      <c r="F594" t="b">
        <f t="shared" si="53"/>
        <v>1</v>
      </c>
      <c r="G594" t="b">
        <f t="shared" si="54"/>
        <v>0</v>
      </c>
      <c r="H594" t="str">
        <f t="shared" si="55"/>
        <v>RBM42_microphthalmia</v>
      </c>
    </row>
    <row r="595" spans="1:8" x14ac:dyDescent="0.25">
      <c r="A595" t="s">
        <v>1203</v>
      </c>
      <c r="B595" t="e">
        <f>VLOOKUP(A595,anophthalmia!$B$2:$C$9,2,FALSE)</f>
        <v>#N/A</v>
      </c>
      <c r="C595" t="str">
        <f>VLOOKUP(A595,microphthalmia!$B$2:$C$842,2,FALSE)</f>
        <v>RCBTB1_microphthalmia</v>
      </c>
      <c r="D595" t="e">
        <f>(VLOOKUP(A595,coloboma!$B$2:$C$26,2,FALSE))</f>
        <v>#N/A</v>
      </c>
      <c r="E595" t="b">
        <f t="shared" si="52"/>
        <v>0</v>
      </c>
      <c r="F595" t="b">
        <f t="shared" si="53"/>
        <v>1</v>
      </c>
      <c r="G595" t="b">
        <f t="shared" si="54"/>
        <v>0</v>
      </c>
      <c r="H595" t="str">
        <f t="shared" si="55"/>
        <v>RCBTB1_microphthalmia</v>
      </c>
    </row>
    <row r="596" spans="1:8" x14ac:dyDescent="0.25">
      <c r="A596" t="s">
        <v>1205</v>
      </c>
      <c r="B596" t="e">
        <f>VLOOKUP(A596,anophthalmia!$B$2:$C$9,2,FALSE)</f>
        <v>#N/A</v>
      </c>
      <c r="C596" t="str">
        <f>VLOOKUP(A596,microphthalmia!$B$2:$C$842,2,FALSE)</f>
        <v>RCL1_microphthalmia</v>
      </c>
      <c r="D596" t="e">
        <f>(VLOOKUP(A596,coloboma!$B$2:$C$26,2,FALSE))</f>
        <v>#N/A</v>
      </c>
      <c r="E596" t="b">
        <f t="shared" si="52"/>
        <v>0</v>
      </c>
      <c r="F596" t="b">
        <f t="shared" si="53"/>
        <v>1</v>
      </c>
      <c r="G596" t="b">
        <f t="shared" si="54"/>
        <v>0</v>
      </c>
      <c r="H596" t="str">
        <f t="shared" si="55"/>
        <v>RCL1_microphthalmia</v>
      </c>
    </row>
    <row r="597" spans="1:8" x14ac:dyDescent="0.25">
      <c r="A597" t="s">
        <v>1207</v>
      </c>
      <c r="B597" t="e">
        <f>VLOOKUP(A597,anophthalmia!$B$2:$C$9,2,FALSE)</f>
        <v>#N/A</v>
      </c>
      <c r="C597" t="str">
        <f>VLOOKUP(A597,microphthalmia!$B$2:$C$842,2,FALSE)</f>
        <v>REL_microphthalmia</v>
      </c>
      <c r="D597" t="e">
        <f>(VLOOKUP(A597,coloboma!$B$2:$C$26,2,FALSE))</f>
        <v>#N/A</v>
      </c>
      <c r="E597" t="b">
        <f t="shared" si="52"/>
        <v>0</v>
      </c>
      <c r="F597" t="b">
        <f t="shared" si="53"/>
        <v>1</v>
      </c>
      <c r="G597" t="b">
        <f t="shared" si="54"/>
        <v>0</v>
      </c>
      <c r="H597" t="str">
        <f t="shared" si="55"/>
        <v>REL_microphthalmia</v>
      </c>
    </row>
    <row r="598" spans="1:8" x14ac:dyDescent="0.25">
      <c r="A598" t="s">
        <v>1209</v>
      </c>
      <c r="B598" t="e">
        <f>VLOOKUP(A598,anophthalmia!$B$2:$C$9,2,FALSE)</f>
        <v>#N/A</v>
      </c>
      <c r="C598" t="str">
        <f>VLOOKUP(A598,microphthalmia!$B$2:$C$842,2,FALSE)</f>
        <v>RFC4_microphthalmia</v>
      </c>
      <c r="D598" t="e">
        <f>(VLOOKUP(A598,coloboma!$B$2:$C$26,2,FALSE))</f>
        <v>#N/A</v>
      </c>
      <c r="E598" t="b">
        <f t="shared" si="52"/>
        <v>0</v>
      </c>
      <c r="F598" t="b">
        <f t="shared" si="53"/>
        <v>1</v>
      </c>
      <c r="G598" t="b">
        <f t="shared" si="54"/>
        <v>0</v>
      </c>
      <c r="H598" t="str">
        <f t="shared" si="55"/>
        <v>RFC4_microphthalmia</v>
      </c>
    </row>
    <row r="599" spans="1:8" x14ac:dyDescent="0.25">
      <c r="A599" t="s">
        <v>1211</v>
      </c>
      <c r="B599" t="e">
        <f>VLOOKUP(A599,anophthalmia!$B$2:$C$9,2,FALSE)</f>
        <v>#N/A</v>
      </c>
      <c r="C599" t="str">
        <f>VLOOKUP(A599,microphthalmia!$B$2:$C$842,2,FALSE)</f>
        <v>RFC5_microphthalmia</v>
      </c>
      <c r="D599" t="e">
        <f>(VLOOKUP(A599,coloboma!$B$2:$C$26,2,FALSE))</f>
        <v>#N/A</v>
      </c>
      <c r="E599" t="b">
        <f t="shared" si="52"/>
        <v>0</v>
      </c>
      <c r="F599" t="b">
        <f t="shared" si="53"/>
        <v>1</v>
      </c>
      <c r="G599" t="b">
        <f t="shared" si="54"/>
        <v>0</v>
      </c>
      <c r="H599" t="str">
        <f t="shared" si="55"/>
        <v>RFC5_microphthalmia</v>
      </c>
    </row>
    <row r="600" spans="1:8" x14ac:dyDescent="0.25">
      <c r="A600" t="s">
        <v>1213</v>
      </c>
      <c r="B600" t="e">
        <f>VLOOKUP(A600,anophthalmia!$B$2:$C$9,2,FALSE)</f>
        <v>#N/A</v>
      </c>
      <c r="C600" t="str">
        <f>VLOOKUP(A600,microphthalmia!$B$2:$C$842,2,FALSE)</f>
        <v>RGMA_microphthalmia</v>
      </c>
      <c r="D600" t="e">
        <f>(VLOOKUP(A600,coloboma!$B$2:$C$26,2,FALSE))</f>
        <v>#N/A</v>
      </c>
      <c r="E600" t="b">
        <f t="shared" si="52"/>
        <v>0</v>
      </c>
      <c r="F600" t="b">
        <f t="shared" si="53"/>
        <v>1</v>
      </c>
      <c r="G600" t="b">
        <f t="shared" si="54"/>
        <v>0</v>
      </c>
      <c r="H600" t="str">
        <f t="shared" si="55"/>
        <v>RGMA_microphthalmia</v>
      </c>
    </row>
    <row r="601" spans="1:8" x14ac:dyDescent="0.25">
      <c r="A601" t="s">
        <v>1215</v>
      </c>
      <c r="B601" t="e">
        <f>VLOOKUP(A601,anophthalmia!$B$2:$C$9,2,FALSE)</f>
        <v>#N/A</v>
      </c>
      <c r="C601" t="str">
        <f>VLOOKUP(A601,microphthalmia!$B$2:$C$842,2,FALSE)</f>
        <v>RIC8B_microphthalmia</v>
      </c>
      <c r="D601" t="e">
        <f>(VLOOKUP(A601,coloboma!$B$2:$C$26,2,FALSE))</f>
        <v>#N/A</v>
      </c>
      <c r="E601" t="b">
        <f t="shared" si="52"/>
        <v>0</v>
      </c>
      <c r="F601" t="b">
        <f t="shared" si="53"/>
        <v>1</v>
      </c>
      <c r="G601" t="b">
        <f t="shared" si="54"/>
        <v>0</v>
      </c>
      <c r="H601" t="str">
        <f t="shared" si="55"/>
        <v>RIC8B_microphthalmia</v>
      </c>
    </row>
    <row r="602" spans="1:8" x14ac:dyDescent="0.25">
      <c r="A602" t="s">
        <v>1217</v>
      </c>
      <c r="B602" t="e">
        <f>VLOOKUP(A602,anophthalmia!$B$2:$C$9,2,FALSE)</f>
        <v>#N/A</v>
      </c>
      <c r="C602" t="str">
        <f>VLOOKUP(A602,microphthalmia!$B$2:$C$842,2,FALSE)</f>
        <v>RNF113A_microphthalmia</v>
      </c>
      <c r="D602" t="e">
        <f>(VLOOKUP(A602,coloboma!$B$2:$C$26,2,FALSE))</f>
        <v>#N/A</v>
      </c>
      <c r="E602" t="b">
        <f t="shared" si="52"/>
        <v>0</v>
      </c>
      <c r="F602" t="b">
        <f t="shared" si="53"/>
        <v>1</v>
      </c>
      <c r="G602" t="b">
        <f t="shared" si="54"/>
        <v>0</v>
      </c>
      <c r="H602" t="str">
        <f t="shared" si="55"/>
        <v>RNF113A_microphthalmia</v>
      </c>
    </row>
    <row r="603" spans="1:8" x14ac:dyDescent="0.25">
      <c r="A603" t="s">
        <v>1219</v>
      </c>
      <c r="B603" t="e">
        <f>VLOOKUP(A603,anophthalmia!$B$2:$C$9,2,FALSE)</f>
        <v>#N/A</v>
      </c>
      <c r="C603" t="str">
        <f>VLOOKUP(A603,microphthalmia!$B$2:$C$842,2,FALSE)</f>
        <v>RNF152_microphthalmia</v>
      </c>
      <c r="D603" t="e">
        <f>(VLOOKUP(A603,coloboma!$B$2:$C$26,2,FALSE))</f>
        <v>#N/A</v>
      </c>
      <c r="E603" t="b">
        <f t="shared" si="52"/>
        <v>0</v>
      </c>
      <c r="F603" t="b">
        <f t="shared" si="53"/>
        <v>1</v>
      </c>
      <c r="G603" t="b">
        <f t="shared" si="54"/>
        <v>0</v>
      </c>
      <c r="H603" t="str">
        <f t="shared" si="55"/>
        <v>RNF152_microphthalmia</v>
      </c>
    </row>
    <row r="604" spans="1:8" x14ac:dyDescent="0.25">
      <c r="A604" t="s">
        <v>1221</v>
      </c>
      <c r="B604" t="e">
        <f>VLOOKUP(A604,anophthalmia!$B$2:$C$9,2,FALSE)</f>
        <v>#N/A</v>
      </c>
      <c r="C604" t="str">
        <f>VLOOKUP(A604,microphthalmia!$B$2:$C$842,2,FALSE)</f>
        <v>RNF170_microphthalmia</v>
      </c>
      <c r="D604" t="e">
        <f>(VLOOKUP(A604,coloboma!$B$2:$C$26,2,FALSE))</f>
        <v>#N/A</v>
      </c>
      <c r="E604" t="b">
        <f t="shared" si="52"/>
        <v>0</v>
      </c>
      <c r="F604" t="b">
        <f t="shared" si="53"/>
        <v>1</v>
      </c>
      <c r="G604" t="b">
        <f t="shared" si="54"/>
        <v>0</v>
      </c>
      <c r="H604" t="str">
        <f t="shared" si="55"/>
        <v>RNF170_microphthalmia</v>
      </c>
    </row>
    <row r="605" spans="1:8" x14ac:dyDescent="0.25">
      <c r="A605" t="s">
        <v>1223</v>
      </c>
      <c r="B605" t="e">
        <f>VLOOKUP(A605,anophthalmia!$B$2:$C$9,2,FALSE)</f>
        <v>#N/A</v>
      </c>
      <c r="C605" t="str">
        <f>VLOOKUP(A605,microphthalmia!$B$2:$C$842,2,FALSE)</f>
        <v>RNF216_microphthalmia</v>
      </c>
      <c r="D605" t="e">
        <f>(VLOOKUP(A605,coloboma!$B$2:$C$26,2,FALSE))</f>
        <v>#N/A</v>
      </c>
      <c r="E605" t="b">
        <f t="shared" si="52"/>
        <v>0</v>
      </c>
      <c r="F605" t="b">
        <f t="shared" si="53"/>
        <v>1</v>
      </c>
      <c r="G605" t="b">
        <f t="shared" si="54"/>
        <v>0</v>
      </c>
      <c r="H605" t="str">
        <f t="shared" si="55"/>
        <v>RNF216_microphthalmia</v>
      </c>
    </row>
    <row r="606" spans="1:8" x14ac:dyDescent="0.25">
      <c r="A606" t="s">
        <v>1225</v>
      </c>
      <c r="B606" t="e">
        <f>VLOOKUP(A606,anophthalmia!$B$2:$C$9,2,FALSE)</f>
        <v>#N/A</v>
      </c>
      <c r="C606" t="str">
        <f>VLOOKUP(A606,microphthalmia!$B$2:$C$842,2,FALSE)</f>
        <v>RNGTT_microphthalmia</v>
      </c>
      <c r="D606" t="e">
        <f>(VLOOKUP(A606,coloboma!$B$2:$C$26,2,FALSE))</f>
        <v>#N/A</v>
      </c>
      <c r="E606" t="b">
        <f t="shared" si="52"/>
        <v>0</v>
      </c>
      <c r="F606" t="b">
        <f t="shared" si="53"/>
        <v>1</v>
      </c>
      <c r="G606" t="b">
        <f t="shared" si="54"/>
        <v>0</v>
      </c>
      <c r="H606" t="str">
        <f t="shared" si="55"/>
        <v>RNGTT_microphthalmia</v>
      </c>
    </row>
    <row r="607" spans="1:8" x14ac:dyDescent="0.25">
      <c r="A607" t="s">
        <v>1227</v>
      </c>
      <c r="B607" t="e">
        <f>VLOOKUP(A607,anophthalmia!$B$2:$C$9,2,FALSE)</f>
        <v>#N/A</v>
      </c>
      <c r="C607" t="str">
        <f>VLOOKUP(A607,microphthalmia!$B$2:$C$842,2,FALSE)</f>
        <v>RNPC3_microphthalmia</v>
      </c>
      <c r="D607" t="e">
        <f>(VLOOKUP(A607,coloboma!$B$2:$C$26,2,FALSE))</f>
        <v>#N/A</v>
      </c>
      <c r="E607" t="b">
        <f t="shared" si="52"/>
        <v>0</v>
      </c>
      <c r="F607" t="b">
        <f t="shared" si="53"/>
        <v>1</v>
      </c>
      <c r="G607" t="b">
        <f t="shared" si="54"/>
        <v>0</v>
      </c>
      <c r="H607" t="str">
        <f t="shared" si="55"/>
        <v>RNPC3_microphthalmia</v>
      </c>
    </row>
    <row r="608" spans="1:8" x14ac:dyDescent="0.25">
      <c r="A608" t="s">
        <v>1229</v>
      </c>
      <c r="B608" t="e">
        <f>VLOOKUP(A608,anophthalmia!$B$2:$C$9,2,FALSE)</f>
        <v>#N/A</v>
      </c>
      <c r="C608" t="str">
        <f>VLOOKUP(A608,microphthalmia!$B$2:$C$842,2,FALSE)</f>
        <v>ROR2_microphthalmia</v>
      </c>
      <c r="D608" t="e">
        <f>(VLOOKUP(A608,coloboma!$B$2:$C$26,2,FALSE))</f>
        <v>#N/A</v>
      </c>
      <c r="E608" t="b">
        <f t="shared" si="52"/>
        <v>0</v>
      </c>
      <c r="F608" t="b">
        <f t="shared" si="53"/>
        <v>1</v>
      </c>
      <c r="G608" t="b">
        <f t="shared" si="54"/>
        <v>0</v>
      </c>
      <c r="H608" t="str">
        <f t="shared" si="55"/>
        <v>ROR2_microphthalmia</v>
      </c>
    </row>
    <row r="609" spans="1:8" x14ac:dyDescent="0.25">
      <c r="A609" t="s">
        <v>1231</v>
      </c>
      <c r="B609" t="e">
        <f>VLOOKUP(A609,anophthalmia!$B$2:$C$9,2,FALSE)</f>
        <v>#N/A</v>
      </c>
      <c r="C609" t="str">
        <f>VLOOKUP(A609,microphthalmia!$B$2:$C$842,2,FALSE)</f>
        <v>RP1L1_microphthalmia</v>
      </c>
      <c r="D609" t="e">
        <f>(VLOOKUP(A609,coloboma!$B$2:$C$26,2,FALSE))</f>
        <v>#N/A</v>
      </c>
      <c r="E609" t="b">
        <f t="shared" si="52"/>
        <v>0</v>
      </c>
      <c r="F609" t="b">
        <f t="shared" si="53"/>
        <v>1</v>
      </c>
      <c r="G609" t="b">
        <f t="shared" si="54"/>
        <v>0</v>
      </c>
      <c r="H609" t="str">
        <f t="shared" si="55"/>
        <v>RP1L1_microphthalmia</v>
      </c>
    </row>
    <row r="610" spans="1:8" x14ac:dyDescent="0.25">
      <c r="A610" t="s">
        <v>1233</v>
      </c>
      <c r="B610" t="e">
        <f>VLOOKUP(A610,anophthalmia!$B$2:$C$9,2,FALSE)</f>
        <v>#N/A</v>
      </c>
      <c r="C610" t="str">
        <f>VLOOKUP(A610,microphthalmia!$B$2:$C$842,2,FALSE)</f>
        <v>RPL10A_microphthalmia</v>
      </c>
      <c r="D610" t="e">
        <f>(VLOOKUP(A610,coloboma!$B$2:$C$26,2,FALSE))</f>
        <v>#N/A</v>
      </c>
      <c r="E610" t="b">
        <f t="shared" si="52"/>
        <v>0</v>
      </c>
      <c r="F610" t="b">
        <f t="shared" si="53"/>
        <v>1</v>
      </c>
      <c r="G610" t="b">
        <f t="shared" si="54"/>
        <v>0</v>
      </c>
      <c r="H610" t="str">
        <f t="shared" si="55"/>
        <v>RPL10A_microphthalmia</v>
      </c>
    </row>
    <row r="611" spans="1:8" x14ac:dyDescent="0.25">
      <c r="A611" t="s">
        <v>1235</v>
      </c>
      <c r="B611" t="e">
        <f>VLOOKUP(A611,anophthalmia!$B$2:$C$9,2,FALSE)</f>
        <v>#N/A</v>
      </c>
      <c r="C611" t="str">
        <f>VLOOKUP(A611,microphthalmia!$B$2:$C$842,2,FALSE)</f>
        <v>RPL11_microphthalmia</v>
      </c>
      <c r="D611" t="e">
        <f>(VLOOKUP(A611,coloboma!$B$2:$C$26,2,FALSE))</f>
        <v>#N/A</v>
      </c>
      <c r="E611" t="b">
        <f t="shared" si="52"/>
        <v>0</v>
      </c>
      <c r="F611" t="b">
        <f t="shared" si="53"/>
        <v>1</v>
      </c>
      <c r="G611" t="b">
        <f t="shared" si="54"/>
        <v>0</v>
      </c>
      <c r="H611" t="str">
        <f t="shared" si="55"/>
        <v>RPL11_microphthalmia</v>
      </c>
    </row>
    <row r="612" spans="1:8" x14ac:dyDescent="0.25">
      <c r="A612" t="s">
        <v>1237</v>
      </c>
      <c r="B612" t="e">
        <f>VLOOKUP(A612,anophthalmia!$B$2:$C$9,2,FALSE)</f>
        <v>#N/A</v>
      </c>
      <c r="C612" t="str">
        <f>VLOOKUP(A612,microphthalmia!$B$2:$C$842,2,FALSE)</f>
        <v>RPL12_microphthalmia</v>
      </c>
      <c r="D612" t="e">
        <f>(VLOOKUP(A612,coloboma!$B$2:$C$26,2,FALSE))</f>
        <v>#N/A</v>
      </c>
      <c r="E612" t="b">
        <f t="shared" si="52"/>
        <v>0</v>
      </c>
      <c r="F612" t="b">
        <f t="shared" si="53"/>
        <v>1</v>
      </c>
      <c r="G612" t="b">
        <f t="shared" si="54"/>
        <v>0</v>
      </c>
      <c r="H612" t="str">
        <f t="shared" si="55"/>
        <v>RPL12_microphthalmia</v>
      </c>
    </row>
    <row r="613" spans="1:8" x14ac:dyDescent="0.25">
      <c r="A613" t="s">
        <v>1239</v>
      </c>
      <c r="B613" t="e">
        <f>VLOOKUP(A613,anophthalmia!$B$2:$C$9,2,FALSE)</f>
        <v>#N/A</v>
      </c>
      <c r="C613" t="str">
        <f>VLOOKUP(A613,microphthalmia!$B$2:$C$842,2,FALSE)</f>
        <v>RPL13_microphthalmia</v>
      </c>
      <c r="D613" t="e">
        <f>(VLOOKUP(A613,coloboma!$B$2:$C$26,2,FALSE))</f>
        <v>#N/A</v>
      </c>
      <c r="E613" t="b">
        <f t="shared" si="52"/>
        <v>0</v>
      </c>
      <c r="F613" t="b">
        <f t="shared" si="53"/>
        <v>1</v>
      </c>
      <c r="G613" t="b">
        <f t="shared" si="54"/>
        <v>0</v>
      </c>
      <c r="H613" t="str">
        <f t="shared" si="55"/>
        <v>RPL13_microphthalmia</v>
      </c>
    </row>
    <row r="614" spans="1:8" x14ac:dyDescent="0.25">
      <c r="A614" t="s">
        <v>1241</v>
      </c>
      <c r="B614" t="e">
        <f>VLOOKUP(A614,anophthalmia!$B$2:$C$9,2,FALSE)</f>
        <v>#N/A</v>
      </c>
      <c r="C614" t="str">
        <f>VLOOKUP(A614,microphthalmia!$B$2:$C$842,2,FALSE)</f>
        <v>RPL14_microphthalmia</v>
      </c>
      <c r="D614" t="e">
        <f>(VLOOKUP(A614,coloboma!$B$2:$C$26,2,FALSE))</f>
        <v>#N/A</v>
      </c>
      <c r="E614" t="b">
        <f t="shared" si="52"/>
        <v>0</v>
      </c>
      <c r="F614" t="b">
        <f t="shared" si="53"/>
        <v>1</v>
      </c>
      <c r="G614" t="b">
        <f t="shared" si="54"/>
        <v>0</v>
      </c>
      <c r="H614" t="str">
        <f t="shared" si="55"/>
        <v>RPL14_microphthalmia</v>
      </c>
    </row>
    <row r="615" spans="1:8" x14ac:dyDescent="0.25">
      <c r="A615" t="s">
        <v>1243</v>
      </c>
      <c r="B615" t="e">
        <f>VLOOKUP(A615,anophthalmia!$B$2:$C$9,2,FALSE)</f>
        <v>#N/A</v>
      </c>
      <c r="C615" t="str">
        <f>VLOOKUP(A615,microphthalmia!$B$2:$C$842,2,FALSE)</f>
        <v>RPL19_microphthalmia</v>
      </c>
      <c r="D615" t="e">
        <f>(VLOOKUP(A615,coloboma!$B$2:$C$26,2,FALSE))</f>
        <v>#N/A</v>
      </c>
      <c r="E615" t="b">
        <f t="shared" si="52"/>
        <v>0</v>
      </c>
      <c r="F615" t="b">
        <f t="shared" si="53"/>
        <v>1</v>
      </c>
      <c r="G615" t="b">
        <f t="shared" si="54"/>
        <v>0</v>
      </c>
      <c r="H615" t="str">
        <f t="shared" si="55"/>
        <v>RPL19_microphthalmia</v>
      </c>
    </row>
    <row r="616" spans="1:8" x14ac:dyDescent="0.25">
      <c r="A616" t="s">
        <v>1245</v>
      </c>
      <c r="B616" t="e">
        <f>VLOOKUP(A616,anophthalmia!$B$2:$C$9,2,FALSE)</f>
        <v>#N/A</v>
      </c>
      <c r="C616" t="str">
        <f>VLOOKUP(A616,microphthalmia!$B$2:$C$842,2,FALSE)</f>
        <v>RPL23A_microphthalmia</v>
      </c>
      <c r="D616" t="e">
        <f>(VLOOKUP(A616,coloboma!$B$2:$C$26,2,FALSE))</f>
        <v>#N/A</v>
      </c>
      <c r="E616" t="b">
        <f t="shared" si="52"/>
        <v>0</v>
      </c>
      <c r="F616" t="b">
        <f t="shared" si="53"/>
        <v>1</v>
      </c>
      <c r="G616" t="b">
        <f t="shared" si="54"/>
        <v>0</v>
      </c>
      <c r="H616" t="str">
        <f t="shared" si="55"/>
        <v>RPL23A_microphthalmia</v>
      </c>
    </row>
    <row r="617" spans="1:8" x14ac:dyDescent="0.25">
      <c r="A617" t="s">
        <v>1247</v>
      </c>
      <c r="B617" t="e">
        <f>VLOOKUP(A617,anophthalmia!$B$2:$C$9,2,FALSE)</f>
        <v>#N/A</v>
      </c>
      <c r="C617" t="str">
        <f>VLOOKUP(A617,microphthalmia!$B$2:$C$842,2,FALSE)</f>
        <v>RPL24_microphthalmia</v>
      </c>
      <c r="D617" t="e">
        <f>(VLOOKUP(A617,coloboma!$B$2:$C$26,2,FALSE))</f>
        <v>#N/A</v>
      </c>
      <c r="E617" t="b">
        <f t="shared" si="52"/>
        <v>0</v>
      </c>
      <c r="F617" t="b">
        <f t="shared" si="53"/>
        <v>1</v>
      </c>
      <c r="G617" t="b">
        <f t="shared" si="54"/>
        <v>0</v>
      </c>
      <c r="H617" t="str">
        <f t="shared" si="55"/>
        <v>RPL24_microphthalmia</v>
      </c>
    </row>
    <row r="618" spans="1:8" x14ac:dyDescent="0.25">
      <c r="A618" t="s">
        <v>1249</v>
      </c>
      <c r="B618" t="e">
        <f>VLOOKUP(A618,anophthalmia!$B$2:$C$9,2,FALSE)</f>
        <v>#N/A</v>
      </c>
      <c r="C618" t="str">
        <f>VLOOKUP(A618,microphthalmia!$B$2:$C$842,2,FALSE)</f>
        <v>RPL28_microphthalmia</v>
      </c>
      <c r="D618" t="e">
        <f>(VLOOKUP(A618,coloboma!$B$2:$C$26,2,FALSE))</f>
        <v>#N/A</v>
      </c>
      <c r="E618" t="b">
        <f t="shared" si="52"/>
        <v>0</v>
      </c>
      <c r="F618" t="b">
        <f t="shared" si="53"/>
        <v>1</v>
      </c>
      <c r="G618" t="b">
        <f t="shared" si="54"/>
        <v>0</v>
      </c>
      <c r="H618" t="str">
        <f t="shared" si="55"/>
        <v>RPL28_microphthalmia</v>
      </c>
    </row>
    <row r="619" spans="1:8" x14ac:dyDescent="0.25">
      <c r="A619" t="s">
        <v>1251</v>
      </c>
      <c r="B619" t="e">
        <f>VLOOKUP(A619,anophthalmia!$B$2:$C$9,2,FALSE)</f>
        <v>#N/A</v>
      </c>
      <c r="C619" t="str">
        <f>VLOOKUP(A619,microphthalmia!$B$2:$C$842,2,FALSE)</f>
        <v>RPL3_microphthalmia</v>
      </c>
      <c r="D619" t="e">
        <f>(VLOOKUP(A619,coloboma!$B$2:$C$26,2,FALSE))</f>
        <v>#N/A</v>
      </c>
      <c r="E619" t="b">
        <f t="shared" si="52"/>
        <v>0</v>
      </c>
      <c r="F619" t="b">
        <f t="shared" si="53"/>
        <v>1</v>
      </c>
      <c r="G619" t="b">
        <f t="shared" si="54"/>
        <v>0</v>
      </c>
      <c r="H619" t="str">
        <f t="shared" si="55"/>
        <v>RPL3_microphthalmia</v>
      </c>
    </row>
    <row r="620" spans="1:8" x14ac:dyDescent="0.25">
      <c r="A620" t="s">
        <v>1253</v>
      </c>
      <c r="B620" t="e">
        <f>VLOOKUP(A620,anophthalmia!$B$2:$C$9,2,FALSE)</f>
        <v>#N/A</v>
      </c>
      <c r="C620" t="str">
        <f>VLOOKUP(A620,microphthalmia!$B$2:$C$842,2,FALSE)</f>
        <v>RPL35_microphthalmia</v>
      </c>
      <c r="D620" t="e">
        <f>(VLOOKUP(A620,coloboma!$B$2:$C$26,2,FALSE))</f>
        <v>#N/A</v>
      </c>
      <c r="E620" t="b">
        <f t="shared" si="52"/>
        <v>0</v>
      </c>
      <c r="F620" t="b">
        <f t="shared" si="53"/>
        <v>1</v>
      </c>
      <c r="G620" t="b">
        <f t="shared" si="54"/>
        <v>0</v>
      </c>
      <c r="H620" t="str">
        <f t="shared" si="55"/>
        <v>RPL35_microphthalmia</v>
      </c>
    </row>
    <row r="621" spans="1:8" x14ac:dyDescent="0.25">
      <c r="A621" t="s">
        <v>1255</v>
      </c>
      <c r="B621" t="e">
        <f>VLOOKUP(A621,anophthalmia!$B$2:$C$9,2,FALSE)</f>
        <v>#N/A</v>
      </c>
      <c r="C621" t="str">
        <f>VLOOKUP(A621,microphthalmia!$B$2:$C$842,2,FALSE)</f>
        <v>RPL35A_microphthalmia</v>
      </c>
      <c r="D621" t="e">
        <f>(VLOOKUP(A621,coloboma!$B$2:$C$26,2,FALSE))</f>
        <v>#N/A</v>
      </c>
      <c r="E621" t="b">
        <f t="shared" si="52"/>
        <v>0</v>
      </c>
      <c r="F621" t="b">
        <f t="shared" si="53"/>
        <v>1</v>
      </c>
      <c r="G621" t="b">
        <f t="shared" si="54"/>
        <v>0</v>
      </c>
      <c r="H621" t="str">
        <f t="shared" si="55"/>
        <v>RPL35A_microphthalmia</v>
      </c>
    </row>
    <row r="622" spans="1:8" x14ac:dyDescent="0.25">
      <c r="A622" t="s">
        <v>1257</v>
      </c>
      <c r="B622" t="e">
        <f>VLOOKUP(A622,anophthalmia!$B$2:$C$9,2,FALSE)</f>
        <v>#N/A</v>
      </c>
      <c r="C622" t="str">
        <f>VLOOKUP(A622,microphthalmia!$B$2:$C$842,2,FALSE)</f>
        <v>RPL36_microphthalmia</v>
      </c>
      <c r="D622" t="e">
        <f>(VLOOKUP(A622,coloboma!$B$2:$C$26,2,FALSE))</f>
        <v>#N/A</v>
      </c>
      <c r="E622" t="b">
        <f t="shared" si="52"/>
        <v>0</v>
      </c>
      <c r="F622" t="b">
        <f t="shared" si="53"/>
        <v>1</v>
      </c>
      <c r="G622" t="b">
        <f t="shared" si="54"/>
        <v>0</v>
      </c>
      <c r="H622" t="str">
        <f t="shared" si="55"/>
        <v>RPL36_microphthalmia</v>
      </c>
    </row>
    <row r="623" spans="1:8" x14ac:dyDescent="0.25">
      <c r="A623" t="s">
        <v>1259</v>
      </c>
      <c r="B623" t="e">
        <f>VLOOKUP(A623,anophthalmia!$B$2:$C$9,2,FALSE)</f>
        <v>#N/A</v>
      </c>
      <c r="C623" t="str">
        <f>VLOOKUP(A623,microphthalmia!$B$2:$C$842,2,FALSE)</f>
        <v>RPL36A_microphthalmia</v>
      </c>
      <c r="D623" t="e">
        <f>(VLOOKUP(A623,coloboma!$B$2:$C$26,2,FALSE))</f>
        <v>#N/A</v>
      </c>
      <c r="E623" t="b">
        <f t="shared" si="52"/>
        <v>0</v>
      </c>
      <c r="F623" t="b">
        <f t="shared" si="53"/>
        <v>1</v>
      </c>
      <c r="G623" t="b">
        <f t="shared" si="54"/>
        <v>0</v>
      </c>
      <c r="H623" t="str">
        <f t="shared" si="55"/>
        <v>RPL36A_microphthalmia</v>
      </c>
    </row>
    <row r="624" spans="1:8" x14ac:dyDescent="0.25">
      <c r="A624" t="s">
        <v>1261</v>
      </c>
      <c r="B624" t="e">
        <f>VLOOKUP(A624,anophthalmia!$B$2:$C$9,2,FALSE)</f>
        <v>#N/A</v>
      </c>
      <c r="C624" t="str">
        <f>VLOOKUP(A624,microphthalmia!$B$2:$C$842,2,FALSE)</f>
        <v>RPL6_microphthalmia</v>
      </c>
      <c r="D624" t="e">
        <f>(VLOOKUP(A624,coloboma!$B$2:$C$26,2,FALSE))</f>
        <v>#N/A</v>
      </c>
      <c r="E624" t="b">
        <f t="shared" si="52"/>
        <v>0</v>
      </c>
      <c r="F624" t="b">
        <f t="shared" si="53"/>
        <v>1</v>
      </c>
      <c r="G624" t="b">
        <f t="shared" si="54"/>
        <v>0</v>
      </c>
      <c r="H624" t="str">
        <f t="shared" si="55"/>
        <v>RPL6_microphthalmia</v>
      </c>
    </row>
    <row r="625" spans="1:8" x14ac:dyDescent="0.25">
      <c r="A625" t="s">
        <v>1263</v>
      </c>
      <c r="B625" t="e">
        <f>VLOOKUP(A625,anophthalmia!$B$2:$C$9,2,FALSE)</f>
        <v>#N/A</v>
      </c>
      <c r="C625" t="str">
        <f>VLOOKUP(A625,microphthalmia!$B$2:$C$842,2,FALSE)</f>
        <v>RPL7_microphthalmia</v>
      </c>
      <c r="D625" t="e">
        <f>(VLOOKUP(A625,coloboma!$B$2:$C$26,2,FALSE))</f>
        <v>#N/A</v>
      </c>
      <c r="E625" t="b">
        <f t="shared" si="52"/>
        <v>0</v>
      </c>
      <c r="F625" t="b">
        <f t="shared" si="53"/>
        <v>1</v>
      </c>
      <c r="G625" t="b">
        <f t="shared" si="54"/>
        <v>0</v>
      </c>
      <c r="H625" t="str">
        <f t="shared" si="55"/>
        <v>RPL7_microphthalmia</v>
      </c>
    </row>
    <row r="626" spans="1:8" x14ac:dyDescent="0.25">
      <c r="A626" t="s">
        <v>1265</v>
      </c>
      <c r="B626" t="e">
        <f>VLOOKUP(A626,anophthalmia!$B$2:$C$9,2,FALSE)</f>
        <v>#N/A</v>
      </c>
      <c r="C626" t="str">
        <f>VLOOKUP(A626,microphthalmia!$B$2:$C$842,2,FALSE)</f>
        <v>RPL7L1_microphthalmia</v>
      </c>
      <c r="D626" t="e">
        <f>(VLOOKUP(A626,coloboma!$B$2:$C$26,2,FALSE))</f>
        <v>#N/A</v>
      </c>
      <c r="E626" t="b">
        <f t="shared" si="52"/>
        <v>0</v>
      </c>
      <c r="F626" t="b">
        <f t="shared" si="53"/>
        <v>1</v>
      </c>
      <c r="G626" t="b">
        <f t="shared" si="54"/>
        <v>0</v>
      </c>
      <c r="H626" t="str">
        <f t="shared" si="55"/>
        <v>RPL7L1_microphthalmia</v>
      </c>
    </row>
    <row r="627" spans="1:8" x14ac:dyDescent="0.25">
      <c r="A627" t="s">
        <v>1267</v>
      </c>
      <c r="B627" t="e">
        <f>VLOOKUP(A627,anophthalmia!$B$2:$C$9,2,FALSE)</f>
        <v>#N/A</v>
      </c>
      <c r="C627" t="str">
        <f>VLOOKUP(A627,microphthalmia!$B$2:$C$842,2,FALSE)</f>
        <v>RPL9_microphthalmia</v>
      </c>
      <c r="D627" t="e">
        <f>(VLOOKUP(A627,coloboma!$B$2:$C$26,2,FALSE))</f>
        <v>#N/A</v>
      </c>
      <c r="E627" t="b">
        <f t="shared" si="52"/>
        <v>0</v>
      </c>
      <c r="F627" t="b">
        <f t="shared" si="53"/>
        <v>1</v>
      </c>
      <c r="G627" t="b">
        <f t="shared" si="54"/>
        <v>0</v>
      </c>
      <c r="H627" t="str">
        <f t="shared" si="55"/>
        <v>RPL9_microphthalmia</v>
      </c>
    </row>
    <row r="628" spans="1:8" x14ac:dyDescent="0.25">
      <c r="A628" t="s">
        <v>1269</v>
      </c>
      <c r="B628" t="e">
        <f>VLOOKUP(A628,anophthalmia!$B$2:$C$9,2,FALSE)</f>
        <v>#N/A</v>
      </c>
      <c r="C628" t="str">
        <f>VLOOKUP(A628,microphthalmia!$B$2:$C$842,2,FALSE)</f>
        <v>RPLP1_microphthalmia</v>
      </c>
      <c r="D628" t="e">
        <f>(VLOOKUP(A628,coloboma!$B$2:$C$26,2,FALSE))</f>
        <v>#N/A</v>
      </c>
      <c r="E628" t="b">
        <f t="shared" si="52"/>
        <v>0</v>
      </c>
      <c r="F628" t="b">
        <f t="shared" si="53"/>
        <v>1</v>
      </c>
      <c r="G628" t="b">
        <f t="shared" si="54"/>
        <v>0</v>
      </c>
      <c r="H628" t="str">
        <f t="shared" si="55"/>
        <v>RPLP1_microphthalmia</v>
      </c>
    </row>
    <row r="629" spans="1:8" x14ac:dyDescent="0.25">
      <c r="A629" t="s">
        <v>1271</v>
      </c>
      <c r="B629" t="e">
        <f>VLOOKUP(A629,anophthalmia!$B$2:$C$9,2,FALSE)</f>
        <v>#N/A</v>
      </c>
      <c r="C629" t="str">
        <f>VLOOKUP(A629,microphthalmia!$B$2:$C$842,2,FALSE)</f>
        <v>RPN2_microphthalmia</v>
      </c>
      <c r="D629" t="e">
        <f>(VLOOKUP(A629,coloboma!$B$2:$C$26,2,FALSE))</f>
        <v>#N/A</v>
      </c>
      <c r="E629" t="b">
        <f t="shared" si="52"/>
        <v>0</v>
      </c>
      <c r="F629" t="b">
        <f t="shared" si="53"/>
        <v>1</v>
      </c>
      <c r="G629" t="b">
        <f t="shared" si="54"/>
        <v>0</v>
      </c>
      <c r="H629" t="str">
        <f t="shared" si="55"/>
        <v>RPN2_microphthalmia</v>
      </c>
    </row>
    <row r="630" spans="1:8" x14ac:dyDescent="0.25">
      <c r="A630" t="s">
        <v>1273</v>
      </c>
      <c r="B630" t="e">
        <f>VLOOKUP(A630,anophthalmia!$B$2:$C$9,2,FALSE)</f>
        <v>#N/A</v>
      </c>
      <c r="C630" t="str">
        <f>VLOOKUP(A630,microphthalmia!$B$2:$C$842,2,FALSE)</f>
        <v>RPRD1B_microphthalmia</v>
      </c>
      <c r="D630" t="e">
        <f>(VLOOKUP(A630,coloboma!$B$2:$C$26,2,FALSE))</f>
        <v>#N/A</v>
      </c>
      <c r="E630" t="b">
        <f t="shared" si="52"/>
        <v>0</v>
      </c>
      <c r="F630" t="b">
        <f t="shared" si="53"/>
        <v>1</v>
      </c>
      <c r="G630" t="b">
        <f t="shared" si="54"/>
        <v>0</v>
      </c>
      <c r="H630" t="str">
        <f t="shared" si="55"/>
        <v>RPRD1B_microphthalmia</v>
      </c>
    </row>
    <row r="631" spans="1:8" x14ac:dyDescent="0.25">
      <c r="A631" t="s">
        <v>1275</v>
      </c>
      <c r="B631" t="e">
        <f>VLOOKUP(A631,anophthalmia!$B$2:$C$9,2,FALSE)</f>
        <v>#N/A</v>
      </c>
      <c r="C631" t="str">
        <f>VLOOKUP(A631,microphthalmia!$B$2:$C$842,2,FALSE)</f>
        <v>RPS11_microphthalmia</v>
      </c>
      <c r="D631" t="e">
        <f>(VLOOKUP(A631,coloboma!$B$2:$C$26,2,FALSE))</f>
        <v>#N/A</v>
      </c>
      <c r="E631" t="b">
        <f t="shared" si="52"/>
        <v>0</v>
      </c>
      <c r="F631" t="b">
        <f t="shared" si="53"/>
        <v>1</v>
      </c>
      <c r="G631" t="b">
        <f t="shared" si="54"/>
        <v>0</v>
      </c>
      <c r="H631" t="str">
        <f t="shared" si="55"/>
        <v>RPS11_microphthalmia</v>
      </c>
    </row>
    <row r="632" spans="1:8" x14ac:dyDescent="0.25">
      <c r="A632" t="s">
        <v>1277</v>
      </c>
      <c r="B632" t="e">
        <f>VLOOKUP(A632,anophthalmia!$B$2:$C$9,2,FALSE)</f>
        <v>#N/A</v>
      </c>
      <c r="C632" t="str">
        <f>VLOOKUP(A632,microphthalmia!$B$2:$C$842,2,FALSE)</f>
        <v>RPS12_microphthalmia</v>
      </c>
      <c r="D632" t="e">
        <f>(VLOOKUP(A632,coloboma!$B$2:$C$26,2,FALSE))</f>
        <v>#N/A</v>
      </c>
      <c r="E632" t="b">
        <f t="shared" si="52"/>
        <v>0</v>
      </c>
      <c r="F632" t="b">
        <f t="shared" si="53"/>
        <v>1</v>
      </c>
      <c r="G632" t="b">
        <f t="shared" si="54"/>
        <v>0</v>
      </c>
      <c r="H632" t="str">
        <f t="shared" si="55"/>
        <v>RPS12_microphthalmia</v>
      </c>
    </row>
    <row r="633" spans="1:8" x14ac:dyDescent="0.25">
      <c r="A633" t="s">
        <v>1279</v>
      </c>
      <c r="B633" t="e">
        <f>VLOOKUP(A633,anophthalmia!$B$2:$C$9,2,FALSE)</f>
        <v>#N/A</v>
      </c>
      <c r="C633" t="str">
        <f>VLOOKUP(A633,microphthalmia!$B$2:$C$842,2,FALSE)</f>
        <v>RPS14_microphthalmia</v>
      </c>
      <c r="D633" t="e">
        <f>(VLOOKUP(A633,coloboma!$B$2:$C$26,2,FALSE))</f>
        <v>#N/A</v>
      </c>
      <c r="E633" t="b">
        <f t="shared" si="52"/>
        <v>0</v>
      </c>
      <c r="F633" t="b">
        <f t="shared" si="53"/>
        <v>1</v>
      </c>
      <c r="G633" t="b">
        <f t="shared" si="54"/>
        <v>0</v>
      </c>
      <c r="H633" t="str">
        <f t="shared" si="55"/>
        <v>RPS14_microphthalmia</v>
      </c>
    </row>
    <row r="634" spans="1:8" x14ac:dyDescent="0.25">
      <c r="A634" t="s">
        <v>1281</v>
      </c>
      <c r="B634" t="e">
        <f>VLOOKUP(A634,anophthalmia!$B$2:$C$9,2,FALSE)</f>
        <v>#N/A</v>
      </c>
      <c r="C634" t="str">
        <f>VLOOKUP(A634,microphthalmia!$B$2:$C$842,2,FALSE)</f>
        <v>RPS15_microphthalmia</v>
      </c>
      <c r="D634" t="e">
        <f>(VLOOKUP(A634,coloboma!$B$2:$C$26,2,FALSE))</f>
        <v>#N/A</v>
      </c>
      <c r="E634" t="b">
        <f t="shared" si="52"/>
        <v>0</v>
      </c>
      <c r="F634" t="b">
        <f t="shared" si="53"/>
        <v>1</v>
      </c>
      <c r="G634" t="b">
        <f t="shared" si="54"/>
        <v>0</v>
      </c>
      <c r="H634" t="str">
        <f t="shared" si="55"/>
        <v>RPS15_microphthalmia</v>
      </c>
    </row>
    <row r="635" spans="1:8" x14ac:dyDescent="0.25">
      <c r="A635" t="s">
        <v>1283</v>
      </c>
      <c r="B635" t="e">
        <f>VLOOKUP(A635,anophthalmia!$B$2:$C$9,2,FALSE)</f>
        <v>#N/A</v>
      </c>
      <c r="C635" t="str">
        <f>VLOOKUP(A635,microphthalmia!$B$2:$C$842,2,FALSE)</f>
        <v>RPS15A_microphthalmia</v>
      </c>
      <c r="D635" t="e">
        <f>(VLOOKUP(A635,coloboma!$B$2:$C$26,2,FALSE))</f>
        <v>#N/A</v>
      </c>
      <c r="E635" t="b">
        <f t="shared" si="52"/>
        <v>0</v>
      </c>
      <c r="F635" t="b">
        <f t="shared" si="53"/>
        <v>1</v>
      </c>
      <c r="G635" t="b">
        <f t="shared" si="54"/>
        <v>0</v>
      </c>
      <c r="H635" t="str">
        <f t="shared" si="55"/>
        <v>RPS15A_microphthalmia</v>
      </c>
    </row>
    <row r="636" spans="1:8" x14ac:dyDescent="0.25">
      <c r="A636" t="s">
        <v>1285</v>
      </c>
      <c r="B636" t="e">
        <f>VLOOKUP(A636,anophthalmia!$B$2:$C$9,2,FALSE)</f>
        <v>#N/A</v>
      </c>
      <c r="C636" t="str">
        <f>VLOOKUP(A636,microphthalmia!$B$2:$C$842,2,FALSE)</f>
        <v>RPS18_microphthalmia</v>
      </c>
      <c r="D636" t="e">
        <f>(VLOOKUP(A636,coloboma!$B$2:$C$26,2,FALSE))</f>
        <v>#N/A</v>
      </c>
      <c r="E636" t="b">
        <f t="shared" si="52"/>
        <v>0</v>
      </c>
      <c r="F636" t="b">
        <f t="shared" si="53"/>
        <v>1</v>
      </c>
      <c r="G636" t="b">
        <f t="shared" si="54"/>
        <v>0</v>
      </c>
      <c r="H636" t="str">
        <f t="shared" si="55"/>
        <v>RPS18_microphthalmia</v>
      </c>
    </row>
    <row r="637" spans="1:8" x14ac:dyDescent="0.25">
      <c r="A637" t="s">
        <v>1287</v>
      </c>
      <c r="B637" t="e">
        <f>VLOOKUP(A637,anophthalmia!$B$2:$C$9,2,FALSE)</f>
        <v>#N/A</v>
      </c>
      <c r="C637" t="str">
        <f>VLOOKUP(A637,microphthalmia!$B$2:$C$842,2,FALSE)</f>
        <v>RPS19_microphthalmia</v>
      </c>
      <c r="D637" t="e">
        <f>(VLOOKUP(A637,coloboma!$B$2:$C$26,2,FALSE))</f>
        <v>#N/A</v>
      </c>
      <c r="E637" t="b">
        <f t="shared" si="52"/>
        <v>0</v>
      </c>
      <c r="F637" t="b">
        <f t="shared" si="53"/>
        <v>1</v>
      </c>
      <c r="G637" t="b">
        <f t="shared" si="54"/>
        <v>0</v>
      </c>
      <c r="H637" t="str">
        <f t="shared" si="55"/>
        <v>RPS19_microphthalmia</v>
      </c>
    </row>
    <row r="638" spans="1:8" x14ac:dyDescent="0.25">
      <c r="A638" t="s">
        <v>1289</v>
      </c>
      <c r="B638" t="e">
        <f>VLOOKUP(A638,anophthalmia!$B$2:$C$9,2,FALSE)</f>
        <v>#N/A</v>
      </c>
      <c r="C638" t="str">
        <f>VLOOKUP(A638,microphthalmia!$B$2:$C$842,2,FALSE)</f>
        <v>RPS20_microphthalmia</v>
      </c>
      <c r="D638" t="e">
        <f>(VLOOKUP(A638,coloboma!$B$2:$C$26,2,FALSE))</f>
        <v>#N/A</v>
      </c>
      <c r="E638" t="b">
        <f t="shared" si="52"/>
        <v>0</v>
      </c>
      <c r="F638" t="b">
        <f t="shared" si="53"/>
        <v>1</v>
      </c>
      <c r="G638" t="b">
        <f t="shared" si="54"/>
        <v>0</v>
      </c>
      <c r="H638" t="str">
        <f t="shared" si="55"/>
        <v>RPS20_microphthalmia</v>
      </c>
    </row>
    <row r="639" spans="1:8" x14ac:dyDescent="0.25">
      <c r="A639" t="s">
        <v>1291</v>
      </c>
      <c r="B639" t="e">
        <f>VLOOKUP(A639,anophthalmia!$B$2:$C$9,2,FALSE)</f>
        <v>#N/A</v>
      </c>
      <c r="C639" t="str">
        <f>VLOOKUP(A639,microphthalmia!$B$2:$C$842,2,FALSE)</f>
        <v>RPS29_microphthalmia</v>
      </c>
      <c r="D639" t="e">
        <f>(VLOOKUP(A639,coloboma!$B$2:$C$26,2,FALSE))</f>
        <v>#N/A</v>
      </c>
      <c r="E639" t="b">
        <f t="shared" si="52"/>
        <v>0</v>
      </c>
      <c r="F639" t="b">
        <f t="shared" si="53"/>
        <v>1</v>
      </c>
      <c r="G639" t="b">
        <f t="shared" si="54"/>
        <v>0</v>
      </c>
      <c r="H639" t="str">
        <f t="shared" si="55"/>
        <v>RPS29_microphthalmia</v>
      </c>
    </row>
    <row r="640" spans="1:8" x14ac:dyDescent="0.25">
      <c r="A640" t="s">
        <v>1293</v>
      </c>
      <c r="B640" t="e">
        <f>VLOOKUP(A640,anophthalmia!$B$2:$C$9,2,FALSE)</f>
        <v>#N/A</v>
      </c>
      <c r="C640" t="str">
        <f>VLOOKUP(A640,microphthalmia!$B$2:$C$842,2,FALSE)</f>
        <v>RPS3_microphthalmia</v>
      </c>
      <c r="D640" t="e">
        <f>(VLOOKUP(A640,coloboma!$B$2:$C$26,2,FALSE))</f>
        <v>#N/A</v>
      </c>
      <c r="E640" t="b">
        <f t="shared" si="52"/>
        <v>0</v>
      </c>
      <c r="F640" t="b">
        <f t="shared" si="53"/>
        <v>1</v>
      </c>
      <c r="G640" t="b">
        <f t="shared" si="54"/>
        <v>0</v>
      </c>
      <c r="H640" t="str">
        <f t="shared" si="55"/>
        <v>RPS3_microphthalmia</v>
      </c>
    </row>
    <row r="641" spans="1:8" x14ac:dyDescent="0.25">
      <c r="A641" t="s">
        <v>1295</v>
      </c>
      <c r="B641" t="e">
        <f>VLOOKUP(A641,anophthalmia!$B$2:$C$9,2,FALSE)</f>
        <v>#N/A</v>
      </c>
      <c r="C641" t="str">
        <f>VLOOKUP(A641,microphthalmia!$B$2:$C$842,2,FALSE)</f>
        <v>RPS3A_microphthalmia</v>
      </c>
      <c r="D641" t="e">
        <f>(VLOOKUP(A641,coloboma!$B$2:$C$26,2,FALSE))</f>
        <v>#N/A</v>
      </c>
      <c r="E641" t="b">
        <f t="shared" si="52"/>
        <v>0</v>
      </c>
      <c r="F641" t="b">
        <f t="shared" si="53"/>
        <v>1</v>
      </c>
      <c r="G641" t="b">
        <f t="shared" si="54"/>
        <v>0</v>
      </c>
      <c r="H641" t="str">
        <f t="shared" si="55"/>
        <v>RPS3A_microphthalmia</v>
      </c>
    </row>
    <row r="642" spans="1:8" x14ac:dyDescent="0.25">
      <c r="A642" t="s">
        <v>1297</v>
      </c>
      <c r="B642" t="e">
        <f>VLOOKUP(A642,anophthalmia!$B$2:$C$9,2,FALSE)</f>
        <v>#N/A</v>
      </c>
      <c r="C642" t="str">
        <f>VLOOKUP(A642,microphthalmia!$B$2:$C$842,2,FALSE)</f>
        <v>RPS5_microphthalmia</v>
      </c>
      <c r="D642" t="e">
        <f>(VLOOKUP(A642,coloboma!$B$2:$C$26,2,FALSE))</f>
        <v>#N/A</v>
      </c>
      <c r="E642" t="b">
        <f t="shared" si="52"/>
        <v>0</v>
      </c>
      <c r="F642" t="b">
        <f t="shared" si="53"/>
        <v>1</v>
      </c>
      <c r="G642" t="b">
        <f t="shared" si="54"/>
        <v>0</v>
      </c>
      <c r="H642" t="str">
        <f t="shared" si="55"/>
        <v>RPS5_microphthalmia</v>
      </c>
    </row>
    <row r="643" spans="1:8" x14ac:dyDescent="0.25">
      <c r="A643" t="s">
        <v>1299</v>
      </c>
      <c r="B643" t="e">
        <f>VLOOKUP(A643,anophthalmia!$B$2:$C$9,2,FALSE)</f>
        <v>#N/A</v>
      </c>
      <c r="C643" t="str">
        <f>VLOOKUP(A643,microphthalmia!$B$2:$C$842,2,FALSE)</f>
        <v>RPS7_microphthalmia</v>
      </c>
      <c r="D643" t="e">
        <f>(VLOOKUP(A643,coloboma!$B$2:$C$26,2,FALSE))</f>
        <v>#N/A</v>
      </c>
      <c r="E643" t="b">
        <f t="shared" ref="E643:E706" si="56">ISTEXT(B643)</f>
        <v>0</v>
      </c>
      <c r="F643" t="b">
        <f t="shared" ref="F643:F706" si="57">ISTEXT(C643)</f>
        <v>1</v>
      </c>
      <c r="G643" t="b">
        <f t="shared" ref="G643:G706" si="58">ISTEXT(D643)</f>
        <v>0</v>
      </c>
      <c r="H643" t="str">
        <f t="shared" si="55"/>
        <v>RPS7_microphthalmia</v>
      </c>
    </row>
    <row r="644" spans="1:8" x14ac:dyDescent="0.25">
      <c r="A644" t="s">
        <v>1301</v>
      </c>
      <c r="B644" t="e">
        <f>VLOOKUP(A644,anophthalmia!$B$2:$C$9,2,FALSE)</f>
        <v>#N/A</v>
      </c>
      <c r="C644" t="str">
        <f>VLOOKUP(A644,microphthalmia!$B$2:$C$842,2,FALSE)</f>
        <v>RPS8_microphthalmia</v>
      </c>
      <c r="D644" t="e">
        <f>(VLOOKUP(A644,coloboma!$B$2:$C$26,2,FALSE))</f>
        <v>#N/A</v>
      </c>
      <c r="E644" t="b">
        <f t="shared" si="56"/>
        <v>0</v>
      </c>
      <c r="F644" t="b">
        <f t="shared" si="57"/>
        <v>1</v>
      </c>
      <c r="G644" t="b">
        <f t="shared" si="58"/>
        <v>0</v>
      </c>
      <c r="H644" t="str">
        <f t="shared" si="55"/>
        <v>RPS8_microphthalmia</v>
      </c>
    </row>
    <row r="645" spans="1:8" x14ac:dyDescent="0.25">
      <c r="A645" t="s">
        <v>1303</v>
      </c>
      <c r="B645" t="e">
        <f>VLOOKUP(A645,anophthalmia!$B$2:$C$9,2,FALSE)</f>
        <v>#N/A</v>
      </c>
      <c r="C645" t="str">
        <f>VLOOKUP(A645,microphthalmia!$B$2:$C$842,2,FALSE)</f>
        <v>RPS9_microphthalmia</v>
      </c>
      <c r="D645" t="e">
        <f>(VLOOKUP(A645,coloboma!$B$2:$C$26,2,FALSE))</f>
        <v>#N/A</v>
      </c>
      <c r="E645" t="b">
        <f t="shared" si="56"/>
        <v>0</v>
      </c>
      <c r="F645" t="b">
        <f t="shared" si="57"/>
        <v>1</v>
      </c>
      <c r="G645" t="b">
        <f t="shared" si="58"/>
        <v>0</v>
      </c>
      <c r="H645" t="str">
        <f t="shared" si="55"/>
        <v>RPS9_microphthalmia</v>
      </c>
    </row>
    <row r="646" spans="1:8" x14ac:dyDescent="0.25">
      <c r="A646" t="s">
        <v>1305</v>
      </c>
      <c r="B646" t="e">
        <f>VLOOKUP(A646,anophthalmia!$B$2:$C$9,2,FALSE)</f>
        <v>#N/A</v>
      </c>
      <c r="C646" t="str">
        <f>VLOOKUP(A646,microphthalmia!$B$2:$C$842,2,FALSE)</f>
        <v>RPSA_microphthalmia</v>
      </c>
      <c r="D646" t="e">
        <f>(VLOOKUP(A646,coloboma!$B$2:$C$26,2,FALSE))</f>
        <v>#N/A</v>
      </c>
      <c r="E646" t="b">
        <f t="shared" si="56"/>
        <v>0</v>
      </c>
      <c r="F646" t="b">
        <f t="shared" si="57"/>
        <v>1</v>
      </c>
      <c r="G646" t="b">
        <f t="shared" si="58"/>
        <v>0</v>
      </c>
      <c r="H646" t="str">
        <f t="shared" si="55"/>
        <v>RPSA_microphthalmia</v>
      </c>
    </row>
    <row r="647" spans="1:8" x14ac:dyDescent="0.25">
      <c r="A647" t="s">
        <v>1307</v>
      </c>
      <c r="B647" t="e">
        <f>VLOOKUP(A647,anophthalmia!$B$2:$C$9,2,FALSE)</f>
        <v>#N/A</v>
      </c>
      <c r="C647" t="str">
        <f>VLOOKUP(A647,microphthalmia!$B$2:$C$842,2,FALSE)</f>
        <v>RRM1_microphthalmia</v>
      </c>
      <c r="D647" t="e">
        <f>(VLOOKUP(A647,coloboma!$B$2:$C$26,2,FALSE))</f>
        <v>#N/A</v>
      </c>
      <c r="E647" t="b">
        <f t="shared" si="56"/>
        <v>0</v>
      </c>
      <c r="F647" t="b">
        <f t="shared" si="57"/>
        <v>1</v>
      </c>
      <c r="G647" t="b">
        <f t="shared" si="58"/>
        <v>0</v>
      </c>
      <c r="H647" t="str">
        <f t="shared" si="55"/>
        <v>RRM1_microphthalmia</v>
      </c>
    </row>
    <row r="648" spans="1:8" x14ac:dyDescent="0.25">
      <c r="A648" t="s">
        <v>1309</v>
      </c>
      <c r="B648" t="e">
        <f>VLOOKUP(A648,anophthalmia!$B$2:$C$9,2,FALSE)</f>
        <v>#N/A</v>
      </c>
      <c r="C648" t="str">
        <f>VLOOKUP(A648,microphthalmia!$B$2:$C$842,2,FALSE)</f>
        <v>RRM2_microphthalmia</v>
      </c>
      <c r="D648" t="e">
        <f>(VLOOKUP(A648,coloboma!$B$2:$C$26,2,FALSE))</f>
        <v>#N/A</v>
      </c>
      <c r="E648" t="b">
        <f t="shared" si="56"/>
        <v>0</v>
      </c>
      <c r="F648" t="b">
        <f t="shared" si="57"/>
        <v>1</v>
      </c>
      <c r="G648" t="b">
        <f t="shared" si="58"/>
        <v>0</v>
      </c>
      <c r="H648" t="str">
        <f t="shared" si="55"/>
        <v>RRM2_microphthalmia</v>
      </c>
    </row>
    <row r="649" spans="1:8" x14ac:dyDescent="0.25">
      <c r="A649" t="s">
        <v>1311</v>
      </c>
      <c r="B649" t="e">
        <f>VLOOKUP(A649,anophthalmia!$B$2:$C$9,2,FALSE)</f>
        <v>#N/A</v>
      </c>
      <c r="C649" t="str">
        <f>VLOOKUP(A649,microphthalmia!$B$2:$C$842,2,FALSE)</f>
        <v>RRP1_microphthalmia</v>
      </c>
      <c r="D649" t="e">
        <f>(VLOOKUP(A649,coloboma!$B$2:$C$26,2,FALSE))</f>
        <v>#N/A</v>
      </c>
      <c r="E649" t="b">
        <f t="shared" si="56"/>
        <v>0</v>
      </c>
      <c r="F649" t="b">
        <f t="shared" si="57"/>
        <v>1</v>
      </c>
      <c r="G649" t="b">
        <f t="shared" si="58"/>
        <v>0</v>
      </c>
      <c r="H649" t="str">
        <f t="shared" si="55"/>
        <v>RRP1_microphthalmia</v>
      </c>
    </row>
    <row r="650" spans="1:8" x14ac:dyDescent="0.25">
      <c r="A650" t="s">
        <v>1313</v>
      </c>
      <c r="B650" t="e">
        <f>VLOOKUP(A650,anophthalmia!$B$2:$C$9,2,FALSE)</f>
        <v>#N/A</v>
      </c>
      <c r="C650" t="str">
        <f>VLOOKUP(A650,microphthalmia!$B$2:$C$842,2,FALSE)</f>
        <v>RRP7A_microphthalmia</v>
      </c>
      <c r="D650" t="e">
        <f>(VLOOKUP(A650,coloboma!$B$2:$C$26,2,FALSE))</f>
        <v>#N/A</v>
      </c>
      <c r="E650" t="b">
        <f t="shared" si="56"/>
        <v>0</v>
      </c>
      <c r="F650" t="b">
        <f t="shared" si="57"/>
        <v>1</v>
      </c>
      <c r="G650" t="b">
        <f t="shared" si="58"/>
        <v>0</v>
      </c>
      <c r="H650" t="str">
        <f t="shared" si="55"/>
        <v>RRP7A_microphthalmia</v>
      </c>
    </row>
    <row r="651" spans="1:8" x14ac:dyDescent="0.25">
      <c r="A651" t="s">
        <v>1315</v>
      </c>
      <c r="B651" t="e">
        <f>VLOOKUP(A651,anophthalmia!$B$2:$C$9,2,FALSE)</f>
        <v>#N/A</v>
      </c>
      <c r="C651" t="str">
        <f>VLOOKUP(A651,microphthalmia!$B$2:$C$842,2,FALSE)</f>
        <v>RSPO3_microphthalmia</v>
      </c>
      <c r="D651" t="e">
        <f>(VLOOKUP(A651,coloboma!$B$2:$C$26,2,FALSE))</f>
        <v>#N/A</v>
      </c>
      <c r="E651" t="b">
        <f t="shared" si="56"/>
        <v>0</v>
      </c>
      <c r="F651" t="b">
        <f t="shared" si="57"/>
        <v>1</v>
      </c>
      <c r="G651" t="b">
        <f t="shared" si="58"/>
        <v>0</v>
      </c>
      <c r="H651" t="str">
        <f t="shared" si="55"/>
        <v>RSPO3_microphthalmia</v>
      </c>
    </row>
    <row r="652" spans="1:8" x14ac:dyDescent="0.25">
      <c r="A652" t="s">
        <v>1317</v>
      </c>
      <c r="B652" t="e">
        <f>VLOOKUP(A652,anophthalmia!$B$2:$C$9,2,FALSE)</f>
        <v>#N/A</v>
      </c>
      <c r="C652" t="str">
        <f>VLOOKUP(A652,microphthalmia!$B$2:$C$842,2,FALSE)</f>
        <v>RTN4_microphthalmia</v>
      </c>
      <c r="D652" t="e">
        <f>(VLOOKUP(A652,coloboma!$B$2:$C$26,2,FALSE))</f>
        <v>#N/A</v>
      </c>
      <c r="E652" t="b">
        <f t="shared" si="56"/>
        <v>0</v>
      </c>
      <c r="F652" t="b">
        <f t="shared" si="57"/>
        <v>1</v>
      </c>
      <c r="G652" t="b">
        <f t="shared" si="58"/>
        <v>0</v>
      </c>
      <c r="H652" t="str">
        <f t="shared" si="55"/>
        <v>RTN4_microphthalmia</v>
      </c>
    </row>
    <row r="653" spans="1:8" x14ac:dyDescent="0.25">
      <c r="A653" t="s">
        <v>1319</v>
      </c>
      <c r="B653" t="e">
        <f>VLOOKUP(A653,anophthalmia!$B$2:$C$9,2,FALSE)</f>
        <v>#N/A</v>
      </c>
      <c r="C653" t="str">
        <f>VLOOKUP(A653,microphthalmia!$B$2:$C$842,2,FALSE)</f>
        <v>RTN4IP1_microphthalmia</v>
      </c>
      <c r="D653" t="e">
        <f>(VLOOKUP(A653,coloboma!$B$2:$C$26,2,FALSE))</f>
        <v>#N/A</v>
      </c>
      <c r="E653" t="b">
        <f t="shared" si="56"/>
        <v>0</v>
      </c>
      <c r="F653" t="b">
        <f t="shared" si="57"/>
        <v>1</v>
      </c>
      <c r="G653" t="b">
        <f t="shared" si="58"/>
        <v>0</v>
      </c>
      <c r="H653" t="str">
        <f t="shared" si="55"/>
        <v>RTN4IP1_microphthalmia</v>
      </c>
    </row>
    <row r="654" spans="1:8" x14ac:dyDescent="0.25">
      <c r="A654" t="s">
        <v>1321</v>
      </c>
      <c r="B654" t="e">
        <f>VLOOKUP(A654,anophthalmia!$B$2:$C$9,2,FALSE)</f>
        <v>#N/A</v>
      </c>
      <c r="C654" t="str">
        <f>VLOOKUP(A654,microphthalmia!$B$2:$C$842,2,FALSE)</f>
        <v>RUVBL2_microphthalmia</v>
      </c>
      <c r="D654" t="e">
        <f>(VLOOKUP(A654,coloboma!$B$2:$C$26,2,FALSE))</f>
        <v>#N/A</v>
      </c>
      <c r="E654" t="b">
        <f t="shared" si="56"/>
        <v>0</v>
      </c>
      <c r="F654" t="b">
        <f t="shared" si="57"/>
        <v>1</v>
      </c>
      <c r="G654" t="b">
        <f t="shared" si="58"/>
        <v>0</v>
      </c>
      <c r="H654" t="str">
        <f t="shared" si="55"/>
        <v>RUVBL2_microphthalmia</v>
      </c>
    </row>
    <row r="655" spans="1:8" x14ac:dyDescent="0.25">
      <c r="A655" t="s">
        <v>1323</v>
      </c>
      <c r="B655" t="e">
        <f>VLOOKUP(A655,anophthalmia!$B$2:$C$9,2,FALSE)</f>
        <v>#N/A</v>
      </c>
      <c r="C655" t="str">
        <f>VLOOKUP(A655,microphthalmia!$B$2:$C$842,2,FALSE)</f>
        <v>RXYLT1_microphthalmia</v>
      </c>
      <c r="D655" t="e">
        <f>(VLOOKUP(A655,coloboma!$B$2:$C$26,2,FALSE))</f>
        <v>#N/A</v>
      </c>
      <c r="E655" t="b">
        <f t="shared" si="56"/>
        <v>0</v>
      </c>
      <c r="F655" t="b">
        <f t="shared" si="57"/>
        <v>1</v>
      </c>
      <c r="G655" t="b">
        <f t="shared" si="58"/>
        <v>0</v>
      </c>
      <c r="H655" t="str">
        <f t="shared" si="55"/>
        <v>RXYLT1_microphthalmia</v>
      </c>
    </row>
    <row r="656" spans="1:8" x14ac:dyDescent="0.25">
      <c r="A656" t="s">
        <v>1325</v>
      </c>
      <c r="B656" t="e">
        <f>VLOOKUP(A656,anophthalmia!$B$2:$C$9,2,FALSE)</f>
        <v>#N/A</v>
      </c>
      <c r="C656" t="str">
        <f>VLOOKUP(A656,microphthalmia!$B$2:$C$842,2,FALSE)</f>
        <v>SARS1_microphthalmia</v>
      </c>
      <c r="D656" t="e">
        <f>(VLOOKUP(A656,coloboma!$B$2:$C$26,2,FALSE))</f>
        <v>#N/A</v>
      </c>
      <c r="E656" t="b">
        <f t="shared" si="56"/>
        <v>0</v>
      </c>
      <c r="F656" t="b">
        <f t="shared" si="57"/>
        <v>1</v>
      </c>
      <c r="G656" t="b">
        <f t="shared" si="58"/>
        <v>0</v>
      </c>
      <c r="H656" t="str">
        <f t="shared" ref="H656:H678" si="59">_xlfn.CONCAT(A656,"_microphthalmia")</f>
        <v>SARS1_microphthalmia</v>
      </c>
    </row>
    <row r="657" spans="1:8" x14ac:dyDescent="0.25">
      <c r="A657" t="s">
        <v>1327</v>
      </c>
      <c r="B657" t="e">
        <f>VLOOKUP(A657,anophthalmia!$B$2:$C$9,2,FALSE)</f>
        <v>#N/A</v>
      </c>
      <c r="C657" t="str">
        <f>VLOOKUP(A657,microphthalmia!$B$2:$C$842,2,FALSE)</f>
        <v>SART1_microphthalmia</v>
      </c>
      <c r="D657" t="e">
        <f>(VLOOKUP(A657,coloboma!$B$2:$C$26,2,FALSE))</f>
        <v>#N/A</v>
      </c>
      <c r="E657" t="b">
        <f t="shared" si="56"/>
        <v>0</v>
      </c>
      <c r="F657" t="b">
        <f t="shared" si="57"/>
        <v>1</v>
      </c>
      <c r="G657" t="b">
        <f t="shared" si="58"/>
        <v>0</v>
      </c>
      <c r="H657" t="str">
        <f t="shared" si="59"/>
        <v>SART1_microphthalmia</v>
      </c>
    </row>
    <row r="658" spans="1:8" x14ac:dyDescent="0.25">
      <c r="A658" t="s">
        <v>1329</v>
      </c>
      <c r="B658" t="e">
        <f>VLOOKUP(A658,anophthalmia!$B$2:$C$9,2,FALSE)</f>
        <v>#N/A</v>
      </c>
      <c r="C658" t="str">
        <f>VLOOKUP(A658,microphthalmia!$B$2:$C$842,2,FALSE)</f>
        <v>SART3_microphthalmia</v>
      </c>
      <c r="D658" t="e">
        <f>(VLOOKUP(A658,coloboma!$B$2:$C$26,2,FALSE))</f>
        <v>#N/A</v>
      </c>
      <c r="E658" t="b">
        <f t="shared" si="56"/>
        <v>0</v>
      </c>
      <c r="F658" t="b">
        <f t="shared" si="57"/>
        <v>1</v>
      </c>
      <c r="G658" t="b">
        <f t="shared" si="58"/>
        <v>0</v>
      </c>
      <c r="H658" t="str">
        <f t="shared" si="59"/>
        <v>SART3_microphthalmia</v>
      </c>
    </row>
    <row r="659" spans="1:8" x14ac:dyDescent="0.25">
      <c r="A659" t="s">
        <v>1331</v>
      </c>
      <c r="B659" t="e">
        <f>VLOOKUP(A659,anophthalmia!$B$2:$C$9,2,FALSE)</f>
        <v>#N/A</v>
      </c>
      <c r="C659" t="str">
        <f>VLOOKUP(A659,microphthalmia!$B$2:$C$842,2,FALSE)</f>
        <v>SBNO1_microphthalmia</v>
      </c>
      <c r="D659" t="e">
        <f>(VLOOKUP(A659,coloboma!$B$2:$C$26,2,FALSE))</f>
        <v>#N/A</v>
      </c>
      <c r="E659" t="b">
        <f t="shared" si="56"/>
        <v>0</v>
      </c>
      <c r="F659" t="b">
        <f t="shared" si="57"/>
        <v>1</v>
      </c>
      <c r="G659" t="b">
        <f t="shared" si="58"/>
        <v>0</v>
      </c>
      <c r="H659" t="str">
        <f t="shared" si="59"/>
        <v>SBNO1_microphthalmia</v>
      </c>
    </row>
    <row r="660" spans="1:8" x14ac:dyDescent="0.25">
      <c r="A660" t="s">
        <v>1333</v>
      </c>
      <c r="B660" t="e">
        <f>VLOOKUP(A660,anophthalmia!$B$2:$C$9,2,FALSE)</f>
        <v>#N/A</v>
      </c>
      <c r="C660" t="str">
        <f>VLOOKUP(A660,microphthalmia!$B$2:$C$842,2,FALSE)</f>
        <v>SBNO2_microphthalmia</v>
      </c>
      <c r="D660" t="e">
        <f>(VLOOKUP(A660,coloboma!$B$2:$C$26,2,FALSE))</f>
        <v>#N/A</v>
      </c>
      <c r="E660" t="b">
        <f t="shared" si="56"/>
        <v>0</v>
      </c>
      <c r="F660" t="b">
        <f t="shared" si="57"/>
        <v>1</v>
      </c>
      <c r="G660" t="b">
        <f t="shared" si="58"/>
        <v>0</v>
      </c>
      <c r="H660" t="str">
        <f t="shared" si="59"/>
        <v>SBNO2_microphthalmia</v>
      </c>
    </row>
    <row r="661" spans="1:8" x14ac:dyDescent="0.25">
      <c r="A661" t="s">
        <v>1335</v>
      </c>
      <c r="B661" t="e">
        <f>VLOOKUP(A661,anophthalmia!$B$2:$C$9,2,FALSE)</f>
        <v>#N/A</v>
      </c>
      <c r="C661" t="str">
        <f>VLOOKUP(A661,microphthalmia!$B$2:$C$842,2,FALSE)</f>
        <v>SDAD1_microphthalmia</v>
      </c>
      <c r="D661" t="e">
        <f>(VLOOKUP(A661,coloboma!$B$2:$C$26,2,FALSE))</f>
        <v>#N/A</v>
      </c>
      <c r="E661" t="b">
        <f t="shared" si="56"/>
        <v>0</v>
      </c>
      <c r="F661" t="b">
        <f t="shared" si="57"/>
        <v>1</v>
      </c>
      <c r="G661" t="b">
        <f t="shared" si="58"/>
        <v>0</v>
      </c>
      <c r="H661" t="str">
        <f t="shared" si="59"/>
        <v>SDAD1_microphthalmia</v>
      </c>
    </row>
    <row r="662" spans="1:8" x14ac:dyDescent="0.25">
      <c r="A662" t="s">
        <v>1337</v>
      </c>
      <c r="B662" t="e">
        <f>VLOOKUP(A662,anophthalmia!$B$2:$C$9,2,FALSE)</f>
        <v>#N/A</v>
      </c>
      <c r="C662" t="str">
        <f>VLOOKUP(A662,microphthalmia!$B$2:$C$842,2,FALSE)</f>
        <v>SEC13_microphthalmia</v>
      </c>
      <c r="D662" t="e">
        <f>(VLOOKUP(A662,coloboma!$B$2:$C$26,2,FALSE))</f>
        <v>#N/A</v>
      </c>
      <c r="E662" t="b">
        <f t="shared" si="56"/>
        <v>0</v>
      </c>
      <c r="F662" t="b">
        <f t="shared" si="57"/>
        <v>1</v>
      </c>
      <c r="G662" t="b">
        <f t="shared" si="58"/>
        <v>0</v>
      </c>
      <c r="H662" t="str">
        <f t="shared" si="59"/>
        <v>SEC13_microphthalmia</v>
      </c>
    </row>
    <row r="663" spans="1:8" x14ac:dyDescent="0.25">
      <c r="A663" t="s">
        <v>1339</v>
      </c>
      <c r="B663" t="e">
        <f>VLOOKUP(A663,anophthalmia!$B$2:$C$9,2,FALSE)</f>
        <v>#N/A</v>
      </c>
      <c r="C663" t="str">
        <f>VLOOKUP(A663,microphthalmia!$B$2:$C$842,2,FALSE)</f>
        <v>SEC61A1_microphthalmia</v>
      </c>
      <c r="D663" t="e">
        <f>(VLOOKUP(A663,coloboma!$B$2:$C$26,2,FALSE))</f>
        <v>#N/A</v>
      </c>
      <c r="E663" t="b">
        <f t="shared" si="56"/>
        <v>0</v>
      </c>
      <c r="F663" t="b">
        <f t="shared" si="57"/>
        <v>1</v>
      </c>
      <c r="G663" t="b">
        <f t="shared" si="58"/>
        <v>0</v>
      </c>
      <c r="H663" t="str">
        <f t="shared" si="59"/>
        <v>SEC61A1_microphthalmia</v>
      </c>
    </row>
    <row r="664" spans="1:8" x14ac:dyDescent="0.25">
      <c r="A664" t="s">
        <v>1341</v>
      </c>
      <c r="B664" t="e">
        <f>VLOOKUP(A664,anophthalmia!$B$2:$C$9,2,FALSE)</f>
        <v>#N/A</v>
      </c>
      <c r="C664" t="str">
        <f>VLOOKUP(A664,microphthalmia!$B$2:$C$842,2,FALSE)</f>
        <v>SELENOH_microphthalmia</v>
      </c>
      <c r="D664" t="e">
        <f>(VLOOKUP(A664,coloboma!$B$2:$C$26,2,FALSE))</f>
        <v>#N/A</v>
      </c>
      <c r="E664" t="b">
        <f t="shared" si="56"/>
        <v>0</v>
      </c>
      <c r="F664" t="b">
        <f t="shared" si="57"/>
        <v>1</v>
      </c>
      <c r="G664" t="b">
        <f t="shared" si="58"/>
        <v>0</v>
      </c>
      <c r="H664" t="str">
        <f t="shared" si="59"/>
        <v>SELENOH_microphthalmia</v>
      </c>
    </row>
    <row r="665" spans="1:8" x14ac:dyDescent="0.25">
      <c r="A665" t="s">
        <v>1343</v>
      </c>
      <c r="B665" t="e">
        <f>VLOOKUP(A665,anophthalmia!$B$2:$C$9,2,FALSE)</f>
        <v>#N/A</v>
      </c>
      <c r="C665" t="str">
        <f>VLOOKUP(A665,microphthalmia!$B$2:$C$842,2,FALSE)</f>
        <v>SEMA6A_microphthalmia</v>
      </c>
      <c r="D665" t="e">
        <f>(VLOOKUP(A665,coloboma!$B$2:$C$26,2,FALSE))</f>
        <v>#N/A</v>
      </c>
      <c r="E665" t="b">
        <f t="shared" si="56"/>
        <v>0</v>
      </c>
      <c r="F665" t="b">
        <f t="shared" si="57"/>
        <v>1</v>
      </c>
      <c r="G665" t="b">
        <f t="shared" si="58"/>
        <v>0</v>
      </c>
      <c r="H665" t="str">
        <f t="shared" si="59"/>
        <v>SEMA6A_microphthalmia</v>
      </c>
    </row>
    <row r="666" spans="1:8" x14ac:dyDescent="0.25">
      <c r="A666" t="s">
        <v>1345</v>
      </c>
      <c r="B666" t="e">
        <f>VLOOKUP(A666,anophthalmia!$B$2:$C$9,2,FALSE)</f>
        <v>#N/A</v>
      </c>
      <c r="C666" t="str">
        <f>VLOOKUP(A666,microphthalmia!$B$2:$C$842,2,FALSE)</f>
        <v>SET_microphthalmia</v>
      </c>
      <c r="D666" t="e">
        <f>(VLOOKUP(A666,coloboma!$B$2:$C$26,2,FALSE))</f>
        <v>#N/A</v>
      </c>
      <c r="E666" t="b">
        <f t="shared" si="56"/>
        <v>0</v>
      </c>
      <c r="F666" t="b">
        <f t="shared" si="57"/>
        <v>1</v>
      </c>
      <c r="G666" t="b">
        <f t="shared" si="58"/>
        <v>0</v>
      </c>
      <c r="H666" t="str">
        <f t="shared" si="59"/>
        <v>SET_microphthalmia</v>
      </c>
    </row>
    <row r="667" spans="1:8" x14ac:dyDescent="0.25">
      <c r="A667" t="s">
        <v>1347</v>
      </c>
      <c r="B667" t="e">
        <f>VLOOKUP(A667,anophthalmia!$B$2:$C$9,2,FALSE)</f>
        <v>#N/A</v>
      </c>
      <c r="C667" t="str">
        <f>VLOOKUP(A667,microphthalmia!$B$2:$C$842,2,FALSE)</f>
        <v>SETD5_microphthalmia</v>
      </c>
      <c r="D667" t="e">
        <f>(VLOOKUP(A667,coloboma!$B$2:$C$26,2,FALSE))</f>
        <v>#N/A</v>
      </c>
      <c r="E667" t="b">
        <f t="shared" si="56"/>
        <v>0</v>
      </c>
      <c r="F667" t="b">
        <f t="shared" si="57"/>
        <v>1</v>
      </c>
      <c r="G667" t="b">
        <f t="shared" si="58"/>
        <v>0</v>
      </c>
      <c r="H667" t="str">
        <f t="shared" si="59"/>
        <v>SETD5_microphthalmia</v>
      </c>
    </row>
    <row r="668" spans="1:8" x14ac:dyDescent="0.25">
      <c r="A668" t="s">
        <v>1349</v>
      </c>
      <c r="B668" t="e">
        <f>VLOOKUP(A668,anophthalmia!$B$2:$C$9,2,FALSE)</f>
        <v>#N/A</v>
      </c>
      <c r="C668" t="str">
        <f>VLOOKUP(A668,microphthalmia!$B$2:$C$842,2,FALSE)</f>
        <v>SF1_microphthalmia</v>
      </c>
      <c r="D668" t="e">
        <f>(VLOOKUP(A668,coloboma!$B$2:$C$26,2,FALSE))</f>
        <v>#N/A</v>
      </c>
      <c r="E668" t="b">
        <f t="shared" si="56"/>
        <v>0</v>
      </c>
      <c r="F668" t="b">
        <f t="shared" si="57"/>
        <v>1</v>
      </c>
      <c r="G668" t="b">
        <f t="shared" si="58"/>
        <v>0</v>
      </c>
      <c r="H668" t="str">
        <f t="shared" si="59"/>
        <v>SF1_microphthalmia</v>
      </c>
    </row>
    <row r="669" spans="1:8" x14ac:dyDescent="0.25">
      <c r="A669" t="s">
        <v>1351</v>
      </c>
      <c r="B669" t="e">
        <f>VLOOKUP(A669,anophthalmia!$B$2:$C$9,2,FALSE)</f>
        <v>#N/A</v>
      </c>
      <c r="C669" t="str">
        <f>VLOOKUP(A669,microphthalmia!$B$2:$C$842,2,FALSE)</f>
        <v>SF3B1_microphthalmia</v>
      </c>
      <c r="D669" t="e">
        <f>(VLOOKUP(A669,coloboma!$B$2:$C$26,2,FALSE))</f>
        <v>#N/A</v>
      </c>
      <c r="E669" t="b">
        <f t="shared" si="56"/>
        <v>0</v>
      </c>
      <c r="F669" t="b">
        <f t="shared" si="57"/>
        <v>1</v>
      </c>
      <c r="G669" t="b">
        <f t="shared" si="58"/>
        <v>0</v>
      </c>
      <c r="H669" t="str">
        <f t="shared" si="59"/>
        <v>SF3B1_microphthalmia</v>
      </c>
    </row>
    <row r="670" spans="1:8" x14ac:dyDescent="0.25">
      <c r="A670" t="s">
        <v>1353</v>
      </c>
      <c r="B670" t="e">
        <f>VLOOKUP(A670,anophthalmia!$B$2:$C$9,2,FALSE)</f>
        <v>#N/A</v>
      </c>
      <c r="C670" t="str">
        <f>VLOOKUP(A670,microphthalmia!$B$2:$C$842,2,FALSE)</f>
        <v>SF3B4_microphthalmia</v>
      </c>
      <c r="D670" t="e">
        <f>(VLOOKUP(A670,coloboma!$B$2:$C$26,2,FALSE))</f>
        <v>#N/A</v>
      </c>
      <c r="E670" t="b">
        <f t="shared" si="56"/>
        <v>0</v>
      </c>
      <c r="F670" t="b">
        <f t="shared" si="57"/>
        <v>1</v>
      </c>
      <c r="G670" t="b">
        <f t="shared" si="58"/>
        <v>0</v>
      </c>
      <c r="H670" t="str">
        <f t="shared" si="59"/>
        <v>SF3B4_microphthalmia</v>
      </c>
    </row>
    <row r="671" spans="1:8" x14ac:dyDescent="0.25">
      <c r="A671" t="s">
        <v>1355</v>
      </c>
      <c r="B671" t="e">
        <f>VLOOKUP(A671,anophthalmia!$B$2:$C$9,2,FALSE)</f>
        <v>#N/A</v>
      </c>
      <c r="C671" t="str">
        <f>VLOOKUP(A671,microphthalmia!$B$2:$C$842,2,FALSE)</f>
        <v>SF3B5_microphthalmia</v>
      </c>
      <c r="D671" t="e">
        <f>(VLOOKUP(A671,coloboma!$B$2:$C$26,2,FALSE))</f>
        <v>#N/A</v>
      </c>
      <c r="E671" t="b">
        <f t="shared" si="56"/>
        <v>0</v>
      </c>
      <c r="F671" t="b">
        <f t="shared" si="57"/>
        <v>1</v>
      </c>
      <c r="G671" t="b">
        <f t="shared" si="58"/>
        <v>0</v>
      </c>
      <c r="H671" t="str">
        <f t="shared" si="59"/>
        <v>SF3B5_microphthalmia</v>
      </c>
    </row>
    <row r="672" spans="1:8" x14ac:dyDescent="0.25">
      <c r="A672" t="s">
        <v>1357</v>
      </c>
      <c r="B672" t="e">
        <f>VLOOKUP(A672,anophthalmia!$B$2:$C$9,2,FALSE)</f>
        <v>#N/A</v>
      </c>
      <c r="C672" t="str">
        <f>VLOOKUP(A672,microphthalmia!$B$2:$C$842,2,FALSE)</f>
        <v>SFPQ_microphthalmia</v>
      </c>
      <c r="D672" t="e">
        <f>(VLOOKUP(A672,coloboma!$B$2:$C$26,2,FALSE))</f>
        <v>#N/A</v>
      </c>
      <c r="E672" t="b">
        <f t="shared" si="56"/>
        <v>0</v>
      </c>
      <c r="F672" t="b">
        <f t="shared" si="57"/>
        <v>1</v>
      </c>
      <c r="G672" t="b">
        <f t="shared" si="58"/>
        <v>0</v>
      </c>
      <c r="H672" t="str">
        <f t="shared" si="59"/>
        <v>SFPQ_microphthalmia</v>
      </c>
    </row>
    <row r="673" spans="1:8" x14ac:dyDescent="0.25">
      <c r="A673" t="s">
        <v>1359</v>
      </c>
      <c r="B673" t="e">
        <f>VLOOKUP(A673,anophthalmia!$B$2:$C$9,2,FALSE)</f>
        <v>#N/A</v>
      </c>
      <c r="C673" t="str">
        <f>VLOOKUP(A673,microphthalmia!$B$2:$C$842,2,FALSE)</f>
        <v>SGO1_microphthalmia</v>
      </c>
      <c r="D673" t="e">
        <f>(VLOOKUP(A673,coloboma!$B$2:$C$26,2,FALSE))</f>
        <v>#N/A</v>
      </c>
      <c r="E673" t="b">
        <f t="shared" si="56"/>
        <v>0</v>
      </c>
      <c r="F673" t="b">
        <f t="shared" si="57"/>
        <v>1</v>
      </c>
      <c r="G673" t="b">
        <f t="shared" si="58"/>
        <v>0</v>
      </c>
      <c r="H673" t="str">
        <f t="shared" si="59"/>
        <v>SGO1_microphthalmia</v>
      </c>
    </row>
    <row r="674" spans="1:8" x14ac:dyDescent="0.25">
      <c r="A674" t="s">
        <v>1361</v>
      </c>
      <c r="B674" t="e">
        <f>VLOOKUP(A674,anophthalmia!$B$2:$C$9,2,FALSE)</f>
        <v>#N/A</v>
      </c>
      <c r="C674" t="str">
        <f>VLOOKUP(A674,microphthalmia!$B$2:$C$842,2,FALSE)</f>
        <v>SHANK3_microphthalmia</v>
      </c>
      <c r="D674" t="e">
        <f>(VLOOKUP(A674,coloboma!$B$2:$C$26,2,FALSE))</f>
        <v>#N/A</v>
      </c>
      <c r="E674" t="b">
        <f t="shared" si="56"/>
        <v>0</v>
      </c>
      <c r="F674" t="b">
        <f t="shared" si="57"/>
        <v>1</v>
      </c>
      <c r="G674" t="b">
        <f t="shared" si="58"/>
        <v>0</v>
      </c>
      <c r="H674" t="str">
        <f t="shared" si="59"/>
        <v>SHANK3_microphthalmia</v>
      </c>
    </row>
    <row r="675" spans="1:8" x14ac:dyDescent="0.25">
      <c r="A675" t="s">
        <v>1363</v>
      </c>
      <c r="B675" t="e">
        <f>VLOOKUP(A675,anophthalmia!$B$2:$C$9,2,FALSE)</f>
        <v>#N/A</v>
      </c>
      <c r="C675" t="str">
        <f>VLOOKUP(A675,microphthalmia!$B$2:$C$842,2,FALSE)</f>
        <v>SHOC2_microphthalmia</v>
      </c>
      <c r="D675" t="e">
        <f>(VLOOKUP(A675,coloboma!$B$2:$C$26,2,FALSE))</f>
        <v>#N/A</v>
      </c>
      <c r="E675" t="b">
        <f t="shared" si="56"/>
        <v>0</v>
      </c>
      <c r="F675" t="b">
        <f t="shared" si="57"/>
        <v>1</v>
      </c>
      <c r="G675" t="b">
        <f t="shared" si="58"/>
        <v>0</v>
      </c>
      <c r="H675" t="str">
        <f t="shared" si="59"/>
        <v>SHOC2_microphthalmia</v>
      </c>
    </row>
    <row r="676" spans="1:8" x14ac:dyDescent="0.25">
      <c r="A676" t="s">
        <v>1365</v>
      </c>
      <c r="B676" t="e">
        <f>VLOOKUP(A676,anophthalmia!$B$2:$C$9,2,FALSE)</f>
        <v>#N/A</v>
      </c>
      <c r="C676" t="str">
        <f>VLOOKUP(A676,microphthalmia!$B$2:$C$842,2,FALSE)</f>
        <v>SIM1_microphthalmia</v>
      </c>
      <c r="D676" t="e">
        <f>(VLOOKUP(A676,coloboma!$B$2:$C$26,2,FALSE))</f>
        <v>#N/A</v>
      </c>
      <c r="E676" t="b">
        <f t="shared" si="56"/>
        <v>0</v>
      </c>
      <c r="F676" t="b">
        <f t="shared" si="57"/>
        <v>1</v>
      </c>
      <c r="G676" t="b">
        <f t="shared" si="58"/>
        <v>0</v>
      </c>
      <c r="H676" t="str">
        <f t="shared" si="59"/>
        <v>SIM1_microphthalmia</v>
      </c>
    </row>
    <row r="677" spans="1:8" x14ac:dyDescent="0.25">
      <c r="A677" t="s">
        <v>1367</v>
      </c>
      <c r="B677" t="e">
        <f>VLOOKUP(A677,anophthalmia!$B$2:$C$9,2,FALSE)</f>
        <v>#N/A</v>
      </c>
      <c r="C677" t="str">
        <f>VLOOKUP(A677,microphthalmia!$B$2:$C$842,2,FALSE)</f>
        <v>SIPA1L3_microphthalmia</v>
      </c>
      <c r="D677" t="e">
        <f>(VLOOKUP(A677,coloboma!$B$2:$C$26,2,FALSE))</f>
        <v>#N/A</v>
      </c>
      <c r="E677" t="b">
        <f t="shared" si="56"/>
        <v>0</v>
      </c>
      <c r="F677" t="b">
        <f t="shared" si="57"/>
        <v>1</v>
      </c>
      <c r="G677" t="b">
        <f t="shared" si="58"/>
        <v>0</v>
      </c>
      <c r="H677" t="str">
        <f t="shared" si="59"/>
        <v>SIPA1L3_microphthalmia</v>
      </c>
    </row>
    <row r="678" spans="1:8" x14ac:dyDescent="0.25">
      <c r="A678" t="s">
        <v>1369</v>
      </c>
      <c r="B678" t="e">
        <f>VLOOKUP(A678,anophthalmia!$B$2:$C$9,2,FALSE)</f>
        <v>#N/A</v>
      </c>
      <c r="C678" t="str">
        <f>VLOOKUP(A678,microphthalmia!$B$2:$C$842,2,FALSE)</f>
        <v>SKP1_microphthalmia</v>
      </c>
      <c r="D678" t="e">
        <f>(VLOOKUP(A678,coloboma!$B$2:$C$26,2,FALSE))</f>
        <v>#N/A</v>
      </c>
      <c r="E678" t="b">
        <f t="shared" si="56"/>
        <v>0</v>
      </c>
      <c r="F678" t="b">
        <f t="shared" si="57"/>
        <v>1</v>
      </c>
      <c r="G678" t="b">
        <f t="shared" si="58"/>
        <v>0</v>
      </c>
      <c r="H678" t="str">
        <f t="shared" si="59"/>
        <v>SKP1_microphthalmia</v>
      </c>
    </row>
    <row r="679" spans="1:8" x14ac:dyDescent="0.25">
      <c r="A679" t="s">
        <v>59</v>
      </c>
      <c r="B679" t="e">
        <f>VLOOKUP(A679,anophthalmia!$B$2:$C$9,2,FALSE)</f>
        <v>#N/A</v>
      </c>
      <c r="C679" t="str">
        <f>VLOOKUP(A679,microphthalmia!$B$2:$C$842,2,FALSE)</f>
        <v>SLBP_microphthalmia</v>
      </c>
      <c r="D679" t="str">
        <f>(VLOOKUP(A679,coloboma!$B$2:$C$26,2,FALSE))</f>
        <v>SLBP_coloboma</v>
      </c>
      <c r="E679" t="b">
        <f t="shared" si="56"/>
        <v>0</v>
      </c>
      <c r="F679" t="b">
        <f t="shared" si="57"/>
        <v>1</v>
      </c>
      <c r="G679" t="b">
        <f t="shared" si="58"/>
        <v>1</v>
      </c>
      <c r="H679" t="str">
        <f>_xlfn.CONCAT(A679,"_microphthalmia_coloboma")</f>
        <v>SLBP_microphthalmia_coloboma</v>
      </c>
    </row>
    <row r="680" spans="1:8" x14ac:dyDescent="0.25">
      <c r="A680" t="s">
        <v>1371</v>
      </c>
      <c r="B680" t="e">
        <f>VLOOKUP(A680,anophthalmia!$B$2:$C$9,2,FALSE)</f>
        <v>#N/A</v>
      </c>
      <c r="C680" t="str">
        <f>VLOOKUP(A680,microphthalmia!$B$2:$C$842,2,FALSE)</f>
        <v>SLC10A7_microphthalmia</v>
      </c>
      <c r="D680" t="e">
        <f>(VLOOKUP(A680,coloboma!$B$2:$C$26,2,FALSE))</f>
        <v>#N/A</v>
      </c>
      <c r="E680" t="b">
        <f t="shared" si="56"/>
        <v>0</v>
      </c>
      <c r="F680" t="b">
        <f t="shared" si="57"/>
        <v>1</v>
      </c>
      <c r="G680" t="b">
        <f t="shared" si="58"/>
        <v>0</v>
      </c>
      <c r="H680" t="str">
        <f t="shared" ref="H680:H702" si="60">_xlfn.CONCAT(A680,"_microphthalmia")</f>
        <v>SLC10A7_microphthalmia</v>
      </c>
    </row>
    <row r="681" spans="1:8" x14ac:dyDescent="0.25">
      <c r="A681" t="s">
        <v>1373</v>
      </c>
      <c r="B681" t="e">
        <f>VLOOKUP(A681,anophthalmia!$B$2:$C$9,2,FALSE)</f>
        <v>#N/A</v>
      </c>
      <c r="C681" t="str">
        <f>VLOOKUP(A681,microphthalmia!$B$2:$C$842,2,FALSE)</f>
        <v>SLC12A2_microphthalmia</v>
      </c>
      <c r="D681" t="e">
        <f>(VLOOKUP(A681,coloboma!$B$2:$C$26,2,FALSE))</f>
        <v>#N/A</v>
      </c>
      <c r="E681" t="b">
        <f t="shared" si="56"/>
        <v>0</v>
      </c>
      <c r="F681" t="b">
        <f t="shared" si="57"/>
        <v>1</v>
      </c>
      <c r="G681" t="b">
        <f t="shared" si="58"/>
        <v>0</v>
      </c>
      <c r="H681" t="str">
        <f t="shared" si="60"/>
        <v>SLC12A2_microphthalmia</v>
      </c>
    </row>
    <row r="682" spans="1:8" x14ac:dyDescent="0.25">
      <c r="A682" t="s">
        <v>1375</v>
      </c>
      <c r="B682" t="e">
        <f>VLOOKUP(A682,anophthalmia!$B$2:$C$9,2,FALSE)</f>
        <v>#N/A</v>
      </c>
      <c r="C682" t="str">
        <f>VLOOKUP(A682,microphthalmia!$B$2:$C$842,2,FALSE)</f>
        <v>SLC16A2_microphthalmia</v>
      </c>
      <c r="D682" t="e">
        <f>(VLOOKUP(A682,coloboma!$B$2:$C$26,2,FALSE))</f>
        <v>#N/A</v>
      </c>
      <c r="E682" t="b">
        <f t="shared" si="56"/>
        <v>0</v>
      </c>
      <c r="F682" t="b">
        <f t="shared" si="57"/>
        <v>1</v>
      </c>
      <c r="G682" t="b">
        <f t="shared" si="58"/>
        <v>0</v>
      </c>
      <c r="H682" t="str">
        <f t="shared" si="60"/>
        <v>SLC16A2_microphthalmia</v>
      </c>
    </row>
    <row r="683" spans="1:8" x14ac:dyDescent="0.25">
      <c r="A683" t="s">
        <v>1377</v>
      </c>
      <c r="B683" t="e">
        <f>VLOOKUP(A683,anophthalmia!$B$2:$C$9,2,FALSE)</f>
        <v>#N/A</v>
      </c>
      <c r="C683" t="str">
        <f>VLOOKUP(A683,microphthalmia!$B$2:$C$842,2,FALSE)</f>
        <v>SLC17A7_microphthalmia</v>
      </c>
      <c r="D683" t="e">
        <f>(VLOOKUP(A683,coloboma!$B$2:$C$26,2,FALSE))</f>
        <v>#N/A</v>
      </c>
      <c r="E683" t="b">
        <f t="shared" si="56"/>
        <v>0</v>
      </c>
      <c r="F683" t="b">
        <f t="shared" si="57"/>
        <v>1</v>
      </c>
      <c r="G683" t="b">
        <f t="shared" si="58"/>
        <v>0</v>
      </c>
      <c r="H683" t="str">
        <f t="shared" si="60"/>
        <v>SLC17A7_microphthalmia</v>
      </c>
    </row>
    <row r="684" spans="1:8" x14ac:dyDescent="0.25">
      <c r="A684" t="s">
        <v>1379</v>
      </c>
      <c r="B684" t="e">
        <f>VLOOKUP(A684,anophthalmia!$B$2:$C$9,2,FALSE)</f>
        <v>#N/A</v>
      </c>
      <c r="C684" t="str">
        <f>VLOOKUP(A684,microphthalmia!$B$2:$C$842,2,FALSE)</f>
        <v>SLC25A1_microphthalmia</v>
      </c>
      <c r="D684" t="e">
        <f>(VLOOKUP(A684,coloboma!$B$2:$C$26,2,FALSE))</f>
        <v>#N/A</v>
      </c>
      <c r="E684" t="b">
        <f t="shared" si="56"/>
        <v>0</v>
      </c>
      <c r="F684" t="b">
        <f t="shared" si="57"/>
        <v>1</v>
      </c>
      <c r="G684" t="b">
        <f t="shared" si="58"/>
        <v>0</v>
      </c>
      <c r="H684" t="str">
        <f t="shared" si="60"/>
        <v>SLC25A1_microphthalmia</v>
      </c>
    </row>
    <row r="685" spans="1:8" x14ac:dyDescent="0.25">
      <c r="A685" t="s">
        <v>1381</v>
      </c>
      <c r="B685" t="e">
        <f>VLOOKUP(A685,anophthalmia!$B$2:$C$9,2,FALSE)</f>
        <v>#N/A</v>
      </c>
      <c r="C685" t="str">
        <f>VLOOKUP(A685,microphthalmia!$B$2:$C$842,2,FALSE)</f>
        <v>SLC25A46_microphthalmia</v>
      </c>
      <c r="D685" t="e">
        <f>(VLOOKUP(A685,coloboma!$B$2:$C$26,2,FALSE))</f>
        <v>#N/A</v>
      </c>
      <c r="E685" t="b">
        <f t="shared" si="56"/>
        <v>0</v>
      </c>
      <c r="F685" t="b">
        <f t="shared" si="57"/>
        <v>1</v>
      </c>
      <c r="G685" t="b">
        <f t="shared" si="58"/>
        <v>0</v>
      </c>
      <c r="H685" t="str">
        <f t="shared" si="60"/>
        <v>SLC25A46_microphthalmia</v>
      </c>
    </row>
    <row r="686" spans="1:8" x14ac:dyDescent="0.25">
      <c r="A686" t="s">
        <v>1383</v>
      </c>
      <c r="B686" t="e">
        <f>VLOOKUP(A686,anophthalmia!$B$2:$C$9,2,FALSE)</f>
        <v>#N/A</v>
      </c>
      <c r="C686" t="str">
        <f>VLOOKUP(A686,microphthalmia!$B$2:$C$842,2,FALSE)</f>
        <v>SLC25A5_microphthalmia</v>
      </c>
      <c r="D686" t="e">
        <f>(VLOOKUP(A686,coloboma!$B$2:$C$26,2,FALSE))</f>
        <v>#N/A</v>
      </c>
      <c r="E686" t="b">
        <f t="shared" si="56"/>
        <v>0</v>
      </c>
      <c r="F686" t="b">
        <f t="shared" si="57"/>
        <v>1</v>
      </c>
      <c r="G686" t="b">
        <f t="shared" si="58"/>
        <v>0</v>
      </c>
      <c r="H686" t="str">
        <f t="shared" si="60"/>
        <v>SLC25A5_microphthalmia</v>
      </c>
    </row>
    <row r="687" spans="1:8" x14ac:dyDescent="0.25">
      <c r="A687" t="s">
        <v>1385</v>
      </c>
      <c r="B687" t="e">
        <f>VLOOKUP(A687,anophthalmia!$B$2:$C$9,2,FALSE)</f>
        <v>#N/A</v>
      </c>
      <c r="C687" t="str">
        <f>VLOOKUP(A687,microphthalmia!$B$2:$C$842,2,FALSE)</f>
        <v>SLC2A2_microphthalmia</v>
      </c>
      <c r="D687" t="e">
        <f>(VLOOKUP(A687,coloboma!$B$2:$C$26,2,FALSE))</f>
        <v>#N/A</v>
      </c>
      <c r="E687" t="b">
        <f t="shared" si="56"/>
        <v>0</v>
      </c>
      <c r="F687" t="b">
        <f t="shared" si="57"/>
        <v>1</v>
      </c>
      <c r="G687" t="b">
        <f t="shared" si="58"/>
        <v>0</v>
      </c>
      <c r="H687" t="str">
        <f t="shared" si="60"/>
        <v>SLC2A2_microphthalmia</v>
      </c>
    </row>
    <row r="688" spans="1:8" x14ac:dyDescent="0.25">
      <c r="A688" t="s">
        <v>1387</v>
      </c>
      <c r="B688" t="e">
        <f>VLOOKUP(A688,anophthalmia!$B$2:$C$9,2,FALSE)</f>
        <v>#N/A</v>
      </c>
      <c r="C688" t="str">
        <f>VLOOKUP(A688,microphthalmia!$B$2:$C$842,2,FALSE)</f>
        <v>SLC39A10_microphthalmia</v>
      </c>
      <c r="D688" t="e">
        <f>(VLOOKUP(A688,coloboma!$B$2:$C$26,2,FALSE))</f>
        <v>#N/A</v>
      </c>
      <c r="E688" t="b">
        <f t="shared" si="56"/>
        <v>0</v>
      </c>
      <c r="F688" t="b">
        <f t="shared" si="57"/>
        <v>1</v>
      </c>
      <c r="G688" t="b">
        <f t="shared" si="58"/>
        <v>0</v>
      </c>
      <c r="H688" t="str">
        <f t="shared" si="60"/>
        <v>SLC39A10_microphthalmia</v>
      </c>
    </row>
    <row r="689" spans="1:8" x14ac:dyDescent="0.25">
      <c r="A689" t="s">
        <v>1389</v>
      </c>
      <c r="B689" t="e">
        <f>VLOOKUP(A689,anophthalmia!$B$2:$C$9,2,FALSE)</f>
        <v>#N/A</v>
      </c>
      <c r="C689" t="str">
        <f>VLOOKUP(A689,microphthalmia!$B$2:$C$842,2,FALSE)</f>
        <v>SLC39A7_microphthalmia</v>
      </c>
      <c r="D689" t="e">
        <f>(VLOOKUP(A689,coloboma!$B$2:$C$26,2,FALSE))</f>
        <v>#N/A</v>
      </c>
      <c r="E689" t="b">
        <f t="shared" si="56"/>
        <v>0</v>
      </c>
      <c r="F689" t="b">
        <f t="shared" si="57"/>
        <v>1</v>
      </c>
      <c r="G689" t="b">
        <f t="shared" si="58"/>
        <v>0</v>
      </c>
      <c r="H689" t="str">
        <f t="shared" si="60"/>
        <v>SLC39A7_microphthalmia</v>
      </c>
    </row>
    <row r="690" spans="1:8" x14ac:dyDescent="0.25">
      <c r="A690" t="s">
        <v>1391</v>
      </c>
      <c r="B690" t="e">
        <f>VLOOKUP(A690,anophthalmia!$B$2:$C$9,2,FALSE)</f>
        <v>#N/A</v>
      </c>
      <c r="C690" t="str">
        <f>VLOOKUP(A690,microphthalmia!$B$2:$C$842,2,FALSE)</f>
        <v>SLC40A1_microphthalmia</v>
      </c>
      <c r="D690" t="e">
        <f>(VLOOKUP(A690,coloboma!$B$2:$C$26,2,FALSE))</f>
        <v>#N/A</v>
      </c>
      <c r="E690" t="b">
        <f t="shared" si="56"/>
        <v>0</v>
      </c>
      <c r="F690" t="b">
        <f t="shared" si="57"/>
        <v>1</v>
      </c>
      <c r="G690" t="b">
        <f t="shared" si="58"/>
        <v>0</v>
      </c>
      <c r="H690" t="str">
        <f t="shared" si="60"/>
        <v>SLC40A1_microphthalmia</v>
      </c>
    </row>
    <row r="691" spans="1:8" x14ac:dyDescent="0.25">
      <c r="A691" t="s">
        <v>1393</v>
      </c>
      <c r="B691" t="e">
        <f>VLOOKUP(A691,anophthalmia!$B$2:$C$9,2,FALSE)</f>
        <v>#N/A</v>
      </c>
      <c r="C691" t="str">
        <f>VLOOKUP(A691,microphthalmia!$B$2:$C$842,2,FALSE)</f>
        <v>SLC7A14_microphthalmia</v>
      </c>
      <c r="D691" t="e">
        <f>(VLOOKUP(A691,coloboma!$B$2:$C$26,2,FALSE))</f>
        <v>#N/A</v>
      </c>
      <c r="E691" t="b">
        <f t="shared" si="56"/>
        <v>0</v>
      </c>
      <c r="F691" t="b">
        <f t="shared" si="57"/>
        <v>1</v>
      </c>
      <c r="G691" t="b">
        <f t="shared" si="58"/>
        <v>0</v>
      </c>
      <c r="H691" t="str">
        <f t="shared" si="60"/>
        <v>SLC7A14_microphthalmia</v>
      </c>
    </row>
    <row r="692" spans="1:8" x14ac:dyDescent="0.25">
      <c r="A692" t="s">
        <v>1395</v>
      </c>
      <c r="B692" t="e">
        <f>VLOOKUP(A692,anophthalmia!$B$2:$C$9,2,FALSE)</f>
        <v>#N/A</v>
      </c>
      <c r="C692" t="str">
        <f>VLOOKUP(A692,microphthalmia!$B$2:$C$842,2,FALSE)</f>
        <v>SLC7A7_microphthalmia</v>
      </c>
      <c r="D692" t="e">
        <f>(VLOOKUP(A692,coloboma!$B$2:$C$26,2,FALSE))</f>
        <v>#N/A</v>
      </c>
      <c r="E692" t="b">
        <f t="shared" si="56"/>
        <v>0</v>
      </c>
      <c r="F692" t="b">
        <f t="shared" si="57"/>
        <v>1</v>
      </c>
      <c r="G692" t="b">
        <f t="shared" si="58"/>
        <v>0</v>
      </c>
      <c r="H692" t="str">
        <f t="shared" si="60"/>
        <v>SLC7A7_microphthalmia</v>
      </c>
    </row>
    <row r="693" spans="1:8" x14ac:dyDescent="0.25">
      <c r="A693" t="s">
        <v>1397</v>
      </c>
      <c r="B693" t="e">
        <f>VLOOKUP(A693,anophthalmia!$B$2:$C$9,2,FALSE)</f>
        <v>#N/A</v>
      </c>
      <c r="C693" t="str">
        <f>VLOOKUP(A693,microphthalmia!$B$2:$C$842,2,FALSE)</f>
        <v>SMAD7_microphthalmia</v>
      </c>
      <c r="D693" t="e">
        <f>(VLOOKUP(A693,coloboma!$B$2:$C$26,2,FALSE))</f>
        <v>#N/A</v>
      </c>
      <c r="E693" t="b">
        <f t="shared" si="56"/>
        <v>0</v>
      </c>
      <c r="F693" t="b">
        <f t="shared" si="57"/>
        <v>1</v>
      </c>
      <c r="G693" t="b">
        <f t="shared" si="58"/>
        <v>0</v>
      </c>
      <c r="H693" t="str">
        <f t="shared" si="60"/>
        <v>SMAD7_microphthalmia</v>
      </c>
    </row>
    <row r="694" spans="1:8" x14ac:dyDescent="0.25">
      <c r="A694" t="s">
        <v>1399</v>
      </c>
      <c r="B694" t="e">
        <f>VLOOKUP(A694,anophthalmia!$B$2:$C$9,2,FALSE)</f>
        <v>#N/A</v>
      </c>
      <c r="C694" t="str">
        <f>VLOOKUP(A694,microphthalmia!$B$2:$C$842,2,FALSE)</f>
        <v>SMAD9_microphthalmia</v>
      </c>
      <c r="D694" t="e">
        <f>(VLOOKUP(A694,coloboma!$B$2:$C$26,2,FALSE))</f>
        <v>#N/A</v>
      </c>
      <c r="E694" t="b">
        <f t="shared" si="56"/>
        <v>0</v>
      </c>
      <c r="F694" t="b">
        <f t="shared" si="57"/>
        <v>1</v>
      </c>
      <c r="G694" t="b">
        <f t="shared" si="58"/>
        <v>0</v>
      </c>
      <c r="H694" t="str">
        <f t="shared" si="60"/>
        <v>SMAD9_microphthalmia</v>
      </c>
    </row>
    <row r="695" spans="1:8" x14ac:dyDescent="0.25">
      <c r="A695" t="s">
        <v>1401</v>
      </c>
      <c r="B695" t="e">
        <f>VLOOKUP(A695,anophthalmia!$B$2:$C$9,2,FALSE)</f>
        <v>#N/A</v>
      </c>
      <c r="C695" t="str">
        <f>VLOOKUP(A695,microphthalmia!$B$2:$C$842,2,FALSE)</f>
        <v>SMARCA4_microphthalmia</v>
      </c>
      <c r="D695" t="e">
        <f>(VLOOKUP(A695,coloboma!$B$2:$C$26,2,FALSE))</f>
        <v>#N/A</v>
      </c>
      <c r="E695" t="b">
        <f t="shared" si="56"/>
        <v>0</v>
      </c>
      <c r="F695" t="b">
        <f t="shared" si="57"/>
        <v>1</v>
      </c>
      <c r="G695" t="b">
        <f t="shared" si="58"/>
        <v>0</v>
      </c>
      <c r="H695" t="str">
        <f t="shared" si="60"/>
        <v>SMARCA4_microphthalmia</v>
      </c>
    </row>
    <row r="696" spans="1:8" x14ac:dyDescent="0.25">
      <c r="A696" t="s">
        <v>1403</v>
      </c>
      <c r="B696" t="e">
        <f>VLOOKUP(A696,anophthalmia!$B$2:$C$9,2,FALSE)</f>
        <v>#N/A</v>
      </c>
      <c r="C696" t="str">
        <f>VLOOKUP(A696,microphthalmia!$B$2:$C$842,2,FALSE)</f>
        <v>SMARCA5_microphthalmia</v>
      </c>
      <c r="D696" t="e">
        <f>(VLOOKUP(A696,coloboma!$B$2:$C$26,2,FALSE))</f>
        <v>#N/A</v>
      </c>
      <c r="E696" t="b">
        <f t="shared" si="56"/>
        <v>0</v>
      </c>
      <c r="F696" t="b">
        <f t="shared" si="57"/>
        <v>1</v>
      </c>
      <c r="G696" t="b">
        <f t="shared" si="58"/>
        <v>0</v>
      </c>
      <c r="H696" t="str">
        <f t="shared" si="60"/>
        <v>SMARCA5_microphthalmia</v>
      </c>
    </row>
    <row r="697" spans="1:8" x14ac:dyDescent="0.25">
      <c r="A697" t="s">
        <v>1405</v>
      </c>
      <c r="B697" t="e">
        <f>VLOOKUP(A697,anophthalmia!$B$2:$C$9,2,FALSE)</f>
        <v>#N/A</v>
      </c>
      <c r="C697" t="str">
        <f>VLOOKUP(A697,microphthalmia!$B$2:$C$842,2,FALSE)</f>
        <v>SMARCAL1_microphthalmia</v>
      </c>
      <c r="D697" t="e">
        <f>(VLOOKUP(A697,coloboma!$B$2:$C$26,2,FALSE))</f>
        <v>#N/A</v>
      </c>
      <c r="E697" t="b">
        <f t="shared" si="56"/>
        <v>0</v>
      </c>
      <c r="F697" t="b">
        <f t="shared" si="57"/>
        <v>1</v>
      </c>
      <c r="G697" t="b">
        <f t="shared" si="58"/>
        <v>0</v>
      </c>
      <c r="H697" t="str">
        <f t="shared" si="60"/>
        <v>SMARCAL1_microphthalmia</v>
      </c>
    </row>
    <row r="698" spans="1:8" x14ac:dyDescent="0.25">
      <c r="A698" t="s">
        <v>1407</v>
      </c>
      <c r="B698" t="e">
        <f>VLOOKUP(A698,anophthalmia!$B$2:$C$9,2,FALSE)</f>
        <v>#N/A</v>
      </c>
      <c r="C698" t="str">
        <f>VLOOKUP(A698,microphthalmia!$B$2:$C$842,2,FALSE)</f>
        <v>SMARCD1_microphthalmia</v>
      </c>
      <c r="D698" t="e">
        <f>(VLOOKUP(A698,coloboma!$B$2:$C$26,2,FALSE))</f>
        <v>#N/A</v>
      </c>
      <c r="E698" t="b">
        <f t="shared" si="56"/>
        <v>0</v>
      </c>
      <c r="F698" t="b">
        <f t="shared" si="57"/>
        <v>1</v>
      </c>
      <c r="G698" t="b">
        <f t="shared" si="58"/>
        <v>0</v>
      </c>
      <c r="H698" t="str">
        <f t="shared" si="60"/>
        <v>SMARCD1_microphthalmia</v>
      </c>
    </row>
    <row r="699" spans="1:8" x14ac:dyDescent="0.25">
      <c r="A699" t="s">
        <v>1409</v>
      </c>
      <c r="B699" t="e">
        <f>VLOOKUP(A699,anophthalmia!$B$2:$C$9,2,FALSE)</f>
        <v>#N/A</v>
      </c>
      <c r="C699" t="str">
        <f>VLOOKUP(A699,microphthalmia!$B$2:$C$842,2,FALSE)</f>
        <v>SMARCE1_microphthalmia</v>
      </c>
      <c r="D699" t="e">
        <f>(VLOOKUP(A699,coloboma!$B$2:$C$26,2,FALSE))</f>
        <v>#N/A</v>
      </c>
      <c r="E699" t="b">
        <f t="shared" si="56"/>
        <v>0</v>
      </c>
      <c r="F699" t="b">
        <f t="shared" si="57"/>
        <v>1</v>
      </c>
      <c r="G699" t="b">
        <f t="shared" si="58"/>
        <v>0</v>
      </c>
      <c r="H699" t="str">
        <f t="shared" si="60"/>
        <v>SMARCE1_microphthalmia</v>
      </c>
    </row>
    <row r="700" spans="1:8" x14ac:dyDescent="0.25">
      <c r="A700" t="s">
        <v>1411</v>
      </c>
      <c r="B700" t="e">
        <f>VLOOKUP(A700,anophthalmia!$B$2:$C$9,2,FALSE)</f>
        <v>#N/A</v>
      </c>
      <c r="C700" t="str">
        <f>VLOOKUP(A700,microphthalmia!$B$2:$C$842,2,FALSE)</f>
        <v>SMC1A_microphthalmia</v>
      </c>
      <c r="D700" t="e">
        <f>(VLOOKUP(A700,coloboma!$B$2:$C$26,2,FALSE))</f>
        <v>#N/A</v>
      </c>
      <c r="E700" t="b">
        <f t="shared" si="56"/>
        <v>0</v>
      </c>
      <c r="F700" t="b">
        <f t="shared" si="57"/>
        <v>1</v>
      </c>
      <c r="G700" t="b">
        <f t="shared" si="58"/>
        <v>0</v>
      </c>
      <c r="H700" t="str">
        <f t="shared" si="60"/>
        <v>SMC1A_microphthalmia</v>
      </c>
    </row>
    <row r="701" spans="1:8" x14ac:dyDescent="0.25">
      <c r="A701" t="s">
        <v>1413</v>
      </c>
      <c r="B701" t="e">
        <f>VLOOKUP(A701,anophthalmia!$B$2:$C$9,2,FALSE)</f>
        <v>#N/A</v>
      </c>
      <c r="C701" t="str">
        <f>VLOOKUP(A701,microphthalmia!$B$2:$C$842,2,FALSE)</f>
        <v>SMC3_microphthalmia</v>
      </c>
      <c r="D701" t="e">
        <f>(VLOOKUP(A701,coloboma!$B$2:$C$26,2,FALSE))</f>
        <v>#N/A</v>
      </c>
      <c r="E701" t="b">
        <f t="shared" si="56"/>
        <v>0</v>
      </c>
      <c r="F701" t="b">
        <f t="shared" si="57"/>
        <v>1</v>
      </c>
      <c r="G701" t="b">
        <f t="shared" si="58"/>
        <v>0</v>
      </c>
      <c r="H701" t="str">
        <f t="shared" si="60"/>
        <v>SMC3_microphthalmia</v>
      </c>
    </row>
    <row r="702" spans="1:8" x14ac:dyDescent="0.25">
      <c r="A702" t="s">
        <v>1415</v>
      </c>
      <c r="B702" t="e">
        <f>VLOOKUP(A702,anophthalmia!$B$2:$C$9,2,FALSE)</f>
        <v>#N/A</v>
      </c>
      <c r="C702" t="str">
        <f>VLOOKUP(A702,microphthalmia!$B$2:$C$842,2,FALSE)</f>
        <v>SMC4_microphthalmia</v>
      </c>
      <c r="D702" t="e">
        <f>(VLOOKUP(A702,coloboma!$B$2:$C$26,2,FALSE))</f>
        <v>#N/A</v>
      </c>
      <c r="E702" t="b">
        <f t="shared" si="56"/>
        <v>0</v>
      </c>
      <c r="F702" t="b">
        <f t="shared" si="57"/>
        <v>1</v>
      </c>
      <c r="G702" t="b">
        <f t="shared" si="58"/>
        <v>0</v>
      </c>
      <c r="H702" t="str">
        <f t="shared" si="60"/>
        <v>SMC4_microphthalmia</v>
      </c>
    </row>
    <row r="703" spans="1:8" x14ac:dyDescent="0.25">
      <c r="A703" t="s">
        <v>11</v>
      </c>
      <c r="B703" t="str">
        <f>VLOOKUP(A703,anophthalmia!$B$2:$C$9,2,FALSE)</f>
        <v>SMOC2_anophthalmia</v>
      </c>
      <c r="C703" t="e">
        <f>VLOOKUP(A703,microphthalmia!$B$2:$C$842,2,FALSE)</f>
        <v>#N/A</v>
      </c>
      <c r="D703" t="e">
        <f>(VLOOKUP(A703,coloboma!$B$2:$C$26,2,FALSE))</f>
        <v>#N/A</v>
      </c>
      <c r="E703" t="b">
        <f t="shared" si="56"/>
        <v>1</v>
      </c>
      <c r="F703" t="b">
        <f t="shared" si="57"/>
        <v>0</v>
      </c>
      <c r="G703" t="b">
        <f t="shared" si="58"/>
        <v>0</v>
      </c>
      <c r="H703" t="str">
        <f>_xlfn.CONCAT(A703,"_anophthalmia")</f>
        <v>SMOC2_anophthalmia</v>
      </c>
    </row>
    <row r="704" spans="1:8" x14ac:dyDescent="0.25">
      <c r="A704" t="s">
        <v>1417</v>
      </c>
      <c r="B704" t="e">
        <f>VLOOKUP(A704,anophthalmia!$B$2:$C$9,2,FALSE)</f>
        <v>#N/A</v>
      </c>
      <c r="C704" t="str">
        <f>VLOOKUP(A704,microphthalmia!$B$2:$C$842,2,FALSE)</f>
        <v>SMYD1_microphthalmia</v>
      </c>
      <c r="D704" t="e">
        <f>(VLOOKUP(A704,coloboma!$B$2:$C$26,2,FALSE))</f>
        <v>#N/A</v>
      </c>
      <c r="E704" t="b">
        <f t="shared" si="56"/>
        <v>0</v>
      </c>
      <c r="F704" t="b">
        <f t="shared" si="57"/>
        <v>1</v>
      </c>
      <c r="G704" t="b">
        <f t="shared" si="58"/>
        <v>0</v>
      </c>
      <c r="H704" t="str">
        <f t="shared" ref="H704:H749" si="61">_xlfn.CONCAT(A704,"_microphthalmia")</f>
        <v>SMYD1_microphthalmia</v>
      </c>
    </row>
    <row r="705" spans="1:8" x14ac:dyDescent="0.25">
      <c r="A705" t="s">
        <v>1419</v>
      </c>
      <c r="B705" t="e">
        <f>VLOOKUP(A705,anophthalmia!$B$2:$C$9,2,FALSE)</f>
        <v>#N/A</v>
      </c>
      <c r="C705" t="str">
        <f>VLOOKUP(A705,microphthalmia!$B$2:$C$842,2,FALSE)</f>
        <v>SNAPC4_microphthalmia</v>
      </c>
      <c r="D705" t="e">
        <f>(VLOOKUP(A705,coloboma!$B$2:$C$26,2,FALSE))</f>
        <v>#N/A</v>
      </c>
      <c r="E705" t="b">
        <f t="shared" si="56"/>
        <v>0</v>
      </c>
      <c r="F705" t="b">
        <f t="shared" si="57"/>
        <v>1</v>
      </c>
      <c r="G705" t="b">
        <f t="shared" si="58"/>
        <v>0</v>
      </c>
      <c r="H705" t="str">
        <f t="shared" si="61"/>
        <v>SNAPC4_microphthalmia</v>
      </c>
    </row>
    <row r="706" spans="1:8" x14ac:dyDescent="0.25">
      <c r="A706" t="s">
        <v>1421</v>
      </c>
      <c r="B706" t="e">
        <f>VLOOKUP(A706,anophthalmia!$B$2:$C$9,2,FALSE)</f>
        <v>#N/A</v>
      </c>
      <c r="C706" t="str">
        <f>VLOOKUP(A706,microphthalmia!$B$2:$C$842,2,FALSE)</f>
        <v>SNORD118_microphthalmia</v>
      </c>
      <c r="D706" t="e">
        <f>(VLOOKUP(A706,coloboma!$B$2:$C$26,2,FALSE))</f>
        <v>#N/A</v>
      </c>
      <c r="E706" t="b">
        <f t="shared" si="56"/>
        <v>0</v>
      </c>
      <c r="F706" t="b">
        <f t="shared" si="57"/>
        <v>1</v>
      </c>
      <c r="G706" t="b">
        <f t="shared" si="58"/>
        <v>0</v>
      </c>
      <c r="H706" t="str">
        <f t="shared" si="61"/>
        <v>SNORD118_microphthalmia</v>
      </c>
    </row>
    <row r="707" spans="1:8" x14ac:dyDescent="0.25">
      <c r="A707" t="s">
        <v>1423</v>
      </c>
      <c r="B707" t="e">
        <f>VLOOKUP(A707,anophthalmia!$B$2:$C$9,2,FALSE)</f>
        <v>#N/A</v>
      </c>
      <c r="C707" t="str">
        <f>VLOOKUP(A707,microphthalmia!$B$2:$C$842,2,FALSE)</f>
        <v>SNRNP25_microphthalmia</v>
      </c>
      <c r="D707" t="e">
        <f>(VLOOKUP(A707,coloboma!$B$2:$C$26,2,FALSE))</f>
        <v>#N/A</v>
      </c>
      <c r="E707" t="b">
        <f t="shared" ref="E707:E770" si="62">ISTEXT(B707)</f>
        <v>0</v>
      </c>
      <c r="F707" t="b">
        <f t="shared" ref="F707:F770" si="63">ISTEXT(C707)</f>
        <v>1</v>
      </c>
      <c r="G707" t="b">
        <f t="shared" ref="G707:G770" si="64">ISTEXT(D707)</f>
        <v>0</v>
      </c>
      <c r="H707" t="str">
        <f t="shared" si="61"/>
        <v>SNRNP25_microphthalmia</v>
      </c>
    </row>
    <row r="708" spans="1:8" x14ac:dyDescent="0.25">
      <c r="A708" t="s">
        <v>1425</v>
      </c>
      <c r="B708" t="e">
        <f>VLOOKUP(A708,anophthalmia!$B$2:$C$9,2,FALSE)</f>
        <v>#N/A</v>
      </c>
      <c r="C708" t="str">
        <f>VLOOKUP(A708,microphthalmia!$B$2:$C$842,2,FALSE)</f>
        <v>SNRNP48_microphthalmia</v>
      </c>
      <c r="D708" t="e">
        <f>(VLOOKUP(A708,coloboma!$B$2:$C$26,2,FALSE))</f>
        <v>#N/A</v>
      </c>
      <c r="E708" t="b">
        <f t="shared" si="62"/>
        <v>0</v>
      </c>
      <c r="F708" t="b">
        <f t="shared" si="63"/>
        <v>1</v>
      </c>
      <c r="G708" t="b">
        <f t="shared" si="64"/>
        <v>0</v>
      </c>
      <c r="H708" t="str">
        <f t="shared" si="61"/>
        <v>SNRNP48_microphthalmia</v>
      </c>
    </row>
    <row r="709" spans="1:8" x14ac:dyDescent="0.25">
      <c r="A709" t="s">
        <v>1427</v>
      </c>
      <c r="B709" t="e">
        <f>VLOOKUP(A709,anophthalmia!$B$2:$C$9,2,FALSE)</f>
        <v>#N/A</v>
      </c>
      <c r="C709" t="str">
        <f>VLOOKUP(A709,microphthalmia!$B$2:$C$842,2,FALSE)</f>
        <v>SNRPC_microphthalmia</v>
      </c>
      <c r="D709" t="e">
        <f>(VLOOKUP(A709,coloboma!$B$2:$C$26,2,FALSE))</f>
        <v>#N/A</v>
      </c>
      <c r="E709" t="b">
        <f t="shared" si="62"/>
        <v>0</v>
      </c>
      <c r="F709" t="b">
        <f t="shared" si="63"/>
        <v>1</v>
      </c>
      <c r="G709" t="b">
        <f t="shared" si="64"/>
        <v>0</v>
      </c>
      <c r="H709" t="str">
        <f t="shared" si="61"/>
        <v>SNRPC_microphthalmia</v>
      </c>
    </row>
    <row r="710" spans="1:8" x14ac:dyDescent="0.25">
      <c r="A710" t="s">
        <v>1429</v>
      </c>
      <c r="B710" t="e">
        <f>VLOOKUP(A710,anophthalmia!$B$2:$C$9,2,FALSE)</f>
        <v>#N/A</v>
      </c>
      <c r="C710" t="str">
        <f>VLOOKUP(A710,microphthalmia!$B$2:$C$842,2,FALSE)</f>
        <v>SNRPF_microphthalmia</v>
      </c>
      <c r="D710" t="e">
        <f>(VLOOKUP(A710,coloboma!$B$2:$C$26,2,FALSE))</f>
        <v>#N/A</v>
      </c>
      <c r="E710" t="b">
        <f t="shared" si="62"/>
        <v>0</v>
      </c>
      <c r="F710" t="b">
        <f t="shared" si="63"/>
        <v>1</v>
      </c>
      <c r="G710" t="b">
        <f t="shared" si="64"/>
        <v>0</v>
      </c>
      <c r="H710" t="str">
        <f t="shared" si="61"/>
        <v>SNRPF_microphthalmia</v>
      </c>
    </row>
    <row r="711" spans="1:8" x14ac:dyDescent="0.25">
      <c r="A711" t="s">
        <v>1431</v>
      </c>
      <c r="B711" t="e">
        <f>VLOOKUP(A711,anophthalmia!$B$2:$C$9,2,FALSE)</f>
        <v>#N/A</v>
      </c>
      <c r="C711" t="str">
        <f>VLOOKUP(A711,microphthalmia!$B$2:$C$842,2,FALSE)</f>
        <v>SNX14_microphthalmia</v>
      </c>
      <c r="D711" t="e">
        <f>(VLOOKUP(A711,coloboma!$B$2:$C$26,2,FALSE))</f>
        <v>#N/A</v>
      </c>
      <c r="E711" t="b">
        <f t="shared" si="62"/>
        <v>0</v>
      </c>
      <c r="F711" t="b">
        <f t="shared" si="63"/>
        <v>1</v>
      </c>
      <c r="G711" t="b">
        <f t="shared" si="64"/>
        <v>0</v>
      </c>
      <c r="H711" t="str">
        <f t="shared" si="61"/>
        <v>SNX14_microphthalmia</v>
      </c>
    </row>
    <row r="712" spans="1:8" x14ac:dyDescent="0.25">
      <c r="A712" t="s">
        <v>1433</v>
      </c>
      <c r="B712" t="e">
        <f>VLOOKUP(A712,anophthalmia!$B$2:$C$9,2,FALSE)</f>
        <v>#N/A</v>
      </c>
      <c r="C712" t="str">
        <f>VLOOKUP(A712,microphthalmia!$B$2:$C$842,2,FALSE)</f>
        <v>SOCS1_microphthalmia</v>
      </c>
      <c r="D712" t="e">
        <f>(VLOOKUP(A712,coloboma!$B$2:$C$26,2,FALSE))</f>
        <v>#N/A</v>
      </c>
      <c r="E712" t="b">
        <f t="shared" si="62"/>
        <v>0</v>
      </c>
      <c r="F712" t="b">
        <f t="shared" si="63"/>
        <v>1</v>
      </c>
      <c r="G712" t="b">
        <f t="shared" si="64"/>
        <v>0</v>
      </c>
      <c r="H712" t="str">
        <f t="shared" si="61"/>
        <v>SOCS1_microphthalmia</v>
      </c>
    </row>
    <row r="713" spans="1:8" x14ac:dyDescent="0.25">
      <c r="A713" t="s">
        <v>1435</v>
      </c>
      <c r="B713" t="e">
        <f>VLOOKUP(A713,anophthalmia!$B$2:$C$9,2,FALSE)</f>
        <v>#N/A</v>
      </c>
      <c r="C713" t="str">
        <f>VLOOKUP(A713,microphthalmia!$B$2:$C$842,2,FALSE)</f>
        <v>SON_microphthalmia</v>
      </c>
      <c r="D713" t="e">
        <f>(VLOOKUP(A713,coloboma!$B$2:$C$26,2,FALSE))</f>
        <v>#N/A</v>
      </c>
      <c r="E713" t="b">
        <f t="shared" si="62"/>
        <v>0</v>
      </c>
      <c r="F713" t="b">
        <f t="shared" si="63"/>
        <v>1</v>
      </c>
      <c r="G713" t="b">
        <f t="shared" si="64"/>
        <v>0</v>
      </c>
      <c r="H713" t="str">
        <f t="shared" si="61"/>
        <v>SON_microphthalmia</v>
      </c>
    </row>
    <row r="714" spans="1:8" x14ac:dyDescent="0.25">
      <c r="A714" t="s">
        <v>1437</v>
      </c>
      <c r="B714" t="e">
        <f>VLOOKUP(A714,anophthalmia!$B$2:$C$9,2,FALSE)</f>
        <v>#N/A</v>
      </c>
      <c r="C714" t="str">
        <f>VLOOKUP(A714,microphthalmia!$B$2:$C$842,2,FALSE)</f>
        <v>SOX3_microphthalmia</v>
      </c>
      <c r="D714" t="e">
        <f>(VLOOKUP(A714,coloboma!$B$2:$C$26,2,FALSE))</f>
        <v>#N/A</v>
      </c>
      <c r="E714" t="b">
        <f t="shared" si="62"/>
        <v>0</v>
      </c>
      <c r="F714" t="b">
        <f t="shared" si="63"/>
        <v>1</v>
      </c>
      <c r="G714" t="b">
        <f t="shared" si="64"/>
        <v>0</v>
      </c>
      <c r="H714" t="str">
        <f t="shared" si="61"/>
        <v>SOX3_microphthalmia</v>
      </c>
    </row>
    <row r="715" spans="1:8" x14ac:dyDescent="0.25">
      <c r="A715" t="s">
        <v>1439</v>
      </c>
      <c r="B715" t="e">
        <f>VLOOKUP(A715,anophthalmia!$B$2:$C$9,2,FALSE)</f>
        <v>#N/A</v>
      </c>
      <c r="C715" t="str">
        <f>VLOOKUP(A715,microphthalmia!$B$2:$C$842,2,FALSE)</f>
        <v>SPAST_microphthalmia</v>
      </c>
      <c r="D715" t="e">
        <f>(VLOOKUP(A715,coloboma!$B$2:$C$26,2,FALSE))</f>
        <v>#N/A</v>
      </c>
      <c r="E715" t="b">
        <f t="shared" si="62"/>
        <v>0</v>
      </c>
      <c r="F715" t="b">
        <f t="shared" si="63"/>
        <v>1</v>
      </c>
      <c r="G715" t="b">
        <f t="shared" si="64"/>
        <v>0</v>
      </c>
      <c r="H715" t="str">
        <f t="shared" si="61"/>
        <v>SPAST_microphthalmia</v>
      </c>
    </row>
    <row r="716" spans="1:8" x14ac:dyDescent="0.25">
      <c r="A716" t="s">
        <v>1441</v>
      </c>
      <c r="B716" t="e">
        <f>VLOOKUP(A716,anophthalmia!$B$2:$C$9,2,FALSE)</f>
        <v>#N/A</v>
      </c>
      <c r="C716" t="str">
        <f>VLOOKUP(A716,microphthalmia!$B$2:$C$842,2,FALSE)</f>
        <v>SPG11_microphthalmia</v>
      </c>
      <c r="D716" t="e">
        <f>(VLOOKUP(A716,coloboma!$B$2:$C$26,2,FALSE))</f>
        <v>#N/A</v>
      </c>
      <c r="E716" t="b">
        <f t="shared" si="62"/>
        <v>0</v>
      </c>
      <c r="F716" t="b">
        <f t="shared" si="63"/>
        <v>1</v>
      </c>
      <c r="G716" t="b">
        <f t="shared" si="64"/>
        <v>0</v>
      </c>
      <c r="H716" t="str">
        <f t="shared" si="61"/>
        <v>SPG11_microphthalmia</v>
      </c>
    </row>
    <row r="717" spans="1:8" x14ac:dyDescent="0.25">
      <c r="A717" t="s">
        <v>1443</v>
      </c>
      <c r="B717" t="e">
        <f>VLOOKUP(A717,anophthalmia!$B$2:$C$9,2,FALSE)</f>
        <v>#N/A</v>
      </c>
      <c r="C717" t="str">
        <f>VLOOKUP(A717,microphthalmia!$B$2:$C$842,2,FALSE)</f>
        <v>SPINT1_microphthalmia</v>
      </c>
      <c r="D717" t="e">
        <f>(VLOOKUP(A717,coloboma!$B$2:$C$26,2,FALSE))</f>
        <v>#N/A</v>
      </c>
      <c r="E717" t="b">
        <f t="shared" si="62"/>
        <v>0</v>
      </c>
      <c r="F717" t="b">
        <f t="shared" si="63"/>
        <v>1</v>
      </c>
      <c r="G717" t="b">
        <f t="shared" si="64"/>
        <v>0</v>
      </c>
      <c r="H717" t="str">
        <f t="shared" si="61"/>
        <v>SPINT1_microphthalmia</v>
      </c>
    </row>
    <row r="718" spans="1:8" x14ac:dyDescent="0.25">
      <c r="A718" t="s">
        <v>1445</v>
      </c>
      <c r="B718" t="e">
        <f>VLOOKUP(A718,anophthalmia!$B$2:$C$9,2,FALSE)</f>
        <v>#N/A</v>
      </c>
      <c r="C718" t="str">
        <f>VLOOKUP(A718,microphthalmia!$B$2:$C$842,2,FALSE)</f>
        <v>SRP68_microphthalmia</v>
      </c>
      <c r="D718" t="e">
        <f>(VLOOKUP(A718,coloboma!$B$2:$C$26,2,FALSE))</f>
        <v>#N/A</v>
      </c>
      <c r="E718" t="b">
        <f t="shared" si="62"/>
        <v>0</v>
      </c>
      <c r="F718" t="b">
        <f t="shared" si="63"/>
        <v>1</v>
      </c>
      <c r="G718" t="b">
        <f t="shared" si="64"/>
        <v>0</v>
      </c>
      <c r="H718" t="str">
        <f t="shared" si="61"/>
        <v>SRP68_microphthalmia</v>
      </c>
    </row>
    <row r="719" spans="1:8" x14ac:dyDescent="0.25">
      <c r="A719" t="s">
        <v>1447</v>
      </c>
      <c r="B719" t="e">
        <f>VLOOKUP(A719,anophthalmia!$B$2:$C$9,2,FALSE)</f>
        <v>#N/A</v>
      </c>
      <c r="C719" t="str">
        <f>VLOOKUP(A719,microphthalmia!$B$2:$C$842,2,FALSE)</f>
        <v>SRRT_microphthalmia</v>
      </c>
      <c r="D719" t="e">
        <f>(VLOOKUP(A719,coloboma!$B$2:$C$26,2,FALSE))</f>
        <v>#N/A</v>
      </c>
      <c r="E719" t="b">
        <f t="shared" si="62"/>
        <v>0</v>
      </c>
      <c r="F719" t="b">
        <f t="shared" si="63"/>
        <v>1</v>
      </c>
      <c r="G719" t="b">
        <f t="shared" si="64"/>
        <v>0</v>
      </c>
      <c r="H719" t="str">
        <f t="shared" si="61"/>
        <v>SRRT_microphthalmia</v>
      </c>
    </row>
    <row r="720" spans="1:8" x14ac:dyDescent="0.25">
      <c r="A720" t="s">
        <v>1449</v>
      </c>
      <c r="B720" t="e">
        <f>VLOOKUP(A720,anophthalmia!$B$2:$C$9,2,FALSE)</f>
        <v>#N/A</v>
      </c>
      <c r="C720" t="str">
        <f>VLOOKUP(A720,microphthalmia!$B$2:$C$842,2,FALSE)</f>
        <v>SRSF5_microphthalmia</v>
      </c>
      <c r="D720" t="e">
        <f>(VLOOKUP(A720,coloboma!$B$2:$C$26,2,FALSE))</f>
        <v>#N/A</v>
      </c>
      <c r="E720" t="b">
        <f t="shared" si="62"/>
        <v>0</v>
      </c>
      <c r="F720" t="b">
        <f t="shared" si="63"/>
        <v>1</v>
      </c>
      <c r="G720" t="b">
        <f t="shared" si="64"/>
        <v>0</v>
      </c>
      <c r="H720" t="str">
        <f t="shared" si="61"/>
        <v>SRSF5_microphthalmia</v>
      </c>
    </row>
    <row r="721" spans="1:8" x14ac:dyDescent="0.25">
      <c r="A721" t="s">
        <v>1451</v>
      </c>
      <c r="B721" t="e">
        <f>VLOOKUP(A721,anophthalmia!$B$2:$C$9,2,FALSE)</f>
        <v>#N/A</v>
      </c>
      <c r="C721" t="str">
        <f>VLOOKUP(A721,microphthalmia!$B$2:$C$842,2,FALSE)</f>
        <v>SSRP1_microphthalmia</v>
      </c>
      <c r="D721" t="e">
        <f>(VLOOKUP(A721,coloboma!$B$2:$C$26,2,FALSE))</f>
        <v>#N/A</v>
      </c>
      <c r="E721" t="b">
        <f t="shared" si="62"/>
        <v>0</v>
      </c>
      <c r="F721" t="b">
        <f t="shared" si="63"/>
        <v>1</v>
      </c>
      <c r="G721" t="b">
        <f t="shared" si="64"/>
        <v>0</v>
      </c>
      <c r="H721" t="str">
        <f t="shared" si="61"/>
        <v>SSRP1_microphthalmia</v>
      </c>
    </row>
    <row r="722" spans="1:8" x14ac:dyDescent="0.25">
      <c r="A722" t="s">
        <v>1453</v>
      </c>
      <c r="B722" t="e">
        <f>VLOOKUP(A722,anophthalmia!$B$2:$C$9,2,FALSE)</f>
        <v>#N/A</v>
      </c>
      <c r="C722" t="str">
        <f>VLOOKUP(A722,microphthalmia!$B$2:$C$842,2,FALSE)</f>
        <v>ST8SIA3_microphthalmia</v>
      </c>
      <c r="D722" t="e">
        <f>(VLOOKUP(A722,coloboma!$B$2:$C$26,2,FALSE))</f>
        <v>#N/A</v>
      </c>
      <c r="E722" t="b">
        <f t="shared" si="62"/>
        <v>0</v>
      </c>
      <c r="F722" t="b">
        <f t="shared" si="63"/>
        <v>1</v>
      </c>
      <c r="G722" t="b">
        <f t="shared" si="64"/>
        <v>0</v>
      </c>
      <c r="H722" t="str">
        <f t="shared" si="61"/>
        <v>ST8SIA3_microphthalmia</v>
      </c>
    </row>
    <row r="723" spans="1:8" x14ac:dyDescent="0.25">
      <c r="A723" t="s">
        <v>1455</v>
      </c>
      <c r="B723" t="e">
        <f>VLOOKUP(A723,anophthalmia!$B$2:$C$9,2,FALSE)</f>
        <v>#N/A</v>
      </c>
      <c r="C723" t="str">
        <f>VLOOKUP(A723,microphthalmia!$B$2:$C$842,2,FALSE)</f>
        <v>STAT3_microphthalmia</v>
      </c>
      <c r="D723" t="e">
        <f>(VLOOKUP(A723,coloboma!$B$2:$C$26,2,FALSE))</f>
        <v>#N/A</v>
      </c>
      <c r="E723" t="b">
        <f t="shared" si="62"/>
        <v>0</v>
      </c>
      <c r="F723" t="b">
        <f t="shared" si="63"/>
        <v>1</v>
      </c>
      <c r="G723" t="b">
        <f t="shared" si="64"/>
        <v>0</v>
      </c>
      <c r="H723" t="str">
        <f t="shared" si="61"/>
        <v>STAT3_microphthalmia</v>
      </c>
    </row>
    <row r="724" spans="1:8" x14ac:dyDescent="0.25">
      <c r="A724" t="s">
        <v>1457</v>
      </c>
      <c r="B724" t="e">
        <f>VLOOKUP(A724,anophthalmia!$B$2:$C$9,2,FALSE)</f>
        <v>#N/A</v>
      </c>
      <c r="C724" t="str">
        <f>VLOOKUP(A724,microphthalmia!$B$2:$C$842,2,FALSE)</f>
        <v>STIL_microphthalmia</v>
      </c>
      <c r="D724" t="e">
        <f>(VLOOKUP(A724,coloboma!$B$2:$C$26,2,FALSE))</f>
        <v>#N/A</v>
      </c>
      <c r="E724" t="b">
        <f t="shared" si="62"/>
        <v>0</v>
      </c>
      <c r="F724" t="b">
        <f t="shared" si="63"/>
        <v>1</v>
      </c>
      <c r="G724" t="b">
        <f t="shared" si="64"/>
        <v>0</v>
      </c>
      <c r="H724" t="str">
        <f t="shared" si="61"/>
        <v>STIL_microphthalmia</v>
      </c>
    </row>
    <row r="725" spans="1:8" x14ac:dyDescent="0.25">
      <c r="A725" t="s">
        <v>1459</v>
      </c>
      <c r="B725" t="e">
        <f>VLOOKUP(A725,anophthalmia!$B$2:$C$9,2,FALSE)</f>
        <v>#N/A</v>
      </c>
      <c r="C725" t="str">
        <f>VLOOKUP(A725,microphthalmia!$B$2:$C$842,2,FALSE)</f>
        <v>STK3_microphthalmia</v>
      </c>
      <c r="D725" t="e">
        <f>(VLOOKUP(A725,coloboma!$B$2:$C$26,2,FALSE))</f>
        <v>#N/A</v>
      </c>
      <c r="E725" t="b">
        <f t="shared" si="62"/>
        <v>0</v>
      </c>
      <c r="F725" t="b">
        <f t="shared" si="63"/>
        <v>1</v>
      </c>
      <c r="G725" t="b">
        <f t="shared" si="64"/>
        <v>0</v>
      </c>
      <c r="H725" t="str">
        <f t="shared" si="61"/>
        <v>STK3_microphthalmia</v>
      </c>
    </row>
    <row r="726" spans="1:8" x14ac:dyDescent="0.25">
      <c r="A726" t="s">
        <v>1461</v>
      </c>
      <c r="B726" t="e">
        <f>VLOOKUP(A726,anophthalmia!$B$2:$C$9,2,FALSE)</f>
        <v>#N/A</v>
      </c>
      <c r="C726" t="str">
        <f>VLOOKUP(A726,microphthalmia!$B$2:$C$842,2,FALSE)</f>
        <v>STMP1_microphthalmia</v>
      </c>
      <c r="D726" t="e">
        <f>(VLOOKUP(A726,coloboma!$B$2:$C$26,2,FALSE))</f>
        <v>#N/A</v>
      </c>
      <c r="E726" t="b">
        <f t="shared" si="62"/>
        <v>0</v>
      </c>
      <c r="F726" t="b">
        <f t="shared" si="63"/>
        <v>1</v>
      </c>
      <c r="G726" t="b">
        <f t="shared" si="64"/>
        <v>0</v>
      </c>
      <c r="H726" t="str">
        <f t="shared" si="61"/>
        <v>STMP1_microphthalmia</v>
      </c>
    </row>
    <row r="727" spans="1:8" x14ac:dyDescent="0.25">
      <c r="A727" t="s">
        <v>1463</v>
      </c>
      <c r="B727" t="e">
        <f>VLOOKUP(A727,anophthalmia!$B$2:$C$9,2,FALSE)</f>
        <v>#N/A</v>
      </c>
      <c r="C727" t="str">
        <f>VLOOKUP(A727,microphthalmia!$B$2:$C$842,2,FALSE)</f>
        <v>STXBP3_microphthalmia</v>
      </c>
      <c r="D727" t="e">
        <f>(VLOOKUP(A727,coloboma!$B$2:$C$26,2,FALSE))</f>
        <v>#N/A</v>
      </c>
      <c r="E727" t="b">
        <f t="shared" si="62"/>
        <v>0</v>
      </c>
      <c r="F727" t="b">
        <f t="shared" si="63"/>
        <v>1</v>
      </c>
      <c r="G727" t="b">
        <f t="shared" si="64"/>
        <v>0</v>
      </c>
      <c r="H727" t="str">
        <f t="shared" si="61"/>
        <v>STXBP3_microphthalmia</v>
      </c>
    </row>
    <row r="728" spans="1:8" x14ac:dyDescent="0.25">
      <c r="A728" t="s">
        <v>1465</v>
      </c>
      <c r="B728" t="e">
        <f>VLOOKUP(A728,anophthalmia!$B$2:$C$9,2,FALSE)</f>
        <v>#N/A</v>
      </c>
      <c r="C728" t="str">
        <f>VLOOKUP(A728,microphthalmia!$B$2:$C$842,2,FALSE)</f>
        <v>SUDS3_microphthalmia</v>
      </c>
      <c r="D728" t="e">
        <f>(VLOOKUP(A728,coloboma!$B$2:$C$26,2,FALSE))</f>
        <v>#N/A</v>
      </c>
      <c r="E728" t="b">
        <f t="shared" si="62"/>
        <v>0</v>
      </c>
      <c r="F728" t="b">
        <f t="shared" si="63"/>
        <v>1</v>
      </c>
      <c r="G728" t="b">
        <f t="shared" si="64"/>
        <v>0</v>
      </c>
      <c r="H728" t="str">
        <f t="shared" si="61"/>
        <v>SUDS3_microphthalmia</v>
      </c>
    </row>
    <row r="729" spans="1:8" x14ac:dyDescent="0.25">
      <c r="A729" t="s">
        <v>1467</v>
      </c>
      <c r="B729" t="e">
        <f>VLOOKUP(A729,anophthalmia!$B$2:$C$9,2,FALSE)</f>
        <v>#N/A</v>
      </c>
      <c r="C729" t="str">
        <f>VLOOKUP(A729,microphthalmia!$B$2:$C$842,2,FALSE)</f>
        <v>SUMF1_microphthalmia</v>
      </c>
      <c r="D729" t="e">
        <f>(VLOOKUP(A729,coloboma!$B$2:$C$26,2,FALSE))</f>
        <v>#N/A</v>
      </c>
      <c r="E729" t="b">
        <f t="shared" si="62"/>
        <v>0</v>
      </c>
      <c r="F729" t="b">
        <f t="shared" si="63"/>
        <v>1</v>
      </c>
      <c r="G729" t="b">
        <f t="shared" si="64"/>
        <v>0</v>
      </c>
      <c r="H729" t="str">
        <f t="shared" si="61"/>
        <v>SUMF1_microphthalmia</v>
      </c>
    </row>
    <row r="730" spans="1:8" x14ac:dyDescent="0.25">
      <c r="A730" t="s">
        <v>1469</v>
      </c>
      <c r="B730" t="e">
        <f>VLOOKUP(A730,anophthalmia!$B$2:$C$9,2,FALSE)</f>
        <v>#N/A</v>
      </c>
      <c r="C730" t="str">
        <f>VLOOKUP(A730,microphthalmia!$B$2:$C$842,2,FALSE)</f>
        <v>SUPT5H_microphthalmia</v>
      </c>
      <c r="D730" t="e">
        <f>(VLOOKUP(A730,coloboma!$B$2:$C$26,2,FALSE))</f>
        <v>#N/A</v>
      </c>
      <c r="E730" t="b">
        <f t="shared" si="62"/>
        <v>0</v>
      </c>
      <c r="F730" t="b">
        <f t="shared" si="63"/>
        <v>1</v>
      </c>
      <c r="G730" t="b">
        <f t="shared" si="64"/>
        <v>0</v>
      </c>
      <c r="H730" t="str">
        <f t="shared" si="61"/>
        <v>SUPT5H_microphthalmia</v>
      </c>
    </row>
    <row r="731" spans="1:8" x14ac:dyDescent="0.25">
      <c r="A731" t="s">
        <v>1471</v>
      </c>
      <c r="B731" t="e">
        <f>VLOOKUP(A731,anophthalmia!$B$2:$C$9,2,FALSE)</f>
        <v>#N/A</v>
      </c>
      <c r="C731" t="str">
        <f>VLOOKUP(A731,microphthalmia!$B$2:$C$842,2,FALSE)</f>
        <v>SUPT6H_microphthalmia</v>
      </c>
      <c r="D731" t="e">
        <f>(VLOOKUP(A731,coloboma!$B$2:$C$26,2,FALSE))</f>
        <v>#N/A</v>
      </c>
      <c r="E731" t="b">
        <f t="shared" si="62"/>
        <v>0</v>
      </c>
      <c r="F731" t="b">
        <f t="shared" si="63"/>
        <v>1</v>
      </c>
      <c r="G731" t="b">
        <f t="shared" si="64"/>
        <v>0</v>
      </c>
      <c r="H731" t="str">
        <f t="shared" si="61"/>
        <v>SUPT6H_microphthalmia</v>
      </c>
    </row>
    <row r="732" spans="1:8" x14ac:dyDescent="0.25">
      <c r="A732" t="s">
        <v>1473</v>
      </c>
      <c r="B732" t="e">
        <f>VLOOKUP(A732,anophthalmia!$B$2:$C$9,2,FALSE)</f>
        <v>#N/A</v>
      </c>
      <c r="C732" t="str">
        <f>VLOOKUP(A732,microphthalmia!$B$2:$C$842,2,FALSE)</f>
        <v>SUPV3L1_microphthalmia</v>
      </c>
      <c r="D732" t="e">
        <f>(VLOOKUP(A732,coloboma!$B$2:$C$26,2,FALSE))</f>
        <v>#N/A</v>
      </c>
      <c r="E732" t="b">
        <f t="shared" si="62"/>
        <v>0</v>
      </c>
      <c r="F732" t="b">
        <f t="shared" si="63"/>
        <v>1</v>
      </c>
      <c r="G732" t="b">
        <f t="shared" si="64"/>
        <v>0</v>
      </c>
      <c r="H732" t="str">
        <f t="shared" si="61"/>
        <v>SUPV3L1_microphthalmia</v>
      </c>
    </row>
    <row r="733" spans="1:8" x14ac:dyDescent="0.25">
      <c r="A733" t="s">
        <v>1475</v>
      </c>
      <c r="B733" t="e">
        <f>VLOOKUP(A733,anophthalmia!$B$2:$C$9,2,FALSE)</f>
        <v>#N/A</v>
      </c>
      <c r="C733" t="str">
        <f>VLOOKUP(A733,microphthalmia!$B$2:$C$842,2,FALSE)</f>
        <v>SURF1_microphthalmia</v>
      </c>
      <c r="D733" t="e">
        <f>(VLOOKUP(A733,coloboma!$B$2:$C$26,2,FALSE))</f>
        <v>#N/A</v>
      </c>
      <c r="E733" t="b">
        <f t="shared" si="62"/>
        <v>0</v>
      </c>
      <c r="F733" t="b">
        <f t="shared" si="63"/>
        <v>1</v>
      </c>
      <c r="G733" t="b">
        <f t="shared" si="64"/>
        <v>0</v>
      </c>
      <c r="H733" t="str">
        <f t="shared" si="61"/>
        <v>SURF1_microphthalmia</v>
      </c>
    </row>
    <row r="734" spans="1:8" x14ac:dyDescent="0.25">
      <c r="A734" t="s">
        <v>1477</v>
      </c>
      <c r="B734" t="e">
        <f>VLOOKUP(A734,anophthalmia!$B$2:$C$9,2,FALSE)</f>
        <v>#N/A</v>
      </c>
      <c r="C734" t="str">
        <f>VLOOKUP(A734,microphthalmia!$B$2:$C$842,2,FALSE)</f>
        <v>SURF6_microphthalmia</v>
      </c>
      <c r="D734" t="e">
        <f>(VLOOKUP(A734,coloboma!$B$2:$C$26,2,FALSE))</f>
        <v>#N/A</v>
      </c>
      <c r="E734" t="b">
        <f t="shared" si="62"/>
        <v>0</v>
      </c>
      <c r="F734" t="b">
        <f t="shared" si="63"/>
        <v>1</v>
      </c>
      <c r="G734" t="b">
        <f t="shared" si="64"/>
        <v>0</v>
      </c>
      <c r="H734" t="str">
        <f t="shared" si="61"/>
        <v>SURF6_microphthalmia</v>
      </c>
    </row>
    <row r="735" spans="1:8" x14ac:dyDescent="0.25">
      <c r="A735" t="s">
        <v>1479</v>
      </c>
      <c r="B735" t="e">
        <f>VLOOKUP(A735,anophthalmia!$B$2:$C$9,2,FALSE)</f>
        <v>#N/A</v>
      </c>
      <c r="C735" t="str">
        <f>VLOOKUP(A735,microphthalmia!$B$2:$C$842,2,FALSE)</f>
        <v>SUSD4_microphthalmia</v>
      </c>
      <c r="D735" t="e">
        <f>(VLOOKUP(A735,coloboma!$B$2:$C$26,2,FALSE))</f>
        <v>#N/A</v>
      </c>
      <c r="E735" t="b">
        <f t="shared" si="62"/>
        <v>0</v>
      </c>
      <c r="F735" t="b">
        <f t="shared" si="63"/>
        <v>1</v>
      </c>
      <c r="G735" t="b">
        <f t="shared" si="64"/>
        <v>0</v>
      </c>
      <c r="H735" t="str">
        <f t="shared" si="61"/>
        <v>SUSD4_microphthalmia</v>
      </c>
    </row>
    <row r="736" spans="1:8" x14ac:dyDescent="0.25">
      <c r="A736" t="s">
        <v>1481</v>
      </c>
      <c r="B736" t="e">
        <f>VLOOKUP(A736,anophthalmia!$B$2:$C$9,2,FALSE)</f>
        <v>#N/A</v>
      </c>
      <c r="C736" t="str">
        <f>VLOOKUP(A736,microphthalmia!$B$2:$C$842,2,FALSE)</f>
        <v>SYNGAP1_microphthalmia</v>
      </c>
      <c r="D736" t="e">
        <f>(VLOOKUP(A736,coloboma!$B$2:$C$26,2,FALSE))</f>
        <v>#N/A</v>
      </c>
      <c r="E736" t="b">
        <f t="shared" si="62"/>
        <v>0</v>
      </c>
      <c r="F736" t="b">
        <f t="shared" si="63"/>
        <v>1</v>
      </c>
      <c r="G736" t="b">
        <f t="shared" si="64"/>
        <v>0</v>
      </c>
      <c r="H736" t="str">
        <f t="shared" si="61"/>
        <v>SYNGAP1_microphthalmia</v>
      </c>
    </row>
    <row r="737" spans="1:8" x14ac:dyDescent="0.25">
      <c r="A737" t="s">
        <v>1483</v>
      </c>
      <c r="B737" t="e">
        <f>VLOOKUP(A737,anophthalmia!$B$2:$C$9,2,FALSE)</f>
        <v>#N/A</v>
      </c>
      <c r="C737" t="str">
        <f>VLOOKUP(A737,microphthalmia!$B$2:$C$842,2,FALSE)</f>
        <v>SYNJ1_microphthalmia</v>
      </c>
      <c r="D737" t="e">
        <f>(VLOOKUP(A737,coloboma!$B$2:$C$26,2,FALSE))</f>
        <v>#N/A</v>
      </c>
      <c r="E737" t="b">
        <f t="shared" si="62"/>
        <v>0</v>
      </c>
      <c r="F737" t="b">
        <f t="shared" si="63"/>
        <v>1</v>
      </c>
      <c r="G737" t="b">
        <f t="shared" si="64"/>
        <v>0</v>
      </c>
      <c r="H737" t="str">
        <f t="shared" si="61"/>
        <v>SYNJ1_microphthalmia</v>
      </c>
    </row>
    <row r="738" spans="1:8" x14ac:dyDescent="0.25">
      <c r="A738" t="s">
        <v>1485</v>
      </c>
      <c r="B738" t="e">
        <f>VLOOKUP(A738,anophthalmia!$B$2:$C$9,2,FALSE)</f>
        <v>#N/A</v>
      </c>
      <c r="C738" t="str">
        <f>VLOOKUP(A738,microphthalmia!$B$2:$C$842,2,FALSE)</f>
        <v>TAF1_microphthalmia</v>
      </c>
      <c r="D738" t="e">
        <f>(VLOOKUP(A738,coloboma!$B$2:$C$26,2,FALSE))</f>
        <v>#N/A</v>
      </c>
      <c r="E738" t="b">
        <f t="shared" si="62"/>
        <v>0</v>
      </c>
      <c r="F738" t="b">
        <f t="shared" si="63"/>
        <v>1</v>
      </c>
      <c r="G738" t="b">
        <f t="shared" si="64"/>
        <v>0</v>
      </c>
      <c r="H738" t="str">
        <f t="shared" si="61"/>
        <v>TAF1_microphthalmia</v>
      </c>
    </row>
    <row r="739" spans="1:8" x14ac:dyDescent="0.25">
      <c r="A739" t="s">
        <v>1487</v>
      </c>
      <c r="B739" t="e">
        <f>VLOOKUP(A739,anophthalmia!$B$2:$C$9,2,FALSE)</f>
        <v>#N/A</v>
      </c>
      <c r="C739" t="str">
        <f>VLOOKUP(A739,microphthalmia!$B$2:$C$842,2,FALSE)</f>
        <v>TAF1B_microphthalmia</v>
      </c>
      <c r="D739" t="e">
        <f>(VLOOKUP(A739,coloboma!$B$2:$C$26,2,FALSE))</f>
        <v>#N/A</v>
      </c>
      <c r="E739" t="b">
        <f t="shared" si="62"/>
        <v>0</v>
      </c>
      <c r="F739" t="b">
        <f t="shared" si="63"/>
        <v>1</v>
      </c>
      <c r="G739" t="b">
        <f t="shared" si="64"/>
        <v>0</v>
      </c>
      <c r="H739" t="str">
        <f t="shared" si="61"/>
        <v>TAF1B_microphthalmia</v>
      </c>
    </row>
    <row r="740" spans="1:8" x14ac:dyDescent="0.25">
      <c r="A740" t="s">
        <v>1489</v>
      </c>
      <c r="B740" t="e">
        <f>VLOOKUP(A740,anophthalmia!$B$2:$C$9,2,FALSE)</f>
        <v>#N/A</v>
      </c>
      <c r="C740" t="str">
        <f>VLOOKUP(A740,microphthalmia!$B$2:$C$842,2,FALSE)</f>
        <v>TAF2_microphthalmia</v>
      </c>
      <c r="D740" t="e">
        <f>(VLOOKUP(A740,coloboma!$B$2:$C$26,2,FALSE))</f>
        <v>#N/A</v>
      </c>
      <c r="E740" t="b">
        <f t="shared" si="62"/>
        <v>0</v>
      </c>
      <c r="F740" t="b">
        <f t="shared" si="63"/>
        <v>1</v>
      </c>
      <c r="G740" t="b">
        <f t="shared" si="64"/>
        <v>0</v>
      </c>
      <c r="H740" t="str">
        <f t="shared" si="61"/>
        <v>TAF2_microphthalmia</v>
      </c>
    </row>
    <row r="741" spans="1:8" x14ac:dyDescent="0.25">
      <c r="A741" t="s">
        <v>1491</v>
      </c>
      <c r="B741" t="e">
        <f>VLOOKUP(A741,anophthalmia!$B$2:$C$9,2,FALSE)</f>
        <v>#N/A</v>
      </c>
      <c r="C741" t="str">
        <f>VLOOKUP(A741,microphthalmia!$B$2:$C$842,2,FALSE)</f>
        <v>TAF7_microphthalmia</v>
      </c>
      <c r="D741" t="e">
        <f>(VLOOKUP(A741,coloboma!$B$2:$C$26,2,FALSE))</f>
        <v>#N/A</v>
      </c>
      <c r="E741" t="b">
        <f t="shared" si="62"/>
        <v>0</v>
      </c>
      <c r="F741" t="b">
        <f t="shared" si="63"/>
        <v>1</v>
      </c>
      <c r="G741" t="b">
        <f t="shared" si="64"/>
        <v>0</v>
      </c>
      <c r="H741" t="str">
        <f t="shared" si="61"/>
        <v>TAF7_microphthalmia</v>
      </c>
    </row>
    <row r="742" spans="1:8" x14ac:dyDescent="0.25">
      <c r="A742" t="s">
        <v>1493</v>
      </c>
      <c r="B742" t="e">
        <f>VLOOKUP(A742,anophthalmia!$B$2:$C$9,2,FALSE)</f>
        <v>#N/A</v>
      </c>
      <c r="C742" t="str">
        <f>VLOOKUP(A742,microphthalmia!$B$2:$C$842,2,FALSE)</f>
        <v>TAF8_microphthalmia</v>
      </c>
      <c r="D742" t="e">
        <f>(VLOOKUP(A742,coloboma!$B$2:$C$26,2,FALSE))</f>
        <v>#N/A</v>
      </c>
      <c r="E742" t="b">
        <f t="shared" si="62"/>
        <v>0</v>
      </c>
      <c r="F742" t="b">
        <f t="shared" si="63"/>
        <v>1</v>
      </c>
      <c r="G742" t="b">
        <f t="shared" si="64"/>
        <v>0</v>
      </c>
      <c r="H742" t="str">
        <f t="shared" si="61"/>
        <v>TAF8_microphthalmia</v>
      </c>
    </row>
    <row r="743" spans="1:8" x14ac:dyDescent="0.25">
      <c r="A743" t="s">
        <v>1495</v>
      </c>
      <c r="B743" t="e">
        <f>VLOOKUP(A743,anophthalmia!$B$2:$C$9,2,FALSE)</f>
        <v>#N/A</v>
      </c>
      <c r="C743" t="str">
        <f>VLOOKUP(A743,microphthalmia!$B$2:$C$842,2,FALSE)</f>
        <v>TAFAZZIN_microphthalmia</v>
      </c>
      <c r="D743" t="e">
        <f>(VLOOKUP(A743,coloboma!$B$2:$C$26,2,FALSE))</f>
        <v>#N/A</v>
      </c>
      <c r="E743" t="b">
        <f t="shared" si="62"/>
        <v>0</v>
      </c>
      <c r="F743" t="b">
        <f t="shared" si="63"/>
        <v>1</v>
      </c>
      <c r="G743" t="b">
        <f t="shared" si="64"/>
        <v>0</v>
      </c>
      <c r="H743" t="str">
        <f t="shared" si="61"/>
        <v>TAFAZZIN_microphthalmia</v>
      </c>
    </row>
    <row r="744" spans="1:8" x14ac:dyDescent="0.25">
      <c r="A744" t="s">
        <v>1497</v>
      </c>
      <c r="B744" t="e">
        <f>VLOOKUP(A744,anophthalmia!$B$2:$C$9,2,FALSE)</f>
        <v>#N/A</v>
      </c>
      <c r="C744" t="str">
        <f>VLOOKUP(A744,microphthalmia!$B$2:$C$842,2,FALSE)</f>
        <v>TAL1_microphthalmia</v>
      </c>
      <c r="D744" t="e">
        <f>(VLOOKUP(A744,coloboma!$B$2:$C$26,2,FALSE))</f>
        <v>#N/A</v>
      </c>
      <c r="E744" t="b">
        <f t="shared" si="62"/>
        <v>0</v>
      </c>
      <c r="F744" t="b">
        <f t="shared" si="63"/>
        <v>1</v>
      </c>
      <c r="G744" t="b">
        <f t="shared" si="64"/>
        <v>0</v>
      </c>
      <c r="H744" t="str">
        <f t="shared" si="61"/>
        <v>TAL1_microphthalmia</v>
      </c>
    </row>
    <row r="745" spans="1:8" x14ac:dyDescent="0.25">
      <c r="A745" t="s">
        <v>1499</v>
      </c>
      <c r="B745" t="e">
        <f>VLOOKUP(A745,anophthalmia!$B$2:$C$9,2,FALSE)</f>
        <v>#N/A</v>
      </c>
      <c r="C745" t="str">
        <f>VLOOKUP(A745,microphthalmia!$B$2:$C$842,2,FALSE)</f>
        <v>TARS1_microphthalmia</v>
      </c>
      <c r="D745" t="e">
        <f>(VLOOKUP(A745,coloboma!$B$2:$C$26,2,FALSE))</f>
        <v>#N/A</v>
      </c>
      <c r="E745" t="b">
        <f t="shared" si="62"/>
        <v>0</v>
      </c>
      <c r="F745" t="b">
        <f t="shared" si="63"/>
        <v>1</v>
      </c>
      <c r="G745" t="b">
        <f t="shared" si="64"/>
        <v>0</v>
      </c>
      <c r="H745" t="str">
        <f t="shared" si="61"/>
        <v>TARS1_microphthalmia</v>
      </c>
    </row>
    <row r="746" spans="1:8" x14ac:dyDescent="0.25">
      <c r="A746" t="s">
        <v>1501</v>
      </c>
      <c r="B746" t="e">
        <f>VLOOKUP(A746,anophthalmia!$B$2:$C$9,2,FALSE)</f>
        <v>#N/A</v>
      </c>
      <c r="C746" t="str">
        <f>VLOOKUP(A746,microphthalmia!$B$2:$C$842,2,FALSE)</f>
        <v>TATDN1_microphthalmia</v>
      </c>
      <c r="D746" t="e">
        <f>(VLOOKUP(A746,coloboma!$B$2:$C$26,2,FALSE))</f>
        <v>#N/A</v>
      </c>
      <c r="E746" t="b">
        <f t="shared" si="62"/>
        <v>0</v>
      </c>
      <c r="F746" t="b">
        <f t="shared" si="63"/>
        <v>1</v>
      </c>
      <c r="G746" t="b">
        <f t="shared" si="64"/>
        <v>0</v>
      </c>
      <c r="H746" t="str">
        <f t="shared" si="61"/>
        <v>TATDN1_microphthalmia</v>
      </c>
    </row>
    <row r="747" spans="1:8" x14ac:dyDescent="0.25">
      <c r="A747" t="s">
        <v>1503</v>
      </c>
      <c r="B747" t="e">
        <f>VLOOKUP(A747,anophthalmia!$B$2:$C$9,2,FALSE)</f>
        <v>#N/A</v>
      </c>
      <c r="C747" t="str">
        <f>VLOOKUP(A747,microphthalmia!$B$2:$C$842,2,FALSE)</f>
        <v>TBCD_microphthalmia</v>
      </c>
      <c r="D747" t="e">
        <f>(VLOOKUP(A747,coloboma!$B$2:$C$26,2,FALSE))</f>
        <v>#N/A</v>
      </c>
      <c r="E747" t="b">
        <f t="shared" si="62"/>
        <v>0</v>
      </c>
      <c r="F747" t="b">
        <f t="shared" si="63"/>
        <v>1</v>
      </c>
      <c r="G747" t="b">
        <f t="shared" si="64"/>
        <v>0</v>
      </c>
      <c r="H747" t="str">
        <f t="shared" si="61"/>
        <v>TBCD_microphthalmia</v>
      </c>
    </row>
    <row r="748" spans="1:8" x14ac:dyDescent="0.25">
      <c r="A748" t="s">
        <v>1505</v>
      </c>
      <c r="B748" t="e">
        <f>VLOOKUP(A748,anophthalmia!$B$2:$C$9,2,FALSE)</f>
        <v>#N/A</v>
      </c>
      <c r="C748" t="str">
        <f>VLOOKUP(A748,microphthalmia!$B$2:$C$842,2,FALSE)</f>
        <v>TBX2_microphthalmia</v>
      </c>
      <c r="D748" t="e">
        <f>(VLOOKUP(A748,coloboma!$B$2:$C$26,2,FALSE))</f>
        <v>#N/A</v>
      </c>
      <c r="E748" t="b">
        <f t="shared" si="62"/>
        <v>0</v>
      </c>
      <c r="F748" t="b">
        <f t="shared" si="63"/>
        <v>1</v>
      </c>
      <c r="G748" t="b">
        <f t="shared" si="64"/>
        <v>0</v>
      </c>
      <c r="H748" t="str">
        <f t="shared" si="61"/>
        <v>TBX2_microphthalmia</v>
      </c>
    </row>
    <row r="749" spans="1:8" x14ac:dyDescent="0.25">
      <c r="A749" t="s">
        <v>1507</v>
      </c>
      <c r="B749" t="e">
        <f>VLOOKUP(A749,anophthalmia!$B$2:$C$9,2,FALSE)</f>
        <v>#N/A</v>
      </c>
      <c r="C749" t="str">
        <f>VLOOKUP(A749,microphthalmia!$B$2:$C$842,2,FALSE)</f>
        <v>TBX5_microphthalmia</v>
      </c>
      <c r="D749" t="e">
        <f>(VLOOKUP(A749,coloboma!$B$2:$C$26,2,FALSE))</f>
        <v>#N/A</v>
      </c>
      <c r="E749" t="b">
        <f t="shared" si="62"/>
        <v>0</v>
      </c>
      <c r="F749" t="b">
        <f t="shared" si="63"/>
        <v>1</v>
      </c>
      <c r="G749" t="b">
        <f t="shared" si="64"/>
        <v>0</v>
      </c>
      <c r="H749" t="str">
        <f t="shared" si="61"/>
        <v>TBX5_microphthalmia</v>
      </c>
    </row>
    <row r="750" spans="1:8" x14ac:dyDescent="0.25">
      <c r="A750" t="s">
        <v>13</v>
      </c>
      <c r="B750" t="str">
        <f>VLOOKUP(A750,anophthalmia!$B$2:$C$9,2,FALSE)</f>
        <v>TCF7L1_anophthalmia</v>
      </c>
      <c r="C750" t="str">
        <f>VLOOKUP(A750,microphthalmia!$B$2:$C$842,2,FALSE)</f>
        <v>TCF7L1_microphthalmia</v>
      </c>
      <c r="D750" t="e">
        <f>(VLOOKUP(A750,coloboma!$B$2:$C$26,2,FALSE))</f>
        <v>#N/A</v>
      </c>
      <c r="E750" t="b">
        <f t="shared" si="62"/>
        <v>1</v>
      </c>
      <c r="F750" t="b">
        <f t="shared" si="63"/>
        <v>1</v>
      </c>
      <c r="G750" t="b">
        <f t="shared" si="64"/>
        <v>0</v>
      </c>
      <c r="H750" t="str">
        <f>_xlfn.CONCAT(A750,"_anophthalmia_microphthalmia")</f>
        <v>TCF7L1_anophthalmia_microphthalmia</v>
      </c>
    </row>
    <row r="751" spans="1:8" x14ac:dyDescent="0.25">
      <c r="A751" t="s">
        <v>1509</v>
      </c>
      <c r="B751" t="e">
        <f>VLOOKUP(A751,anophthalmia!$B$2:$C$9,2,FALSE)</f>
        <v>#N/A</v>
      </c>
      <c r="C751" t="str">
        <f>VLOOKUP(A751,microphthalmia!$B$2:$C$842,2,FALSE)</f>
        <v>TCF7L2_microphthalmia</v>
      </c>
      <c r="D751" t="e">
        <f>(VLOOKUP(A751,coloboma!$B$2:$C$26,2,FALSE))</f>
        <v>#N/A</v>
      </c>
      <c r="E751" t="b">
        <f t="shared" si="62"/>
        <v>0</v>
      </c>
      <c r="F751" t="b">
        <f t="shared" si="63"/>
        <v>1</v>
      </c>
      <c r="G751" t="b">
        <f t="shared" si="64"/>
        <v>0</v>
      </c>
      <c r="H751" t="str">
        <f t="shared" ref="H751:H763" si="65">_xlfn.CONCAT(A751,"_microphthalmia")</f>
        <v>TCF7L2_microphthalmia</v>
      </c>
    </row>
    <row r="752" spans="1:8" x14ac:dyDescent="0.25">
      <c r="A752" t="s">
        <v>1511</v>
      </c>
      <c r="B752" t="e">
        <f>VLOOKUP(A752,anophthalmia!$B$2:$C$9,2,FALSE)</f>
        <v>#N/A</v>
      </c>
      <c r="C752" t="str">
        <f>VLOOKUP(A752,microphthalmia!$B$2:$C$842,2,FALSE)</f>
        <v>TCP1_microphthalmia</v>
      </c>
      <c r="D752" t="e">
        <f>(VLOOKUP(A752,coloboma!$B$2:$C$26,2,FALSE))</f>
        <v>#N/A</v>
      </c>
      <c r="E752" t="b">
        <f t="shared" si="62"/>
        <v>0</v>
      </c>
      <c r="F752" t="b">
        <f t="shared" si="63"/>
        <v>1</v>
      </c>
      <c r="G752" t="b">
        <f t="shared" si="64"/>
        <v>0</v>
      </c>
      <c r="H752" t="str">
        <f t="shared" si="65"/>
        <v>TCP1_microphthalmia</v>
      </c>
    </row>
    <row r="753" spans="1:8" x14ac:dyDescent="0.25">
      <c r="A753" t="s">
        <v>1513</v>
      </c>
      <c r="B753" t="e">
        <f>VLOOKUP(A753,anophthalmia!$B$2:$C$9,2,FALSE)</f>
        <v>#N/A</v>
      </c>
      <c r="C753" t="str">
        <f>VLOOKUP(A753,microphthalmia!$B$2:$C$842,2,FALSE)</f>
        <v>TDGF1_microphthalmia</v>
      </c>
      <c r="D753" t="e">
        <f>(VLOOKUP(A753,coloboma!$B$2:$C$26,2,FALSE))</f>
        <v>#N/A</v>
      </c>
      <c r="E753" t="b">
        <f t="shared" si="62"/>
        <v>0</v>
      </c>
      <c r="F753" t="b">
        <f t="shared" si="63"/>
        <v>1</v>
      </c>
      <c r="G753" t="b">
        <f t="shared" si="64"/>
        <v>0</v>
      </c>
      <c r="H753" t="str">
        <f t="shared" si="65"/>
        <v>TDGF1_microphthalmia</v>
      </c>
    </row>
    <row r="754" spans="1:8" x14ac:dyDescent="0.25">
      <c r="A754" t="s">
        <v>1515</v>
      </c>
      <c r="B754" t="e">
        <f>VLOOKUP(A754,anophthalmia!$B$2:$C$9,2,FALSE)</f>
        <v>#N/A</v>
      </c>
      <c r="C754" t="str">
        <f>VLOOKUP(A754,microphthalmia!$B$2:$C$842,2,FALSE)</f>
        <v>TDP2_microphthalmia</v>
      </c>
      <c r="D754" t="e">
        <f>(VLOOKUP(A754,coloboma!$B$2:$C$26,2,FALSE))</f>
        <v>#N/A</v>
      </c>
      <c r="E754" t="b">
        <f t="shared" si="62"/>
        <v>0</v>
      </c>
      <c r="F754" t="b">
        <f t="shared" si="63"/>
        <v>1</v>
      </c>
      <c r="G754" t="b">
        <f t="shared" si="64"/>
        <v>0</v>
      </c>
      <c r="H754" t="str">
        <f t="shared" si="65"/>
        <v>TDP2_microphthalmia</v>
      </c>
    </row>
    <row r="755" spans="1:8" x14ac:dyDescent="0.25">
      <c r="A755" t="s">
        <v>1517</v>
      </c>
      <c r="B755" t="e">
        <f>VLOOKUP(A755,anophthalmia!$B$2:$C$9,2,FALSE)</f>
        <v>#N/A</v>
      </c>
      <c r="C755" t="str">
        <f>VLOOKUP(A755,microphthalmia!$B$2:$C$842,2,FALSE)</f>
        <v>TET3_microphthalmia</v>
      </c>
      <c r="D755" t="e">
        <f>(VLOOKUP(A755,coloboma!$B$2:$C$26,2,FALSE))</f>
        <v>#N/A</v>
      </c>
      <c r="E755" t="b">
        <f t="shared" si="62"/>
        <v>0</v>
      </c>
      <c r="F755" t="b">
        <f t="shared" si="63"/>
        <v>1</v>
      </c>
      <c r="G755" t="b">
        <f t="shared" si="64"/>
        <v>0</v>
      </c>
      <c r="H755" t="str">
        <f t="shared" si="65"/>
        <v>TET3_microphthalmia</v>
      </c>
    </row>
    <row r="756" spans="1:8" x14ac:dyDescent="0.25">
      <c r="A756" t="s">
        <v>1519</v>
      </c>
      <c r="B756" t="e">
        <f>VLOOKUP(A756,anophthalmia!$B$2:$C$9,2,FALSE)</f>
        <v>#N/A</v>
      </c>
      <c r="C756" t="str">
        <f>VLOOKUP(A756,microphthalmia!$B$2:$C$842,2,FALSE)</f>
        <v>TFEC_microphthalmia</v>
      </c>
      <c r="D756" t="e">
        <f>(VLOOKUP(A756,coloboma!$B$2:$C$26,2,FALSE))</f>
        <v>#N/A</v>
      </c>
      <c r="E756" t="b">
        <f t="shared" si="62"/>
        <v>0</v>
      </c>
      <c r="F756" t="b">
        <f t="shared" si="63"/>
        <v>1</v>
      </c>
      <c r="G756" t="b">
        <f t="shared" si="64"/>
        <v>0</v>
      </c>
      <c r="H756" t="str">
        <f t="shared" si="65"/>
        <v>TFEC_microphthalmia</v>
      </c>
    </row>
    <row r="757" spans="1:8" x14ac:dyDescent="0.25">
      <c r="A757" t="s">
        <v>1521</v>
      </c>
      <c r="B757" t="e">
        <f>VLOOKUP(A757,anophthalmia!$B$2:$C$9,2,FALSE)</f>
        <v>#N/A</v>
      </c>
      <c r="C757" t="str">
        <f>VLOOKUP(A757,microphthalmia!$B$2:$C$842,2,FALSE)</f>
        <v>THNSL2_microphthalmia</v>
      </c>
      <c r="D757" t="e">
        <f>(VLOOKUP(A757,coloboma!$B$2:$C$26,2,FALSE))</f>
        <v>#N/A</v>
      </c>
      <c r="E757" t="b">
        <f t="shared" si="62"/>
        <v>0</v>
      </c>
      <c r="F757" t="b">
        <f t="shared" si="63"/>
        <v>1</v>
      </c>
      <c r="G757" t="b">
        <f t="shared" si="64"/>
        <v>0</v>
      </c>
      <c r="H757" t="str">
        <f t="shared" si="65"/>
        <v>THNSL2_microphthalmia</v>
      </c>
    </row>
    <row r="758" spans="1:8" x14ac:dyDescent="0.25">
      <c r="A758" t="s">
        <v>1523</v>
      </c>
      <c r="B758" t="e">
        <f>VLOOKUP(A758,anophthalmia!$B$2:$C$9,2,FALSE)</f>
        <v>#N/A</v>
      </c>
      <c r="C758" t="str">
        <f>VLOOKUP(A758,microphthalmia!$B$2:$C$842,2,FALSE)</f>
        <v>THOC2_microphthalmia</v>
      </c>
      <c r="D758" t="e">
        <f>(VLOOKUP(A758,coloboma!$B$2:$C$26,2,FALSE))</f>
        <v>#N/A</v>
      </c>
      <c r="E758" t="b">
        <f t="shared" si="62"/>
        <v>0</v>
      </c>
      <c r="F758" t="b">
        <f t="shared" si="63"/>
        <v>1</v>
      </c>
      <c r="G758" t="b">
        <f t="shared" si="64"/>
        <v>0</v>
      </c>
      <c r="H758" t="str">
        <f t="shared" si="65"/>
        <v>THOC2_microphthalmia</v>
      </c>
    </row>
    <row r="759" spans="1:8" x14ac:dyDescent="0.25">
      <c r="A759" t="s">
        <v>1525</v>
      </c>
      <c r="B759" t="e">
        <f>VLOOKUP(A759,anophthalmia!$B$2:$C$9,2,FALSE)</f>
        <v>#N/A</v>
      </c>
      <c r="C759" t="str">
        <f>VLOOKUP(A759,microphthalmia!$B$2:$C$842,2,FALSE)</f>
        <v>THRA_microphthalmia</v>
      </c>
      <c r="D759" t="e">
        <f>(VLOOKUP(A759,coloboma!$B$2:$C$26,2,FALSE))</f>
        <v>#N/A</v>
      </c>
      <c r="E759" t="b">
        <f t="shared" si="62"/>
        <v>0</v>
      </c>
      <c r="F759" t="b">
        <f t="shared" si="63"/>
        <v>1</v>
      </c>
      <c r="G759" t="b">
        <f t="shared" si="64"/>
        <v>0</v>
      </c>
      <c r="H759" t="str">
        <f t="shared" si="65"/>
        <v>THRA_microphthalmia</v>
      </c>
    </row>
    <row r="760" spans="1:8" x14ac:dyDescent="0.25">
      <c r="A760" t="s">
        <v>1527</v>
      </c>
      <c r="B760" t="e">
        <f>VLOOKUP(A760,anophthalmia!$B$2:$C$9,2,FALSE)</f>
        <v>#N/A</v>
      </c>
      <c r="C760" t="str">
        <f>VLOOKUP(A760,microphthalmia!$B$2:$C$842,2,FALSE)</f>
        <v>THRB_microphthalmia</v>
      </c>
      <c r="D760" t="e">
        <f>(VLOOKUP(A760,coloboma!$B$2:$C$26,2,FALSE))</f>
        <v>#N/A</v>
      </c>
      <c r="E760" t="b">
        <f t="shared" si="62"/>
        <v>0</v>
      </c>
      <c r="F760" t="b">
        <f t="shared" si="63"/>
        <v>1</v>
      </c>
      <c r="G760" t="b">
        <f t="shared" si="64"/>
        <v>0</v>
      </c>
      <c r="H760" t="str">
        <f t="shared" si="65"/>
        <v>THRB_microphthalmia</v>
      </c>
    </row>
    <row r="761" spans="1:8" x14ac:dyDescent="0.25">
      <c r="A761" t="s">
        <v>1529</v>
      </c>
      <c r="B761" t="e">
        <f>VLOOKUP(A761,anophthalmia!$B$2:$C$9,2,FALSE)</f>
        <v>#N/A</v>
      </c>
      <c r="C761" t="str">
        <f>VLOOKUP(A761,microphthalmia!$B$2:$C$842,2,FALSE)</f>
        <v>TICRR_microphthalmia</v>
      </c>
      <c r="D761" t="e">
        <f>(VLOOKUP(A761,coloboma!$B$2:$C$26,2,FALSE))</f>
        <v>#N/A</v>
      </c>
      <c r="E761" t="b">
        <f t="shared" si="62"/>
        <v>0</v>
      </c>
      <c r="F761" t="b">
        <f t="shared" si="63"/>
        <v>1</v>
      </c>
      <c r="G761" t="b">
        <f t="shared" si="64"/>
        <v>0</v>
      </c>
      <c r="H761" t="str">
        <f t="shared" si="65"/>
        <v>TICRR_microphthalmia</v>
      </c>
    </row>
    <row r="762" spans="1:8" x14ac:dyDescent="0.25">
      <c r="A762" t="s">
        <v>1531</v>
      </c>
      <c r="B762" t="e">
        <f>VLOOKUP(A762,anophthalmia!$B$2:$C$9,2,FALSE)</f>
        <v>#N/A</v>
      </c>
      <c r="C762" t="str">
        <f>VLOOKUP(A762,microphthalmia!$B$2:$C$842,2,FALSE)</f>
        <v>TIMM23_microphthalmia</v>
      </c>
      <c r="D762" t="e">
        <f>(VLOOKUP(A762,coloboma!$B$2:$C$26,2,FALSE))</f>
        <v>#N/A</v>
      </c>
      <c r="E762" t="b">
        <f t="shared" si="62"/>
        <v>0</v>
      </c>
      <c r="F762" t="b">
        <f t="shared" si="63"/>
        <v>1</v>
      </c>
      <c r="G762" t="b">
        <f t="shared" si="64"/>
        <v>0</v>
      </c>
      <c r="H762" t="str">
        <f t="shared" si="65"/>
        <v>TIMM23_microphthalmia</v>
      </c>
    </row>
    <row r="763" spans="1:8" x14ac:dyDescent="0.25">
      <c r="A763" t="s">
        <v>1533</v>
      </c>
      <c r="B763" t="e">
        <f>VLOOKUP(A763,anophthalmia!$B$2:$C$9,2,FALSE)</f>
        <v>#N/A</v>
      </c>
      <c r="C763" t="str">
        <f>VLOOKUP(A763,microphthalmia!$B$2:$C$842,2,FALSE)</f>
        <v>TLCD3B_microphthalmia</v>
      </c>
      <c r="D763" t="e">
        <f>(VLOOKUP(A763,coloboma!$B$2:$C$26,2,FALSE))</f>
        <v>#N/A</v>
      </c>
      <c r="E763" t="b">
        <f t="shared" si="62"/>
        <v>0</v>
      </c>
      <c r="F763" t="b">
        <f t="shared" si="63"/>
        <v>1</v>
      </c>
      <c r="G763" t="b">
        <f t="shared" si="64"/>
        <v>0</v>
      </c>
      <c r="H763" t="str">
        <f t="shared" si="65"/>
        <v>TLCD3B_microphthalmia</v>
      </c>
    </row>
    <row r="764" spans="1:8" x14ac:dyDescent="0.25">
      <c r="A764" t="s">
        <v>61</v>
      </c>
      <c r="B764" t="e">
        <f>VLOOKUP(A764,anophthalmia!$B$2:$C$9,2,FALSE)</f>
        <v>#N/A</v>
      </c>
      <c r="C764" t="e">
        <f>VLOOKUP(A764,microphthalmia!$B$2:$C$842,2,FALSE)</f>
        <v>#N/A</v>
      </c>
      <c r="D764" t="str">
        <f>(VLOOKUP(A764,coloboma!$B$2:$C$26,2,FALSE))</f>
        <v>TLN1_coloboma</v>
      </c>
      <c r="E764" t="b">
        <f t="shared" si="62"/>
        <v>0</v>
      </c>
      <c r="F764" t="b">
        <f t="shared" si="63"/>
        <v>0</v>
      </c>
      <c r="G764" t="b">
        <f t="shared" si="64"/>
        <v>1</v>
      </c>
      <c r="H764" t="str">
        <f>_xlfn.CONCAT(A764,"_coloboma")</f>
        <v>TLN1_coloboma</v>
      </c>
    </row>
    <row r="765" spans="1:8" x14ac:dyDescent="0.25">
      <c r="A765" t="s">
        <v>1535</v>
      </c>
      <c r="B765" t="e">
        <f>VLOOKUP(A765,anophthalmia!$B$2:$C$9,2,FALSE)</f>
        <v>#N/A</v>
      </c>
      <c r="C765" t="str">
        <f>VLOOKUP(A765,microphthalmia!$B$2:$C$842,2,FALSE)</f>
        <v>TMIE_microphthalmia</v>
      </c>
      <c r="D765" t="e">
        <f>(VLOOKUP(A765,coloboma!$B$2:$C$26,2,FALSE))</f>
        <v>#N/A</v>
      </c>
      <c r="E765" t="b">
        <f t="shared" si="62"/>
        <v>0</v>
      </c>
      <c r="F765" t="b">
        <f t="shared" si="63"/>
        <v>1</v>
      </c>
      <c r="G765" t="b">
        <f t="shared" si="64"/>
        <v>0</v>
      </c>
      <c r="H765" t="str">
        <f t="shared" ref="H765:H786" si="66">_xlfn.CONCAT(A765,"_microphthalmia")</f>
        <v>TMIE_microphthalmia</v>
      </c>
    </row>
    <row r="766" spans="1:8" x14ac:dyDescent="0.25">
      <c r="A766" t="s">
        <v>1537</v>
      </c>
      <c r="B766" t="e">
        <f>VLOOKUP(A766,anophthalmia!$B$2:$C$9,2,FALSE)</f>
        <v>#N/A</v>
      </c>
      <c r="C766" t="str">
        <f>VLOOKUP(A766,microphthalmia!$B$2:$C$842,2,FALSE)</f>
        <v>TOE1_microphthalmia</v>
      </c>
      <c r="D766" t="e">
        <f>(VLOOKUP(A766,coloboma!$B$2:$C$26,2,FALSE))</f>
        <v>#N/A</v>
      </c>
      <c r="E766" t="b">
        <f t="shared" si="62"/>
        <v>0</v>
      </c>
      <c r="F766" t="b">
        <f t="shared" si="63"/>
        <v>1</v>
      </c>
      <c r="G766" t="b">
        <f t="shared" si="64"/>
        <v>0</v>
      </c>
      <c r="H766" t="str">
        <f t="shared" si="66"/>
        <v>TOE1_microphthalmia</v>
      </c>
    </row>
    <row r="767" spans="1:8" x14ac:dyDescent="0.25">
      <c r="A767" t="s">
        <v>1539</v>
      </c>
      <c r="B767" t="e">
        <f>VLOOKUP(A767,anophthalmia!$B$2:$C$9,2,FALSE)</f>
        <v>#N/A</v>
      </c>
      <c r="C767" t="str">
        <f>VLOOKUP(A767,microphthalmia!$B$2:$C$842,2,FALSE)</f>
        <v>TOP2A_microphthalmia</v>
      </c>
      <c r="D767" t="e">
        <f>(VLOOKUP(A767,coloboma!$B$2:$C$26,2,FALSE))</f>
        <v>#N/A</v>
      </c>
      <c r="E767" t="b">
        <f t="shared" si="62"/>
        <v>0</v>
      </c>
      <c r="F767" t="b">
        <f t="shared" si="63"/>
        <v>1</v>
      </c>
      <c r="G767" t="b">
        <f t="shared" si="64"/>
        <v>0</v>
      </c>
      <c r="H767" t="str">
        <f t="shared" si="66"/>
        <v>TOP2A_microphthalmia</v>
      </c>
    </row>
    <row r="768" spans="1:8" x14ac:dyDescent="0.25">
      <c r="A768" t="s">
        <v>1541</v>
      </c>
      <c r="B768" t="e">
        <f>VLOOKUP(A768,anophthalmia!$B$2:$C$9,2,FALSE)</f>
        <v>#N/A</v>
      </c>
      <c r="C768" t="str">
        <f>VLOOKUP(A768,microphthalmia!$B$2:$C$842,2,FALSE)</f>
        <v>TP73_microphthalmia</v>
      </c>
      <c r="D768" t="e">
        <f>(VLOOKUP(A768,coloboma!$B$2:$C$26,2,FALSE))</f>
        <v>#N/A</v>
      </c>
      <c r="E768" t="b">
        <f t="shared" si="62"/>
        <v>0</v>
      </c>
      <c r="F768" t="b">
        <f t="shared" si="63"/>
        <v>1</v>
      </c>
      <c r="G768" t="b">
        <f t="shared" si="64"/>
        <v>0</v>
      </c>
      <c r="H768" t="str">
        <f t="shared" si="66"/>
        <v>TP73_microphthalmia</v>
      </c>
    </row>
    <row r="769" spans="1:8" x14ac:dyDescent="0.25">
      <c r="A769" t="s">
        <v>1543</v>
      </c>
      <c r="B769" t="e">
        <f>VLOOKUP(A769,anophthalmia!$B$2:$C$9,2,FALSE)</f>
        <v>#N/A</v>
      </c>
      <c r="C769" t="str">
        <f>VLOOKUP(A769,microphthalmia!$B$2:$C$842,2,FALSE)</f>
        <v>TPCN2_microphthalmia</v>
      </c>
      <c r="D769" t="e">
        <f>(VLOOKUP(A769,coloboma!$B$2:$C$26,2,FALSE))</f>
        <v>#N/A</v>
      </c>
      <c r="E769" t="b">
        <f t="shared" si="62"/>
        <v>0</v>
      </c>
      <c r="F769" t="b">
        <f t="shared" si="63"/>
        <v>1</v>
      </c>
      <c r="G769" t="b">
        <f t="shared" si="64"/>
        <v>0</v>
      </c>
      <c r="H769" t="str">
        <f t="shared" si="66"/>
        <v>TPCN2_microphthalmia</v>
      </c>
    </row>
    <row r="770" spans="1:8" x14ac:dyDescent="0.25">
      <c r="A770" t="s">
        <v>1545</v>
      </c>
      <c r="B770" t="e">
        <f>VLOOKUP(A770,anophthalmia!$B$2:$C$9,2,FALSE)</f>
        <v>#N/A</v>
      </c>
      <c r="C770" t="str">
        <f>VLOOKUP(A770,microphthalmia!$B$2:$C$842,2,FALSE)</f>
        <v>TPM4_microphthalmia</v>
      </c>
      <c r="D770" t="e">
        <f>(VLOOKUP(A770,coloboma!$B$2:$C$26,2,FALSE))</f>
        <v>#N/A</v>
      </c>
      <c r="E770" t="b">
        <f t="shared" si="62"/>
        <v>0</v>
      </c>
      <c r="F770" t="b">
        <f t="shared" si="63"/>
        <v>1</v>
      </c>
      <c r="G770" t="b">
        <f t="shared" si="64"/>
        <v>0</v>
      </c>
      <c r="H770" t="str">
        <f t="shared" si="66"/>
        <v>TPM4_microphthalmia</v>
      </c>
    </row>
    <row r="771" spans="1:8" x14ac:dyDescent="0.25">
      <c r="A771" t="s">
        <v>1547</v>
      </c>
      <c r="B771" t="e">
        <f>VLOOKUP(A771,anophthalmia!$B$2:$C$9,2,FALSE)</f>
        <v>#N/A</v>
      </c>
      <c r="C771" t="str">
        <f>VLOOKUP(A771,microphthalmia!$B$2:$C$842,2,FALSE)</f>
        <v>TRAF3IP1_microphthalmia</v>
      </c>
      <c r="D771" t="e">
        <f>(VLOOKUP(A771,coloboma!$B$2:$C$26,2,FALSE))</f>
        <v>#N/A</v>
      </c>
      <c r="E771" t="b">
        <f t="shared" ref="E771:E834" si="67">ISTEXT(B771)</f>
        <v>0</v>
      </c>
      <c r="F771" t="b">
        <f t="shared" ref="F771:F834" si="68">ISTEXT(C771)</f>
        <v>1</v>
      </c>
      <c r="G771" t="b">
        <f t="shared" ref="G771:G834" si="69">ISTEXT(D771)</f>
        <v>0</v>
      </c>
      <c r="H771" t="str">
        <f t="shared" si="66"/>
        <v>TRAF3IP1_microphthalmia</v>
      </c>
    </row>
    <row r="772" spans="1:8" x14ac:dyDescent="0.25">
      <c r="A772" t="s">
        <v>1549</v>
      </c>
      <c r="B772" t="e">
        <f>VLOOKUP(A772,anophthalmia!$B$2:$C$9,2,FALSE)</f>
        <v>#N/A</v>
      </c>
      <c r="C772" t="str">
        <f>VLOOKUP(A772,microphthalmia!$B$2:$C$842,2,FALSE)</f>
        <v>TRAF4_microphthalmia</v>
      </c>
      <c r="D772" t="e">
        <f>(VLOOKUP(A772,coloboma!$B$2:$C$26,2,FALSE))</f>
        <v>#N/A</v>
      </c>
      <c r="E772" t="b">
        <f t="shared" si="67"/>
        <v>0</v>
      </c>
      <c r="F772" t="b">
        <f t="shared" si="68"/>
        <v>1</v>
      </c>
      <c r="G772" t="b">
        <f t="shared" si="69"/>
        <v>0</v>
      </c>
      <c r="H772" t="str">
        <f t="shared" si="66"/>
        <v>TRAF4_microphthalmia</v>
      </c>
    </row>
    <row r="773" spans="1:8" x14ac:dyDescent="0.25">
      <c r="A773" t="s">
        <v>1551</v>
      </c>
      <c r="B773" t="e">
        <f>VLOOKUP(A773,anophthalmia!$B$2:$C$9,2,FALSE)</f>
        <v>#N/A</v>
      </c>
      <c r="C773" t="str">
        <f>VLOOKUP(A773,microphthalmia!$B$2:$C$842,2,FALSE)</f>
        <v>TRAPPC11_microphthalmia</v>
      </c>
      <c r="D773" t="e">
        <f>(VLOOKUP(A773,coloboma!$B$2:$C$26,2,FALSE))</f>
        <v>#N/A</v>
      </c>
      <c r="E773" t="b">
        <f t="shared" si="67"/>
        <v>0</v>
      </c>
      <c r="F773" t="b">
        <f t="shared" si="68"/>
        <v>1</v>
      </c>
      <c r="G773" t="b">
        <f t="shared" si="69"/>
        <v>0</v>
      </c>
      <c r="H773" t="str">
        <f t="shared" si="66"/>
        <v>TRAPPC11_microphthalmia</v>
      </c>
    </row>
    <row r="774" spans="1:8" x14ac:dyDescent="0.25">
      <c r="A774" t="s">
        <v>1553</v>
      </c>
      <c r="B774" t="e">
        <f>VLOOKUP(A774,anophthalmia!$B$2:$C$9,2,FALSE)</f>
        <v>#N/A</v>
      </c>
      <c r="C774" t="str">
        <f>VLOOKUP(A774,microphthalmia!$B$2:$C$842,2,FALSE)</f>
        <v>TRAPPC14_microphthalmia</v>
      </c>
      <c r="D774" t="e">
        <f>(VLOOKUP(A774,coloboma!$B$2:$C$26,2,FALSE))</f>
        <v>#N/A</v>
      </c>
      <c r="E774" t="b">
        <f t="shared" si="67"/>
        <v>0</v>
      </c>
      <c r="F774" t="b">
        <f t="shared" si="68"/>
        <v>1</v>
      </c>
      <c r="G774" t="b">
        <f t="shared" si="69"/>
        <v>0</v>
      </c>
      <c r="H774" t="str">
        <f t="shared" si="66"/>
        <v>TRAPPC14_microphthalmia</v>
      </c>
    </row>
    <row r="775" spans="1:8" x14ac:dyDescent="0.25">
      <c r="A775" t="s">
        <v>1555</v>
      </c>
      <c r="B775" t="e">
        <f>VLOOKUP(A775,anophthalmia!$B$2:$C$9,2,FALSE)</f>
        <v>#N/A</v>
      </c>
      <c r="C775" t="str">
        <f>VLOOKUP(A775,microphthalmia!$B$2:$C$842,2,FALSE)</f>
        <v>TRDMT1_microphthalmia</v>
      </c>
      <c r="D775" t="e">
        <f>(VLOOKUP(A775,coloboma!$B$2:$C$26,2,FALSE))</f>
        <v>#N/A</v>
      </c>
      <c r="E775" t="b">
        <f t="shared" si="67"/>
        <v>0</v>
      </c>
      <c r="F775" t="b">
        <f t="shared" si="68"/>
        <v>1</v>
      </c>
      <c r="G775" t="b">
        <f t="shared" si="69"/>
        <v>0</v>
      </c>
      <c r="H775" t="str">
        <f t="shared" si="66"/>
        <v>TRDMT1_microphthalmia</v>
      </c>
    </row>
    <row r="776" spans="1:8" x14ac:dyDescent="0.25">
      <c r="A776" t="s">
        <v>1557</v>
      </c>
      <c r="B776" t="e">
        <f>VLOOKUP(A776,anophthalmia!$B$2:$C$9,2,FALSE)</f>
        <v>#N/A</v>
      </c>
      <c r="C776" t="str">
        <f>VLOOKUP(A776,microphthalmia!$B$2:$C$842,2,FALSE)</f>
        <v>TRIM33_microphthalmia</v>
      </c>
      <c r="D776" t="e">
        <f>(VLOOKUP(A776,coloboma!$B$2:$C$26,2,FALSE))</f>
        <v>#N/A</v>
      </c>
      <c r="E776" t="b">
        <f t="shared" si="67"/>
        <v>0</v>
      </c>
      <c r="F776" t="b">
        <f t="shared" si="68"/>
        <v>1</v>
      </c>
      <c r="G776" t="b">
        <f t="shared" si="69"/>
        <v>0</v>
      </c>
      <c r="H776" t="str">
        <f t="shared" si="66"/>
        <v>TRIM33_microphthalmia</v>
      </c>
    </row>
    <row r="777" spans="1:8" x14ac:dyDescent="0.25">
      <c r="A777" t="s">
        <v>1559</v>
      </c>
      <c r="B777" t="e">
        <f>VLOOKUP(A777,anophthalmia!$B$2:$C$9,2,FALSE)</f>
        <v>#N/A</v>
      </c>
      <c r="C777" t="str">
        <f>VLOOKUP(A777,microphthalmia!$B$2:$C$842,2,FALSE)</f>
        <v>TRNT1_microphthalmia</v>
      </c>
      <c r="D777" t="e">
        <f>(VLOOKUP(A777,coloboma!$B$2:$C$26,2,FALSE))</f>
        <v>#N/A</v>
      </c>
      <c r="E777" t="b">
        <f t="shared" si="67"/>
        <v>0</v>
      </c>
      <c r="F777" t="b">
        <f t="shared" si="68"/>
        <v>1</v>
      </c>
      <c r="G777" t="b">
        <f t="shared" si="69"/>
        <v>0</v>
      </c>
      <c r="H777" t="str">
        <f t="shared" si="66"/>
        <v>TRNT1_microphthalmia</v>
      </c>
    </row>
    <row r="778" spans="1:8" x14ac:dyDescent="0.25">
      <c r="A778" t="s">
        <v>1561</v>
      </c>
      <c r="B778" t="e">
        <f>VLOOKUP(A778,anophthalmia!$B$2:$C$9,2,FALSE)</f>
        <v>#N/A</v>
      </c>
      <c r="C778" t="str">
        <f>VLOOKUP(A778,microphthalmia!$B$2:$C$842,2,FALSE)</f>
        <v>TRPC1_microphthalmia</v>
      </c>
      <c r="D778" t="e">
        <f>(VLOOKUP(A778,coloboma!$B$2:$C$26,2,FALSE))</f>
        <v>#N/A</v>
      </c>
      <c r="E778" t="b">
        <f t="shared" si="67"/>
        <v>0</v>
      </c>
      <c r="F778" t="b">
        <f t="shared" si="68"/>
        <v>1</v>
      </c>
      <c r="G778" t="b">
        <f t="shared" si="69"/>
        <v>0</v>
      </c>
      <c r="H778" t="str">
        <f t="shared" si="66"/>
        <v>TRPC1_microphthalmia</v>
      </c>
    </row>
    <row r="779" spans="1:8" x14ac:dyDescent="0.25">
      <c r="A779" t="s">
        <v>1563</v>
      </c>
      <c r="B779" t="e">
        <f>VLOOKUP(A779,anophthalmia!$B$2:$C$9,2,FALSE)</f>
        <v>#N/A</v>
      </c>
      <c r="C779" t="str">
        <f>VLOOKUP(A779,microphthalmia!$B$2:$C$842,2,FALSE)</f>
        <v>TRPM7_microphthalmia</v>
      </c>
      <c r="D779" t="e">
        <f>(VLOOKUP(A779,coloboma!$B$2:$C$26,2,FALSE))</f>
        <v>#N/A</v>
      </c>
      <c r="E779" t="b">
        <f t="shared" si="67"/>
        <v>0</v>
      </c>
      <c r="F779" t="b">
        <f t="shared" si="68"/>
        <v>1</v>
      </c>
      <c r="G779" t="b">
        <f t="shared" si="69"/>
        <v>0</v>
      </c>
      <c r="H779" t="str">
        <f t="shared" si="66"/>
        <v>TRPM7_microphthalmia</v>
      </c>
    </row>
    <row r="780" spans="1:8" x14ac:dyDescent="0.25">
      <c r="A780" t="s">
        <v>1565</v>
      </c>
      <c r="B780" t="e">
        <f>VLOOKUP(A780,anophthalmia!$B$2:$C$9,2,FALSE)</f>
        <v>#N/A</v>
      </c>
      <c r="C780" t="str">
        <f>VLOOKUP(A780,microphthalmia!$B$2:$C$842,2,FALSE)</f>
        <v>TSR2_microphthalmia</v>
      </c>
      <c r="D780" t="e">
        <f>(VLOOKUP(A780,coloboma!$B$2:$C$26,2,FALSE))</f>
        <v>#N/A</v>
      </c>
      <c r="E780" t="b">
        <f t="shared" si="67"/>
        <v>0</v>
      </c>
      <c r="F780" t="b">
        <f t="shared" si="68"/>
        <v>1</v>
      </c>
      <c r="G780" t="b">
        <f t="shared" si="69"/>
        <v>0</v>
      </c>
      <c r="H780" t="str">
        <f t="shared" si="66"/>
        <v>TSR2_microphthalmia</v>
      </c>
    </row>
    <row r="781" spans="1:8" x14ac:dyDescent="0.25">
      <c r="A781" t="s">
        <v>1567</v>
      </c>
      <c r="B781" t="e">
        <f>VLOOKUP(A781,anophthalmia!$B$2:$C$9,2,FALSE)</f>
        <v>#N/A</v>
      </c>
      <c r="C781" t="str">
        <f>VLOOKUP(A781,microphthalmia!$B$2:$C$842,2,FALSE)</f>
        <v>TTC17_microphthalmia</v>
      </c>
      <c r="D781" t="e">
        <f>(VLOOKUP(A781,coloboma!$B$2:$C$26,2,FALSE))</f>
        <v>#N/A</v>
      </c>
      <c r="E781" t="b">
        <f t="shared" si="67"/>
        <v>0</v>
      </c>
      <c r="F781" t="b">
        <f t="shared" si="68"/>
        <v>1</v>
      </c>
      <c r="G781" t="b">
        <f t="shared" si="69"/>
        <v>0</v>
      </c>
      <c r="H781" t="str">
        <f t="shared" si="66"/>
        <v>TTC17_microphthalmia</v>
      </c>
    </row>
    <row r="782" spans="1:8" x14ac:dyDescent="0.25">
      <c r="A782" t="s">
        <v>1569</v>
      </c>
      <c r="B782" t="e">
        <f>VLOOKUP(A782,anophthalmia!$B$2:$C$9,2,FALSE)</f>
        <v>#N/A</v>
      </c>
      <c r="C782" t="str">
        <f>VLOOKUP(A782,microphthalmia!$B$2:$C$842,2,FALSE)</f>
        <v>TTC27_microphthalmia</v>
      </c>
      <c r="D782" t="e">
        <f>(VLOOKUP(A782,coloboma!$B$2:$C$26,2,FALSE))</f>
        <v>#N/A</v>
      </c>
      <c r="E782" t="b">
        <f t="shared" si="67"/>
        <v>0</v>
      </c>
      <c r="F782" t="b">
        <f t="shared" si="68"/>
        <v>1</v>
      </c>
      <c r="G782" t="b">
        <f t="shared" si="69"/>
        <v>0</v>
      </c>
      <c r="H782" t="str">
        <f t="shared" si="66"/>
        <v>TTC27_microphthalmia</v>
      </c>
    </row>
    <row r="783" spans="1:8" x14ac:dyDescent="0.25">
      <c r="A783" t="s">
        <v>1571</v>
      </c>
      <c r="B783" t="e">
        <f>VLOOKUP(A783,anophthalmia!$B$2:$C$9,2,FALSE)</f>
        <v>#N/A</v>
      </c>
      <c r="C783" t="str">
        <f>VLOOKUP(A783,microphthalmia!$B$2:$C$842,2,FALSE)</f>
        <v>TTK_microphthalmia</v>
      </c>
      <c r="D783" t="e">
        <f>(VLOOKUP(A783,coloboma!$B$2:$C$26,2,FALSE))</f>
        <v>#N/A</v>
      </c>
      <c r="E783" t="b">
        <f t="shared" si="67"/>
        <v>0</v>
      </c>
      <c r="F783" t="b">
        <f t="shared" si="68"/>
        <v>1</v>
      </c>
      <c r="G783" t="b">
        <f t="shared" si="69"/>
        <v>0</v>
      </c>
      <c r="H783" t="str">
        <f t="shared" si="66"/>
        <v>TTK_microphthalmia</v>
      </c>
    </row>
    <row r="784" spans="1:8" x14ac:dyDescent="0.25">
      <c r="A784" t="s">
        <v>1573</v>
      </c>
      <c r="B784" t="e">
        <f>VLOOKUP(A784,anophthalmia!$B$2:$C$9,2,FALSE)</f>
        <v>#N/A</v>
      </c>
      <c r="C784" t="str">
        <f>VLOOKUP(A784,microphthalmia!$B$2:$C$842,2,FALSE)</f>
        <v>TTN_microphthalmia</v>
      </c>
      <c r="D784" t="e">
        <f>(VLOOKUP(A784,coloboma!$B$2:$C$26,2,FALSE))</f>
        <v>#N/A</v>
      </c>
      <c r="E784" t="b">
        <f t="shared" si="67"/>
        <v>0</v>
      </c>
      <c r="F784" t="b">
        <f t="shared" si="68"/>
        <v>1</v>
      </c>
      <c r="G784" t="b">
        <f t="shared" si="69"/>
        <v>0</v>
      </c>
      <c r="H784" t="str">
        <f t="shared" si="66"/>
        <v>TTN_microphthalmia</v>
      </c>
    </row>
    <row r="785" spans="1:8" x14ac:dyDescent="0.25">
      <c r="A785" t="s">
        <v>1575</v>
      </c>
      <c r="B785" t="e">
        <f>VLOOKUP(A785,anophthalmia!$B$2:$C$9,2,FALSE)</f>
        <v>#N/A</v>
      </c>
      <c r="C785" t="str">
        <f>VLOOKUP(A785,microphthalmia!$B$2:$C$842,2,FALSE)</f>
        <v>TUBG1_microphthalmia</v>
      </c>
      <c r="D785" t="e">
        <f>(VLOOKUP(A785,coloboma!$B$2:$C$26,2,FALSE))</f>
        <v>#N/A</v>
      </c>
      <c r="E785" t="b">
        <f t="shared" si="67"/>
        <v>0</v>
      </c>
      <c r="F785" t="b">
        <f t="shared" si="68"/>
        <v>1</v>
      </c>
      <c r="G785" t="b">
        <f t="shared" si="69"/>
        <v>0</v>
      </c>
      <c r="H785" t="str">
        <f t="shared" si="66"/>
        <v>TUBG1_microphthalmia</v>
      </c>
    </row>
    <row r="786" spans="1:8" x14ac:dyDescent="0.25">
      <c r="A786" t="s">
        <v>1577</v>
      </c>
      <c r="B786" t="e">
        <f>VLOOKUP(A786,anophthalmia!$B$2:$C$9,2,FALSE)</f>
        <v>#N/A</v>
      </c>
      <c r="C786" t="str">
        <f>VLOOKUP(A786,microphthalmia!$B$2:$C$842,2,FALSE)</f>
        <v>TUBGCP3_microphthalmia</v>
      </c>
      <c r="D786" t="e">
        <f>(VLOOKUP(A786,coloboma!$B$2:$C$26,2,FALSE))</f>
        <v>#N/A</v>
      </c>
      <c r="E786" t="b">
        <f t="shared" si="67"/>
        <v>0</v>
      </c>
      <c r="F786" t="b">
        <f t="shared" si="68"/>
        <v>1</v>
      </c>
      <c r="G786" t="b">
        <f t="shared" si="69"/>
        <v>0</v>
      </c>
      <c r="H786" t="str">
        <f t="shared" si="66"/>
        <v>TUBGCP3_microphthalmia</v>
      </c>
    </row>
    <row r="787" spans="1:8" x14ac:dyDescent="0.25">
      <c r="A787" t="s">
        <v>15</v>
      </c>
      <c r="B787" t="str">
        <f>VLOOKUP(A787,anophthalmia!$B$2:$C$9,2,FALSE)</f>
        <v>TWIST1_anophthalmia</v>
      </c>
      <c r="C787" t="e">
        <f>VLOOKUP(A787,microphthalmia!$B$2:$C$842,2,FALSE)</f>
        <v>#N/A</v>
      </c>
      <c r="D787" t="e">
        <f>(VLOOKUP(A787,coloboma!$B$2:$C$26,2,FALSE))</f>
        <v>#N/A</v>
      </c>
      <c r="E787" t="b">
        <f t="shared" si="67"/>
        <v>1</v>
      </c>
      <c r="F787" t="b">
        <f t="shared" si="68"/>
        <v>0</v>
      </c>
      <c r="G787" t="b">
        <f t="shared" si="69"/>
        <v>0</v>
      </c>
      <c r="H787" t="str">
        <f>_xlfn.CONCAT(A787,"_anophthalmia")</f>
        <v>TWIST1_anophthalmia</v>
      </c>
    </row>
    <row r="788" spans="1:8" x14ac:dyDescent="0.25">
      <c r="A788" t="s">
        <v>1579</v>
      </c>
      <c r="B788" t="e">
        <f>VLOOKUP(A788,anophthalmia!$B$2:$C$9,2,FALSE)</f>
        <v>#N/A</v>
      </c>
      <c r="C788" t="str">
        <f>VLOOKUP(A788,microphthalmia!$B$2:$C$842,2,FALSE)</f>
        <v>TWIST2_microphthalmia</v>
      </c>
      <c r="D788" t="e">
        <f>(VLOOKUP(A788,coloboma!$B$2:$C$26,2,FALSE))</f>
        <v>#N/A</v>
      </c>
      <c r="E788" t="b">
        <f t="shared" si="67"/>
        <v>0</v>
      </c>
      <c r="F788" t="b">
        <f t="shared" si="68"/>
        <v>1</v>
      </c>
      <c r="G788" t="b">
        <f t="shared" si="69"/>
        <v>0</v>
      </c>
      <c r="H788" t="str">
        <f t="shared" ref="H788:H845" si="70">_xlfn.CONCAT(A788,"_microphthalmia")</f>
        <v>TWIST2_microphthalmia</v>
      </c>
    </row>
    <row r="789" spans="1:8" x14ac:dyDescent="0.25">
      <c r="A789" t="s">
        <v>1581</v>
      </c>
      <c r="B789" t="e">
        <f>VLOOKUP(A789,anophthalmia!$B$2:$C$9,2,FALSE)</f>
        <v>#N/A</v>
      </c>
      <c r="C789" t="str">
        <f>VLOOKUP(A789,microphthalmia!$B$2:$C$842,2,FALSE)</f>
        <v>TYMS_microphthalmia</v>
      </c>
      <c r="D789" t="e">
        <f>(VLOOKUP(A789,coloboma!$B$2:$C$26,2,FALSE))</f>
        <v>#N/A</v>
      </c>
      <c r="E789" t="b">
        <f t="shared" si="67"/>
        <v>0</v>
      </c>
      <c r="F789" t="b">
        <f t="shared" si="68"/>
        <v>1</v>
      </c>
      <c r="G789" t="b">
        <f t="shared" si="69"/>
        <v>0</v>
      </c>
      <c r="H789" t="str">
        <f t="shared" si="70"/>
        <v>TYMS_microphthalmia</v>
      </c>
    </row>
    <row r="790" spans="1:8" x14ac:dyDescent="0.25">
      <c r="A790" t="s">
        <v>1583</v>
      </c>
      <c r="B790" t="e">
        <f>VLOOKUP(A790,anophthalmia!$B$2:$C$9,2,FALSE)</f>
        <v>#N/A</v>
      </c>
      <c r="C790" t="str">
        <f>VLOOKUP(A790,microphthalmia!$B$2:$C$842,2,FALSE)</f>
        <v>U2AF1_microphthalmia</v>
      </c>
      <c r="D790" t="e">
        <f>(VLOOKUP(A790,coloboma!$B$2:$C$26,2,FALSE))</f>
        <v>#N/A</v>
      </c>
      <c r="E790" t="b">
        <f t="shared" si="67"/>
        <v>0</v>
      </c>
      <c r="F790" t="b">
        <f t="shared" si="68"/>
        <v>1</v>
      </c>
      <c r="G790" t="b">
        <f t="shared" si="69"/>
        <v>0</v>
      </c>
      <c r="H790" t="str">
        <f t="shared" si="70"/>
        <v>U2AF1_microphthalmia</v>
      </c>
    </row>
    <row r="791" spans="1:8" x14ac:dyDescent="0.25">
      <c r="A791" t="s">
        <v>1585</v>
      </c>
      <c r="B791" t="e">
        <f>VLOOKUP(A791,anophthalmia!$B$2:$C$9,2,FALSE)</f>
        <v>#N/A</v>
      </c>
      <c r="C791" t="str">
        <f>VLOOKUP(A791,microphthalmia!$B$2:$C$842,2,FALSE)</f>
        <v>UBE2I_microphthalmia</v>
      </c>
      <c r="D791" t="e">
        <f>(VLOOKUP(A791,coloboma!$B$2:$C$26,2,FALSE))</f>
        <v>#N/A</v>
      </c>
      <c r="E791" t="b">
        <f t="shared" si="67"/>
        <v>0</v>
      </c>
      <c r="F791" t="b">
        <f t="shared" si="68"/>
        <v>1</v>
      </c>
      <c r="G791" t="b">
        <f t="shared" si="69"/>
        <v>0</v>
      </c>
      <c r="H791" t="str">
        <f t="shared" si="70"/>
        <v>UBE2I_microphthalmia</v>
      </c>
    </row>
    <row r="792" spans="1:8" x14ac:dyDescent="0.25">
      <c r="A792" t="s">
        <v>1587</v>
      </c>
      <c r="B792" t="e">
        <f>VLOOKUP(A792,anophthalmia!$B$2:$C$9,2,FALSE)</f>
        <v>#N/A</v>
      </c>
      <c r="C792" t="str">
        <f>VLOOKUP(A792,microphthalmia!$B$2:$C$842,2,FALSE)</f>
        <v>UBE3D_microphthalmia</v>
      </c>
      <c r="D792" t="e">
        <f>(VLOOKUP(A792,coloboma!$B$2:$C$26,2,FALSE))</f>
        <v>#N/A</v>
      </c>
      <c r="E792" t="b">
        <f t="shared" si="67"/>
        <v>0</v>
      </c>
      <c r="F792" t="b">
        <f t="shared" si="68"/>
        <v>1</v>
      </c>
      <c r="G792" t="b">
        <f t="shared" si="69"/>
        <v>0</v>
      </c>
      <c r="H792" t="str">
        <f t="shared" si="70"/>
        <v>UBE3D_microphthalmia</v>
      </c>
    </row>
    <row r="793" spans="1:8" x14ac:dyDescent="0.25">
      <c r="A793" t="s">
        <v>1589</v>
      </c>
      <c r="B793" t="e">
        <f>VLOOKUP(A793,anophthalmia!$B$2:$C$9,2,FALSE)</f>
        <v>#N/A</v>
      </c>
      <c r="C793" t="str">
        <f>VLOOKUP(A793,microphthalmia!$B$2:$C$842,2,FALSE)</f>
        <v>UFD1_microphthalmia</v>
      </c>
      <c r="D793" t="e">
        <f>(VLOOKUP(A793,coloboma!$B$2:$C$26,2,FALSE))</f>
        <v>#N/A</v>
      </c>
      <c r="E793" t="b">
        <f t="shared" si="67"/>
        <v>0</v>
      </c>
      <c r="F793" t="b">
        <f t="shared" si="68"/>
        <v>1</v>
      </c>
      <c r="G793" t="b">
        <f t="shared" si="69"/>
        <v>0</v>
      </c>
      <c r="H793" t="str">
        <f t="shared" si="70"/>
        <v>UFD1_microphthalmia</v>
      </c>
    </row>
    <row r="794" spans="1:8" x14ac:dyDescent="0.25">
      <c r="A794" t="s">
        <v>1591</v>
      </c>
      <c r="B794" t="e">
        <f>VLOOKUP(A794,anophthalmia!$B$2:$C$9,2,FALSE)</f>
        <v>#N/A</v>
      </c>
      <c r="C794" t="str">
        <f>VLOOKUP(A794,microphthalmia!$B$2:$C$842,2,FALSE)</f>
        <v>UHRF1_microphthalmia</v>
      </c>
      <c r="D794" t="e">
        <f>(VLOOKUP(A794,coloboma!$B$2:$C$26,2,FALSE))</f>
        <v>#N/A</v>
      </c>
      <c r="E794" t="b">
        <f t="shared" si="67"/>
        <v>0</v>
      </c>
      <c r="F794" t="b">
        <f t="shared" si="68"/>
        <v>1</v>
      </c>
      <c r="G794" t="b">
        <f t="shared" si="69"/>
        <v>0</v>
      </c>
      <c r="H794" t="str">
        <f t="shared" si="70"/>
        <v>UHRF1_microphthalmia</v>
      </c>
    </row>
    <row r="795" spans="1:8" x14ac:dyDescent="0.25">
      <c r="A795" t="s">
        <v>1593</v>
      </c>
      <c r="B795" t="e">
        <f>VLOOKUP(A795,anophthalmia!$B$2:$C$9,2,FALSE)</f>
        <v>#N/A</v>
      </c>
      <c r="C795" t="str">
        <f>VLOOKUP(A795,microphthalmia!$B$2:$C$842,2,FALSE)</f>
        <v>UNC45B_microphthalmia</v>
      </c>
      <c r="D795" t="e">
        <f>(VLOOKUP(A795,coloboma!$B$2:$C$26,2,FALSE))</f>
        <v>#N/A</v>
      </c>
      <c r="E795" t="b">
        <f t="shared" si="67"/>
        <v>0</v>
      </c>
      <c r="F795" t="b">
        <f t="shared" si="68"/>
        <v>1</v>
      </c>
      <c r="G795" t="b">
        <f t="shared" si="69"/>
        <v>0</v>
      </c>
      <c r="H795" t="str">
        <f t="shared" si="70"/>
        <v>UNC45B_microphthalmia</v>
      </c>
    </row>
    <row r="796" spans="1:8" x14ac:dyDescent="0.25">
      <c r="A796" t="s">
        <v>1595</v>
      </c>
      <c r="B796" t="e">
        <f>VLOOKUP(A796,anophthalmia!$B$2:$C$9,2,FALSE)</f>
        <v>#N/A</v>
      </c>
      <c r="C796" t="str">
        <f>VLOOKUP(A796,microphthalmia!$B$2:$C$842,2,FALSE)</f>
        <v>UPK3B_microphthalmia</v>
      </c>
      <c r="D796" t="e">
        <f>(VLOOKUP(A796,coloboma!$B$2:$C$26,2,FALSE))</f>
        <v>#N/A</v>
      </c>
      <c r="E796" t="b">
        <f t="shared" si="67"/>
        <v>0</v>
      </c>
      <c r="F796" t="b">
        <f t="shared" si="68"/>
        <v>1</v>
      </c>
      <c r="G796" t="b">
        <f t="shared" si="69"/>
        <v>0</v>
      </c>
      <c r="H796" t="str">
        <f t="shared" si="70"/>
        <v>UPK3B_microphthalmia</v>
      </c>
    </row>
    <row r="797" spans="1:8" x14ac:dyDescent="0.25">
      <c r="A797" t="s">
        <v>1597</v>
      </c>
      <c r="B797" t="e">
        <f>VLOOKUP(A797,anophthalmia!$B$2:$C$9,2,FALSE)</f>
        <v>#N/A</v>
      </c>
      <c r="C797" t="str">
        <f>VLOOKUP(A797,microphthalmia!$B$2:$C$842,2,FALSE)</f>
        <v>USB1_microphthalmia</v>
      </c>
      <c r="D797" t="e">
        <f>(VLOOKUP(A797,coloboma!$B$2:$C$26,2,FALSE))</f>
        <v>#N/A</v>
      </c>
      <c r="E797" t="b">
        <f t="shared" si="67"/>
        <v>0</v>
      </c>
      <c r="F797" t="b">
        <f t="shared" si="68"/>
        <v>1</v>
      </c>
      <c r="G797" t="b">
        <f t="shared" si="69"/>
        <v>0</v>
      </c>
      <c r="H797" t="str">
        <f t="shared" si="70"/>
        <v>USB1_microphthalmia</v>
      </c>
    </row>
    <row r="798" spans="1:8" x14ac:dyDescent="0.25">
      <c r="A798" t="s">
        <v>1599</v>
      </c>
      <c r="B798" t="e">
        <f>VLOOKUP(A798,anophthalmia!$B$2:$C$9,2,FALSE)</f>
        <v>#N/A</v>
      </c>
      <c r="C798" t="str">
        <f>VLOOKUP(A798,microphthalmia!$B$2:$C$842,2,FALSE)</f>
        <v>USP18_microphthalmia</v>
      </c>
      <c r="D798" t="e">
        <f>(VLOOKUP(A798,coloboma!$B$2:$C$26,2,FALSE))</f>
        <v>#N/A</v>
      </c>
      <c r="E798" t="b">
        <f t="shared" si="67"/>
        <v>0</v>
      </c>
      <c r="F798" t="b">
        <f t="shared" si="68"/>
        <v>1</v>
      </c>
      <c r="G798" t="b">
        <f t="shared" si="69"/>
        <v>0</v>
      </c>
      <c r="H798" t="str">
        <f t="shared" si="70"/>
        <v>USP18_microphthalmia</v>
      </c>
    </row>
    <row r="799" spans="1:8" x14ac:dyDescent="0.25">
      <c r="A799" t="s">
        <v>1601</v>
      </c>
      <c r="B799" t="e">
        <f>VLOOKUP(A799,anophthalmia!$B$2:$C$9,2,FALSE)</f>
        <v>#N/A</v>
      </c>
      <c r="C799" t="str">
        <f>VLOOKUP(A799,microphthalmia!$B$2:$C$842,2,FALSE)</f>
        <v>USP19_microphthalmia</v>
      </c>
      <c r="D799" t="e">
        <f>(VLOOKUP(A799,coloboma!$B$2:$C$26,2,FALSE))</f>
        <v>#N/A</v>
      </c>
      <c r="E799" t="b">
        <f t="shared" si="67"/>
        <v>0</v>
      </c>
      <c r="F799" t="b">
        <f t="shared" si="68"/>
        <v>1</v>
      </c>
      <c r="G799" t="b">
        <f t="shared" si="69"/>
        <v>0</v>
      </c>
      <c r="H799" t="str">
        <f t="shared" si="70"/>
        <v>USP19_microphthalmia</v>
      </c>
    </row>
    <row r="800" spans="1:8" x14ac:dyDescent="0.25">
      <c r="A800" t="s">
        <v>1603</v>
      </c>
      <c r="B800" t="e">
        <f>VLOOKUP(A800,anophthalmia!$B$2:$C$9,2,FALSE)</f>
        <v>#N/A</v>
      </c>
      <c r="C800" t="str">
        <f>VLOOKUP(A800,microphthalmia!$B$2:$C$842,2,FALSE)</f>
        <v>USP20_microphthalmia</v>
      </c>
      <c r="D800" t="e">
        <f>(VLOOKUP(A800,coloboma!$B$2:$C$26,2,FALSE))</f>
        <v>#N/A</v>
      </c>
      <c r="E800" t="b">
        <f t="shared" si="67"/>
        <v>0</v>
      </c>
      <c r="F800" t="b">
        <f t="shared" si="68"/>
        <v>1</v>
      </c>
      <c r="G800" t="b">
        <f t="shared" si="69"/>
        <v>0</v>
      </c>
      <c r="H800" t="str">
        <f t="shared" si="70"/>
        <v>USP20_microphthalmia</v>
      </c>
    </row>
    <row r="801" spans="1:8" x14ac:dyDescent="0.25">
      <c r="A801" t="s">
        <v>1605</v>
      </c>
      <c r="B801" t="e">
        <f>VLOOKUP(A801,anophthalmia!$B$2:$C$9,2,FALSE)</f>
        <v>#N/A</v>
      </c>
      <c r="C801" t="str">
        <f>VLOOKUP(A801,microphthalmia!$B$2:$C$842,2,FALSE)</f>
        <v>USP24_microphthalmia</v>
      </c>
      <c r="D801" t="e">
        <f>(VLOOKUP(A801,coloboma!$B$2:$C$26,2,FALSE))</f>
        <v>#N/A</v>
      </c>
      <c r="E801" t="b">
        <f t="shared" si="67"/>
        <v>0</v>
      </c>
      <c r="F801" t="b">
        <f t="shared" si="68"/>
        <v>1</v>
      </c>
      <c r="G801" t="b">
        <f t="shared" si="69"/>
        <v>0</v>
      </c>
      <c r="H801" t="str">
        <f t="shared" si="70"/>
        <v>USP24_microphthalmia</v>
      </c>
    </row>
    <row r="802" spans="1:8" x14ac:dyDescent="0.25">
      <c r="A802" t="s">
        <v>1607</v>
      </c>
      <c r="B802" t="e">
        <f>VLOOKUP(A802,anophthalmia!$B$2:$C$9,2,FALSE)</f>
        <v>#N/A</v>
      </c>
      <c r="C802" t="str">
        <f>VLOOKUP(A802,microphthalmia!$B$2:$C$842,2,FALSE)</f>
        <v>USP3_microphthalmia</v>
      </c>
      <c r="D802" t="e">
        <f>(VLOOKUP(A802,coloboma!$B$2:$C$26,2,FALSE))</f>
        <v>#N/A</v>
      </c>
      <c r="E802" t="b">
        <f t="shared" si="67"/>
        <v>0</v>
      </c>
      <c r="F802" t="b">
        <f t="shared" si="68"/>
        <v>1</v>
      </c>
      <c r="G802" t="b">
        <f t="shared" si="69"/>
        <v>0</v>
      </c>
      <c r="H802" t="str">
        <f t="shared" si="70"/>
        <v>USP3_microphthalmia</v>
      </c>
    </row>
    <row r="803" spans="1:8" x14ac:dyDescent="0.25">
      <c r="A803" t="s">
        <v>1609</v>
      </c>
      <c r="B803" t="e">
        <f>VLOOKUP(A803,anophthalmia!$B$2:$C$9,2,FALSE)</f>
        <v>#N/A</v>
      </c>
      <c r="C803" t="str">
        <f>VLOOKUP(A803,microphthalmia!$B$2:$C$842,2,FALSE)</f>
        <v>USP33_microphthalmia</v>
      </c>
      <c r="D803" t="e">
        <f>(VLOOKUP(A803,coloboma!$B$2:$C$26,2,FALSE))</f>
        <v>#N/A</v>
      </c>
      <c r="E803" t="b">
        <f t="shared" si="67"/>
        <v>0</v>
      </c>
      <c r="F803" t="b">
        <f t="shared" si="68"/>
        <v>1</v>
      </c>
      <c r="G803" t="b">
        <f t="shared" si="69"/>
        <v>0</v>
      </c>
      <c r="H803" t="str">
        <f t="shared" si="70"/>
        <v>USP33_microphthalmia</v>
      </c>
    </row>
    <row r="804" spans="1:8" x14ac:dyDescent="0.25">
      <c r="A804" t="s">
        <v>1611</v>
      </c>
      <c r="B804" t="e">
        <f>VLOOKUP(A804,anophthalmia!$B$2:$C$9,2,FALSE)</f>
        <v>#N/A</v>
      </c>
      <c r="C804" t="str">
        <f>VLOOKUP(A804,microphthalmia!$B$2:$C$842,2,FALSE)</f>
        <v>USP39_microphthalmia</v>
      </c>
      <c r="D804" t="e">
        <f>(VLOOKUP(A804,coloboma!$B$2:$C$26,2,FALSE))</f>
        <v>#N/A</v>
      </c>
      <c r="E804" t="b">
        <f t="shared" si="67"/>
        <v>0</v>
      </c>
      <c r="F804" t="b">
        <f t="shared" si="68"/>
        <v>1</v>
      </c>
      <c r="G804" t="b">
        <f t="shared" si="69"/>
        <v>0</v>
      </c>
      <c r="H804" t="str">
        <f t="shared" si="70"/>
        <v>USP39_microphthalmia</v>
      </c>
    </row>
    <row r="805" spans="1:8" x14ac:dyDescent="0.25">
      <c r="A805" t="s">
        <v>1613</v>
      </c>
      <c r="B805" t="e">
        <f>VLOOKUP(A805,anophthalmia!$B$2:$C$9,2,FALSE)</f>
        <v>#N/A</v>
      </c>
      <c r="C805" t="str">
        <f>VLOOKUP(A805,microphthalmia!$B$2:$C$842,2,FALSE)</f>
        <v>USP4_microphthalmia</v>
      </c>
      <c r="D805" t="e">
        <f>(VLOOKUP(A805,coloboma!$B$2:$C$26,2,FALSE))</f>
        <v>#N/A</v>
      </c>
      <c r="E805" t="b">
        <f t="shared" si="67"/>
        <v>0</v>
      </c>
      <c r="F805" t="b">
        <f t="shared" si="68"/>
        <v>1</v>
      </c>
      <c r="G805" t="b">
        <f t="shared" si="69"/>
        <v>0</v>
      </c>
      <c r="H805" t="str">
        <f t="shared" si="70"/>
        <v>USP4_microphthalmia</v>
      </c>
    </row>
    <row r="806" spans="1:8" x14ac:dyDescent="0.25">
      <c r="A806" t="s">
        <v>1615</v>
      </c>
      <c r="B806" t="e">
        <f>VLOOKUP(A806,anophthalmia!$B$2:$C$9,2,FALSE)</f>
        <v>#N/A</v>
      </c>
      <c r="C806" t="str">
        <f>VLOOKUP(A806,microphthalmia!$B$2:$C$842,2,FALSE)</f>
        <v>USP43_microphthalmia</v>
      </c>
      <c r="D806" t="e">
        <f>(VLOOKUP(A806,coloboma!$B$2:$C$26,2,FALSE))</f>
        <v>#N/A</v>
      </c>
      <c r="E806" t="b">
        <f t="shared" si="67"/>
        <v>0</v>
      </c>
      <c r="F806" t="b">
        <f t="shared" si="68"/>
        <v>1</v>
      </c>
      <c r="G806" t="b">
        <f t="shared" si="69"/>
        <v>0</v>
      </c>
      <c r="H806" t="str">
        <f t="shared" si="70"/>
        <v>USP43_microphthalmia</v>
      </c>
    </row>
    <row r="807" spans="1:8" x14ac:dyDescent="0.25">
      <c r="A807" t="s">
        <v>1617</v>
      </c>
      <c r="B807" t="e">
        <f>VLOOKUP(A807,anophthalmia!$B$2:$C$9,2,FALSE)</f>
        <v>#N/A</v>
      </c>
      <c r="C807" t="str">
        <f>VLOOKUP(A807,microphthalmia!$B$2:$C$842,2,FALSE)</f>
        <v>USP45_microphthalmia</v>
      </c>
      <c r="D807" t="e">
        <f>(VLOOKUP(A807,coloboma!$B$2:$C$26,2,FALSE))</f>
        <v>#N/A</v>
      </c>
      <c r="E807" t="b">
        <f t="shared" si="67"/>
        <v>0</v>
      </c>
      <c r="F807" t="b">
        <f t="shared" si="68"/>
        <v>1</v>
      </c>
      <c r="G807" t="b">
        <f t="shared" si="69"/>
        <v>0</v>
      </c>
      <c r="H807" t="str">
        <f t="shared" si="70"/>
        <v>USP45_microphthalmia</v>
      </c>
    </row>
    <row r="808" spans="1:8" x14ac:dyDescent="0.25">
      <c r="A808" t="s">
        <v>1619</v>
      </c>
      <c r="B808" t="e">
        <f>VLOOKUP(A808,anophthalmia!$B$2:$C$9,2,FALSE)</f>
        <v>#N/A</v>
      </c>
      <c r="C808" t="str">
        <f>VLOOKUP(A808,microphthalmia!$B$2:$C$842,2,FALSE)</f>
        <v>USP48_microphthalmia</v>
      </c>
      <c r="D808" t="e">
        <f>(VLOOKUP(A808,coloboma!$B$2:$C$26,2,FALSE))</f>
        <v>#N/A</v>
      </c>
      <c r="E808" t="b">
        <f t="shared" si="67"/>
        <v>0</v>
      </c>
      <c r="F808" t="b">
        <f t="shared" si="68"/>
        <v>1</v>
      </c>
      <c r="G808" t="b">
        <f t="shared" si="69"/>
        <v>0</v>
      </c>
      <c r="H808" t="str">
        <f t="shared" si="70"/>
        <v>USP48_microphthalmia</v>
      </c>
    </row>
    <row r="809" spans="1:8" x14ac:dyDescent="0.25">
      <c r="A809" t="s">
        <v>1621</v>
      </c>
      <c r="B809" t="e">
        <f>VLOOKUP(A809,anophthalmia!$B$2:$C$9,2,FALSE)</f>
        <v>#N/A</v>
      </c>
      <c r="C809" t="str">
        <f>VLOOKUP(A809,microphthalmia!$B$2:$C$842,2,FALSE)</f>
        <v>USP5_microphthalmia</v>
      </c>
      <c r="D809" t="e">
        <f>(VLOOKUP(A809,coloboma!$B$2:$C$26,2,FALSE))</f>
        <v>#N/A</v>
      </c>
      <c r="E809" t="b">
        <f t="shared" si="67"/>
        <v>0</v>
      </c>
      <c r="F809" t="b">
        <f t="shared" si="68"/>
        <v>1</v>
      </c>
      <c r="G809" t="b">
        <f t="shared" si="69"/>
        <v>0</v>
      </c>
      <c r="H809" t="str">
        <f t="shared" si="70"/>
        <v>USP5_microphthalmia</v>
      </c>
    </row>
    <row r="810" spans="1:8" x14ac:dyDescent="0.25">
      <c r="A810" t="s">
        <v>1623</v>
      </c>
      <c r="B810" t="e">
        <f>VLOOKUP(A810,anophthalmia!$B$2:$C$9,2,FALSE)</f>
        <v>#N/A</v>
      </c>
      <c r="C810" t="str">
        <f>VLOOKUP(A810,microphthalmia!$B$2:$C$842,2,FALSE)</f>
        <v>USP53_microphthalmia</v>
      </c>
      <c r="D810" t="e">
        <f>(VLOOKUP(A810,coloboma!$B$2:$C$26,2,FALSE))</f>
        <v>#N/A</v>
      </c>
      <c r="E810" t="b">
        <f t="shared" si="67"/>
        <v>0</v>
      </c>
      <c r="F810" t="b">
        <f t="shared" si="68"/>
        <v>1</v>
      </c>
      <c r="G810" t="b">
        <f t="shared" si="69"/>
        <v>0</v>
      </c>
      <c r="H810" t="str">
        <f t="shared" si="70"/>
        <v>USP53_microphthalmia</v>
      </c>
    </row>
    <row r="811" spans="1:8" x14ac:dyDescent="0.25">
      <c r="A811" t="s">
        <v>1625</v>
      </c>
      <c r="B811" t="e">
        <f>VLOOKUP(A811,anophthalmia!$B$2:$C$9,2,FALSE)</f>
        <v>#N/A</v>
      </c>
      <c r="C811" t="str">
        <f>VLOOKUP(A811,microphthalmia!$B$2:$C$842,2,FALSE)</f>
        <v>USP7_microphthalmia</v>
      </c>
      <c r="D811" t="e">
        <f>(VLOOKUP(A811,coloboma!$B$2:$C$26,2,FALSE))</f>
        <v>#N/A</v>
      </c>
      <c r="E811" t="b">
        <f t="shared" si="67"/>
        <v>0</v>
      </c>
      <c r="F811" t="b">
        <f t="shared" si="68"/>
        <v>1</v>
      </c>
      <c r="G811" t="b">
        <f t="shared" si="69"/>
        <v>0</v>
      </c>
      <c r="H811" t="str">
        <f t="shared" si="70"/>
        <v>USP7_microphthalmia</v>
      </c>
    </row>
    <row r="812" spans="1:8" x14ac:dyDescent="0.25">
      <c r="A812" t="s">
        <v>1627</v>
      </c>
      <c r="B812" t="e">
        <f>VLOOKUP(A812,anophthalmia!$B$2:$C$9,2,FALSE)</f>
        <v>#N/A</v>
      </c>
      <c r="C812" t="str">
        <f>VLOOKUP(A812,microphthalmia!$B$2:$C$842,2,FALSE)</f>
        <v>USPL1_microphthalmia</v>
      </c>
      <c r="D812" t="e">
        <f>(VLOOKUP(A812,coloboma!$B$2:$C$26,2,FALSE))</f>
        <v>#N/A</v>
      </c>
      <c r="E812" t="b">
        <f t="shared" si="67"/>
        <v>0</v>
      </c>
      <c r="F812" t="b">
        <f t="shared" si="68"/>
        <v>1</v>
      </c>
      <c r="G812" t="b">
        <f t="shared" si="69"/>
        <v>0</v>
      </c>
      <c r="H812" t="str">
        <f t="shared" si="70"/>
        <v>USPL1_microphthalmia</v>
      </c>
    </row>
    <row r="813" spans="1:8" x14ac:dyDescent="0.25">
      <c r="A813" t="s">
        <v>1629</v>
      </c>
      <c r="B813" t="e">
        <f>VLOOKUP(A813,anophthalmia!$B$2:$C$9,2,FALSE)</f>
        <v>#N/A</v>
      </c>
      <c r="C813" t="str">
        <f>VLOOKUP(A813,microphthalmia!$B$2:$C$842,2,FALSE)</f>
        <v>UTP11_microphthalmia</v>
      </c>
      <c r="D813" t="e">
        <f>(VLOOKUP(A813,coloboma!$B$2:$C$26,2,FALSE))</f>
        <v>#N/A</v>
      </c>
      <c r="E813" t="b">
        <f t="shared" si="67"/>
        <v>0</v>
      </c>
      <c r="F813" t="b">
        <f t="shared" si="68"/>
        <v>1</v>
      </c>
      <c r="G813" t="b">
        <f t="shared" si="69"/>
        <v>0</v>
      </c>
      <c r="H813" t="str">
        <f t="shared" si="70"/>
        <v>UTP11_microphthalmia</v>
      </c>
    </row>
    <row r="814" spans="1:8" x14ac:dyDescent="0.25">
      <c r="A814" t="s">
        <v>1631</v>
      </c>
      <c r="B814" t="e">
        <f>VLOOKUP(A814,anophthalmia!$B$2:$C$9,2,FALSE)</f>
        <v>#N/A</v>
      </c>
      <c r="C814" t="str">
        <f>VLOOKUP(A814,microphthalmia!$B$2:$C$842,2,FALSE)</f>
        <v>UTP15_microphthalmia</v>
      </c>
      <c r="D814" t="e">
        <f>(VLOOKUP(A814,coloboma!$B$2:$C$26,2,FALSE))</f>
        <v>#N/A</v>
      </c>
      <c r="E814" t="b">
        <f t="shared" si="67"/>
        <v>0</v>
      </c>
      <c r="F814" t="b">
        <f t="shared" si="68"/>
        <v>1</v>
      </c>
      <c r="G814" t="b">
        <f t="shared" si="69"/>
        <v>0</v>
      </c>
      <c r="H814" t="str">
        <f t="shared" si="70"/>
        <v>UTP15_microphthalmia</v>
      </c>
    </row>
    <row r="815" spans="1:8" x14ac:dyDescent="0.25">
      <c r="A815" t="s">
        <v>1633</v>
      </c>
      <c r="B815" t="e">
        <f>VLOOKUP(A815,anophthalmia!$B$2:$C$9,2,FALSE)</f>
        <v>#N/A</v>
      </c>
      <c r="C815" t="str">
        <f>VLOOKUP(A815,microphthalmia!$B$2:$C$842,2,FALSE)</f>
        <v>UTP25_microphthalmia</v>
      </c>
      <c r="D815" t="e">
        <f>(VLOOKUP(A815,coloboma!$B$2:$C$26,2,FALSE))</f>
        <v>#N/A</v>
      </c>
      <c r="E815" t="b">
        <f t="shared" si="67"/>
        <v>0</v>
      </c>
      <c r="F815" t="b">
        <f t="shared" si="68"/>
        <v>1</v>
      </c>
      <c r="G815" t="b">
        <f t="shared" si="69"/>
        <v>0</v>
      </c>
      <c r="H815" t="str">
        <f t="shared" si="70"/>
        <v>UTP25_microphthalmia</v>
      </c>
    </row>
    <row r="816" spans="1:8" x14ac:dyDescent="0.25">
      <c r="A816" t="s">
        <v>1635</v>
      </c>
      <c r="B816" t="e">
        <f>VLOOKUP(A816,anophthalmia!$B$2:$C$9,2,FALSE)</f>
        <v>#N/A</v>
      </c>
      <c r="C816" t="str">
        <f>VLOOKUP(A816,microphthalmia!$B$2:$C$842,2,FALSE)</f>
        <v>UTP3_microphthalmia</v>
      </c>
      <c r="D816" t="e">
        <f>(VLOOKUP(A816,coloboma!$B$2:$C$26,2,FALSE))</f>
        <v>#N/A</v>
      </c>
      <c r="E816" t="b">
        <f t="shared" si="67"/>
        <v>0</v>
      </c>
      <c r="F816" t="b">
        <f t="shared" si="68"/>
        <v>1</v>
      </c>
      <c r="G816" t="b">
        <f t="shared" si="69"/>
        <v>0</v>
      </c>
      <c r="H816" t="str">
        <f t="shared" si="70"/>
        <v>UTP3_microphthalmia</v>
      </c>
    </row>
    <row r="817" spans="1:8" x14ac:dyDescent="0.25">
      <c r="A817" t="s">
        <v>1637</v>
      </c>
      <c r="B817" t="e">
        <f>VLOOKUP(A817,anophthalmia!$B$2:$C$9,2,FALSE)</f>
        <v>#N/A</v>
      </c>
      <c r="C817" t="str">
        <f>VLOOKUP(A817,microphthalmia!$B$2:$C$842,2,FALSE)</f>
        <v>VANGL2_microphthalmia</v>
      </c>
      <c r="D817" t="e">
        <f>(VLOOKUP(A817,coloboma!$B$2:$C$26,2,FALSE))</f>
        <v>#N/A</v>
      </c>
      <c r="E817" t="b">
        <f t="shared" si="67"/>
        <v>0</v>
      </c>
      <c r="F817" t="b">
        <f t="shared" si="68"/>
        <v>1</v>
      </c>
      <c r="G817" t="b">
        <f t="shared" si="69"/>
        <v>0</v>
      </c>
      <c r="H817" t="str">
        <f t="shared" si="70"/>
        <v>VANGL2_microphthalmia</v>
      </c>
    </row>
    <row r="818" spans="1:8" x14ac:dyDescent="0.25">
      <c r="A818" t="s">
        <v>1639</v>
      </c>
      <c r="B818" t="e">
        <f>VLOOKUP(A818,anophthalmia!$B$2:$C$9,2,FALSE)</f>
        <v>#N/A</v>
      </c>
      <c r="C818" t="str">
        <f>VLOOKUP(A818,microphthalmia!$B$2:$C$842,2,FALSE)</f>
        <v>VARS1_microphthalmia</v>
      </c>
      <c r="D818" t="e">
        <f>(VLOOKUP(A818,coloboma!$B$2:$C$26,2,FALSE))</f>
        <v>#N/A</v>
      </c>
      <c r="E818" t="b">
        <f t="shared" si="67"/>
        <v>0</v>
      </c>
      <c r="F818" t="b">
        <f t="shared" si="68"/>
        <v>1</v>
      </c>
      <c r="G818" t="b">
        <f t="shared" si="69"/>
        <v>0</v>
      </c>
      <c r="H818" t="str">
        <f t="shared" si="70"/>
        <v>VARS1_microphthalmia</v>
      </c>
    </row>
    <row r="819" spans="1:8" x14ac:dyDescent="0.25">
      <c r="A819" t="s">
        <v>1641</v>
      </c>
      <c r="B819" t="e">
        <f>VLOOKUP(A819,anophthalmia!$B$2:$C$9,2,FALSE)</f>
        <v>#N/A</v>
      </c>
      <c r="C819" t="str">
        <f>VLOOKUP(A819,microphthalmia!$B$2:$C$842,2,FALSE)</f>
        <v>VCP_microphthalmia</v>
      </c>
      <c r="D819" t="e">
        <f>(VLOOKUP(A819,coloboma!$B$2:$C$26,2,FALSE))</f>
        <v>#N/A</v>
      </c>
      <c r="E819" t="b">
        <f t="shared" si="67"/>
        <v>0</v>
      </c>
      <c r="F819" t="b">
        <f t="shared" si="68"/>
        <v>1</v>
      </c>
      <c r="G819" t="b">
        <f t="shared" si="69"/>
        <v>0</v>
      </c>
      <c r="H819" t="str">
        <f t="shared" si="70"/>
        <v>VCP_microphthalmia</v>
      </c>
    </row>
    <row r="820" spans="1:8" x14ac:dyDescent="0.25">
      <c r="A820" t="s">
        <v>1643</v>
      </c>
      <c r="B820" t="e">
        <f>VLOOKUP(A820,anophthalmia!$B$2:$C$9,2,FALSE)</f>
        <v>#N/A</v>
      </c>
      <c r="C820" t="str">
        <f>VLOOKUP(A820,microphthalmia!$B$2:$C$842,2,FALSE)</f>
        <v>VCPIP1_microphthalmia</v>
      </c>
      <c r="D820" t="e">
        <f>(VLOOKUP(A820,coloboma!$B$2:$C$26,2,FALSE))</f>
        <v>#N/A</v>
      </c>
      <c r="E820" t="b">
        <f t="shared" si="67"/>
        <v>0</v>
      </c>
      <c r="F820" t="b">
        <f t="shared" si="68"/>
        <v>1</v>
      </c>
      <c r="G820" t="b">
        <f t="shared" si="69"/>
        <v>0</v>
      </c>
      <c r="H820" t="str">
        <f t="shared" si="70"/>
        <v>VCPIP1_microphthalmia</v>
      </c>
    </row>
    <row r="821" spans="1:8" x14ac:dyDescent="0.25">
      <c r="A821" t="s">
        <v>1645</v>
      </c>
      <c r="B821" t="e">
        <f>VLOOKUP(A821,anophthalmia!$B$2:$C$9,2,FALSE)</f>
        <v>#N/A</v>
      </c>
      <c r="C821" t="str">
        <f>VLOOKUP(A821,microphthalmia!$B$2:$C$842,2,FALSE)</f>
        <v>VEGFA_microphthalmia</v>
      </c>
      <c r="D821" t="e">
        <f>(VLOOKUP(A821,coloboma!$B$2:$C$26,2,FALSE))</f>
        <v>#N/A</v>
      </c>
      <c r="E821" t="b">
        <f t="shared" si="67"/>
        <v>0</v>
      </c>
      <c r="F821" t="b">
        <f t="shared" si="68"/>
        <v>1</v>
      </c>
      <c r="G821" t="b">
        <f t="shared" si="69"/>
        <v>0</v>
      </c>
      <c r="H821" t="str">
        <f t="shared" si="70"/>
        <v>VEGFA_microphthalmia</v>
      </c>
    </row>
    <row r="822" spans="1:8" x14ac:dyDescent="0.25">
      <c r="A822" t="s">
        <v>1647</v>
      </c>
      <c r="B822" t="e">
        <f>VLOOKUP(A822,anophthalmia!$B$2:$C$9,2,FALSE)</f>
        <v>#N/A</v>
      </c>
      <c r="C822" t="str">
        <f>VLOOKUP(A822,microphthalmia!$B$2:$C$842,2,FALSE)</f>
        <v>VHL_microphthalmia</v>
      </c>
      <c r="D822" t="e">
        <f>(VLOOKUP(A822,coloboma!$B$2:$C$26,2,FALSE))</f>
        <v>#N/A</v>
      </c>
      <c r="E822" t="b">
        <f t="shared" si="67"/>
        <v>0</v>
      </c>
      <c r="F822" t="b">
        <f t="shared" si="68"/>
        <v>1</v>
      </c>
      <c r="G822" t="b">
        <f t="shared" si="69"/>
        <v>0</v>
      </c>
      <c r="H822" t="str">
        <f t="shared" si="70"/>
        <v>VHL_microphthalmia</v>
      </c>
    </row>
    <row r="823" spans="1:8" x14ac:dyDescent="0.25">
      <c r="A823" t="s">
        <v>1649</v>
      </c>
      <c r="B823" t="e">
        <f>VLOOKUP(A823,anophthalmia!$B$2:$C$9,2,FALSE)</f>
        <v>#N/A</v>
      </c>
      <c r="C823" t="str">
        <f>VLOOKUP(A823,microphthalmia!$B$2:$C$842,2,FALSE)</f>
        <v>VPS11_microphthalmia</v>
      </c>
      <c r="D823" t="e">
        <f>(VLOOKUP(A823,coloboma!$B$2:$C$26,2,FALSE))</f>
        <v>#N/A</v>
      </c>
      <c r="E823" t="b">
        <f t="shared" si="67"/>
        <v>0</v>
      </c>
      <c r="F823" t="b">
        <f t="shared" si="68"/>
        <v>1</v>
      </c>
      <c r="G823" t="b">
        <f t="shared" si="69"/>
        <v>0</v>
      </c>
      <c r="H823" t="str">
        <f t="shared" si="70"/>
        <v>VPS11_microphthalmia</v>
      </c>
    </row>
    <row r="824" spans="1:8" x14ac:dyDescent="0.25">
      <c r="A824" t="s">
        <v>1651</v>
      </c>
      <c r="B824" t="e">
        <f>VLOOKUP(A824,anophthalmia!$B$2:$C$9,2,FALSE)</f>
        <v>#N/A</v>
      </c>
      <c r="C824" t="str">
        <f>VLOOKUP(A824,microphthalmia!$B$2:$C$842,2,FALSE)</f>
        <v>VPS28_microphthalmia</v>
      </c>
      <c r="D824" t="e">
        <f>(VLOOKUP(A824,coloboma!$B$2:$C$26,2,FALSE))</f>
        <v>#N/A</v>
      </c>
      <c r="E824" t="b">
        <f t="shared" si="67"/>
        <v>0</v>
      </c>
      <c r="F824" t="b">
        <f t="shared" si="68"/>
        <v>1</v>
      </c>
      <c r="G824" t="b">
        <f t="shared" si="69"/>
        <v>0</v>
      </c>
      <c r="H824" t="str">
        <f t="shared" si="70"/>
        <v>VPS28_microphthalmia</v>
      </c>
    </row>
    <row r="825" spans="1:8" x14ac:dyDescent="0.25">
      <c r="A825" t="s">
        <v>1653</v>
      </c>
      <c r="B825" t="e">
        <f>VLOOKUP(A825,anophthalmia!$B$2:$C$9,2,FALSE)</f>
        <v>#N/A</v>
      </c>
      <c r="C825" t="str">
        <f>VLOOKUP(A825,microphthalmia!$B$2:$C$842,2,FALSE)</f>
        <v>VPS39_microphthalmia</v>
      </c>
      <c r="D825" t="e">
        <f>(VLOOKUP(A825,coloboma!$B$2:$C$26,2,FALSE))</f>
        <v>#N/A</v>
      </c>
      <c r="E825" t="b">
        <f t="shared" si="67"/>
        <v>0</v>
      </c>
      <c r="F825" t="b">
        <f t="shared" si="68"/>
        <v>1</v>
      </c>
      <c r="G825" t="b">
        <f t="shared" si="69"/>
        <v>0</v>
      </c>
      <c r="H825" t="str">
        <f t="shared" si="70"/>
        <v>VPS39_microphthalmia</v>
      </c>
    </row>
    <row r="826" spans="1:8" x14ac:dyDescent="0.25">
      <c r="A826" t="s">
        <v>1655</v>
      </c>
      <c r="B826" t="e">
        <f>VLOOKUP(A826,anophthalmia!$B$2:$C$9,2,FALSE)</f>
        <v>#N/A</v>
      </c>
      <c r="C826" t="str">
        <f>VLOOKUP(A826,microphthalmia!$B$2:$C$842,2,FALSE)</f>
        <v>WDR1_microphthalmia</v>
      </c>
      <c r="D826" t="e">
        <f>(VLOOKUP(A826,coloboma!$B$2:$C$26,2,FALSE))</f>
        <v>#N/A</v>
      </c>
      <c r="E826" t="b">
        <f t="shared" si="67"/>
        <v>0</v>
      </c>
      <c r="F826" t="b">
        <f t="shared" si="68"/>
        <v>1</v>
      </c>
      <c r="G826" t="b">
        <f t="shared" si="69"/>
        <v>0</v>
      </c>
      <c r="H826" t="str">
        <f t="shared" si="70"/>
        <v>WDR1_microphthalmia</v>
      </c>
    </row>
    <row r="827" spans="1:8" x14ac:dyDescent="0.25">
      <c r="A827" t="s">
        <v>1657</v>
      </c>
      <c r="B827" t="e">
        <f>VLOOKUP(A827,anophthalmia!$B$2:$C$9,2,FALSE)</f>
        <v>#N/A</v>
      </c>
      <c r="C827" t="str">
        <f>VLOOKUP(A827,microphthalmia!$B$2:$C$842,2,FALSE)</f>
        <v>WDR11_microphthalmia</v>
      </c>
      <c r="D827" t="e">
        <f>(VLOOKUP(A827,coloboma!$B$2:$C$26,2,FALSE))</f>
        <v>#N/A</v>
      </c>
      <c r="E827" t="b">
        <f t="shared" si="67"/>
        <v>0</v>
      </c>
      <c r="F827" t="b">
        <f t="shared" si="68"/>
        <v>1</v>
      </c>
      <c r="G827" t="b">
        <f t="shared" si="69"/>
        <v>0</v>
      </c>
      <c r="H827" t="str">
        <f t="shared" si="70"/>
        <v>WDR11_microphthalmia</v>
      </c>
    </row>
    <row r="828" spans="1:8" x14ac:dyDescent="0.25">
      <c r="A828" t="s">
        <v>1659</v>
      </c>
      <c r="B828" t="e">
        <f>VLOOKUP(A828,anophthalmia!$B$2:$C$9,2,FALSE)</f>
        <v>#N/A</v>
      </c>
      <c r="C828" t="str">
        <f>VLOOKUP(A828,microphthalmia!$B$2:$C$842,2,FALSE)</f>
        <v>WDR12_microphthalmia</v>
      </c>
      <c r="D828" t="e">
        <f>(VLOOKUP(A828,coloboma!$B$2:$C$26,2,FALSE))</f>
        <v>#N/A</v>
      </c>
      <c r="E828" t="b">
        <f t="shared" si="67"/>
        <v>0</v>
      </c>
      <c r="F828" t="b">
        <f t="shared" si="68"/>
        <v>1</v>
      </c>
      <c r="G828" t="b">
        <f t="shared" si="69"/>
        <v>0</v>
      </c>
      <c r="H828" t="str">
        <f t="shared" si="70"/>
        <v>WDR12_microphthalmia</v>
      </c>
    </row>
    <row r="829" spans="1:8" x14ac:dyDescent="0.25">
      <c r="A829" t="s">
        <v>1661</v>
      </c>
      <c r="B829" t="e">
        <f>VLOOKUP(A829,anophthalmia!$B$2:$C$9,2,FALSE)</f>
        <v>#N/A</v>
      </c>
      <c r="C829" t="str">
        <f>VLOOKUP(A829,microphthalmia!$B$2:$C$842,2,FALSE)</f>
        <v>WDR33_microphthalmia</v>
      </c>
      <c r="D829" t="e">
        <f>(VLOOKUP(A829,coloboma!$B$2:$C$26,2,FALSE))</f>
        <v>#N/A</v>
      </c>
      <c r="E829" t="b">
        <f t="shared" si="67"/>
        <v>0</v>
      </c>
      <c r="F829" t="b">
        <f t="shared" si="68"/>
        <v>1</v>
      </c>
      <c r="G829" t="b">
        <f t="shared" si="69"/>
        <v>0</v>
      </c>
      <c r="H829" t="str">
        <f t="shared" si="70"/>
        <v>WDR33_microphthalmia</v>
      </c>
    </row>
    <row r="830" spans="1:8" x14ac:dyDescent="0.25">
      <c r="A830" t="s">
        <v>1663</v>
      </c>
      <c r="B830" t="e">
        <f>VLOOKUP(A830,anophthalmia!$B$2:$C$9,2,FALSE)</f>
        <v>#N/A</v>
      </c>
      <c r="C830" t="str">
        <f>VLOOKUP(A830,microphthalmia!$B$2:$C$842,2,FALSE)</f>
        <v>WDR43_microphthalmia</v>
      </c>
      <c r="D830" t="e">
        <f>(VLOOKUP(A830,coloboma!$B$2:$C$26,2,FALSE))</f>
        <v>#N/A</v>
      </c>
      <c r="E830" t="b">
        <f t="shared" si="67"/>
        <v>0</v>
      </c>
      <c r="F830" t="b">
        <f t="shared" si="68"/>
        <v>1</v>
      </c>
      <c r="G830" t="b">
        <f t="shared" si="69"/>
        <v>0</v>
      </c>
      <c r="H830" t="str">
        <f t="shared" si="70"/>
        <v>WDR43_microphthalmia</v>
      </c>
    </row>
    <row r="831" spans="1:8" x14ac:dyDescent="0.25">
      <c r="A831" t="s">
        <v>1665</v>
      </c>
      <c r="B831" t="e">
        <f>VLOOKUP(A831,anophthalmia!$B$2:$C$9,2,FALSE)</f>
        <v>#N/A</v>
      </c>
      <c r="C831" t="str">
        <f>VLOOKUP(A831,microphthalmia!$B$2:$C$842,2,FALSE)</f>
        <v>WDR46_microphthalmia</v>
      </c>
      <c r="D831" t="e">
        <f>(VLOOKUP(A831,coloboma!$B$2:$C$26,2,FALSE))</f>
        <v>#N/A</v>
      </c>
      <c r="E831" t="b">
        <f t="shared" si="67"/>
        <v>0</v>
      </c>
      <c r="F831" t="b">
        <f t="shared" si="68"/>
        <v>1</v>
      </c>
      <c r="G831" t="b">
        <f t="shared" si="69"/>
        <v>0</v>
      </c>
      <c r="H831" t="str">
        <f t="shared" si="70"/>
        <v>WDR46_microphthalmia</v>
      </c>
    </row>
    <row r="832" spans="1:8" x14ac:dyDescent="0.25">
      <c r="A832" t="s">
        <v>1667</v>
      </c>
      <c r="B832" t="e">
        <f>VLOOKUP(A832,anophthalmia!$B$2:$C$9,2,FALSE)</f>
        <v>#N/A</v>
      </c>
      <c r="C832" t="str">
        <f>VLOOKUP(A832,microphthalmia!$B$2:$C$842,2,FALSE)</f>
        <v>WDR55_microphthalmia</v>
      </c>
      <c r="D832" t="e">
        <f>(VLOOKUP(A832,coloboma!$B$2:$C$26,2,FALSE))</f>
        <v>#N/A</v>
      </c>
      <c r="E832" t="b">
        <f t="shared" si="67"/>
        <v>0</v>
      </c>
      <c r="F832" t="b">
        <f t="shared" si="68"/>
        <v>1</v>
      </c>
      <c r="G832" t="b">
        <f t="shared" si="69"/>
        <v>0</v>
      </c>
      <c r="H832" t="str">
        <f t="shared" si="70"/>
        <v>WDR55_microphthalmia</v>
      </c>
    </row>
    <row r="833" spans="1:8" x14ac:dyDescent="0.25">
      <c r="A833" t="s">
        <v>1669</v>
      </c>
      <c r="B833" t="e">
        <f>VLOOKUP(A833,anophthalmia!$B$2:$C$9,2,FALSE)</f>
        <v>#N/A</v>
      </c>
      <c r="C833" t="str">
        <f>VLOOKUP(A833,microphthalmia!$B$2:$C$842,2,FALSE)</f>
        <v>WDR75_microphthalmia</v>
      </c>
      <c r="D833" t="e">
        <f>(VLOOKUP(A833,coloboma!$B$2:$C$26,2,FALSE))</f>
        <v>#N/A</v>
      </c>
      <c r="E833" t="b">
        <f t="shared" si="67"/>
        <v>0</v>
      </c>
      <c r="F833" t="b">
        <f t="shared" si="68"/>
        <v>1</v>
      </c>
      <c r="G833" t="b">
        <f t="shared" si="69"/>
        <v>0</v>
      </c>
      <c r="H833" t="str">
        <f t="shared" si="70"/>
        <v>WDR75_microphthalmia</v>
      </c>
    </row>
    <row r="834" spans="1:8" x14ac:dyDescent="0.25">
      <c r="A834" t="s">
        <v>1671</v>
      </c>
      <c r="B834" t="e">
        <f>VLOOKUP(A834,anophthalmia!$B$2:$C$9,2,FALSE)</f>
        <v>#N/A</v>
      </c>
      <c r="C834" t="str">
        <f>VLOOKUP(A834,microphthalmia!$B$2:$C$842,2,FALSE)</f>
        <v>WDR82_microphthalmia</v>
      </c>
      <c r="D834" t="e">
        <f>(VLOOKUP(A834,coloboma!$B$2:$C$26,2,FALSE))</f>
        <v>#N/A</v>
      </c>
      <c r="E834" t="b">
        <f t="shared" si="67"/>
        <v>0</v>
      </c>
      <c r="F834" t="b">
        <f t="shared" si="68"/>
        <v>1</v>
      </c>
      <c r="G834" t="b">
        <f t="shared" si="69"/>
        <v>0</v>
      </c>
      <c r="H834" t="str">
        <f t="shared" si="70"/>
        <v>WDR82_microphthalmia</v>
      </c>
    </row>
    <row r="835" spans="1:8" x14ac:dyDescent="0.25">
      <c r="A835" t="s">
        <v>1673</v>
      </c>
      <c r="B835" t="e">
        <f>VLOOKUP(A835,anophthalmia!$B$2:$C$9,2,FALSE)</f>
        <v>#N/A</v>
      </c>
      <c r="C835" t="str">
        <f>VLOOKUP(A835,microphthalmia!$B$2:$C$842,2,FALSE)</f>
        <v>WNT5A_microphthalmia</v>
      </c>
      <c r="D835" t="e">
        <f>(VLOOKUP(A835,coloboma!$B$2:$C$26,2,FALSE))</f>
        <v>#N/A</v>
      </c>
      <c r="E835" t="b">
        <f t="shared" ref="E835:E851" si="71">ISTEXT(B835)</f>
        <v>0</v>
      </c>
      <c r="F835" t="b">
        <f t="shared" ref="F835:F851" si="72">ISTEXT(C835)</f>
        <v>1</v>
      </c>
      <c r="G835" t="b">
        <f t="shared" ref="G835:G851" si="73">ISTEXT(D835)</f>
        <v>0</v>
      </c>
      <c r="H835" t="str">
        <f t="shared" si="70"/>
        <v>WNT5A_microphthalmia</v>
      </c>
    </row>
    <row r="836" spans="1:8" x14ac:dyDescent="0.25">
      <c r="A836" t="s">
        <v>1675</v>
      </c>
      <c r="B836" t="e">
        <f>VLOOKUP(A836,anophthalmia!$B$2:$C$9,2,FALSE)</f>
        <v>#N/A</v>
      </c>
      <c r="C836" t="str">
        <f>VLOOKUP(A836,microphthalmia!$B$2:$C$842,2,FALSE)</f>
        <v>WNT8A_microphthalmia</v>
      </c>
      <c r="D836" t="e">
        <f>(VLOOKUP(A836,coloboma!$B$2:$C$26,2,FALSE))</f>
        <v>#N/A</v>
      </c>
      <c r="E836" t="b">
        <f t="shared" si="71"/>
        <v>0</v>
      </c>
      <c r="F836" t="b">
        <f t="shared" si="72"/>
        <v>1</v>
      </c>
      <c r="G836" t="b">
        <f t="shared" si="73"/>
        <v>0</v>
      </c>
      <c r="H836" t="str">
        <f t="shared" si="70"/>
        <v>WNT8A_microphthalmia</v>
      </c>
    </row>
    <row r="837" spans="1:8" x14ac:dyDescent="0.25">
      <c r="A837" t="s">
        <v>1677</v>
      </c>
      <c r="B837" t="e">
        <f>VLOOKUP(A837,anophthalmia!$B$2:$C$9,2,FALSE)</f>
        <v>#N/A</v>
      </c>
      <c r="C837" t="str">
        <f>VLOOKUP(A837,microphthalmia!$B$2:$C$842,2,FALSE)</f>
        <v>WTAP_microphthalmia</v>
      </c>
      <c r="D837" t="e">
        <f>(VLOOKUP(A837,coloboma!$B$2:$C$26,2,FALSE))</f>
        <v>#N/A</v>
      </c>
      <c r="E837" t="b">
        <f t="shared" si="71"/>
        <v>0</v>
      </c>
      <c r="F837" t="b">
        <f t="shared" si="72"/>
        <v>1</v>
      </c>
      <c r="G837" t="b">
        <f t="shared" si="73"/>
        <v>0</v>
      </c>
      <c r="H837" t="str">
        <f t="shared" si="70"/>
        <v>WTAP_microphthalmia</v>
      </c>
    </row>
    <row r="838" spans="1:8" x14ac:dyDescent="0.25">
      <c r="A838" t="s">
        <v>1679</v>
      </c>
      <c r="B838" t="e">
        <f>VLOOKUP(A838,anophthalmia!$B$2:$C$9,2,FALSE)</f>
        <v>#N/A</v>
      </c>
      <c r="C838" t="str">
        <f>VLOOKUP(A838,microphthalmia!$B$2:$C$842,2,FALSE)</f>
        <v>WWOX_microphthalmia</v>
      </c>
      <c r="D838" t="e">
        <f>(VLOOKUP(A838,coloboma!$B$2:$C$26,2,FALSE))</f>
        <v>#N/A</v>
      </c>
      <c r="E838" t="b">
        <f t="shared" si="71"/>
        <v>0</v>
      </c>
      <c r="F838" t="b">
        <f t="shared" si="72"/>
        <v>1</v>
      </c>
      <c r="G838" t="b">
        <f t="shared" si="73"/>
        <v>0</v>
      </c>
      <c r="H838" t="str">
        <f t="shared" si="70"/>
        <v>WWOX_microphthalmia</v>
      </c>
    </row>
    <row r="839" spans="1:8" x14ac:dyDescent="0.25">
      <c r="A839" t="s">
        <v>1681</v>
      </c>
      <c r="B839" t="e">
        <f>VLOOKUP(A839,anophthalmia!$B$2:$C$9,2,FALSE)</f>
        <v>#N/A</v>
      </c>
      <c r="C839" t="str">
        <f>VLOOKUP(A839,microphthalmia!$B$2:$C$842,2,FALSE)</f>
        <v>XPO1_microphthalmia</v>
      </c>
      <c r="D839" t="e">
        <f>(VLOOKUP(A839,coloboma!$B$2:$C$26,2,FALSE))</f>
        <v>#N/A</v>
      </c>
      <c r="E839" t="b">
        <f t="shared" si="71"/>
        <v>0</v>
      </c>
      <c r="F839" t="b">
        <f t="shared" si="72"/>
        <v>1</v>
      </c>
      <c r="G839" t="b">
        <f t="shared" si="73"/>
        <v>0</v>
      </c>
      <c r="H839" t="str">
        <f t="shared" si="70"/>
        <v>XPO1_microphthalmia</v>
      </c>
    </row>
    <row r="840" spans="1:8" x14ac:dyDescent="0.25">
      <c r="A840" t="s">
        <v>1683</v>
      </c>
      <c r="B840" t="e">
        <f>VLOOKUP(A840,anophthalmia!$B$2:$C$9,2,FALSE)</f>
        <v>#N/A</v>
      </c>
      <c r="C840" t="str">
        <f>VLOOKUP(A840,microphthalmia!$B$2:$C$842,2,FALSE)</f>
        <v>ZBTB11_microphthalmia</v>
      </c>
      <c r="D840" t="e">
        <f>(VLOOKUP(A840,coloboma!$B$2:$C$26,2,FALSE))</f>
        <v>#N/A</v>
      </c>
      <c r="E840" t="b">
        <f t="shared" si="71"/>
        <v>0</v>
      </c>
      <c r="F840" t="b">
        <f t="shared" si="72"/>
        <v>1</v>
      </c>
      <c r="G840" t="b">
        <f t="shared" si="73"/>
        <v>0</v>
      </c>
      <c r="H840" t="str">
        <f t="shared" si="70"/>
        <v>ZBTB11_microphthalmia</v>
      </c>
    </row>
    <row r="841" spans="1:8" x14ac:dyDescent="0.25">
      <c r="A841" t="s">
        <v>1685</v>
      </c>
      <c r="B841" t="e">
        <f>VLOOKUP(A841,anophthalmia!$B$2:$C$9,2,FALSE)</f>
        <v>#N/A</v>
      </c>
      <c r="C841" t="str">
        <f>VLOOKUP(A841,microphthalmia!$B$2:$C$842,2,FALSE)</f>
        <v>ZBTB17_microphthalmia</v>
      </c>
      <c r="D841" t="e">
        <f>(VLOOKUP(A841,coloboma!$B$2:$C$26,2,FALSE))</f>
        <v>#N/A</v>
      </c>
      <c r="E841" t="b">
        <f t="shared" si="71"/>
        <v>0</v>
      </c>
      <c r="F841" t="b">
        <f t="shared" si="72"/>
        <v>1</v>
      </c>
      <c r="G841" t="b">
        <f t="shared" si="73"/>
        <v>0</v>
      </c>
      <c r="H841" t="str">
        <f t="shared" si="70"/>
        <v>ZBTB17_microphthalmia</v>
      </c>
    </row>
    <row r="842" spans="1:8" x14ac:dyDescent="0.25">
      <c r="A842" t="s">
        <v>1687</v>
      </c>
      <c r="B842" t="e">
        <f>VLOOKUP(A842,anophthalmia!$B$2:$C$9,2,FALSE)</f>
        <v>#N/A</v>
      </c>
      <c r="C842" t="str">
        <f>VLOOKUP(A842,microphthalmia!$B$2:$C$842,2,FALSE)</f>
        <v>ZBTB42_microphthalmia</v>
      </c>
      <c r="D842" t="e">
        <f>(VLOOKUP(A842,coloboma!$B$2:$C$26,2,FALSE))</f>
        <v>#N/A</v>
      </c>
      <c r="E842" t="b">
        <f t="shared" si="71"/>
        <v>0</v>
      </c>
      <c r="F842" t="b">
        <f t="shared" si="72"/>
        <v>1</v>
      </c>
      <c r="G842" t="b">
        <f t="shared" si="73"/>
        <v>0</v>
      </c>
      <c r="H842" t="str">
        <f t="shared" si="70"/>
        <v>ZBTB42_microphthalmia</v>
      </c>
    </row>
    <row r="843" spans="1:8" x14ac:dyDescent="0.25">
      <c r="A843" t="s">
        <v>1689</v>
      </c>
      <c r="B843" t="e">
        <f>VLOOKUP(A843,anophthalmia!$B$2:$C$9,2,FALSE)</f>
        <v>#N/A</v>
      </c>
      <c r="C843" t="str">
        <f>VLOOKUP(A843,microphthalmia!$B$2:$C$842,2,FALSE)</f>
        <v>ZC4H2_microphthalmia</v>
      </c>
      <c r="D843" t="e">
        <f>(VLOOKUP(A843,coloboma!$B$2:$C$26,2,FALSE))</f>
        <v>#N/A</v>
      </c>
      <c r="E843" t="b">
        <f t="shared" si="71"/>
        <v>0</v>
      </c>
      <c r="F843" t="b">
        <f t="shared" si="72"/>
        <v>1</v>
      </c>
      <c r="G843" t="b">
        <f t="shared" si="73"/>
        <v>0</v>
      </c>
      <c r="H843" t="str">
        <f t="shared" si="70"/>
        <v>ZC4H2_microphthalmia</v>
      </c>
    </row>
    <row r="844" spans="1:8" x14ac:dyDescent="0.25">
      <c r="A844" t="s">
        <v>1691</v>
      </c>
      <c r="B844" t="e">
        <f>VLOOKUP(A844,anophthalmia!$B$2:$C$9,2,FALSE)</f>
        <v>#N/A</v>
      </c>
      <c r="C844" t="str">
        <f>VLOOKUP(A844,microphthalmia!$B$2:$C$842,2,FALSE)</f>
        <v>ZCCHC7_microphthalmia</v>
      </c>
      <c r="D844" t="e">
        <f>(VLOOKUP(A844,coloboma!$B$2:$C$26,2,FALSE))</f>
        <v>#N/A</v>
      </c>
      <c r="E844" t="b">
        <f t="shared" si="71"/>
        <v>0</v>
      </c>
      <c r="F844" t="b">
        <f t="shared" si="72"/>
        <v>1</v>
      </c>
      <c r="G844" t="b">
        <f t="shared" si="73"/>
        <v>0</v>
      </c>
      <c r="H844" t="str">
        <f t="shared" si="70"/>
        <v>ZCCHC7_microphthalmia</v>
      </c>
    </row>
    <row r="845" spans="1:8" x14ac:dyDescent="0.25">
      <c r="A845" t="s">
        <v>1693</v>
      </c>
      <c r="B845" t="e">
        <f>VLOOKUP(A845,anophthalmia!$B$2:$C$9,2,FALSE)</f>
        <v>#N/A</v>
      </c>
      <c r="C845" t="str">
        <f>VLOOKUP(A845,microphthalmia!$B$2:$C$842,2,FALSE)</f>
        <v>ZFYVE26_microphthalmia</v>
      </c>
      <c r="D845" t="e">
        <f>(VLOOKUP(A845,coloboma!$B$2:$C$26,2,FALSE))</f>
        <v>#N/A</v>
      </c>
      <c r="E845" t="b">
        <f t="shared" si="71"/>
        <v>0</v>
      </c>
      <c r="F845" t="b">
        <f t="shared" si="72"/>
        <v>1</v>
      </c>
      <c r="G845" t="b">
        <f t="shared" si="73"/>
        <v>0</v>
      </c>
      <c r="H845" t="str">
        <f t="shared" si="70"/>
        <v>ZFYVE26_microphthalmia</v>
      </c>
    </row>
    <row r="846" spans="1:8" x14ac:dyDescent="0.25">
      <c r="A846" t="s">
        <v>63</v>
      </c>
      <c r="B846" t="e">
        <f>VLOOKUP(A846,anophthalmia!$B$2:$C$9,2,FALSE)</f>
        <v>#N/A</v>
      </c>
      <c r="C846" t="e">
        <f>VLOOKUP(A846,microphthalmia!$B$2:$C$842,2,FALSE)</f>
        <v>#N/A</v>
      </c>
      <c r="D846" t="str">
        <f>(VLOOKUP(A846,coloboma!$B$2:$C$26,2,FALSE))</f>
        <v>ZIC1_coloboma</v>
      </c>
      <c r="E846" t="b">
        <f t="shared" si="71"/>
        <v>0</v>
      </c>
      <c r="F846" t="b">
        <f t="shared" si="72"/>
        <v>0</v>
      </c>
      <c r="G846" t="b">
        <f t="shared" si="73"/>
        <v>1</v>
      </c>
      <c r="H846" t="str">
        <f>_xlfn.CONCAT(A846,"_coloboma")</f>
        <v>ZIC1_coloboma</v>
      </c>
    </row>
    <row r="847" spans="1:8" x14ac:dyDescent="0.25">
      <c r="A847" t="s">
        <v>1697</v>
      </c>
      <c r="B847" t="e">
        <f>VLOOKUP(A847,anophthalmia!$B$2:$C$9,2,FALSE)</f>
        <v>#N/A</v>
      </c>
      <c r="C847" t="str">
        <f>VLOOKUP(A847,microphthalmia!$B$2:$C$842,2,FALSE)</f>
        <v>ZMAT2_microphthalmia</v>
      </c>
      <c r="D847" t="e">
        <f>(VLOOKUP(A847,coloboma!$B$2:$C$26,2,FALSE))</f>
        <v>#N/A</v>
      </c>
      <c r="E847" t="b">
        <f t="shared" si="71"/>
        <v>0</v>
      </c>
      <c r="F847" t="b">
        <f t="shared" si="72"/>
        <v>1</v>
      </c>
      <c r="G847" t="b">
        <f t="shared" si="73"/>
        <v>0</v>
      </c>
      <c r="H847" t="str">
        <f>_xlfn.CONCAT(A847,"_microphthalmia")</f>
        <v>ZMAT2_microphthalmia</v>
      </c>
    </row>
    <row r="848" spans="1:8" x14ac:dyDescent="0.25">
      <c r="A848" t="s">
        <v>65</v>
      </c>
      <c r="B848" t="e">
        <f>VLOOKUP(A848,anophthalmia!$B$2:$C$9,2,FALSE)</f>
        <v>#N/A</v>
      </c>
      <c r="C848" t="str">
        <f>VLOOKUP(A848,microphthalmia!$B$2:$C$842,2,FALSE)</f>
        <v>ZNF503_microphthalmia</v>
      </c>
      <c r="D848" t="str">
        <f>(VLOOKUP(A848,coloboma!$B$2:$C$26,2,FALSE))</f>
        <v>ZNF503_coloboma</v>
      </c>
      <c r="E848" t="b">
        <f t="shared" si="71"/>
        <v>0</v>
      </c>
      <c r="F848" t="b">
        <f t="shared" si="72"/>
        <v>1</v>
      </c>
      <c r="G848" t="b">
        <f t="shared" si="73"/>
        <v>1</v>
      </c>
      <c r="H848" t="str">
        <f>_xlfn.CONCAT(A848,"_microphthalmia_coloboma")</f>
        <v>ZNF503_microphthalmia_coloboma</v>
      </c>
    </row>
    <row r="849" spans="1:8" x14ac:dyDescent="0.25">
      <c r="A849" t="s">
        <v>1699</v>
      </c>
      <c r="B849" t="e">
        <f>VLOOKUP(A849,anophthalmia!$B$2:$C$9,2,FALSE)</f>
        <v>#N/A</v>
      </c>
      <c r="C849" t="str">
        <f>VLOOKUP(A849,microphthalmia!$B$2:$C$842,2,FALSE)</f>
        <v>ZNF644_microphthalmia</v>
      </c>
      <c r="D849" t="e">
        <f>(VLOOKUP(A849,coloboma!$B$2:$C$26,2,FALSE))</f>
        <v>#N/A</v>
      </c>
      <c r="E849" t="b">
        <f t="shared" si="71"/>
        <v>0</v>
      </c>
      <c r="F849" t="b">
        <f t="shared" si="72"/>
        <v>1</v>
      </c>
      <c r="G849" t="b">
        <f t="shared" si="73"/>
        <v>0</v>
      </c>
      <c r="H849" t="str">
        <f>_xlfn.CONCAT(A849,"_microphthalmia")</f>
        <v>ZNF644_microphthalmia</v>
      </c>
    </row>
    <row r="850" spans="1:8" x14ac:dyDescent="0.25">
      <c r="A850" t="s">
        <v>67</v>
      </c>
      <c r="B850" t="e">
        <f>VLOOKUP(A850,anophthalmia!$B$2:$C$9,2,FALSE)</f>
        <v>#N/A</v>
      </c>
      <c r="C850" t="str">
        <f>VLOOKUP(A850,microphthalmia!$B$2:$C$842,2,FALSE)</f>
        <v>ZNF703_microphthalmia</v>
      </c>
      <c r="D850" t="str">
        <f>(VLOOKUP(A850,coloboma!$B$2:$C$26,2,FALSE))</f>
        <v>ZNF703_coloboma</v>
      </c>
      <c r="E850" t="b">
        <f t="shared" si="71"/>
        <v>0</v>
      </c>
      <c r="F850" t="b">
        <f t="shared" si="72"/>
        <v>1</v>
      </c>
      <c r="G850" t="b">
        <f t="shared" si="73"/>
        <v>1</v>
      </c>
      <c r="H850" t="str">
        <f>_xlfn.CONCAT(A850,"_microphthalmia_coloboma")</f>
        <v>ZNF703_microphthalmia_coloboma</v>
      </c>
    </row>
    <row r="851" spans="1:8" x14ac:dyDescent="0.25">
      <c r="A851" t="s">
        <v>1701</v>
      </c>
      <c r="B851" t="e">
        <f>VLOOKUP(A851,anophthalmia!$B$2:$C$9,2,FALSE)</f>
        <v>#N/A</v>
      </c>
      <c r="C851" t="str">
        <f>VLOOKUP(A851,microphthalmia!$B$2:$C$842,2,FALSE)</f>
        <v>ZYG11A_microphthalmia</v>
      </c>
      <c r="D851" t="e">
        <f>(VLOOKUP(A851,coloboma!$B$2:$C$26,2,FALSE))</f>
        <v>#N/A</v>
      </c>
      <c r="E851" t="b">
        <f t="shared" si="71"/>
        <v>0</v>
      </c>
      <c r="F851" t="b">
        <f t="shared" si="72"/>
        <v>1</v>
      </c>
      <c r="G851" t="b">
        <f t="shared" si="73"/>
        <v>0</v>
      </c>
      <c r="H851" t="str">
        <f>_xlfn.CONCAT(A851,"_microphthalmia")</f>
        <v>ZYG11A_microphthalmia</v>
      </c>
    </row>
    <row r="1048576" spans="1:1" x14ac:dyDescent="0.25">
      <c r="A1048576" t="s">
        <v>1707</v>
      </c>
    </row>
  </sheetData>
  <autoFilter ref="A1:H851" xr:uid="{EDF3DDD5-1FE5-412C-8F1C-AA0F078F3306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24B8-156D-4C70-8C90-50BBC0BAEAB1}">
  <dimension ref="A1:C9"/>
  <sheetViews>
    <sheetView workbookViewId="0">
      <selection activeCell="E25" sqref="E25"/>
    </sheetView>
  </sheetViews>
  <sheetFormatPr defaultRowHeight="15" x14ac:dyDescent="0.25"/>
  <sheetData>
    <row r="1" spans="1:3" x14ac:dyDescent="0.25">
      <c r="A1" s="4" t="s">
        <v>1708</v>
      </c>
      <c r="B1" s="4" t="s">
        <v>1709</v>
      </c>
      <c r="C1" s="4" t="s">
        <v>1710</v>
      </c>
    </row>
    <row r="2" spans="1:3" x14ac:dyDescent="0.25">
      <c r="A2" s="5" t="s">
        <v>1711</v>
      </c>
      <c r="B2" s="5" t="s">
        <v>1711</v>
      </c>
      <c r="C2" s="5" t="s">
        <v>1711</v>
      </c>
    </row>
    <row r="3" spans="1:3" x14ac:dyDescent="0.25">
      <c r="A3" s="6" t="s">
        <v>1711</v>
      </c>
      <c r="B3" s="6" t="s">
        <v>1711</v>
      </c>
      <c r="C3" s="6" t="s">
        <v>1712</v>
      </c>
    </row>
    <row r="4" spans="1:3" x14ac:dyDescent="0.25">
      <c r="A4" s="6" t="s">
        <v>1711</v>
      </c>
      <c r="B4" s="6" t="s">
        <v>1712</v>
      </c>
      <c r="C4" s="6" t="s">
        <v>1712</v>
      </c>
    </row>
    <row r="5" spans="1:3" x14ac:dyDescent="0.25">
      <c r="A5" s="6" t="s">
        <v>1712</v>
      </c>
      <c r="B5" s="6" t="s">
        <v>1712</v>
      </c>
      <c r="C5" s="6" t="s">
        <v>1712</v>
      </c>
    </row>
    <row r="6" spans="1:3" x14ac:dyDescent="0.25">
      <c r="A6" s="6" t="s">
        <v>1712</v>
      </c>
      <c r="B6" s="6" t="s">
        <v>1712</v>
      </c>
      <c r="C6" s="6" t="s">
        <v>1711</v>
      </c>
    </row>
    <row r="7" spans="1:3" x14ac:dyDescent="0.25">
      <c r="A7" s="6" t="s">
        <v>1712</v>
      </c>
      <c r="B7" s="6" t="s">
        <v>1711</v>
      </c>
      <c r="C7" s="6" t="s">
        <v>1711</v>
      </c>
    </row>
    <row r="8" spans="1:3" x14ac:dyDescent="0.25">
      <c r="A8" s="7" t="s">
        <v>1712</v>
      </c>
      <c r="B8" s="7" t="s">
        <v>1711</v>
      </c>
      <c r="C8" s="7" t="s">
        <v>1712</v>
      </c>
    </row>
    <row r="9" spans="1:3" x14ac:dyDescent="0.25">
      <c r="A9" s="8" t="s">
        <v>1711</v>
      </c>
      <c r="B9" s="8" t="s">
        <v>1712</v>
      </c>
      <c r="C9" s="8" t="s">
        <v>1711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BD3C3-60DD-457E-A147-6443AEC9D4EA}">
  <dimension ref="A1:C9"/>
  <sheetViews>
    <sheetView workbookViewId="0">
      <selection activeCell="C25" sqref="C25"/>
    </sheetView>
  </sheetViews>
  <sheetFormatPr defaultRowHeight="15" x14ac:dyDescent="0.25"/>
  <cols>
    <col min="1" max="1" width="16.85546875" bestFit="1" customWidth="1"/>
    <col min="2" max="2" width="11.140625" bestFit="1" customWidth="1"/>
    <col min="3" max="3" width="22.42578125" bestFit="1" customWidth="1"/>
  </cols>
  <sheetData>
    <row r="1" spans="1:3" x14ac:dyDescent="0.25">
      <c r="A1" t="s">
        <v>0</v>
      </c>
      <c r="B1" t="s">
        <v>1</v>
      </c>
      <c r="C1" t="s">
        <v>1702</v>
      </c>
    </row>
    <row r="2" spans="1:3" x14ac:dyDescent="0.25">
      <c r="A2" t="s">
        <v>2</v>
      </c>
      <c r="B2" t="s">
        <v>3</v>
      </c>
      <c r="C2" t="str">
        <f t="shared" ref="C2:C9" si="0">CONCATENATE(B2,"_","anophthalmia")</f>
        <v>AXIN1_anophthalmia</v>
      </c>
    </row>
    <row r="3" spans="1:3" x14ac:dyDescent="0.25">
      <c r="A3" t="s">
        <v>4</v>
      </c>
      <c r="B3" t="s">
        <v>5</v>
      </c>
      <c r="C3" t="str">
        <f t="shared" si="0"/>
        <v>DKK1_anophthalmia</v>
      </c>
    </row>
    <row r="4" spans="1:3" x14ac:dyDescent="0.25">
      <c r="A4" t="s">
        <v>6</v>
      </c>
      <c r="B4" t="s">
        <v>7</v>
      </c>
      <c r="C4" t="str">
        <f t="shared" si="0"/>
        <v>EYA3_anophthalmia</v>
      </c>
    </row>
    <row r="5" spans="1:3" x14ac:dyDescent="0.25">
      <c r="A5" t="s">
        <v>8</v>
      </c>
      <c r="B5" t="s">
        <v>9</v>
      </c>
      <c r="C5" t="str">
        <f t="shared" si="0"/>
        <v>H2AZ2_anophthalmia</v>
      </c>
    </row>
    <row r="6" spans="1:3" x14ac:dyDescent="0.25">
      <c r="A6" t="s">
        <v>10</v>
      </c>
      <c r="B6" t="s">
        <v>11</v>
      </c>
      <c r="C6" t="str">
        <f t="shared" si="0"/>
        <v>SMOC2_anophthalmia</v>
      </c>
    </row>
    <row r="7" spans="1:3" x14ac:dyDescent="0.25">
      <c r="A7" t="s">
        <v>12</v>
      </c>
      <c r="B7" t="s">
        <v>13</v>
      </c>
      <c r="C7" t="str">
        <f t="shared" si="0"/>
        <v>TCF7L1_anophthalmia</v>
      </c>
    </row>
    <row r="8" spans="1:3" x14ac:dyDescent="0.25">
      <c r="A8" t="s">
        <v>14</v>
      </c>
      <c r="B8" t="s">
        <v>15</v>
      </c>
      <c r="C8" t="str">
        <f t="shared" si="0"/>
        <v>TWIST1_anophthalmia</v>
      </c>
    </row>
    <row r="9" spans="1:3" x14ac:dyDescent="0.25">
      <c r="A9" t="s">
        <v>16</v>
      </c>
      <c r="B9" t="s">
        <v>17</v>
      </c>
      <c r="C9" t="str">
        <f t="shared" si="0"/>
        <v>C12orf43_anophthalmia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A098-47EF-4EBC-B0CF-C3DD4126DF5A}">
  <dimension ref="A1:C842"/>
  <sheetViews>
    <sheetView topLeftCell="A2" workbookViewId="0">
      <selection activeCell="C1" sqref="C1"/>
    </sheetView>
  </sheetViews>
  <sheetFormatPr defaultRowHeight="15" x14ac:dyDescent="0.25"/>
  <cols>
    <col min="3" max="3" width="22.140625" bestFit="1" customWidth="1"/>
  </cols>
  <sheetData>
    <row r="1" spans="1:3" x14ac:dyDescent="0.25">
      <c r="A1" t="s">
        <v>0</v>
      </c>
      <c r="B1" t="s">
        <v>1</v>
      </c>
      <c r="C1" t="s">
        <v>1702</v>
      </c>
    </row>
    <row r="2" spans="1:3" x14ac:dyDescent="0.25">
      <c r="A2" t="s">
        <v>68</v>
      </c>
      <c r="B2" t="s">
        <v>69</v>
      </c>
      <c r="C2" t="str">
        <f>CONCATENATE(B2,"_","microphthalmia")</f>
        <v>AARS1_microphthalmia</v>
      </c>
    </row>
    <row r="3" spans="1:3" x14ac:dyDescent="0.25">
      <c r="A3" t="s">
        <v>70</v>
      </c>
      <c r="B3" t="s">
        <v>71</v>
      </c>
      <c r="C3" t="str">
        <f t="shared" ref="C3:C66" si="0">CONCATENATE(B3,"_","microphthalmia")</f>
        <v>ABCC6_microphthalmia</v>
      </c>
    </row>
    <row r="4" spans="1:3" x14ac:dyDescent="0.25">
      <c r="A4" t="s">
        <v>72</v>
      </c>
      <c r="B4" t="s">
        <v>73</v>
      </c>
      <c r="C4" t="str">
        <f t="shared" si="0"/>
        <v>ABCC9_microphthalmia</v>
      </c>
    </row>
    <row r="5" spans="1:3" x14ac:dyDescent="0.25">
      <c r="A5" t="s">
        <v>74</v>
      </c>
      <c r="B5" t="s">
        <v>75</v>
      </c>
      <c r="C5" t="str">
        <f t="shared" si="0"/>
        <v>ABCE1_microphthalmia</v>
      </c>
    </row>
    <row r="6" spans="1:3" x14ac:dyDescent="0.25">
      <c r="A6" t="s">
        <v>76</v>
      </c>
      <c r="B6" t="s">
        <v>77</v>
      </c>
      <c r="C6" t="str">
        <f t="shared" si="0"/>
        <v>ABHD11_microphthalmia</v>
      </c>
    </row>
    <row r="7" spans="1:3" x14ac:dyDescent="0.25">
      <c r="A7" t="s">
        <v>78</v>
      </c>
      <c r="B7" t="s">
        <v>79</v>
      </c>
      <c r="C7" t="str">
        <f t="shared" si="0"/>
        <v>ACTL6A_microphthalmia</v>
      </c>
    </row>
    <row r="8" spans="1:3" x14ac:dyDescent="0.25">
      <c r="A8" t="s">
        <v>80</v>
      </c>
      <c r="B8" t="s">
        <v>81</v>
      </c>
      <c r="C8" t="str">
        <f t="shared" si="0"/>
        <v>ACTN2_microphthalmia</v>
      </c>
    </row>
    <row r="9" spans="1:3" x14ac:dyDescent="0.25">
      <c r="A9" t="s">
        <v>82</v>
      </c>
      <c r="B9" t="s">
        <v>83</v>
      </c>
      <c r="C9" t="str">
        <f t="shared" si="0"/>
        <v>ACVR2A_microphthalmia</v>
      </c>
    </row>
    <row r="10" spans="1:3" x14ac:dyDescent="0.25">
      <c r="A10" t="s">
        <v>84</v>
      </c>
      <c r="B10" t="s">
        <v>85</v>
      </c>
      <c r="C10" t="str">
        <f t="shared" si="0"/>
        <v>ACVR2B_microphthalmia</v>
      </c>
    </row>
    <row r="11" spans="1:3" x14ac:dyDescent="0.25">
      <c r="A11" t="s">
        <v>86</v>
      </c>
      <c r="B11" t="s">
        <v>87</v>
      </c>
      <c r="C11" t="str">
        <f t="shared" si="0"/>
        <v>ADAL_microphthalmia</v>
      </c>
    </row>
    <row r="12" spans="1:3" x14ac:dyDescent="0.25">
      <c r="A12" t="s">
        <v>18</v>
      </c>
      <c r="B12" t="s">
        <v>19</v>
      </c>
      <c r="C12" t="str">
        <f t="shared" si="0"/>
        <v>ADAMTS16_microphthalmia</v>
      </c>
    </row>
    <row r="13" spans="1:3" x14ac:dyDescent="0.25">
      <c r="A13" t="s">
        <v>88</v>
      </c>
      <c r="B13" t="s">
        <v>89</v>
      </c>
      <c r="C13" t="str">
        <f t="shared" si="0"/>
        <v>ADAMTS9_microphthalmia</v>
      </c>
    </row>
    <row r="14" spans="1:3" x14ac:dyDescent="0.25">
      <c r="A14" t="s">
        <v>90</v>
      </c>
      <c r="B14" t="s">
        <v>91</v>
      </c>
      <c r="C14" t="str">
        <f t="shared" si="0"/>
        <v>ADARB1_microphthalmia</v>
      </c>
    </row>
    <row r="15" spans="1:3" x14ac:dyDescent="0.25">
      <c r="A15" t="s">
        <v>92</v>
      </c>
      <c r="B15" t="s">
        <v>93</v>
      </c>
      <c r="C15" t="str">
        <f t="shared" si="0"/>
        <v>ADCY1_microphthalmia</v>
      </c>
    </row>
    <row r="16" spans="1:3" x14ac:dyDescent="0.25">
      <c r="A16" t="s">
        <v>94</v>
      </c>
      <c r="B16" t="s">
        <v>95</v>
      </c>
      <c r="C16" t="str">
        <f t="shared" si="0"/>
        <v>ADCYAP1_microphthalmia</v>
      </c>
    </row>
    <row r="17" spans="1:3" x14ac:dyDescent="0.25">
      <c r="A17" t="s">
        <v>96</v>
      </c>
      <c r="B17" t="s">
        <v>97</v>
      </c>
      <c r="C17" t="str">
        <f t="shared" si="0"/>
        <v>ADNP_microphthalmia</v>
      </c>
    </row>
    <row r="18" spans="1:3" x14ac:dyDescent="0.25">
      <c r="A18" t="s">
        <v>98</v>
      </c>
      <c r="B18" t="s">
        <v>99</v>
      </c>
      <c r="C18" t="str">
        <f t="shared" si="0"/>
        <v>ADORA2A_microphthalmia</v>
      </c>
    </row>
    <row r="19" spans="1:3" x14ac:dyDescent="0.25">
      <c r="A19" t="s">
        <v>100</v>
      </c>
      <c r="B19" t="s">
        <v>101</v>
      </c>
      <c r="C19" t="str">
        <f t="shared" si="0"/>
        <v>ADSS2_microphthalmia</v>
      </c>
    </row>
    <row r="20" spans="1:3" x14ac:dyDescent="0.25">
      <c r="A20" t="s">
        <v>102</v>
      </c>
      <c r="B20" t="s">
        <v>103</v>
      </c>
      <c r="C20" t="str">
        <f t="shared" si="0"/>
        <v>AGBL5_microphthalmia</v>
      </c>
    </row>
    <row r="21" spans="1:3" x14ac:dyDescent="0.25">
      <c r="A21" t="s">
        <v>104</v>
      </c>
      <c r="B21" t="s">
        <v>105</v>
      </c>
      <c r="C21" t="str">
        <f t="shared" si="0"/>
        <v>AGRN_microphthalmia</v>
      </c>
    </row>
    <row r="22" spans="1:3" x14ac:dyDescent="0.25">
      <c r="A22" t="s">
        <v>106</v>
      </c>
      <c r="B22" t="s">
        <v>107</v>
      </c>
      <c r="C22" t="str">
        <f t="shared" si="0"/>
        <v>AGTPBP1_microphthalmia</v>
      </c>
    </row>
    <row r="23" spans="1:3" x14ac:dyDescent="0.25">
      <c r="A23" t="s">
        <v>108</v>
      </c>
      <c r="B23" t="s">
        <v>109</v>
      </c>
      <c r="C23" t="str">
        <f t="shared" si="0"/>
        <v>AHCTF1_microphthalmia</v>
      </c>
    </row>
    <row r="24" spans="1:3" x14ac:dyDescent="0.25">
      <c r="A24" t="s">
        <v>110</v>
      </c>
      <c r="B24" t="s">
        <v>111</v>
      </c>
      <c r="C24" t="str">
        <f t="shared" si="0"/>
        <v>ALCAM_microphthalmia</v>
      </c>
    </row>
    <row r="25" spans="1:3" x14ac:dyDescent="0.25">
      <c r="A25" t="s">
        <v>112</v>
      </c>
      <c r="B25" t="s">
        <v>113</v>
      </c>
      <c r="C25" t="str">
        <f t="shared" si="0"/>
        <v>ALDH1A2_microphthalmia</v>
      </c>
    </row>
    <row r="26" spans="1:3" x14ac:dyDescent="0.25">
      <c r="A26" t="s">
        <v>114</v>
      </c>
      <c r="B26" t="s">
        <v>115</v>
      </c>
      <c r="C26" t="str">
        <f t="shared" si="0"/>
        <v>ALDH1L1_microphthalmia</v>
      </c>
    </row>
    <row r="27" spans="1:3" x14ac:dyDescent="0.25">
      <c r="A27" t="s">
        <v>22</v>
      </c>
      <c r="B27" t="s">
        <v>23</v>
      </c>
      <c r="C27" t="str">
        <f t="shared" si="0"/>
        <v>ALDH7A1_microphthalmia</v>
      </c>
    </row>
    <row r="28" spans="1:3" x14ac:dyDescent="0.25">
      <c r="A28" t="s">
        <v>116</v>
      </c>
      <c r="B28" t="s">
        <v>117</v>
      </c>
      <c r="C28" t="str">
        <f t="shared" si="0"/>
        <v>ALG13_microphthalmia</v>
      </c>
    </row>
    <row r="29" spans="1:3" x14ac:dyDescent="0.25">
      <c r="A29" t="s">
        <v>118</v>
      </c>
      <c r="B29" t="s">
        <v>119</v>
      </c>
      <c r="C29" t="str">
        <f t="shared" si="0"/>
        <v>ALOX12_microphthalmia</v>
      </c>
    </row>
    <row r="30" spans="1:3" x14ac:dyDescent="0.25">
      <c r="A30" t="s">
        <v>120</v>
      </c>
      <c r="B30" t="s">
        <v>121</v>
      </c>
      <c r="C30" t="str">
        <f t="shared" si="0"/>
        <v>AMBP_microphthalmia</v>
      </c>
    </row>
    <row r="31" spans="1:3" x14ac:dyDescent="0.25">
      <c r="A31" t="s">
        <v>122</v>
      </c>
      <c r="B31" t="s">
        <v>123</v>
      </c>
      <c r="C31" t="str">
        <f t="shared" si="0"/>
        <v>AMBRA1_microphthalmia</v>
      </c>
    </row>
    <row r="32" spans="1:3" x14ac:dyDescent="0.25">
      <c r="A32" t="s">
        <v>124</v>
      </c>
      <c r="B32" t="s">
        <v>125</v>
      </c>
      <c r="C32" t="str">
        <f t="shared" si="0"/>
        <v>AMER1_microphthalmia</v>
      </c>
    </row>
    <row r="33" spans="1:3" x14ac:dyDescent="0.25">
      <c r="A33" t="s">
        <v>126</v>
      </c>
      <c r="B33" t="s">
        <v>127</v>
      </c>
      <c r="C33" t="str">
        <f t="shared" si="0"/>
        <v>ANKRD33_microphthalmia</v>
      </c>
    </row>
    <row r="34" spans="1:3" x14ac:dyDescent="0.25">
      <c r="A34" t="s">
        <v>128</v>
      </c>
      <c r="B34" t="s">
        <v>129</v>
      </c>
      <c r="C34" t="str">
        <f t="shared" si="0"/>
        <v>ANO6_microphthalmia</v>
      </c>
    </row>
    <row r="35" spans="1:3" x14ac:dyDescent="0.25">
      <c r="A35" t="s">
        <v>130</v>
      </c>
      <c r="B35" t="s">
        <v>131</v>
      </c>
      <c r="C35" t="str">
        <f t="shared" si="0"/>
        <v>APC_microphthalmia</v>
      </c>
    </row>
    <row r="36" spans="1:3" x14ac:dyDescent="0.25">
      <c r="A36" t="s">
        <v>132</v>
      </c>
      <c r="B36" t="s">
        <v>133</v>
      </c>
      <c r="C36" t="str">
        <f t="shared" si="0"/>
        <v>APEX1_microphthalmia</v>
      </c>
    </row>
    <row r="37" spans="1:3" x14ac:dyDescent="0.25">
      <c r="A37" t="s">
        <v>134</v>
      </c>
      <c r="B37" t="s">
        <v>135</v>
      </c>
      <c r="C37" t="str">
        <f t="shared" si="0"/>
        <v>ARF1_microphthalmia</v>
      </c>
    </row>
    <row r="38" spans="1:3" x14ac:dyDescent="0.25">
      <c r="A38" t="s">
        <v>136</v>
      </c>
      <c r="B38" t="s">
        <v>137</v>
      </c>
      <c r="C38" t="str">
        <f t="shared" si="0"/>
        <v>ARL6IP1_microphthalmia</v>
      </c>
    </row>
    <row r="39" spans="1:3" x14ac:dyDescent="0.25">
      <c r="A39" t="s">
        <v>138</v>
      </c>
      <c r="B39" t="s">
        <v>139</v>
      </c>
      <c r="C39" t="str">
        <f t="shared" si="0"/>
        <v>ARNT2_microphthalmia</v>
      </c>
    </row>
    <row r="40" spans="1:3" x14ac:dyDescent="0.25">
      <c r="A40" t="s">
        <v>140</v>
      </c>
      <c r="B40" t="s">
        <v>141</v>
      </c>
      <c r="C40" t="str">
        <f t="shared" si="0"/>
        <v>ASPM_microphthalmia</v>
      </c>
    </row>
    <row r="41" spans="1:3" x14ac:dyDescent="0.25">
      <c r="A41" t="s">
        <v>142</v>
      </c>
      <c r="B41" t="s">
        <v>143</v>
      </c>
      <c r="C41" t="str">
        <f t="shared" si="0"/>
        <v>ATAT1_microphthalmia</v>
      </c>
    </row>
    <row r="42" spans="1:3" x14ac:dyDescent="0.25">
      <c r="A42" t="s">
        <v>144</v>
      </c>
      <c r="B42" t="s">
        <v>145</v>
      </c>
      <c r="C42" t="str">
        <f t="shared" si="0"/>
        <v>ATG4D_microphthalmia</v>
      </c>
    </row>
    <row r="43" spans="1:3" x14ac:dyDescent="0.25">
      <c r="A43" t="s">
        <v>146</v>
      </c>
      <c r="B43" t="s">
        <v>147</v>
      </c>
      <c r="C43" t="str">
        <f t="shared" si="0"/>
        <v>ATG5_microphthalmia</v>
      </c>
    </row>
    <row r="44" spans="1:3" x14ac:dyDescent="0.25">
      <c r="A44" t="s">
        <v>148</v>
      </c>
      <c r="B44" t="s">
        <v>149</v>
      </c>
      <c r="C44" t="str">
        <f t="shared" si="0"/>
        <v>ATG7_microphthalmia</v>
      </c>
    </row>
    <row r="45" spans="1:3" x14ac:dyDescent="0.25">
      <c r="A45" t="s">
        <v>150</v>
      </c>
      <c r="B45" t="s">
        <v>151</v>
      </c>
      <c r="C45" t="str">
        <f t="shared" si="0"/>
        <v>ATOH8_microphthalmia</v>
      </c>
    </row>
    <row r="46" spans="1:3" x14ac:dyDescent="0.25">
      <c r="A46" t="s">
        <v>152</v>
      </c>
      <c r="B46" t="s">
        <v>153</v>
      </c>
      <c r="C46" t="str">
        <f t="shared" si="0"/>
        <v>ATP1A1_microphthalmia</v>
      </c>
    </row>
    <row r="47" spans="1:3" x14ac:dyDescent="0.25">
      <c r="A47" t="s">
        <v>154</v>
      </c>
      <c r="B47" t="s">
        <v>155</v>
      </c>
      <c r="C47" t="str">
        <f t="shared" si="0"/>
        <v>ATP5PO_microphthalmia</v>
      </c>
    </row>
    <row r="48" spans="1:3" x14ac:dyDescent="0.25">
      <c r="A48" t="s">
        <v>156</v>
      </c>
      <c r="B48" t="s">
        <v>157</v>
      </c>
      <c r="C48" t="str">
        <f t="shared" si="0"/>
        <v>ATP6AP1_microphthalmia</v>
      </c>
    </row>
    <row r="49" spans="1:3" x14ac:dyDescent="0.25">
      <c r="A49" t="s">
        <v>158</v>
      </c>
      <c r="B49" t="s">
        <v>159</v>
      </c>
      <c r="C49" t="str">
        <f t="shared" si="0"/>
        <v>ATP6AP2_microphthalmia</v>
      </c>
    </row>
    <row r="50" spans="1:3" x14ac:dyDescent="0.25">
      <c r="A50" t="s">
        <v>160</v>
      </c>
      <c r="B50" t="s">
        <v>161</v>
      </c>
      <c r="C50" t="str">
        <f t="shared" si="0"/>
        <v>ATP6V0C_microphthalmia</v>
      </c>
    </row>
    <row r="51" spans="1:3" x14ac:dyDescent="0.25">
      <c r="A51" t="s">
        <v>162</v>
      </c>
      <c r="B51" t="s">
        <v>163</v>
      </c>
      <c r="C51" t="str">
        <f t="shared" si="0"/>
        <v>ATP6V0D1_microphthalmia</v>
      </c>
    </row>
    <row r="52" spans="1:3" x14ac:dyDescent="0.25">
      <c r="A52" t="s">
        <v>164</v>
      </c>
      <c r="B52" t="s">
        <v>165</v>
      </c>
      <c r="C52" t="str">
        <f t="shared" si="0"/>
        <v>ATP6V1E1_microphthalmia</v>
      </c>
    </row>
    <row r="53" spans="1:3" x14ac:dyDescent="0.25">
      <c r="A53" t="s">
        <v>166</v>
      </c>
      <c r="B53" t="s">
        <v>167</v>
      </c>
      <c r="C53" t="str">
        <f t="shared" si="0"/>
        <v>ATP6V1F_microphthalmia</v>
      </c>
    </row>
    <row r="54" spans="1:3" x14ac:dyDescent="0.25">
      <c r="A54" t="s">
        <v>168</v>
      </c>
      <c r="B54" t="s">
        <v>169</v>
      </c>
      <c r="C54" t="str">
        <f t="shared" si="0"/>
        <v>ATP6V1H_microphthalmia</v>
      </c>
    </row>
    <row r="55" spans="1:3" x14ac:dyDescent="0.25">
      <c r="A55" t="s">
        <v>170</v>
      </c>
      <c r="B55" t="s">
        <v>171</v>
      </c>
      <c r="C55" t="str">
        <f t="shared" si="0"/>
        <v>ATR_microphthalmia</v>
      </c>
    </row>
    <row r="56" spans="1:3" x14ac:dyDescent="0.25">
      <c r="A56" t="s">
        <v>172</v>
      </c>
      <c r="B56" t="s">
        <v>173</v>
      </c>
      <c r="C56" t="str">
        <f t="shared" si="0"/>
        <v>ATXN3_microphthalmia</v>
      </c>
    </row>
    <row r="57" spans="1:3" x14ac:dyDescent="0.25">
      <c r="A57" t="s">
        <v>26</v>
      </c>
      <c r="B57" t="s">
        <v>27</v>
      </c>
      <c r="C57" t="str">
        <f t="shared" si="0"/>
        <v>ATXN7_microphthalmia</v>
      </c>
    </row>
    <row r="58" spans="1:3" x14ac:dyDescent="0.25">
      <c r="A58" t="s">
        <v>174</v>
      </c>
      <c r="B58" t="s">
        <v>175</v>
      </c>
      <c r="C58" t="str">
        <f t="shared" si="0"/>
        <v>AURKA_microphthalmia</v>
      </c>
    </row>
    <row r="59" spans="1:3" x14ac:dyDescent="0.25">
      <c r="A59" t="s">
        <v>176</v>
      </c>
      <c r="B59" t="s">
        <v>177</v>
      </c>
      <c r="C59" t="str">
        <f t="shared" si="0"/>
        <v>AUTS2_microphthalmia</v>
      </c>
    </row>
    <row r="60" spans="1:3" x14ac:dyDescent="0.25">
      <c r="A60" t="s">
        <v>2</v>
      </c>
      <c r="B60" t="s">
        <v>3</v>
      </c>
      <c r="C60" t="str">
        <f t="shared" si="0"/>
        <v>AXIN1_microphthalmia</v>
      </c>
    </row>
    <row r="61" spans="1:3" x14ac:dyDescent="0.25">
      <c r="A61" t="s">
        <v>178</v>
      </c>
      <c r="B61" t="s">
        <v>179</v>
      </c>
      <c r="C61" t="str">
        <f t="shared" si="0"/>
        <v>BCAS2_microphthalmia</v>
      </c>
    </row>
    <row r="62" spans="1:3" x14ac:dyDescent="0.25">
      <c r="A62" t="s">
        <v>180</v>
      </c>
      <c r="B62" t="s">
        <v>181</v>
      </c>
      <c r="C62" t="str">
        <f t="shared" si="0"/>
        <v>BCL11A_microphthalmia</v>
      </c>
    </row>
    <row r="63" spans="1:3" x14ac:dyDescent="0.25">
      <c r="A63" t="s">
        <v>182</v>
      </c>
      <c r="B63" t="s">
        <v>183</v>
      </c>
      <c r="C63" t="str">
        <f t="shared" si="0"/>
        <v>BDNF_microphthalmia</v>
      </c>
    </row>
    <row r="64" spans="1:3" x14ac:dyDescent="0.25">
      <c r="A64" t="s">
        <v>184</v>
      </c>
      <c r="B64" t="s">
        <v>185</v>
      </c>
      <c r="C64" t="str">
        <f t="shared" si="0"/>
        <v>BECN1_microphthalmia</v>
      </c>
    </row>
    <row r="65" spans="1:3" x14ac:dyDescent="0.25">
      <c r="A65" t="s">
        <v>186</v>
      </c>
      <c r="B65" t="s">
        <v>187</v>
      </c>
      <c r="C65" t="str">
        <f t="shared" si="0"/>
        <v>BHMT_microphthalmia</v>
      </c>
    </row>
    <row r="66" spans="1:3" x14ac:dyDescent="0.25">
      <c r="A66" t="s">
        <v>188</v>
      </c>
      <c r="B66" t="s">
        <v>189</v>
      </c>
      <c r="C66" t="str">
        <f t="shared" si="0"/>
        <v>BICDL1_microphthalmia</v>
      </c>
    </row>
    <row r="67" spans="1:3" x14ac:dyDescent="0.25">
      <c r="A67" t="s">
        <v>190</v>
      </c>
      <c r="B67" t="s">
        <v>191</v>
      </c>
      <c r="C67" t="str">
        <f t="shared" ref="C67:C130" si="1">CONCATENATE(B67,"_","microphthalmia")</f>
        <v>BIRC5_microphthalmia</v>
      </c>
    </row>
    <row r="68" spans="1:3" x14ac:dyDescent="0.25">
      <c r="A68" t="s">
        <v>192</v>
      </c>
      <c r="B68" t="s">
        <v>193</v>
      </c>
      <c r="C68" t="str">
        <f t="shared" si="1"/>
        <v>BLOC1S1_microphthalmia</v>
      </c>
    </row>
    <row r="69" spans="1:3" x14ac:dyDescent="0.25">
      <c r="A69" t="s">
        <v>194</v>
      </c>
      <c r="B69" t="s">
        <v>195</v>
      </c>
      <c r="C69" t="str">
        <f t="shared" si="1"/>
        <v>BLOC1S2_microphthalmia</v>
      </c>
    </row>
    <row r="70" spans="1:3" x14ac:dyDescent="0.25">
      <c r="A70" t="s">
        <v>196</v>
      </c>
      <c r="B70" t="s">
        <v>197</v>
      </c>
      <c r="C70" t="str">
        <f t="shared" si="1"/>
        <v>BRF1_microphthalmia</v>
      </c>
    </row>
    <row r="71" spans="1:3" x14ac:dyDescent="0.25">
      <c r="A71" t="s">
        <v>198</v>
      </c>
      <c r="B71" t="s">
        <v>199</v>
      </c>
      <c r="C71" t="str">
        <f t="shared" si="1"/>
        <v>BSG_microphthalmia</v>
      </c>
    </row>
    <row r="72" spans="1:3" x14ac:dyDescent="0.25">
      <c r="A72" t="s">
        <v>200</v>
      </c>
      <c r="B72" t="s">
        <v>201</v>
      </c>
      <c r="C72" t="str">
        <f t="shared" si="1"/>
        <v>BTK_microphthalmia</v>
      </c>
    </row>
    <row r="73" spans="1:3" x14ac:dyDescent="0.25">
      <c r="A73" t="s">
        <v>202</v>
      </c>
      <c r="B73" t="s">
        <v>203</v>
      </c>
      <c r="C73" t="str">
        <f t="shared" si="1"/>
        <v>BVES_microphthalmia</v>
      </c>
    </row>
    <row r="74" spans="1:3" x14ac:dyDescent="0.25">
      <c r="A74" t="s">
        <v>204</v>
      </c>
      <c r="B74" t="s">
        <v>205</v>
      </c>
      <c r="C74" t="str">
        <f t="shared" si="1"/>
        <v>BYSL_microphthalmia</v>
      </c>
    </row>
    <row r="75" spans="1:3" x14ac:dyDescent="0.25">
      <c r="A75" t="s">
        <v>206</v>
      </c>
      <c r="B75" t="s">
        <v>207</v>
      </c>
      <c r="C75" t="str">
        <f t="shared" si="1"/>
        <v>C1orf109_microphthalmia</v>
      </c>
    </row>
    <row r="76" spans="1:3" x14ac:dyDescent="0.25">
      <c r="A76" t="s">
        <v>208</v>
      </c>
      <c r="B76" t="s">
        <v>209</v>
      </c>
      <c r="C76" t="str">
        <f t="shared" si="1"/>
        <v>CA10_microphthalmia</v>
      </c>
    </row>
    <row r="77" spans="1:3" x14ac:dyDescent="0.25">
      <c r="A77" t="s">
        <v>210</v>
      </c>
      <c r="B77" t="s">
        <v>211</v>
      </c>
      <c r="C77" t="str">
        <f t="shared" si="1"/>
        <v>CA14_microphthalmia</v>
      </c>
    </row>
    <row r="78" spans="1:3" x14ac:dyDescent="0.25">
      <c r="A78" t="s">
        <v>212</v>
      </c>
      <c r="B78" t="s">
        <v>213</v>
      </c>
      <c r="C78" t="str">
        <f t="shared" si="1"/>
        <v>CACTIN_microphthalmia</v>
      </c>
    </row>
    <row r="79" spans="1:3" x14ac:dyDescent="0.25">
      <c r="A79" t="s">
        <v>214</v>
      </c>
      <c r="B79" t="s">
        <v>215</v>
      </c>
      <c r="C79" t="str">
        <f t="shared" si="1"/>
        <v>CAD_microphthalmia</v>
      </c>
    </row>
    <row r="80" spans="1:3" x14ac:dyDescent="0.25">
      <c r="A80" t="s">
        <v>216</v>
      </c>
      <c r="B80" t="s">
        <v>217</v>
      </c>
      <c r="C80" t="str">
        <f t="shared" si="1"/>
        <v>CAMK1D_microphthalmia</v>
      </c>
    </row>
    <row r="81" spans="1:3" x14ac:dyDescent="0.25">
      <c r="A81" t="s">
        <v>218</v>
      </c>
      <c r="B81" t="s">
        <v>219</v>
      </c>
      <c r="C81" t="str">
        <f t="shared" si="1"/>
        <v>CAPN1_microphthalmia</v>
      </c>
    </row>
    <row r="82" spans="1:3" x14ac:dyDescent="0.25">
      <c r="A82" t="s">
        <v>220</v>
      </c>
      <c r="B82" t="s">
        <v>221</v>
      </c>
      <c r="C82" t="str">
        <f t="shared" si="1"/>
        <v>CAPZB_microphthalmia</v>
      </c>
    </row>
    <row r="83" spans="1:3" x14ac:dyDescent="0.25">
      <c r="A83" t="s">
        <v>222</v>
      </c>
      <c r="B83" t="s">
        <v>223</v>
      </c>
      <c r="C83" t="str">
        <f t="shared" si="1"/>
        <v>CARS1_microphthalmia</v>
      </c>
    </row>
    <row r="84" spans="1:3" x14ac:dyDescent="0.25">
      <c r="A84" t="s">
        <v>224</v>
      </c>
      <c r="B84" t="s">
        <v>225</v>
      </c>
      <c r="C84" t="str">
        <f t="shared" si="1"/>
        <v>CATIP_microphthalmia</v>
      </c>
    </row>
    <row r="85" spans="1:3" x14ac:dyDescent="0.25">
      <c r="A85" t="s">
        <v>226</v>
      </c>
      <c r="B85" t="s">
        <v>227</v>
      </c>
      <c r="C85" t="str">
        <f t="shared" si="1"/>
        <v>CAV1_microphthalmia</v>
      </c>
    </row>
    <row r="86" spans="1:3" x14ac:dyDescent="0.25">
      <c r="A86" t="s">
        <v>228</v>
      </c>
      <c r="B86" t="s">
        <v>229</v>
      </c>
      <c r="C86" t="str">
        <f t="shared" si="1"/>
        <v>CC2D1A_microphthalmia</v>
      </c>
    </row>
    <row r="87" spans="1:3" x14ac:dyDescent="0.25">
      <c r="A87" t="s">
        <v>230</v>
      </c>
      <c r="B87" t="s">
        <v>231</v>
      </c>
      <c r="C87" t="str">
        <f t="shared" si="1"/>
        <v>CCDC126_microphthalmia</v>
      </c>
    </row>
    <row r="88" spans="1:3" x14ac:dyDescent="0.25">
      <c r="A88" t="s">
        <v>232</v>
      </c>
      <c r="B88" t="s">
        <v>233</v>
      </c>
      <c r="C88" t="str">
        <f t="shared" si="1"/>
        <v>CCDC28B_microphthalmia</v>
      </c>
    </row>
    <row r="89" spans="1:3" x14ac:dyDescent="0.25">
      <c r="A89" t="s">
        <v>234</v>
      </c>
      <c r="B89" t="s">
        <v>235</v>
      </c>
      <c r="C89" t="str">
        <f t="shared" si="1"/>
        <v>CCM2_microphthalmia</v>
      </c>
    </row>
    <row r="90" spans="1:3" x14ac:dyDescent="0.25">
      <c r="A90" t="s">
        <v>236</v>
      </c>
      <c r="B90" t="s">
        <v>237</v>
      </c>
      <c r="C90" t="str">
        <f t="shared" si="1"/>
        <v>CCN2_microphthalmia</v>
      </c>
    </row>
    <row r="91" spans="1:3" x14ac:dyDescent="0.25">
      <c r="A91" t="s">
        <v>238</v>
      </c>
      <c r="B91" t="s">
        <v>239</v>
      </c>
      <c r="C91" t="str">
        <f t="shared" si="1"/>
        <v>CCNA2_microphthalmia</v>
      </c>
    </row>
    <row r="92" spans="1:3" x14ac:dyDescent="0.25">
      <c r="A92" t="s">
        <v>240</v>
      </c>
      <c r="B92" t="s">
        <v>241</v>
      </c>
      <c r="C92" t="str">
        <f t="shared" si="1"/>
        <v>CCND1_microphthalmia</v>
      </c>
    </row>
    <row r="93" spans="1:3" x14ac:dyDescent="0.25">
      <c r="A93" t="s">
        <v>242</v>
      </c>
      <c r="B93" t="s">
        <v>243</v>
      </c>
      <c r="C93" t="str">
        <f t="shared" si="1"/>
        <v>CCNK_microphthalmia</v>
      </c>
    </row>
    <row r="94" spans="1:3" x14ac:dyDescent="0.25">
      <c r="A94" t="s">
        <v>244</v>
      </c>
      <c r="B94" t="s">
        <v>245</v>
      </c>
      <c r="C94" t="str">
        <f t="shared" si="1"/>
        <v>CCR7_microphthalmia</v>
      </c>
    </row>
    <row r="95" spans="1:3" x14ac:dyDescent="0.25">
      <c r="A95" t="s">
        <v>246</v>
      </c>
      <c r="B95" t="s">
        <v>247</v>
      </c>
      <c r="C95" t="str">
        <f t="shared" si="1"/>
        <v>CCSAP_microphthalmia</v>
      </c>
    </row>
    <row r="96" spans="1:3" x14ac:dyDescent="0.25">
      <c r="A96" t="s">
        <v>248</v>
      </c>
      <c r="B96" t="s">
        <v>249</v>
      </c>
      <c r="C96" t="str">
        <f t="shared" si="1"/>
        <v>CCT2_microphthalmia</v>
      </c>
    </row>
    <row r="97" spans="1:3" x14ac:dyDescent="0.25">
      <c r="A97" t="s">
        <v>250</v>
      </c>
      <c r="B97" t="s">
        <v>251</v>
      </c>
      <c r="C97" t="str">
        <f t="shared" si="1"/>
        <v>CCT3_microphthalmia</v>
      </c>
    </row>
    <row r="98" spans="1:3" x14ac:dyDescent="0.25">
      <c r="A98" t="s">
        <v>252</v>
      </c>
      <c r="B98" t="s">
        <v>253</v>
      </c>
      <c r="C98" t="str">
        <f t="shared" si="1"/>
        <v>CCT5_microphthalmia</v>
      </c>
    </row>
    <row r="99" spans="1:3" x14ac:dyDescent="0.25">
      <c r="A99" t="s">
        <v>254</v>
      </c>
      <c r="B99" t="s">
        <v>255</v>
      </c>
      <c r="C99" t="str">
        <f t="shared" si="1"/>
        <v>CCT7_microphthalmia</v>
      </c>
    </row>
    <row r="100" spans="1:3" x14ac:dyDescent="0.25">
      <c r="A100" t="s">
        <v>256</v>
      </c>
      <c r="B100" t="s">
        <v>257</v>
      </c>
      <c r="C100" t="str">
        <f t="shared" si="1"/>
        <v>CD248_microphthalmia</v>
      </c>
    </row>
    <row r="101" spans="1:3" x14ac:dyDescent="0.25">
      <c r="A101" t="s">
        <v>258</v>
      </c>
      <c r="B101" t="s">
        <v>259</v>
      </c>
      <c r="C101" t="str">
        <f t="shared" si="1"/>
        <v>CDC16_microphthalmia</v>
      </c>
    </row>
    <row r="102" spans="1:3" x14ac:dyDescent="0.25">
      <c r="A102" t="s">
        <v>260</v>
      </c>
      <c r="B102" t="s">
        <v>261</v>
      </c>
      <c r="C102" t="str">
        <f t="shared" si="1"/>
        <v>CDC25B_microphthalmia</v>
      </c>
    </row>
    <row r="103" spans="1:3" x14ac:dyDescent="0.25">
      <c r="A103" t="s">
        <v>262</v>
      </c>
      <c r="B103" t="s">
        <v>263</v>
      </c>
      <c r="C103" t="str">
        <f t="shared" si="1"/>
        <v>CDC26_microphthalmia</v>
      </c>
    </row>
    <row r="104" spans="1:3" x14ac:dyDescent="0.25">
      <c r="A104" t="s">
        <v>264</v>
      </c>
      <c r="B104" t="s">
        <v>265</v>
      </c>
      <c r="C104" t="str">
        <f t="shared" si="1"/>
        <v>CDC37_microphthalmia</v>
      </c>
    </row>
    <row r="105" spans="1:3" x14ac:dyDescent="0.25">
      <c r="A105" t="s">
        <v>266</v>
      </c>
      <c r="B105" t="s">
        <v>267</v>
      </c>
      <c r="C105" t="str">
        <f t="shared" si="1"/>
        <v>CDC42_microphthalmia</v>
      </c>
    </row>
    <row r="106" spans="1:3" x14ac:dyDescent="0.25">
      <c r="A106" t="s">
        <v>268</v>
      </c>
      <c r="B106" t="s">
        <v>269</v>
      </c>
      <c r="C106" t="str">
        <f t="shared" si="1"/>
        <v>CDH11_microphthalmia</v>
      </c>
    </row>
    <row r="107" spans="1:3" x14ac:dyDescent="0.25">
      <c r="A107" t="s">
        <v>270</v>
      </c>
      <c r="B107" t="s">
        <v>271</v>
      </c>
      <c r="C107" t="str">
        <f t="shared" si="1"/>
        <v>CDH4_microphthalmia</v>
      </c>
    </row>
    <row r="108" spans="1:3" x14ac:dyDescent="0.25">
      <c r="A108" t="s">
        <v>272</v>
      </c>
      <c r="B108" t="s">
        <v>273</v>
      </c>
      <c r="C108" t="str">
        <f t="shared" si="1"/>
        <v>CDH6_microphthalmia</v>
      </c>
    </row>
    <row r="109" spans="1:3" x14ac:dyDescent="0.25">
      <c r="A109" t="s">
        <v>274</v>
      </c>
      <c r="B109" t="s">
        <v>275</v>
      </c>
      <c r="C109" t="str">
        <f t="shared" si="1"/>
        <v>CDIPT_microphthalmia</v>
      </c>
    </row>
    <row r="110" spans="1:3" x14ac:dyDescent="0.25">
      <c r="A110" t="s">
        <v>276</v>
      </c>
      <c r="B110" t="s">
        <v>277</v>
      </c>
      <c r="C110" t="str">
        <f t="shared" si="1"/>
        <v>CDK1_microphthalmia</v>
      </c>
    </row>
    <row r="111" spans="1:3" x14ac:dyDescent="0.25">
      <c r="A111" t="s">
        <v>278</v>
      </c>
      <c r="B111" t="s">
        <v>279</v>
      </c>
      <c r="C111" t="str">
        <f t="shared" si="1"/>
        <v>CDK10_microphthalmia</v>
      </c>
    </row>
    <row r="112" spans="1:3" x14ac:dyDescent="0.25">
      <c r="A112" t="s">
        <v>280</v>
      </c>
      <c r="B112" t="s">
        <v>281</v>
      </c>
      <c r="C112" t="str">
        <f t="shared" si="1"/>
        <v>CDK5_microphthalmia</v>
      </c>
    </row>
    <row r="113" spans="1:3" x14ac:dyDescent="0.25">
      <c r="A113" t="s">
        <v>282</v>
      </c>
      <c r="B113" t="s">
        <v>283</v>
      </c>
      <c r="C113" t="str">
        <f t="shared" si="1"/>
        <v>CDKL1_microphthalmia</v>
      </c>
    </row>
    <row r="114" spans="1:3" x14ac:dyDescent="0.25">
      <c r="A114" t="s">
        <v>284</v>
      </c>
      <c r="B114" t="s">
        <v>285</v>
      </c>
      <c r="C114" t="str">
        <f t="shared" si="1"/>
        <v>CDX1_microphthalmia</v>
      </c>
    </row>
    <row r="115" spans="1:3" x14ac:dyDescent="0.25">
      <c r="A115" t="s">
        <v>286</v>
      </c>
      <c r="B115" t="s">
        <v>287</v>
      </c>
      <c r="C115" t="str">
        <f t="shared" si="1"/>
        <v>CELF1_microphthalmia</v>
      </c>
    </row>
    <row r="116" spans="1:3" x14ac:dyDescent="0.25">
      <c r="A116" t="s">
        <v>288</v>
      </c>
      <c r="B116" t="s">
        <v>289</v>
      </c>
      <c r="C116" t="str">
        <f t="shared" si="1"/>
        <v>CENPH_microphthalmia</v>
      </c>
    </row>
    <row r="117" spans="1:3" x14ac:dyDescent="0.25">
      <c r="A117" t="s">
        <v>290</v>
      </c>
      <c r="B117" t="s">
        <v>291</v>
      </c>
      <c r="C117" t="str">
        <f t="shared" si="1"/>
        <v>CENPL_microphthalmia</v>
      </c>
    </row>
    <row r="118" spans="1:3" x14ac:dyDescent="0.25">
      <c r="A118" t="s">
        <v>292</v>
      </c>
      <c r="B118" t="s">
        <v>293</v>
      </c>
      <c r="C118" t="str">
        <f t="shared" si="1"/>
        <v>CENPN_microphthalmia</v>
      </c>
    </row>
    <row r="119" spans="1:3" x14ac:dyDescent="0.25">
      <c r="A119" t="s">
        <v>294</v>
      </c>
      <c r="B119" t="s">
        <v>295</v>
      </c>
      <c r="C119" t="str">
        <f t="shared" si="1"/>
        <v>CENPT_microphthalmia</v>
      </c>
    </row>
    <row r="120" spans="1:3" x14ac:dyDescent="0.25">
      <c r="A120" t="s">
        <v>296</v>
      </c>
      <c r="B120" t="s">
        <v>297</v>
      </c>
      <c r="C120" t="str">
        <f t="shared" si="1"/>
        <v>CENPW_microphthalmia</v>
      </c>
    </row>
    <row r="121" spans="1:3" x14ac:dyDescent="0.25">
      <c r="A121" t="s">
        <v>298</v>
      </c>
      <c r="B121" t="s">
        <v>299</v>
      </c>
      <c r="C121" t="str">
        <f t="shared" si="1"/>
        <v>CEP104_microphthalmia</v>
      </c>
    </row>
    <row r="122" spans="1:3" x14ac:dyDescent="0.25">
      <c r="A122" t="s">
        <v>300</v>
      </c>
      <c r="B122" t="s">
        <v>301</v>
      </c>
      <c r="C122" t="str">
        <f t="shared" si="1"/>
        <v>CEP120_microphthalmia</v>
      </c>
    </row>
    <row r="123" spans="1:3" x14ac:dyDescent="0.25">
      <c r="A123" t="s">
        <v>302</v>
      </c>
      <c r="B123" t="s">
        <v>303</v>
      </c>
      <c r="C123" t="str">
        <f t="shared" si="1"/>
        <v>CEP55_microphthalmia</v>
      </c>
    </row>
    <row r="124" spans="1:3" x14ac:dyDescent="0.25">
      <c r="A124" t="s">
        <v>304</v>
      </c>
      <c r="B124" t="s">
        <v>305</v>
      </c>
      <c r="C124" t="str">
        <f t="shared" si="1"/>
        <v>CERT1_microphthalmia</v>
      </c>
    </row>
    <row r="125" spans="1:3" x14ac:dyDescent="0.25">
      <c r="A125" t="s">
        <v>306</v>
      </c>
      <c r="B125" t="s">
        <v>307</v>
      </c>
      <c r="C125" t="str">
        <f t="shared" si="1"/>
        <v>CETN4P_microphthalmia</v>
      </c>
    </row>
    <row r="126" spans="1:3" x14ac:dyDescent="0.25">
      <c r="A126" t="s">
        <v>308</v>
      </c>
      <c r="B126" t="s">
        <v>309</v>
      </c>
      <c r="C126" t="str">
        <f t="shared" si="1"/>
        <v>CFL1_microphthalmia</v>
      </c>
    </row>
    <row r="127" spans="1:3" x14ac:dyDescent="0.25">
      <c r="A127" t="s">
        <v>310</v>
      </c>
      <c r="B127" t="s">
        <v>311</v>
      </c>
      <c r="C127" t="str">
        <f t="shared" si="1"/>
        <v>CHAF1B_microphthalmia</v>
      </c>
    </row>
    <row r="128" spans="1:3" x14ac:dyDescent="0.25">
      <c r="A128" t="s">
        <v>312</v>
      </c>
      <c r="B128" t="s">
        <v>313</v>
      </c>
      <c r="C128" t="str">
        <f t="shared" si="1"/>
        <v>CHD5_microphthalmia</v>
      </c>
    </row>
    <row r="129" spans="1:3" x14ac:dyDescent="0.25">
      <c r="A129" t="s">
        <v>314</v>
      </c>
      <c r="B129" t="s">
        <v>315</v>
      </c>
      <c r="C129" t="str">
        <f t="shared" si="1"/>
        <v>CHMP6_microphthalmia</v>
      </c>
    </row>
    <row r="130" spans="1:3" x14ac:dyDescent="0.25">
      <c r="A130" t="s">
        <v>316</v>
      </c>
      <c r="B130" t="s">
        <v>317</v>
      </c>
      <c r="C130" t="str">
        <f t="shared" si="1"/>
        <v>CHRD_microphthalmia</v>
      </c>
    </row>
    <row r="131" spans="1:3" x14ac:dyDescent="0.25">
      <c r="A131" t="s">
        <v>318</v>
      </c>
      <c r="B131" t="s">
        <v>319</v>
      </c>
      <c r="C131" t="str">
        <f t="shared" ref="C131:C194" si="2">CONCATENATE(B131,"_","microphthalmia")</f>
        <v>CHRDL2_microphthalmia</v>
      </c>
    </row>
    <row r="132" spans="1:3" x14ac:dyDescent="0.25">
      <c r="A132" t="s">
        <v>30</v>
      </c>
      <c r="B132" t="s">
        <v>31</v>
      </c>
      <c r="C132" t="str">
        <f t="shared" si="2"/>
        <v>CHSY1_microphthalmia</v>
      </c>
    </row>
    <row r="133" spans="1:3" x14ac:dyDescent="0.25">
      <c r="A133" t="s">
        <v>320</v>
      </c>
      <c r="B133" t="s">
        <v>321</v>
      </c>
      <c r="C133" t="str">
        <f t="shared" si="2"/>
        <v>CLCC1_microphthalmia</v>
      </c>
    </row>
    <row r="134" spans="1:3" x14ac:dyDescent="0.25">
      <c r="A134" t="s">
        <v>322</v>
      </c>
      <c r="B134" t="s">
        <v>323</v>
      </c>
      <c r="C134" t="str">
        <f t="shared" si="2"/>
        <v>CLDN3_microphthalmia</v>
      </c>
    </row>
    <row r="135" spans="1:3" x14ac:dyDescent="0.25">
      <c r="A135" t="s">
        <v>324</v>
      </c>
      <c r="B135" t="s">
        <v>325</v>
      </c>
      <c r="C135" t="str">
        <f t="shared" si="2"/>
        <v>CLINT1_microphthalmia</v>
      </c>
    </row>
    <row r="136" spans="1:3" x14ac:dyDescent="0.25">
      <c r="A136" t="s">
        <v>326</v>
      </c>
      <c r="B136" t="s">
        <v>327</v>
      </c>
      <c r="C136" t="str">
        <f t="shared" si="2"/>
        <v>CLP1_microphthalmia</v>
      </c>
    </row>
    <row r="137" spans="1:3" x14ac:dyDescent="0.25">
      <c r="A137" t="s">
        <v>328</v>
      </c>
      <c r="B137" t="s">
        <v>329</v>
      </c>
      <c r="C137" t="str">
        <f t="shared" si="2"/>
        <v>CLPB_microphthalmia</v>
      </c>
    </row>
    <row r="138" spans="1:3" x14ac:dyDescent="0.25">
      <c r="A138" t="s">
        <v>330</v>
      </c>
      <c r="B138" t="s">
        <v>331</v>
      </c>
      <c r="C138" t="str">
        <f t="shared" si="2"/>
        <v>CLUAP1_microphthalmia</v>
      </c>
    </row>
    <row r="139" spans="1:3" x14ac:dyDescent="0.25">
      <c r="A139" t="s">
        <v>332</v>
      </c>
      <c r="B139" t="s">
        <v>333</v>
      </c>
      <c r="C139" t="str">
        <f t="shared" si="2"/>
        <v>CNBP_microphthalmia</v>
      </c>
    </row>
    <row r="140" spans="1:3" x14ac:dyDescent="0.25">
      <c r="A140" t="s">
        <v>334</v>
      </c>
      <c r="B140" t="s">
        <v>335</v>
      </c>
      <c r="C140" t="str">
        <f t="shared" si="2"/>
        <v>CNOT1_microphthalmia</v>
      </c>
    </row>
    <row r="141" spans="1:3" x14ac:dyDescent="0.25">
      <c r="A141" t="s">
        <v>336</v>
      </c>
      <c r="B141" t="s">
        <v>337</v>
      </c>
      <c r="C141" t="str">
        <f t="shared" si="2"/>
        <v>CNTROB_microphthalmia</v>
      </c>
    </row>
    <row r="142" spans="1:3" x14ac:dyDescent="0.25">
      <c r="A142" t="s">
        <v>338</v>
      </c>
      <c r="B142" t="s">
        <v>339</v>
      </c>
      <c r="C142" t="str">
        <f t="shared" si="2"/>
        <v>COA6_microphthalmia</v>
      </c>
    </row>
    <row r="143" spans="1:3" x14ac:dyDescent="0.25">
      <c r="A143" t="s">
        <v>340</v>
      </c>
      <c r="B143" t="s">
        <v>341</v>
      </c>
      <c r="C143" t="str">
        <f t="shared" si="2"/>
        <v>COBL_microphthalmia</v>
      </c>
    </row>
    <row r="144" spans="1:3" x14ac:dyDescent="0.25">
      <c r="A144" t="s">
        <v>342</v>
      </c>
      <c r="B144" t="s">
        <v>343</v>
      </c>
      <c r="C144" t="str">
        <f t="shared" si="2"/>
        <v>COG4_microphthalmia</v>
      </c>
    </row>
    <row r="145" spans="1:3" x14ac:dyDescent="0.25">
      <c r="A145" t="s">
        <v>344</v>
      </c>
      <c r="B145" t="s">
        <v>345</v>
      </c>
      <c r="C145" t="str">
        <f t="shared" si="2"/>
        <v>COL15A1_microphthalmia</v>
      </c>
    </row>
    <row r="146" spans="1:3" x14ac:dyDescent="0.25">
      <c r="A146" t="s">
        <v>346</v>
      </c>
      <c r="B146" t="s">
        <v>347</v>
      </c>
      <c r="C146" t="str">
        <f t="shared" si="2"/>
        <v>COL6A2_microphthalmia</v>
      </c>
    </row>
    <row r="147" spans="1:3" x14ac:dyDescent="0.25">
      <c r="A147" t="s">
        <v>348</v>
      </c>
      <c r="B147" t="s">
        <v>349</v>
      </c>
      <c r="C147" t="str">
        <f t="shared" si="2"/>
        <v>COPS6_microphthalmia</v>
      </c>
    </row>
    <row r="148" spans="1:3" x14ac:dyDescent="0.25">
      <c r="A148" t="s">
        <v>350</v>
      </c>
      <c r="B148" t="s">
        <v>351</v>
      </c>
      <c r="C148" t="str">
        <f t="shared" si="2"/>
        <v>COPZ1_microphthalmia</v>
      </c>
    </row>
    <row r="149" spans="1:3" x14ac:dyDescent="0.25">
      <c r="A149" t="s">
        <v>352</v>
      </c>
      <c r="B149" t="s">
        <v>353</v>
      </c>
      <c r="C149" t="str">
        <f t="shared" si="2"/>
        <v>CORO1A_microphthalmia</v>
      </c>
    </row>
    <row r="150" spans="1:3" x14ac:dyDescent="0.25">
      <c r="A150" t="s">
        <v>354</v>
      </c>
      <c r="B150" t="s">
        <v>355</v>
      </c>
      <c r="C150" t="str">
        <f t="shared" si="2"/>
        <v>COX5A_microphthalmia</v>
      </c>
    </row>
    <row r="151" spans="1:3" x14ac:dyDescent="0.25">
      <c r="A151" t="s">
        <v>356</v>
      </c>
      <c r="B151" t="s">
        <v>357</v>
      </c>
      <c r="C151" t="str">
        <f t="shared" si="2"/>
        <v>CPSF1_microphthalmia</v>
      </c>
    </row>
    <row r="152" spans="1:3" x14ac:dyDescent="0.25">
      <c r="A152" t="s">
        <v>358</v>
      </c>
      <c r="B152" t="s">
        <v>359</v>
      </c>
      <c r="C152" t="str">
        <f t="shared" si="2"/>
        <v>CPSF3_microphthalmia</v>
      </c>
    </row>
    <row r="153" spans="1:3" x14ac:dyDescent="0.25">
      <c r="A153" t="s">
        <v>360</v>
      </c>
      <c r="B153" t="s">
        <v>361</v>
      </c>
      <c r="C153" t="str">
        <f t="shared" si="2"/>
        <v>CPSF4_microphthalmia</v>
      </c>
    </row>
    <row r="154" spans="1:3" x14ac:dyDescent="0.25">
      <c r="A154" t="s">
        <v>362</v>
      </c>
      <c r="B154" t="s">
        <v>363</v>
      </c>
      <c r="C154" t="str">
        <f t="shared" si="2"/>
        <v>CRPPA_microphthalmia</v>
      </c>
    </row>
    <row r="155" spans="1:3" x14ac:dyDescent="0.25">
      <c r="A155" t="s">
        <v>364</v>
      </c>
      <c r="B155" t="s">
        <v>365</v>
      </c>
      <c r="C155" t="str">
        <f t="shared" si="2"/>
        <v>CSF1R_microphthalmia</v>
      </c>
    </row>
    <row r="156" spans="1:3" x14ac:dyDescent="0.25">
      <c r="A156" t="s">
        <v>366</v>
      </c>
      <c r="B156" t="s">
        <v>367</v>
      </c>
      <c r="C156" t="str">
        <f t="shared" si="2"/>
        <v>CSRNP1_microphthalmia</v>
      </c>
    </row>
    <row r="157" spans="1:3" x14ac:dyDescent="0.25">
      <c r="A157" t="s">
        <v>368</v>
      </c>
      <c r="B157" t="s">
        <v>369</v>
      </c>
      <c r="C157" t="str">
        <f t="shared" si="2"/>
        <v>CSTF3_microphthalmia</v>
      </c>
    </row>
    <row r="158" spans="1:3" x14ac:dyDescent="0.25">
      <c r="A158" t="s">
        <v>370</v>
      </c>
      <c r="B158" t="s">
        <v>371</v>
      </c>
      <c r="C158" t="str">
        <f t="shared" si="2"/>
        <v>CTCF_microphthalmia</v>
      </c>
    </row>
    <row r="159" spans="1:3" x14ac:dyDescent="0.25">
      <c r="A159" t="s">
        <v>372</v>
      </c>
      <c r="B159" t="s">
        <v>373</v>
      </c>
      <c r="C159" t="str">
        <f t="shared" si="2"/>
        <v>CTNNB1_microphthalmia</v>
      </c>
    </row>
    <row r="160" spans="1:3" x14ac:dyDescent="0.25">
      <c r="A160" t="s">
        <v>374</v>
      </c>
      <c r="B160" t="s">
        <v>375</v>
      </c>
      <c r="C160" t="str">
        <f t="shared" si="2"/>
        <v>CWC25_microphthalmia</v>
      </c>
    </row>
    <row r="161" spans="1:3" x14ac:dyDescent="0.25">
      <c r="A161" t="s">
        <v>376</v>
      </c>
      <c r="B161" t="s">
        <v>377</v>
      </c>
      <c r="C161" t="str">
        <f t="shared" si="2"/>
        <v>CWF19L2_microphthalmia</v>
      </c>
    </row>
    <row r="162" spans="1:3" x14ac:dyDescent="0.25">
      <c r="A162" t="s">
        <v>378</v>
      </c>
      <c r="B162" t="s">
        <v>379</v>
      </c>
      <c r="C162" t="str">
        <f t="shared" si="2"/>
        <v>CYGB_microphthalmia</v>
      </c>
    </row>
    <row r="163" spans="1:3" x14ac:dyDescent="0.25">
      <c r="A163" t="s">
        <v>380</v>
      </c>
      <c r="B163" t="s">
        <v>381</v>
      </c>
      <c r="C163" t="str">
        <f t="shared" si="2"/>
        <v>CYLD_microphthalmia</v>
      </c>
    </row>
    <row r="164" spans="1:3" x14ac:dyDescent="0.25">
      <c r="A164" t="s">
        <v>382</v>
      </c>
      <c r="B164" t="s">
        <v>383</v>
      </c>
      <c r="C164" t="str">
        <f t="shared" si="2"/>
        <v>CYP19A1_microphthalmia</v>
      </c>
    </row>
    <row r="165" spans="1:3" x14ac:dyDescent="0.25">
      <c r="A165" t="s">
        <v>384</v>
      </c>
      <c r="B165" t="s">
        <v>385</v>
      </c>
      <c r="C165" t="str">
        <f t="shared" si="2"/>
        <v>CYP26A1_microphthalmia</v>
      </c>
    </row>
    <row r="166" spans="1:3" x14ac:dyDescent="0.25">
      <c r="A166" t="s">
        <v>386</v>
      </c>
      <c r="B166" t="s">
        <v>387</v>
      </c>
      <c r="C166" t="str">
        <f t="shared" si="2"/>
        <v>CYP26B1_microphthalmia</v>
      </c>
    </row>
    <row r="167" spans="1:3" x14ac:dyDescent="0.25">
      <c r="A167" t="s">
        <v>388</v>
      </c>
      <c r="B167" t="s">
        <v>389</v>
      </c>
      <c r="C167" t="str">
        <f t="shared" si="2"/>
        <v>DACT2_microphthalmia</v>
      </c>
    </row>
    <row r="168" spans="1:3" x14ac:dyDescent="0.25">
      <c r="A168" t="s">
        <v>390</v>
      </c>
      <c r="B168" t="s">
        <v>391</v>
      </c>
      <c r="C168" t="str">
        <f t="shared" si="2"/>
        <v>DCAF7_microphthalmia</v>
      </c>
    </row>
    <row r="169" spans="1:3" x14ac:dyDescent="0.25">
      <c r="A169" t="s">
        <v>392</v>
      </c>
      <c r="B169" t="s">
        <v>393</v>
      </c>
      <c r="C169" t="str">
        <f t="shared" si="2"/>
        <v>DCT_microphthalmia</v>
      </c>
    </row>
    <row r="170" spans="1:3" x14ac:dyDescent="0.25">
      <c r="A170" t="s">
        <v>394</v>
      </c>
      <c r="B170" t="s">
        <v>395</v>
      </c>
      <c r="C170" t="str">
        <f t="shared" si="2"/>
        <v>DCTN1_microphthalmia</v>
      </c>
    </row>
    <row r="171" spans="1:3" x14ac:dyDescent="0.25">
      <c r="A171" t="s">
        <v>396</v>
      </c>
      <c r="B171" t="s">
        <v>397</v>
      </c>
      <c r="C171" t="str">
        <f t="shared" si="2"/>
        <v>DCTN2_microphthalmia</v>
      </c>
    </row>
    <row r="172" spans="1:3" x14ac:dyDescent="0.25">
      <c r="A172" t="s">
        <v>398</v>
      </c>
      <c r="B172" t="s">
        <v>399</v>
      </c>
      <c r="C172" t="str">
        <f t="shared" si="2"/>
        <v>DDX11_microphthalmia</v>
      </c>
    </row>
    <row r="173" spans="1:3" x14ac:dyDescent="0.25">
      <c r="A173" t="s">
        <v>400</v>
      </c>
      <c r="B173" t="s">
        <v>401</v>
      </c>
      <c r="C173" t="str">
        <f t="shared" si="2"/>
        <v>DDX18_microphthalmia</v>
      </c>
    </row>
    <row r="174" spans="1:3" x14ac:dyDescent="0.25">
      <c r="A174" t="s">
        <v>402</v>
      </c>
      <c r="B174" t="s">
        <v>403</v>
      </c>
      <c r="C174" t="str">
        <f t="shared" si="2"/>
        <v>DDX19A_microphthalmia</v>
      </c>
    </row>
    <row r="175" spans="1:3" x14ac:dyDescent="0.25">
      <c r="A175" t="s">
        <v>404</v>
      </c>
      <c r="B175" t="s">
        <v>405</v>
      </c>
      <c r="C175" t="str">
        <f t="shared" si="2"/>
        <v>DDX27_microphthalmia</v>
      </c>
    </row>
    <row r="176" spans="1:3" x14ac:dyDescent="0.25">
      <c r="A176" t="s">
        <v>406</v>
      </c>
      <c r="B176" t="s">
        <v>407</v>
      </c>
      <c r="C176" t="str">
        <f t="shared" si="2"/>
        <v>DDX3X_microphthalmia</v>
      </c>
    </row>
    <row r="177" spans="1:3" x14ac:dyDescent="0.25">
      <c r="A177" t="s">
        <v>408</v>
      </c>
      <c r="B177" t="s">
        <v>409</v>
      </c>
      <c r="C177" t="str">
        <f t="shared" si="2"/>
        <v>DDX46_microphthalmia</v>
      </c>
    </row>
    <row r="178" spans="1:3" x14ac:dyDescent="0.25">
      <c r="A178" t="s">
        <v>410</v>
      </c>
      <c r="B178" t="s">
        <v>411</v>
      </c>
      <c r="C178" t="str">
        <f t="shared" si="2"/>
        <v>DDX51_microphthalmia</v>
      </c>
    </row>
    <row r="179" spans="1:3" x14ac:dyDescent="0.25">
      <c r="A179" t="s">
        <v>412</v>
      </c>
      <c r="B179" t="s">
        <v>413</v>
      </c>
      <c r="C179" t="str">
        <f t="shared" si="2"/>
        <v>DDX54_microphthalmia</v>
      </c>
    </row>
    <row r="180" spans="1:3" x14ac:dyDescent="0.25">
      <c r="A180" t="s">
        <v>414</v>
      </c>
      <c r="B180" t="s">
        <v>415</v>
      </c>
      <c r="C180" t="str">
        <f t="shared" si="2"/>
        <v>DDX55_microphthalmia</v>
      </c>
    </row>
    <row r="181" spans="1:3" x14ac:dyDescent="0.25">
      <c r="A181" t="s">
        <v>416</v>
      </c>
      <c r="B181" t="s">
        <v>417</v>
      </c>
      <c r="C181" t="str">
        <f t="shared" si="2"/>
        <v>DDX56_microphthalmia</v>
      </c>
    </row>
    <row r="182" spans="1:3" x14ac:dyDescent="0.25">
      <c r="A182" t="s">
        <v>418</v>
      </c>
      <c r="B182" t="s">
        <v>419</v>
      </c>
      <c r="C182" t="str">
        <f t="shared" si="2"/>
        <v>DEF6_microphthalmia</v>
      </c>
    </row>
    <row r="183" spans="1:3" x14ac:dyDescent="0.25">
      <c r="A183" t="s">
        <v>420</v>
      </c>
      <c r="B183" t="s">
        <v>421</v>
      </c>
      <c r="C183" t="str">
        <f t="shared" si="2"/>
        <v>DERL1_microphthalmia</v>
      </c>
    </row>
    <row r="184" spans="1:3" x14ac:dyDescent="0.25">
      <c r="A184" t="s">
        <v>422</v>
      </c>
      <c r="B184" t="s">
        <v>423</v>
      </c>
      <c r="C184" t="str">
        <f t="shared" si="2"/>
        <v>DHRS9_microphthalmia</v>
      </c>
    </row>
    <row r="185" spans="1:3" x14ac:dyDescent="0.25">
      <c r="A185" t="s">
        <v>424</v>
      </c>
      <c r="B185" t="s">
        <v>425</v>
      </c>
      <c r="C185" t="str">
        <f t="shared" si="2"/>
        <v>DHX33_microphthalmia</v>
      </c>
    </row>
    <row r="186" spans="1:3" x14ac:dyDescent="0.25">
      <c r="A186" t="s">
        <v>426</v>
      </c>
      <c r="B186" t="s">
        <v>427</v>
      </c>
      <c r="C186" t="str">
        <f t="shared" si="2"/>
        <v>DICER1_microphthalmia</v>
      </c>
    </row>
    <row r="187" spans="1:3" x14ac:dyDescent="0.25">
      <c r="A187" t="s">
        <v>428</v>
      </c>
      <c r="B187" t="s">
        <v>429</v>
      </c>
      <c r="C187" t="str">
        <f t="shared" si="2"/>
        <v>DIO2_microphthalmia</v>
      </c>
    </row>
    <row r="188" spans="1:3" x14ac:dyDescent="0.25">
      <c r="A188" t="s">
        <v>430</v>
      </c>
      <c r="B188" t="s">
        <v>431</v>
      </c>
      <c r="C188" t="str">
        <f t="shared" si="2"/>
        <v>DIO3_microphthalmia</v>
      </c>
    </row>
    <row r="189" spans="1:3" x14ac:dyDescent="0.25">
      <c r="A189" t="s">
        <v>432</v>
      </c>
      <c r="B189" t="s">
        <v>433</v>
      </c>
      <c r="C189" t="str">
        <f t="shared" si="2"/>
        <v>DISC1_microphthalmia</v>
      </c>
    </row>
    <row r="190" spans="1:3" x14ac:dyDescent="0.25">
      <c r="A190" t="s">
        <v>434</v>
      </c>
      <c r="B190" t="s">
        <v>435</v>
      </c>
      <c r="C190" t="str">
        <f t="shared" si="2"/>
        <v>DISP1_microphthalmia</v>
      </c>
    </row>
    <row r="191" spans="1:3" x14ac:dyDescent="0.25">
      <c r="A191" t="s">
        <v>436</v>
      </c>
      <c r="B191" t="s">
        <v>437</v>
      </c>
      <c r="C191" t="str">
        <f t="shared" si="2"/>
        <v>DKC1_microphthalmia</v>
      </c>
    </row>
    <row r="192" spans="1:3" x14ac:dyDescent="0.25">
      <c r="A192" t="s">
        <v>4</v>
      </c>
      <c r="B192" t="s">
        <v>5</v>
      </c>
      <c r="C192" t="str">
        <f t="shared" si="2"/>
        <v>DKK1_microphthalmia</v>
      </c>
    </row>
    <row r="193" spans="1:3" x14ac:dyDescent="0.25">
      <c r="A193" t="s">
        <v>438</v>
      </c>
      <c r="B193" t="s">
        <v>439</v>
      </c>
      <c r="C193" t="str">
        <f t="shared" si="2"/>
        <v>DKK3_microphthalmia</v>
      </c>
    </row>
    <row r="194" spans="1:3" x14ac:dyDescent="0.25">
      <c r="A194" t="s">
        <v>440</v>
      </c>
      <c r="B194" t="s">
        <v>441</v>
      </c>
      <c r="C194" t="str">
        <f t="shared" si="2"/>
        <v>DLAT_microphthalmia</v>
      </c>
    </row>
    <row r="195" spans="1:3" x14ac:dyDescent="0.25">
      <c r="A195" t="s">
        <v>442</v>
      </c>
      <c r="B195" t="s">
        <v>443</v>
      </c>
      <c r="C195" t="str">
        <f t="shared" ref="C195:C258" si="3">CONCATENATE(B195,"_","microphthalmia")</f>
        <v>DLST_microphthalmia</v>
      </c>
    </row>
    <row r="196" spans="1:3" x14ac:dyDescent="0.25">
      <c r="A196" t="s">
        <v>444</v>
      </c>
      <c r="B196" t="s">
        <v>445</v>
      </c>
      <c r="C196" t="str">
        <f t="shared" si="3"/>
        <v>DMAP1_microphthalmia</v>
      </c>
    </row>
    <row r="197" spans="1:3" x14ac:dyDescent="0.25">
      <c r="A197" t="s">
        <v>446</v>
      </c>
      <c r="B197" t="s">
        <v>447</v>
      </c>
      <c r="C197" t="str">
        <f t="shared" si="3"/>
        <v>DNAAF1_microphthalmia</v>
      </c>
    </row>
    <row r="198" spans="1:3" x14ac:dyDescent="0.25">
      <c r="A198" t="s">
        <v>448</v>
      </c>
      <c r="B198" t="s">
        <v>449</v>
      </c>
      <c r="C198" t="str">
        <f t="shared" si="3"/>
        <v>DNAJB1_microphthalmia</v>
      </c>
    </row>
    <row r="199" spans="1:3" x14ac:dyDescent="0.25">
      <c r="A199" t="s">
        <v>450</v>
      </c>
      <c r="B199" t="s">
        <v>451</v>
      </c>
      <c r="C199" t="str">
        <f t="shared" si="3"/>
        <v>DNM2_microphthalmia</v>
      </c>
    </row>
    <row r="200" spans="1:3" x14ac:dyDescent="0.25">
      <c r="A200" t="s">
        <v>452</v>
      </c>
      <c r="B200" t="s">
        <v>453</v>
      </c>
      <c r="C200" t="str">
        <f t="shared" si="3"/>
        <v>DNMBP_microphthalmia</v>
      </c>
    </row>
    <row r="201" spans="1:3" x14ac:dyDescent="0.25">
      <c r="A201" t="s">
        <v>454</v>
      </c>
      <c r="B201" t="s">
        <v>455</v>
      </c>
      <c r="C201" t="str">
        <f t="shared" si="3"/>
        <v>DNMT3B_microphthalmia</v>
      </c>
    </row>
    <row r="202" spans="1:3" x14ac:dyDescent="0.25">
      <c r="A202" t="s">
        <v>456</v>
      </c>
      <c r="B202" t="s">
        <v>457</v>
      </c>
      <c r="C202" t="str">
        <f t="shared" si="3"/>
        <v>DOC2A_microphthalmia</v>
      </c>
    </row>
    <row r="203" spans="1:3" x14ac:dyDescent="0.25">
      <c r="A203" t="s">
        <v>458</v>
      </c>
      <c r="B203" t="s">
        <v>459</v>
      </c>
      <c r="C203" t="str">
        <f t="shared" si="3"/>
        <v>DPEP2_microphthalmia</v>
      </c>
    </row>
    <row r="204" spans="1:3" x14ac:dyDescent="0.25">
      <c r="A204" t="s">
        <v>460</v>
      </c>
      <c r="B204" t="s">
        <v>461</v>
      </c>
      <c r="C204" t="str">
        <f t="shared" si="3"/>
        <v>DPM1_microphthalmia</v>
      </c>
    </row>
    <row r="205" spans="1:3" x14ac:dyDescent="0.25">
      <c r="A205" t="s">
        <v>462</v>
      </c>
      <c r="B205" t="s">
        <v>463</v>
      </c>
      <c r="C205" t="str">
        <f t="shared" si="3"/>
        <v>DRAXIN_microphthalmia</v>
      </c>
    </row>
    <row r="206" spans="1:3" x14ac:dyDescent="0.25">
      <c r="A206" t="s">
        <v>464</v>
      </c>
      <c r="B206" t="s">
        <v>465</v>
      </c>
      <c r="C206" t="str">
        <f t="shared" si="3"/>
        <v>DSCAML1_microphthalmia</v>
      </c>
    </row>
    <row r="207" spans="1:3" x14ac:dyDescent="0.25">
      <c r="A207" t="s">
        <v>466</v>
      </c>
      <c r="B207" t="s">
        <v>467</v>
      </c>
      <c r="C207" t="str">
        <f t="shared" si="3"/>
        <v>DTNBP1_microphthalmia</v>
      </c>
    </row>
    <row r="208" spans="1:3" x14ac:dyDescent="0.25">
      <c r="A208" t="s">
        <v>468</v>
      </c>
      <c r="B208" t="s">
        <v>469</v>
      </c>
      <c r="C208" t="str">
        <f t="shared" si="3"/>
        <v>DUSP26_microphthalmia</v>
      </c>
    </row>
    <row r="209" spans="1:3" x14ac:dyDescent="0.25">
      <c r="A209" t="s">
        <v>470</v>
      </c>
      <c r="B209" t="s">
        <v>471</v>
      </c>
      <c r="C209" t="str">
        <f t="shared" si="3"/>
        <v>DYNC1H1_microphthalmia</v>
      </c>
    </row>
    <row r="210" spans="1:3" x14ac:dyDescent="0.25">
      <c r="A210" t="s">
        <v>472</v>
      </c>
      <c r="B210" t="s">
        <v>473</v>
      </c>
      <c r="C210" t="str">
        <f t="shared" si="3"/>
        <v>DYNC2H1_microphthalmia</v>
      </c>
    </row>
    <row r="211" spans="1:3" x14ac:dyDescent="0.25">
      <c r="A211" t="s">
        <v>474</v>
      </c>
      <c r="B211" t="s">
        <v>475</v>
      </c>
      <c r="C211" t="str">
        <f t="shared" si="3"/>
        <v>DYNC2I2_microphthalmia</v>
      </c>
    </row>
    <row r="212" spans="1:3" x14ac:dyDescent="0.25">
      <c r="A212" t="s">
        <v>476</v>
      </c>
      <c r="B212" t="s">
        <v>477</v>
      </c>
      <c r="C212" t="str">
        <f t="shared" si="3"/>
        <v>DYNC2LI1_microphthalmia</v>
      </c>
    </row>
    <row r="213" spans="1:3" x14ac:dyDescent="0.25">
      <c r="A213" t="s">
        <v>478</v>
      </c>
      <c r="B213" t="s">
        <v>479</v>
      </c>
      <c r="C213" t="str">
        <f t="shared" si="3"/>
        <v>DYNLT2B_microphthalmia</v>
      </c>
    </row>
    <row r="214" spans="1:3" x14ac:dyDescent="0.25">
      <c r="A214" t="s">
        <v>480</v>
      </c>
      <c r="B214" t="s">
        <v>481</v>
      </c>
      <c r="C214" t="str">
        <f t="shared" si="3"/>
        <v>DYRK1B_microphthalmia</v>
      </c>
    </row>
    <row r="215" spans="1:3" x14ac:dyDescent="0.25">
      <c r="A215" t="s">
        <v>482</v>
      </c>
      <c r="B215" t="s">
        <v>483</v>
      </c>
      <c r="C215" t="str">
        <f t="shared" si="3"/>
        <v>DZANK1_microphthalmia</v>
      </c>
    </row>
    <row r="216" spans="1:3" x14ac:dyDescent="0.25">
      <c r="A216" t="s">
        <v>32</v>
      </c>
      <c r="B216" t="s">
        <v>33</v>
      </c>
      <c r="C216" t="str">
        <f t="shared" si="3"/>
        <v>DZIP1_microphthalmia</v>
      </c>
    </row>
    <row r="217" spans="1:3" x14ac:dyDescent="0.25">
      <c r="A217" t="s">
        <v>484</v>
      </c>
      <c r="B217" t="s">
        <v>485</v>
      </c>
      <c r="C217" t="str">
        <f t="shared" si="3"/>
        <v>EBNA1BP2_microphthalmia</v>
      </c>
    </row>
    <row r="218" spans="1:3" x14ac:dyDescent="0.25">
      <c r="A218" t="s">
        <v>486</v>
      </c>
      <c r="B218" t="s">
        <v>487</v>
      </c>
      <c r="C218" t="str">
        <f t="shared" si="3"/>
        <v>EGR1_microphthalmia</v>
      </c>
    </row>
    <row r="219" spans="1:3" x14ac:dyDescent="0.25">
      <c r="A219" t="s">
        <v>488</v>
      </c>
      <c r="B219" t="s">
        <v>489</v>
      </c>
      <c r="C219" t="str">
        <f t="shared" si="3"/>
        <v>EHMT2_microphthalmia</v>
      </c>
    </row>
    <row r="220" spans="1:3" x14ac:dyDescent="0.25">
      <c r="A220" t="s">
        <v>490</v>
      </c>
      <c r="B220" t="s">
        <v>491</v>
      </c>
      <c r="C220" t="str">
        <f t="shared" si="3"/>
        <v>EIF2B3_microphthalmia</v>
      </c>
    </row>
    <row r="221" spans="1:3" x14ac:dyDescent="0.25">
      <c r="A221" t="s">
        <v>492</v>
      </c>
      <c r="B221" t="s">
        <v>493</v>
      </c>
      <c r="C221" t="str">
        <f t="shared" si="3"/>
        <v>EIF3D_microphthalmia</v>
      </c>
    </row>
    <row r="222" spans="1:3" x14ac:dyDescent="0.25">
      <c r="A222" t="s">
        <v>494</v>
      </c>
      <c r="B222" t="s">
        <v>495</v>
      </c>
      <c r="C222" t="str">
        <f t="shared" si="3"/>
        <v>EIF3E_microphthalmia</v>
      </c>
    </row>
    <row r="223" spans="1:3" x14ac:dyDescent="0.25">
      <c r="A223" t="s">
        <v>496</v>
      </c>
      <c r="B223" t="s">
        <v>497</v>
      </c>
      <c r="C223" t="str">
        <f t="shared" si="3"/>
        <v>EIF3F_microphthalmia</v>
      </c>
    </row>
    <row r="224" spans="1:3" x14ac:dyDescent="0.25">
      <c r="A224" t="s">
        <v>498</v>
      </c>
      <c r="B224" t="s">
        <v>499</v>
      </c>
      <c r="C224" t="str">
        <f t="shared" si="3"/>
        <v>EIF3G_microphthalmia</v>
      </c>
    </row>
    <row r="225" spans="1:3" x14ac:dyDescent="0.25">
      <c r="A225" t="s">
        <v>500</v>
      </c>
      <c r="B225" t="s">
        <v>501</v>
      </c>
      <c r="C225" t="str">
        <f t="shared" si="3"/>
        <v>EIF4A1_microphthalmia</v>
      </c>
    </row>
    <row r="226" spans="1:3" x14ac:dyDescent="0.25">
      <c r="A226" t="s">
        <v>502</v>
      </c>
      <c r="B226" t="s">
        <v>503</v>
      </c>
      <c r="C226" t="str">
        <f t="shared" si="3"/>
        <v>ELOVL2_microphthalmia</v>
      </c>
    </row>
    <row r="227" spans="1:3" x14ac:dyDescent="0.25">
      <c r="A227" t="s">
        <v>504</v>
      </c>
      <c r="B227" t="s">
        <v>505</v>
      </c>
      <c r="C227" t="str">
        <f t="shared" si="3"/>
        <v>EMC3_microphthalmia</v>
      </c>
    </row>
    <row r="228" spans="1:3" x14ac:dyDescent="0.25">
      <c r="A228" t="s">
        <v>506</v>
      </c>
      <c r="B228" t="s">
        <v>507</v>
      </c>
      <c r="C228" t="str">
        <f t="shared" si="3"/>
        <v>EPB41L5_microphthalmia</v>
      </c>
    </row>
    <row r="229" spans="1:3" x14ac:dyDescent="0.25">
      <c r="A229" t="s">
        <v>508</v>
      </c>
      <c r="B229" t="s">
        <v>509</v>
      </c>
      <c r="C229" t="str">
        <f t="shared" si="3"/>
        <v>EPHX2_microphthalmia</v>
      </c>
    </row>
    <row r="230" spans="1:3" x14ac:dyDescent="0.25">
      <c r="A230" t="s">
        <v>34</v>
      </c>
      <c r="B230" t="s">
        <v>35</v>
      </c>
      <c r="C230" t="str">
        <f t="shared" si="3"/>
        <v>ESF1_microphthalmia</v>
      </c>
    </row>
    <row r="231" spans="1:3" x14ac:dyDescent="0.25">
      <c r="A231" t="s">
        <v>510</v>
      </c>
      <c r="B231" t="s">
        <v>511</v>
      </c>
      <c r="C231" t="str">
        <f t="shared" si="3"/>
        <v>ESR2_microphthalmia</v>
      </c>
    </row>
    <row r="232" spans="1:3" x14ac:dyDescent="0.25">
      <c r="A232" t="s">
        <v>512</v>
      </c>
      <c r="B232" t="s">
        <v>513</v>
      </c>
      <c r="C232" t="str">
        <f t="shared" si="3"/>
        <v>ESRRG_microphthalmia</v>
      </c>
    </row>
    <row r="233" spans="1:3" x14ac:dyDescent="0.25">
      <c r="A233" t="s">
        <v>514</v>
      </c>
      <c r="B233" t="s">
        <v>515</v>
      </c>
      <c r="C233" t="str">
        <f t="shared" si="3"/>
        <v>ETF1_microphthalmia</v>
      </c>
    </row>
    <row r="234" spans="1:3" x14ac:dyDescent="0.25">
      <c r="A234" t="s">
        <v>516</v>
      </c>
      <c r="B234" t="s">
        <v>517</v>
      </c>
      <c r="C234" t="str">
        <f t="shared" si="3"/>
        <v>EXOC5_microphthalmia</v>
      </c>
    </row>
    <row r="235" spans="1:3" x14ac:dyDescent="0.25">
      <c r="A235" t="s">
        <v>518</v>
      </c>
      <c r="B235" t="s">
        <v>519</v>
      </c>
      <c r="C235" t="str">
        <f t="shared" si="3"/>
        <v>EXOC7_microphthalmia</v>
      </c>
    </row>
    <row r="236" spans="1:3" x14ac:dyDescent="0.25">
      <c r="A236" t="s">
        <v>520</v>
      </c>
      <c r="B236" t="s">
        <v>521</v>
      </c>
      <c r="C236" t="str">
        <f t="shared" si="3"/>
        <v>EXOSC2_microphthalmia</v>
      </c>
    </row>
    <row r="237" spans="1:3" x14ac:dyDescent="0.25">
      <c r="A237" t="s">
        <v>522</v>
      </c>
      <c r="B237" t="s">
        <v>523</v>
      </c>
      <c r="C237" t="str">
        <f t="shared" si="3"/>
        <v>EXOSC3_microphthalmia</v>
      </c>
    </row>
    <row r="238" spans="1:3" x14ac:dyDescent="0.25">
      <c r="A238" t="s">
        <v>524</v>
      </c>
      <c r="B238" t="s">
        <v>525</v>
      </c>
      <c r="C238" t="str">
        <f t="shared" si="3"/>
        <v>EXOSC4_microphthalmia</v>
      </c>
    </row>
    <row r="239" spans="1:3" x14ac:dyDescent="0.25">
      <c r="A239" t="s">
        <v>526</v>
      </c>
      <c r="B239" t="s">
        <v>527</v>
      </c>
      <c r="C239" t="str">
        <f t="shared" si="3"/>
        <v>EXOSC5_microphthalmia</v>
      </c>
    </row>
    <row r="240" spans="1:3" x14ac:dyDescent="0.25">
      <c r="A240" t="s">
        <v>528</v>
      </c>
      <c r="B240" t="s">
        <v>529</v>
      </c>
      <c r="C240" t="str">
        <f t="shared" si="3"/>
        <v>EXOSC8_microphthalmia</v>
      </c>
    </row>
    <row r="241" spans="1:3" x14ac:dyDescent="0.25">
      <c r="A241" t="s">
        <v>530</v>
      </c>
      <c r="B241" t="s">
        <v>531</v>
      </c>
      <c r="C241" t="str">
        <f t="shared" si="3"/>
        <v>EXOSC9_microphthalmia</v>
      </c>
    </row>
    <row r="242" spans="1:3" x14ac:dyDescent="0.25">
      <c r="A242" t="s">
        <v>532</v>
      </c>
      <c r="B242" t="s">
        <v>533</v>
      </c>
      <c r="C242" t="str">
        <f t="shared" si="3"/>
        <v>EXTL2_microphthalmia</v>
      </c>
    </row>
    <row r="243" spans="1:3" x14ac:dyDescent="0.25">
      <c r="A243" t="s">
        <v>6</v>
      </c>
      <c r="B243" t="s">
        <v>7</v>
      </c>
      <c r="C243" t="str">
        <f t="shared" si="3"/>
        <v>EYA3_microphthalmia</v>
      </c>
    </row>
    <row r="244" spans="1:3" x14ac:dyDescent="0.25">
      <c r="A244" t="s">
        <v>534</v>
      </c>
      <c r="B244" t="s">
        <v>535</v>
      </c>
      <c r="C244" t="str">
        <f t="shared" si="3"/>
        <v>EZH2_microphthalmia</v>
      </c>
    </row>
    <row r="245" spans="1:3" x14ac:dyDescent="0.25">
      <c r="A245" t="s">
        <v>536</v>
      </c>
      <c r="B245" t="s">
        <v>537</v>
      </c>
      <c r="C245" t="str">
        <f t="shared" si="3"/>
        <v>FABP4_microphthalmia</v>
      </c>
    </row>
    <row r="246" spans="1:3" x14ac:dyDescent="0.25">
      <c r="A246" t="s">
        <v>538</v>
      </c>
      <c r="B246" t="s">
        <v>539</v>
      </c>
      <c r="C246" t="str">
        <f t="shared" si="3"/>
        <v>FAM169A_microphthalmia</v>
      </c>
    </row>
    <row r="247" spans="1:3" x14ac:dyDescent="0.25">
      <c r="A247" t="s">
        <v>540</v>
      </c>
      <c r="B247" t="s">
        <v>541</v>
      </c>
      <c r="C247" t="str">
        <f t="shared" si="3"/>
        <v>FAM32A_microphthalmia</v>
      </c>
    </row>
    <row r="248" spans="1:3" x14ac:dyDescent="0.25">
      <c r="A248" t="s">
        <v>542</v>
      </c>
      <c r="B248" t="s">
        <v>543</v>
      </c>
      <c r="C248" t="str">
        <f t="shared" si="3"/>
        <v>FBL_microphthalmia</v>
      </c>
    </row>
    <row r="249" spans="1:3" x14ac:dyDescent="0.25">
      <c r="A249" t="s">
        <v>544</v>
      </c>
      <c r="B249" t="s">
        <v>545</v>
      </c>
      <c r="C249" t="str">
        <f t="shared" si="3"/>
        <v>FBXO5_microphthalmia</v>
      </c>
    </row>
    <row r="250" spans="1:3" x14ac:dyDescent="0.25">
      <c r="A250" t="s">
        <v>546</v>
      </c>
      <c r="B250" t="s">
        <v>547</v>
      </c>
      <c r="C250" t="str">
        <f t="shared" si="3"/>
        <v>FEN1_microphthalmia</v>
      </c>
    </row>
    <row r="251" spans="1:3" x14ac:dyDescent="0.25">
      <c r="A251" t="s">
        <v>548</v>
      </c>
      <c r="B251" t="s">
        <v>549</v>
      </c>
      <c r="C251" t="str">
        <f t="shared" si="3"/>
        <v>FER_microphthalmia</v>
      </c>
    </row>
    <row r="252" spans="1:3" x14ac:dyDescent="0.25">
      <c r="A252" t="s">
        <v>550</v>
      </c>
      <c r="B252" t="s">
        <v>551</v>
      </c>
      <c r="C252" t="str">
        <f t="shared" si="3"/>
        <v>FER1L6_microphthalmia</v>
      </c>
    </row>
    <row r="253" spans="1:3" x14ac:dyDescent="0.25">
      <c r="A253" t="s">
        <v>552</v>
      </c>
      <c r="B253" t="s">
        <v>553</v>
      </c>
      <c r="C253" t="str">
        <f t="shared" si="3"/>
        <v>FERMT2_microphthalmia</v>
      </c>
    </row>
    <row r="254" spans="1:3" x14ac:dyDescent="0.25">
      <c r="A254" t="s">
        <v>554</v>
      </c>
      <c r="B254" t="s">
        <v>555</v>
      </c>
      <c r="C254" t="str">
        <f t="shared" si="3"/>
        <v>FGFRL1_microphthalmia</v>
      </c>
    </row>
    <row r="255" spans="1:3" x14ac:dyDescent="0.25">
      <c r="A255" t="s">
        <v>556</v>
      </c>
      <c r="B255" t="s">
        <v>557</v>
      </c>
      <c r="C255" t="str">
        <f t="shared" si="3"/>
        <v>FLNC_microphthalmia</v>
      </c>
    </row>
    <row r="256" spans="1:3" x14ac:dyDescent="0.25">
      <c r="A256" t="s">
        <v>558</v>
      </c>
      <c r="B256" t="s">
        <v>559</v>
      </c>
      <c r="C256" t="str">
        <f t="shared" si="3"/>
        <v>FN1_microphthalmia</v>
      </c>
    </row>
    <row r="257" spans="1:3" x14ac:dyDescent="0.25">
      <c r="A257" t="s">
        <v>560</v>
      </c>
      <c r="B257" t="s">
        <v>561</v>
      </c>
      <c r="C257" t="str">
        <f t="shared" si="3"/>
        <v>FOXH1_microphthalmia</v>
      </c>
    </row>
    <row r="258" spans="1:3" x14ac:dyDescent="0.25">
      <c r="A258" t="s">
        <v>562</v>
      </c>
      <c r="B258" t="s">
        <v>563</v>
      </c>
      <c r="C258" t="str">
        <f t="shared" si="3"/>
        <v>FOXL1_microphthalmia</v>
      </c>
    </row>
    <row r="259" spans="1:3" x14ac:dyDescent="0.25">
      <c r="A259" t="s">
        <v>564</v>
      </c>
      <c r="B259" t="s">
        <v>565</v>
      </c>
      <c r="C259" t="str">
        <f t="shared" ref="C259:C322" si="4">CONCATENATE(B259,"_","microphthalmia")</f>
        <v>FOXO3_microphthalmia</v>
      </c>
    </row>
    <row r="260" spans="1:3" x14ac:dyDescent="0.25">
      <c r="A260" t="s">
        <v>566</v>
      </c>
      <c r="B260" t="s">
        <v>567</v>
      </c>
      <c r="C260" t="str">
        <f t="shared" si="4"/>
        <v>FSHB_microphthalmia</v>
      </c>
    </row>
    <row r="261" spans="1:3" x14ac:dyDescent="0.25">
      <c r="A261" t="s">
        <v>568</v>
      </c>
      <c r="B261" t="s">
        <v>569</v>
      </c>
      <c r="C261" t="str">
        <f t="shared" si="4"/>
        <v>FTO_microphthalmia</v>
      </c>
    </row>
    <row r="262" spans="1:3" x14ac:dyDescent="0.25">
      <c r="A262" t="s">
        <v>570</v>
      </c>
      <c r="B262" t="s">
        <v>571</v>
      </c>
      <c r="C262" t="str">
        <f t="shared" si="4"/>
        <v>FURIN_microphthalmia</v>
      </c>
    </row>
    <row r="263" spans="1:3" x14ac:dyDescent="0.25">
      <c r="A263" t="s">
        <v>572</v>
      </c>
      <c r="B263" t="s">
        <v>573</v>
      </c>
      <c r="C263" t="str">
        <f t="shared" si="4"/>
        <v>FUT8_microphthalmia</v>
      </c>
    </row>
    <row r="264" spans="1:3" x14ac:dyDescent="0.25">
      <c r="A264" t="s">
        <v>36</v>
      </c>
      <c r="B264" t="s">
        <v>37</v>
      </c>
      <c r="C264" t="str">
        <f t="shared" si="4"/>
        <v>FZD8_microphthalmia</v>
      </c>
    </row>
    <row r="265" spans="1:3" x14ac:dyDescent="0.25">
      <c r="A265" t="s">
        <v>574</v>
      </c>
      <c r="B265" t="s">
        <v>575</v>
      </c>
      <c r="C265" t="str">
        <f t="shared" si="4"/>
        <v>GAK_microphthalmia</v>
      </c>
    </row>
    <row r="266" spans="1:3" x14ac:dyDescent="0.25">
      <c r="A266" t="s">
        <v>576</v>
      </c>
      <c r="B266" t="s">
        <v>577</v>
      </c>
      <c r="C266" t="str">
        <f t="shared" si="4"/>
        <v>GAN_microphthalmia</v>
      </c>
    </row>
    <row r="267" spans="1:3" x14ac:dyDescent="0.25">
      <c r="A267" t="s">
        <v>578</v>
      </c>
      <c r="B267" t="s">
        <v>579</v>
      </c>
      <c r="C267" t="str">
        <f t="shared" si="4"/>
        <v>GARS1_microphthalmia</v>
      </c>
    </row>
    <row r="268" spans="1:3" x14ac:dyDescent="0.25">
      <c r="A268" t="s">
        <v>580</v>
      </c>
      <c r="B268" t="s">
        <v>581</v>
      </c>
      <c r="C268" t="str">
        <f t="shared" si="4"/>
        <v>GART_microphthalmia</v>
      </c>
    </row>
    <row r="269" spans="1:3" x14ac:dyDescent="0.25">
      <c r="A269" t="s">
        <v>582</v>
      </c>
      <c r="B269" t="s">
        <v>583</v>
      </c>
      <c r="C269" t="str">
        <f t="shared" si="4"/>
        <v>GEMIN5_microphthalmia</v>
      </c>
    </row>
    <row r="270" spans="1:3" x14ac:dyDescent="0.25">
      <c r="A270" t="s">
        <v>584</v>
      </c>
      <c r="B270" t="s">
        <v>585</v>
      </c>
      <c r="C270" t="str">
        <f t="shared" si="4"/>
        <v>GET1_microphthalmia</v>
      </c>
    </row>
    <row r="271" spans="1:3" x14ac:dyDescent="0.25">
      <c r="A271" t="s">
        <v>586</v>
      </c>
      <c r="B271" t="s">
        <v>587</v>
      </c>
      <c r="C271" t="str">
        <f t="shared" si="4"/>
        <v>GHRL_microphthalmia</v>
      </c>
    </row>
    <row r="272" spans="1:3" x14ac:dyDescent="0.25">
      <c r="A272" t="s">
        <v>588</v>
      </c>
      <c r="B272" t="s">
        <v>589</v>
      </c>
      <c r="C272" t="str">
        <f t="shared" si="4"/>
        <v>GIGYF2_microphthalmia</v>
      </c>
    </row>
    <row r="273" spans="1:3" x14ac:dyDescent="0.25">
      <c r="A273" t="s">
        <v>590</v>
      </c>
      <c r="B273" t="s">
        <v>591</v>
      </c>
      <c r="C273" t="str">
        <f t="shared" si="4"/>
        <v>GINS2_microphthalmia</v>
      </c>
    </row>
    <row r="274" spans="1:3" x14ac:dyDescent="0.25">
      <c r="A274" t="s">
        <v>592</v>
      </c>
      <c r="B274" t="s">
        <v>593</v>
      </c>
      <c r="C274" t="str">
        <f t="shared" si="4"/>
        <v>GINS3_microphthalmia</v>
      </c>
    </row>
    <row r="275" spans="1:3" x14ac:dyDescent="0.25">
      <c r="A275" t="s">
        <v>594</v>
      </c>
      <c r="B275" t="s">
        <v>595</v>
      </c>
      <c r="C275" t="str">
        <f t="shared" si="4"/>
        <v>GLE1_microphthalmia</v>
      </c>
    </row>
    <row r="276" spans="1:3" x14ac:dyDescent="0.25">
      <c r="A276" t="s">
        <v>596</v>
      </c>
      <c r="B276" t="s">
        <v>597</v>
      </c>
      <c r="C276" t="str">
        <f t="shared" si="4"/>
        <v>GLI1_microphthalmia</v>
      </c>
    </row>
    <row r="277" spans="1:3" x14ac:dyDescent="0.25">
      <c r="A277" t="s">
        <v>598</v>
      </c>
      <c r="B277" t="s">
        <v>599</v>
      </c>
      <c r="C277" t="str">
        <f t="shared" si="4"/>
        <v>GLIS2_microphthalmia</v>
      </c>
    </row>
    <row r="278" spans="1:3" x14ac:dyDescent="0.25">
      <c r="A278" t="s">
        <v>600</v>
      </c>
      <c r="B278" t="s">
        <v>601</v>
      </c>
      <c r="C278" t="str">
        <f t="shared" si="4"/>
        <v>GLRA4_microphthalmia</v>
      </c>
    </row>
    <row r="279" spans="1:3" x14ac:dyDescent="0.25">
      <c r="A279" t="s">
        <v>602</v>
      </c>
      <c r="B279" t="s">
        <v>603</v>
      </c>
      <c r="C279" t="str">
        <f t="shared" si="4"/>
        <v>GLRX2_microphthalmia</v>
      </c>
    </row>
    <row r="280" spans="1:3" x14ac:dyDescent="0.25">
      <c r="A280" t="s">
        <v>604</v>
      </c>
      <c r="B280" t="s">
        <v>605</v>
      </c>
      <c r="C280" t="str">
        <f t="shared" si="4"/>
        <v>GMNN_microphthalmia</v>
      </c>
    </row>
    <row r="281" spans="1:3" x14ac:dyDescent="0.25">
      <c r="A281" t="s">
        <v>606</v>
      </c>
      <c r="B281" t="s">
        <v>607</v>
      </c>
      <c r="C281" t="str">
        <f t="shared" si="4"/>
        <v>GMPPB_microphthalmia</v>
      </c>
    </row>
    <row r="282" spans="1:3" x14ac:dyDescent="0.25">
      <c r="A282" t="s">
        <v>608</v>
      </c>
      <c r="B282" t="s">
        <v>609</v>
      </c>
      <c r="C282" t="str">
        <f t="shared" si="4"/>
        <v>GNE_microphthalmia</v>
      </c>
    </row>
    <row r="283" spans="1:3" x14ac:dyDescent="0.25">
      <c r="A283" t="s">
        <v>610</v>
      </c>
      <c r="B283" t="s">
        <v>611</v>
      </c>
      <c r="C283" t="str">
        <f t="shared" si="4"/>
        <v>GNL2_microphthalmia</v>
      </c>
    </row>
    <row r="284" spans="1:3" x14ac:dyDescent="0.25">
      <c r="A284" t="s">
        <v>612</v>
      </c>
      <c r="B284" t="s">
        <v>613</v>
      </c>
      <c r="C284" t="str">
        <f t="shared" si="4"/>
        <v>GNL3_microphthalmia</v>
      </c>
    </row>
    <row r="285" spans="1:3" x14ac:dyDescent="0.25">
      <c r="A285" t="s">
        <v>614</v>
      </c>
      <c r="B285" t="s">
        <v>615</v>
      </c>
      <c r="C285" t="str">
        <f t="shared" si="4"/>
        <v>GNL3L_microphthalmia</v>
      </c>
    </row>
    <row r="286" spans="1:3" x14ac:dyDescent="0.25">
      <c r="A286" t="s">
        <v>616</v>
      </c>
      <c r="B286" t="s">
        <v>617</v>
      </c>
      <c r="C286" t="str">
        <f t="shared" si="4"/>
        <v>GOLGB1_microphthalmia</v>
      </c>
    </row>
    <row r="287" spans="1:3" x14ac:dyDescent="0.25">
      <c r="A287" t="s">
        <v>618</v>
      </c>
      <c r="B287" t="s">
        <v>619</v>
      </c>
      <c r="C287" t="str">
        <f t="shared" si="4"/>
        <v>GON4L_microphthalmia</v>
      </c>
    </row>
    <row r="288" spans="1:3" x14ac:dyDescent="0.25">
      <c r="A288" t="s">
        <v>620</v>
      </c>
      <c r="B288" t="s">
        <v>621</v>
      </c>
      <c r="C288" t="str">
        <f t="shared" si="4"/>
        <v>GPATCH3_microphthalmia</v>
      </c>
    </row>
    <row r="289" spans="1:3" x14ac:dyDescent="0.25">
      <c r="A289" t="s">
        <v>622</v>
      </c>
      <c r="B289" t="s">
        <v>623</v>
      </c>
      <c r="C289" t="str">
        <f t="shared" si="4"/>
        <v>GPC4_microphthalmia</v>
      </c>
    </row>
    <row r="290" spans="1:3" x14ac:dyDescent="0.25">
      <c r="A290" t="s">
        <v>624</v>
      </c>
      <c r="B290" t="s">
        <v>625</v>
      </c>
      <c r="C290" t="str">
        <f t="shared" si="4"/>
        <v>GRIA2_microphthalmia</v>
      </c>
    </row>
    <row r="291" spans="1:3" x14ac:dyDescent="0.25">
      <c r="A291" t="s">
        <v>626</v>
      </c>
      <c r="B291" t="s">
        <v>627</v>
      </c>
      <c r="C291" t="str">
        <f t="shared" si="4"/>
        <v>GRIFIN_microphthalmia</v>
      </c>
    </row>
    <row r="292" spans="1:3" x14ac:dyDescent="0.25">
      <c r="A292" t="s">
        <v>628</v>
      </c>
      <c r="B292" t="s">
        <v>629</v>
      </c>
      <c r="C292" t="str">
        <f t="shared" si="4"/>
        <v>GRIK5_microphthalmia</v>
      </c>
    </row>
    <row r="293" spans="1:3" x14ac:dyDescent="0.25">
      <c r="A293" t="s">
        <v>630</v>
      </c>
      <c r="B293" t="s">
        <v>631</v>
      </c>
      <c r="C293" t="str">
        <f t="shared" si="4"/>
        <v>GRIP2_microphthalmia</v>
      </c>
    </row>
    <row r="294" spans="1:3" x14ac:dyDescent="0.25">
      <c r="A294" t="s">
        <v>632</v>
      </c>
      <c r="B294" t="s">
        <v>633</v>
      </c>
      <c r="C294" t="str">
        <f t="shared" si="4"/>
        <v>GRK3_microphthalmia</v>
      </c>
    </row>
    <row r="295" spans="1:3" x14ac:dyDescent="0.25">
      <c r="A295" t="s">
        <v>634</v>
      </c>
      <c r="B295" t="s">
        <v>635</v>
      </c>
      <c r="C295" t="str">
        <f t="shared" si="4"/>
        <v>GTDC1_microphthalmia</v>
      </c>
    </row>
    <row r="296" spans="1:3" x14ac:dyDescent="0.25">
      <c r="A296" t="s">
        <v>636</v>
      </c>
      <c r="B296" t="s">
        <v>637</v>
      </c>
      <c r="C296" t="str">
        <f t="shared" si="4"/>
        <v>GTF3A_microphthalmia</v>
      </c>
    </row>
    <row r="297" spans="1:3" x14ac:dyDescent="0.25">
      <c r="A297" t="s">
        <v>638</v>
      </c>
      <c r="B297" t="s">
        <v>639</v>
      </c>
      <c r="C297" t="str">
        <f t="shared" si="4"/>
        <v>GTPBP3_microphthalmia</v>
      </c>
    </row>
    <row r="298" spans="1:3" x14ac:dyDescent="0.25">
      <c r="A298" t="s">
        <v>640</v>
      </c>
      <c r="B298" t="s">
        <v>641</v>
      </c>
      <c r="C298" t="str">
        <f t="shared" si="4"/>
        <v>GTPBP4_microphthalmia</v>
      </c>
    </row>
    <row r="299" spans="1:3" x14ac:dyDescent="0.25">
      <c r="A299" t="s">
        <v>642</v>
      </c>
      <c r="B299" t="s">
        <v>643</v>
      </c>
      <c r="C299" t="str">
        <f t="shared" si="4"/>
        <v>HARS1_microphthalmia</v>
      </c>
    </row>
    <row r="300" spans="1:3" x14ac:dyDescent="0.25">
      <c r="A300" t="s">
        <v>38</v>
      </c>
      <c r="B300" t="s">
        <v>39</v>
      </c>
      <c r="C300" t="str">
        <f t="shared" si="4"/>
        <v>HDAC1_microphthalmia</v>
      </c>
    </row>
    <row r="301" spans="1:3" x14ac:dyDescent="0.25">
      <c r="A301" t="s">
        <v>644</v>
      </c>
      <c r="B301" t="s">
        <v>645</v>
      </c>
      <c r="C301" t="str">
        <f t="shared" si="4"/>
        <v>HDAC8_microphthalmia</v>
      </c>
    </row>
    <row r="302" spans="1:3" x14ac:dyDescent="0.25">
      <c r="A302" t="s">
        <v>646</v>
      </c>
      <c r="B302" t="s">
        <v>647</v>
      </c>
      <c r="C302" t="str">
        <f t="shared" si="4"/>
        <v>HEATR1_microphthalmia</v>
      </c>
    </row>
    <row r="303" spans="1:3" x14ac:dyDescent="0.25">
      <c r="A303" t="s">
        <v>648</v>
      </c>
      <c r="B303" t="s">
        <v>649</v>
      </c>
      <c r="C303" t="str">
        <f t="shared" si="4"/>
        <v>HES4_microphthalmia</v>
      </c>
    </row>
    <row r="304" spans="1:3" x14ac:dyDescent="0.25">
      <c r="A304" t="s">
        <v>650</v>
      </c>
      <c r="B304" t="s">
        <v>651</v>
      </c>
      <c r="C304" t="str">
        <f t="shared" si="4"/>
        <v>HIF3A_microphthalmia</v>
      </c>
    </row>
    <row r="305" spans="1:3" x14ac:dyDescent="0.25">
      <c r="A305" t="s">
        <v>652</v>
      </c>
      <c r="B305" t="s">
        <v>653</v>
      </c>
      <c r="C305" t="str">
        <f t="shared" si="4"/>
        <v>HINFP_microphthalmia</v>
      </c>
    </row>
    <row r="306" spans="1:3" x14ac:dyDescent="0.25">
      <c r="A306" t="s">
        <v>654</v>
      </c>
      <c r="B306" t="s">
        <v>655</v>
      </c>
      <c r="C306" t="str">
        <f t="shared" si="4"/>
        <v>HIPK2_microphthalmia</v>
      </c>
    </row>
    <row r="307" spans="1:3" x14ac:dyDescent="0.25">
      <c r="A307" t="s">
        <v>656</v>
      </c>
      <c r="B307" t="s">
        <v>657</v>
      </c>
      <c r="C307" t="str">
        <f t="shared" si="4"/>
        <v>HMGB1_microphthalmia</v>
      </c>
    </row>
    <row r="308" spans="1:3" x14ac:dyDescent="0.25">
      <c r="A308" t="s">
        <v>658</v>
      </c>
      <c r="B308" t="s">
        <v>659</v>
      </c>
      <c r="C308" t="str">
        <f t="shared" si="4"/>
        <v>HNF1B_microphthalmia</v>
      </c>
    </row>
    <row r="309" spans="1:3" x14ac:dyDescent="0.25">
      <c r="A309" t="s">
        <v>660</v>
      </c>
      <c r="B309" t="s">
        <v>661</v>
      </c>
      <c r="C309" t="str">
        <f t="shared" si="4"/>
        <v>HOXB5_microphthalmia</v>
      </c>
    </row>
    <row r="310" spans="1:3" x14ac:dyDescent="0.25">
      <c r="A310" t="s">
        <v>662</v>
      </c>
      <c r="B310" t="s">
        <v>663</v>
      </c>
      <c r="C310" t="str">
        <f t="shared" si="4"/>
        <v>HPS3_microphthalmia</v>
      </c>
    </row>
    <row r="311" spans="1:3" x14ac:dyDescent="0.25">
      <c r="A311" t="s">
        <v>664</v>
      </c>
      <c r="B311" t="s">
        <v>665</v>
      </c>
      <c r="C311" t="str">
        <f t="shared" si="4"/>
        <v>HPS4_microphthalmia</v>
      </c>
    </row>
    <row r="312" spans="1:3" x14ac:dyDescent="0.25">
      <c r="A312" t="s">
        <v>666</v>
      </c>
      <c r="B312" t="s">
        <v>667</v>
      </c>
      <c r="C312" t="str">
        <f t="shared" si="4"/>
        <v>HPS5_microphthalmia</v>
      </c>
    </row>
    <row r="313" spans="1:3" x14ac:dyDescent="0.25">
      <c r="A313" t="s">
        <v>668</v>
      </c>
      <c r="B313" t="s">
        <v>669</v>
      </c>
      <c r="C313" t="str">
        <f t="shared" si="4"/>
        <v>HSF1_microphthalmia</v>
      </c>
    </row>
    <row r="314" spans="1:3" x14ac:dyDescent="0.25">
      <c r="A314" t="s">
        <v>670</v>
      </c>
      <c r="B314" t="s">
        <v>671</v>
      </c>
      <c r="C314" t="str">
        <f t="shared" si="4"/>
        <v>HSPA8_microphthalmia</v>
      </c>
    </row>
    <row r="315" spans="1:3" x14ac:dyDescent="0.25">
      <c r="A315" t="s">
        <v>672</v>
      </c>
      <c r="B315" t="s">
        <v>673</v>
      </c>
      <c r="C315" t="str">
        <f t="shared" si="4"/>
        <v>HSPA9_microphthalmia</v>
      </c>
    </row>
    <row r="316" spans="1:3" x14ac:dyDescent="0.25">
      <c r="A316" t="s">
        <v>674</v>
      </c>
      <c r="B316" t="s">
        <v>675</v>
      </c>
      <c r="C316" t="str">
        <f t="shared" si="4"/>
        <v>HTT_microphthalmia</v>
      </c>
    </row>
    <row r="317" spans="1:3" x14ac:dyDescent="0.25">
      <c r="A317" t="s">
        <v>676</v>
      </c>
      <c r="B317" t="s">
        <v>677</v>
      </c>
      <c r="C317" t="str">
        <f t="shared" si="4"/>
        <v>IARS1_microphthalmia</v>
      </c>
    </row>
    <row r="318" spans="1:3" x14ac:dyDescent="0.25">
      <c r="A318" t="s">
        <v>678</v>
      </c>
      <c r="B318" t="s">
        <v>679</v>
      </c>
      <c r="C318" t="str">
        <f t="shared" si="4"/>
        <v>ICE1_microphthalmia</v>
      </c>
    </row>
    <row r="319" spans="1:3" x14ac:dyDescent="0.25">
      <c r="A319" t="s">
        <v>680</v>
      </c>
      <c r="B319" t="s">
        <v>681</v>
      </c>
      <c r="C319" t="str">
        <f t="shared" si="4"/>
        <v>ID2_microphthalmia</v>
      </c>
    </row>
    <row r="320" spans="1:3" x14ac:dyDescent="0.25">
      <c r="A320" t="s">
        <v>682</v>
      </c>
      <c r="B320" t="s">
        <v>683</v>
      </c>
      <c r="C320" t="str">
        <f t="shared" si="4"/>
        <v>IFT122_microphthalmia</v>
      </c>
    </row>
    <row r="321" spans="1:3" x14ac:dyDescent="0.25">
      <c r="A321" t="s">
        <v>684</v>
      </c>
      <c r="B321" t="s">
        <v>685</v>
      </c>
      <c r="C321" t="str">
        <f t="shared" si="4"/>
        <v>IFT172_microphthalmia</v>
      </c>
    </row>
    <row r="322" spans="1:3" x14ac:dyDescent="0.25">
      <c r="A322" t="s">
        <v>686</v>
      </c>
      <c r="B322" t="s">
        <v>687</v>
      </c>
      <c r="C322" t="str">
        <f t="shared" si="4"/>
        <v>IFT57_microphthalmia</v>
      </c>
    </row>
    <row r="323" spans="1:3" x14ac:dyDescent="0.25">
      <c r="A323" t="s">
        <v>688</v>
      </c>
      <c r="B323" t="s">
        <v>689</v>
      </c>
      <c r="C323" t="str">
        <f t="shared" ref="C323:C386" si="5">CONCATENATE(B323,"_","microphthalmia")</f>
        <v>IFT80_microphthalmia</v>
      </c>
    </row>
    <row r="324" spans="1:3" x14ac:dyDescent="0.25">
      <c r="A324" t="s">
        <v>690</v>
      </c>
      <c r="B324" t="s">
        <v>691</v>
      </c>
      <c r="C324" t="str">
        <f t="shared" si="5"/>
        <v>IFT88_microphthalmia</v>
      </c>
    </row>
    <row r="325" spans="1:3" x14ac:dyDescent="0.25">
      <c r="A325" t="s">
        <v>692</v>
      </c>
      <c r="B325" t="s">
        <v>693</v>
      </c>
      <c r="C325" t="str">
        <f t="shared" si="5"/>
        <v>IGF2_microphthalmia</v>
      </c>
    </row>
    <row r="326" spans="1:3" x14ac:dyDescent="0.25">
      <c r="A326" t="s">
        <v>694</v>
      </c>
      <c r="B326" t="s">
        <v>695</v>
      </c>
      <c r="C326" t="str">
        <f t="shared" si="5"/>
        <v>IHH_microphthalmia</v>
      </c>
    </row>
    <row r="327" spans="1:3" x14ac:dyDescent="0.25">
      <c r="A327" t="s">
        <v>696</v>
      </c>
      <c r="B327" t="s">
        <v>697</v>
      </c>
      <c r="C327" t="str">
        <f t="shared" si="5"/>
        <v>IL10RB_microphthalmia</v>
      </c>
    </row>
    <row r="328" spans="1:3" x14ac:dyDescent="0.25">
      <c r="A328" t="s">
        <v>698</v>
      </c>
      <c r="B328" t="s">
        <v>699</v>
      </c>
      <c r="C328" t="str">
        <f t="shared" si="5"/>
        <v>IL7R_microphthalmia</v>
      </c>
    </row>
    <row r="329" spans="1:3" x14ac:dyDescent="0.25">
      <c r="A329" t="s">
        <v>700</v>
      </c>
      <c r="B329" t="s">
        <v>701</v>
      </c>
      <c r="C329" t="str">
        <f t="shared" si="5"/>
        <v>ILK_microphthalmia</v>
      </c>
    </row>
    <row r="330" spans="1:3" x14ac:dyDescent="0.25">
      <c r="A330" t="s">
        <v>702</v>
      </c>
      <c r="B330" t="s">
        <v>703</v>
      </c>
      <c r="C330" t="str">
        <f t="shared" si="5"/>
        <v>INPP5B_microphthalmia</v>
      </c>
    </row>
    <row r="331" spans="1:3" x14ac:dyDescent="0.25">
      <c r="A331" t="s">
        <v>704</v>
      </c>
      <c r="B331" t="s">
        <v>705</v>
      </c>
      <c r="C331" t="str">
        <f t="shared" si="5"/>
        <v>INPP5K_microphthalmia</v>
      </c>
    </row>
    <row r="332" spans="1:3" x14ac:dyDescent="0.25">
      <c r="A332" t="s">
        <v>706</v>
      </c>
      <c r="B332" t="s">
        <v>707</v>
      </c>
      <c r="C332" t="str">
        <f t="shared" si="5"/>
        <v>INSM1_microphthalmia</v>
      </c>
    </row>
    <row r="333" spans="1:3" x14ac:dyDescent="0.25">
      <c r="A333" t="s">
        <v>708</v>
      </c>
      <c r="B333" t="s">
        <v>709</v>
      </c>
      <c r="C333" t="str">
        <f t="shared" si="5"/>
        <v>INSR_microphthalmia</v>
      </c>
    </row>
    <row r="334" spans="1:3" x14ac:dyDescent="0.25">
      <c r="A334" t="s">
        <v>710</v>
      </c>
      <c r="B334" t="s">
        <v>711</v>
      </c>
      <c r="C334" t="str">
        <f t="shared" si="5"/>
        <v>IRX1_microphthalmia</v>
      </c>
    </row>
    <row r="335" spans="1:3" x14ac:dyDescent="0.25">
      <c r="A335" t="s">
        <v>712</v>
      </c>
      <c r="B335" t="s">
        <v>713</v>
      </c>
      <c r="C335" t="str">
        <f t="shared" si="5"/>
        <v>IRX4_microphthalmia</v>
      </c>
    </row>
    <row r="336" spans="1:3" x14ac:dyDescent="0.25">
      <c r="A336" t="s">
        <v>714</v>
      </c>
      <c r="B336" t="s">
        <v>715</v>
      </c>
      <c r="C336" t="str">
        <f t="shared" si="5"/>
        <v>ITGA5_microphthalmia</v>
      </c>
    </row>
    <row r="337" spans="1:3" x14ac:dyDescent="0.25">
      <c r="A337" t="s">
        <v>716</v>
      </c>
      <c r="B337" t="s">
        <v>717</v>
      </c>
      <c r="C337" t="str">
        <f t="shared" si="5"/>
        <v>JOSD1_microphthalmia</v>
      </c>
    </row>
    <row r="338" spans="1:3" x14ac:dyDescent="0.25">
      <c r="A338" t="s">
        <v>718</v>
      </c>
      <c r="B338" t="s">
        <v>719</v>
      </c>
      <c r="C338" t="str">
        <f t="shared" si="5"/>
        <v>KARS1_microphthalmia</v>
      </c>
    </row>
    <row r="339" spans="1:3" x14ac:dyDescent="0.25">
      <c r="A339" t="s">
        <v>720</v>
      </c>
      <c r="B339" t="s">
        <v>721</v>
      </c>
      <c r="C339" t="str">
        <f t="shared" si="5"/>
        <v>KCNH1_microphthalmia</v>
      </c>
    </row>
    <row r="340" spans="1:3" x14ac:dyDescent="0.25">
      <c r="A340" t="s">
        <v>722</v>
      </c>
      <c r="B340" t="s">
        <v>723</v>
      </c>
      <c r="C340" t="str">
        <f t="shared" si="5"/>
        <v>KCNJ14_microphthalmia</v>
      </c>
    </row>
    <row r="341" spans="1:3" x14ac:dyDescent="0.25">
      <c r="A341" t="s">
        <v>724</v>
      </c>
      <c r="B341" t="s">
        <v>725</v>
      </c>
      <c r="C341" t="str">
        <f t="shared" si="5"/>
        <v>KCTD10_microphthalmia</v>
      </c>
    </row>
    <row r="342" spans="1:3" x14ac:dyDescent="0.25">
      <c r="A342" t="s">
        <v>40</v>
      </c>
      <c r="B342" t="s">
        <v>41</v>
      </c>
      <c r="C342" t="str">
        <f t="shared" si="5"/>
        <v>KIF14_microphthalmia</v>
      </c>
    </row>
    <row r="343" spans="1:3" x14ac:dyDescent="0.25">
      <c r="A343" t="s">
        <v>726</v>
      </c>
      <c r="B343" t="s">
        <v>727</v>
      </c>
      <c r="C343" t="str">
        <f t="shared" si="5"/>
        <v>KIF3A_microphthalmia</v>
      </c>
    </row>
    <row r="344" spans="1:3" x14ac:dyDescent="0.25">
      <c r="A344" t="s">
        <v>728</v>
      </c>
      <c r="B344" t="s">
        <v>729</v>
      </c>
      <c r="C344" t="str">
        <f t="shared" si="5"/>
        <v>KIF3B_microphthalmia</v>
      </c>
    </row>
    <row r="345" spans="1:3" x14ac:dyDescent="0.25">
      <c r="A345" t="s">
        <v>730</v>
      </c>
      <c r="B345" t="s">
        <v>731</v>
      </c>
      <c r="C345" t="str">
        <f t="shared" si="5"/>
        <v>KLF4_microphthalmia</v>
      </c>
    </row>
    <row r="346" spans="1:3" x14ac:dyDescent="0.25">
      <c r="A346" t="s">
        <v>732</v>
      </c>
      <c r="B346" t="s">
        <v>733</v>
      </c>
      <c r="C346" t="str">
        <f t="shared" si="5"/>
        <v>KLF6_microphthalmia</v>
      </c>
    </row>
    <row r="347" spans="1:3" x14ac:dyDescent="0.25">
      <c r="A347" t="s">
        <v>734</v>
      </c>
      <c r="B347" t="s">
        <v>735</v>
      </c>
      <c r="C347" t="str">
        <f t="shared" si="5"/>
        <v>KLF8_microphthalmia</v>
      </c>
    </row>
    <row r="348" spans="1:3" x14ac:dyDescent="0.25">
      <c r="A348" t="s">
        <v>736</v>
      </c>
      <c r="B348" t="s">
        <v>737</v>
      </c>
      <c r="C348" t="str">
        <f t="shared" si="5"/>
        <v>KLHL41_microphthalmia</v>
      </c>
    </row>
    <row r="349" spans="1:3" x14ac:dyDescent="0.25">
      <c r="A349" t="s">
        <v>738</v>
      </c>
      <c r="B349" t="s">
        <v>739</v>
      </c>
      <c r="C349" t="str">
        <f t="shared" si="5"/>
        <v>KMT2A_microphthalmia</v>
      </c>
    </row>
    <row r="350" spans="1:3" x14ac:dyDescent="0.25">
      <c r="A350" t="s">
        <v>740</v>
      </c>
      <c r="B350" t="s">
        <v>741</v>
      </c>
      <c r="C350" t="str">
        <f t="shared" si="5"/>
        <v>KRI1_microphthalmia</v>
      </c>
    </row>
    <row r="351" spans="1:3" x14ac:dyDescent="0.25">
      <c r="A351" t="s">
        <v>42</v>
      </c>
      <c r="B351" t="s">
        <v>43</v>
      </c>
      <c r="C351" t="str">
        <f t="shared" si="5"/>
        <v>LAMA1_microphthalmia</v>
      </c>
    </row>
    <row r="352" spans="1:3" x14ac:dyDescent="0.25">
      <c r="A352" t="s">
        <v>742</v>
      </c>
      <c r="B352" t="s">
        <v>743</v>
      </c>
      <c r="C352" t="str">
        <f t="shared" si="5"/>
        <v>LAMA2_microphthalmia</v>
      </c>
    </row>
    <row r="353" spans="1:3" x14ac:dyDescent="0.25">
      <c r="A353" t="s">
        <v>44</v>
      </c>
      <c r="B353" t="s">
        <v>45</v>
      </c>
      <c r="C353" t="str">
        <f t="shared" si="5"/>
        <v>LAMB1_microphthalmia</v>
      </c>
    </row>
    <row r="354" spans="1:3" x14ac:dyDescent="0.25">
      <c r="A354" t="s">
        <v>744</v>
      </c>
      <c r="B354" t="s">
        <v>745</v>
      </c>
      <c r="C354" t="str">
        <f t="shared" si="5"/>
        <v>LAMC1_microphthalmia</v>
      </c>
    </row>
    <row r="355" spans="1:3" x14ac:dyDescent="0.25">
      <c r="A355" t="s">
        <v>746</v>
      </c>
      <c r="B355" t="s">
        <v>747</v>
      </c>
      <c r="C355" t="str">
        <f t="shared" si="5"/>
        <v>LARS1_microphthalmia</v>
      </c>
    </row>
    <row r="356" spans="1:3" x14ac:dyDescent="0.25">
      <c r="A356" t="s">
        <v>748</v>
      </c>
      <c r="B356" t="s">
        <v>749</v>
      </c>
      <c r="C356" t="str">
        <f t="shared" si="5"/>
        <v>LEP_microphthalmia</v>
      </c>
    </row>
    <row r="357" spans="1:3" x14ac:dyDescent="0.25">
      <c r="A357" t="s">
        <v>750</v>
      </c>
      <c r="B357" t="s">
        <v>751</v>
      </c>
      <c r="C357" t="str">
        <f t="shared" si="5"/>
        <v>LEPR_microphthalmia</v>
      </c>
    </row>
    <row r="358" spans="1:3" x14ac:dyDescent="0.25">
      <c r="A358" t="s">
        <v>752</v>
      </c>
      <c r="B358" t="s">
        <v>753</v>
      </c>
      <c r="C358" t="str">
        <f t="shared" si="5"/>
        <v>LGI1_microphthalmia</v>
      </c>
    </row>
    <row r="359" spans="1:3" x14ac:dyDescent="0.25">
      <c r="A359" t="s">
        <v>754</v>
      </c>
      <c r="B359" t="s">
        <v>755</v>
      </c>
      <c r="C359" t="str">
        <f t="shared" si="5"/>
        <v>LGSN_microphthalmia</v>
      </c>
    </row>
    <row r="360" spans="1:3" x14ac:dyDescent="0.25">
      <c r="A360" t="s">
        <v>756</v>
      </c>
      <c r="B360" t="s">
        <v>757</v>
      </c>
      <c r="C360" t="str">
        <f t="shared" si="5"/>
        <v>LHX2_microphthalmia</v>
      </c>
    </row>
    <row r="361" spans="1:3" x14ac:dyDescent="0.25">
      <c r="A361" t="s">
        <v>758</v>
      </c>
      <c r="B361" t="s">
        <v>759</v>
      </c>
      <c r="C361" t="str">
        <f t="shared" si="5"/>
        <v>LIN9_microphthalmia</v>
      </c>
    </row>
    <row r="362" spans="1:3" x14ac:dyDescent="0.25">
      <c r="A362" t="s">
        <v>760</v>
      </c>
      <c r="B362" t="s">
        <v>761</v>
      </c>
      <c r="C362" t="str">
        <f t="shared" si="5"/>
        <v>LINGO1_microphthalmia</v>
      </c>
    </row>
    <row r="363" spans="1:3" x14ac:dyDescent="0.25">
      <c r="A363" t="s">
        <v>762</v>
      </c>
      <c r="B363" t="s">
        <v>763</v>
      </c>
      <c r="C363" t="str">
        <f t="shared" si="5"/>
        <v>LLGL1_microphthalmia</v>
      </c>
    </row>
    <row r="364" spans="1:3" x14ac:dyDescent="0.25">
      <c r="A364" t="s">
        <v>764</v>
      </c>
      <c r="B364" t="s">
        <v>765</v>
      </c>
      <c r="C364" t="str">
        <f t="shared" si="5"/>
        <v>LLGL2_microphthalmia</v>
      </c>
    </row>
    <row r="365" spans="1:3" x14ac:dyDescent="0.25">
      <c r="A365" t="s">
        <v>766</v>
      </c>
      <c r="B365" t="s">
        <v>767</v>
      </c>
      <c r="C365" t="str">
        <f t="shared" si="5"/>
        <v>LMAN2L_microphthalmia</v>
      </c>
    </row>
    <row r="366" spans="1:3" x14ac:dyDescent="0.25">
      <c r="A366" t="s">
        <v>768</v>
      </c>
      <c r="B366" t="s">
        <v>769</v>
      </c>
      <c r="C366" t="str">
        <f t="shared" si="5"/>
        <v>LMO4_microphthalmia</v>
      </c>
    </row>
    <row r="367" spans="1:3" x14ac:dyDescent="0.25">
      <c r="A367" t="s">
        <v>770</v>
      </c>
      <c r="B367" t="s">
        <v>771</v>
      </c>
      <c r="C367" t="str">
        <f t="shared" si="5"/>
        <v>LOX_microphthalmia</v>
      </c>
    </row>
    <row r="368" spans="1:3" x14ac:dyDescent="0.25">
      <c r="A368" t="s">
        <v>772</v>
      </c>
      <c r="B368" t="s">
        <v>773</v>
      </c>
      <c r="C368" t="str">
        <f t="shared" si="5"/>
        <v>LRIT2_microphthalmia</v>
      </c>
    </row>
    <row r="369" spans="1:3" x14ac:dyDescent="0.25">
      <c r="A369" t="s">
        <v>774</v>
      </c>
      <c r="B369" t="s">
        <v>775</v>
      </c>
      <c r="C369" t="str">
        <f t="shared" si="5"/>
        <v>LRRC39_microphthalmia</v>
      </c>
    </row>
    <row r="370" spans="1:3" x14ac:dyDescent="0.25">
      <c r="A370" t="s">
        <v>48</v>
      </c>
      <c r="B370" t="s">
        <v>49</v>
      </c>
      <c r="C370" t="str">
        <f t="shared" si="5"/>
        <v>LRRK2_microphthalmia</v>
      </c>
    </row>
    <row r="371" spans="1:3" x14ac:dyDescent="0.25">
      <c r="A371" t="s">
        <v>776</v>
      </c>
      <c r="B371" t="s">
        <v>777</v>
      </c>
      <c r="C371" t="str">
        <f t="shared" si="5"/>
        <v>LRSAM1_microphthalmia</v>
      </c>
    </row>
    <row r="372" spans="1:3" x14ac:dyDescent="0.25">
      <c r="A372" t="s">
        <v>778</v>
      </c>
      <c r="B372" t="s">
        <v>779</v>
      </c>
      <c r="C372" t="str">
        <f t="shared" si="5"/>
        <v>LTBP1_microphthalmia</v>
      </c>
    </row>
    <row r="373" spans="1:3" x14ac:dyDescent="0.25">
      <c r="A373" t="s">
        <v>780</v>
      </c>
      <c r="B373" t="s">
        <v>781</v>
      </c>
      <c r="C373" t="str">
        <f t="shared" si="5"/>
        <v>ALK_microphthalmia</v>
      </c>
    </row>
    <row r="374" spans="1:3" x14ac:dyDescent="0.25">
      <c r="A374" t="s">
        <v>782</v>
      </c>
      <c r="B374" t="s">
        <v>783</v>
      </c>
      <c r="C374" t="str">
        <f t="shared" si="5"/>
        <v>LTV1_microphthalmia</v>
      </c>
    </row>
    <row r="375" spans="1:3" x14ac:dyDescent="0.25">
      <c r="A375" t="s">
        <v>784</v>
      </c>
      <c r="B375" t="s">
        <v>785</v>
      </c>
      <c r="C375" t="str">
        <f t="shared" si="5"/>
        <v>LZIC_microphthalmia</v>
      </c>
    </row>
    <row r="376" spans="1:3" x14ac:dyDescent="0.25">
      <c r="A376" t="s">
        <v>786</v>
      </c>
      <c r="B376" t="s">
        <v>787</v>
      </c>
      <c r="C376" t="str">
        <f t="shared" si="5"/>
        <v>LZTS2_microphthalmia</v>
      </c>
    </row>
    <row r="377" spans="1:3" x14ac:dyDescent="0.25">
      <c r="A377" t="s">
        <v>788</v>
      </c>
      <c r="B377" t="s">
        <v>789</v>
      </c>
      <c r="C377" t="str">
        <f t="shared" si="5"/>
        <v>MAB21L1_microphthalmia</v>
      </c>
    </row>
    <row r="378" spans="1:3" x14ac:dyDescent="0.25">
      <c r="A378" t="s">
        <v>790</v>
      </c>
      <c r="B378" t="s">
        <v>791</v>
      </c>
      <c r="C378" t="str">
        <f t="shared" si="5"/>
        <v>MACC1_microphthalmia</v>
      </c>
    </row>
    <row r="379" spans="1:3" x14ac:dyDescent="0.25">
      <c r="A379" t="s">
        <v>792</v>
      </c>
      <c r="B379" t="s">
        <v>793</v>
      </c>
      <c r="C379" t="str">
        <f t="shared" si="5"/>
        <v>MAK16_microphthalmia</v>
      </c>
    </row>
    <row r="380" spans="1:3" x14ac:dyDescent="0.25">
      <c r="A380" t="s">
        <v>794</v>
      </c>
      <c r="B380" t="s">
        <v>795</v>
      </c>
      <c r="C380" t="str">
        <f t="shared" si="5"/>
        <v>MAPK3_microphthalmia</v>
      </c>
    </row>
    <row r="381" spans="1:3" x14ac:dyDescent="0.25">
      <c r="A381" t="s">
        <v>796</v>
      </c>
      <c r="B381" t="s">
        <v>797</v>
      </c>
      <c r="C381" t="str">
        <f t="shared" si="5"/>
        <v>MARCHF5_microphthalmia</v>
      </c>
    </row>
    <row r="382" spans="1:3" x14ac:dyDescent="0.25">
      <c r="A382" t="s">
        <v>798</v>
      </c>
      <c r="B382" t="s">
        <v>799</v>
      </c>
      <c r="C382" t="str">
        <f t="shared" si="5"/>
        <v>MARCKS_microphthalmia</v>
      </c>
    </row>
    <row r="383" spans="1:3" x14ac:dyDescent="0.25">
      <c r="A383" t="s">
        <v>800</v>
      </c>
      <c r="B383" t="s">
        <v>801</v>
      </c>
      <c r="C383" t="str">
        <f t="shared" si="5"/>
        <v>MARCKSL1_microphthalmia</v>
      </c>
    </row>
    <row r="384" spans="1:3" x14ac:dyDescent="0.25">
      <c r="A384" t="s">
        <v>802</v>
      </c>
      <c r="B384" t="s">
        <v>803</v>
      </c>
      <c r="C384" t="str">
        <f t="shared" si="5"/>
        <v>MARS1_microphthalmia</v>
      </c>
    </row>
    <row r="385" spans="1:3" x14ac:dyDescent="0.25">
      <c r="A385" t="s">
        <v>804</v>
      </c>
      <c r="B385" t="s">
        <v>805</v>
      </c>
      <c r="C385" t="str">
        <f t="shared" si="5"/>
        <v>MAT2A_microphthalmia</v>
      </c>
    </row>
    <row r="386" spans="1:3" x14ac:dyDescent="0.25">
      <c r="A386" t="s">
        <v>806</v>
      </c>
      <c r="B386" t="s">
        <v>807</v>
      </c>
      <c r="C386" t="str">
        <f t="shared" si="5"/>
        <v>MATN1_microphthalmia</v>
      </c>
    </row>
    <row r="387" spans="1:3" x14ac:dyDescent="0.25">
      <c r="A387" t="s">
        <v>808</v>
      </c>
      <c r="B387" t="s">
        <v>809</v>
      </c>
      <c r="C387" t="str">
        <f t="shared" ref="C387:C450" si="6">CONCATENATE(B387,"_","microphthalmia")</f>
        <v>MAZ_microphthalmia</v>
      </c>
    </row>
    <row r="388" spans="1:3" x14ac:dyDescent="0.25">
      <c r="A388" t="s">
        <v>810</v>
      </c>
      <c r="B388" t="s">
        <v>811</v>
      </c>
      <c r="C388" t="str">
        <f t="shared" si="6"/>
        <v>MBNL2_microphthalmia</v>
      </c>
    </row>
    <row r="389" spans="1:3" x14ac:dyDescent="0.25">
      <c r="A389" t="s">
        <v>812</v>
      </c>
      <c r="B389" t="s">
        <v>813</v>
      </c>
      <c r="C389" t="str">
        <f t="shared" si="6"/>
        <v>MCC_microphthalmia</v>
      </c>
    </row>
    <row r="390" spans="1:3" x14ac:dyDescent="0.25">
      <c r="A390" t="s">
        <v>814</v>
      </c>
      <c r="B390" t="s">
        <v>815</v>
      </c>
      <c r="C390" t="str">
        <f t="shared" si="6"/>
        <v>MCM2_microphthalmia</v>
      </c>
    </row>
    <row r="391" spans="1:3" x14ac:dyDescent="0.25">
      <c r="A391" t="s">
        <v>816</v>
      </c>
      <c r="B391" t="s">
        <v>817</v>
      </c>
      <c r="C391" t="str">
        <f t="shared" si="6"/>
        <v>MCM3_microphthalmia</v>
      </c>
    </row>
    <row r="392" spans="1:3" x14ac:dyDescent="0.25">
      <c r="A392" t="s">
        <v>818</v>
      </c>
      <c r="B392" t="s">
        <v>819</v>
      </c>
      <c r="C392" t="str">
        <f t="shared" si="6"/>
        <v>MCM3AP_microphthalmia</v>
      </c>
    </row>
    <row r="393" spans="1:3" x14ac:dyDescent="0.25">
      <c r="A393" t="s">
        <v>820</v>
      </c>
      <c r="B393" t="s">
        <v>821</v>
      </c>
      <c r="C393" t="str">
        <f t="shared" si="6"/>
        <v>MCM5_microphthalmia</v>
      </c>
    </row>
    <row r="394" spans="1:3" x14ac:dyDescent="0.25">
      <c r="A394" t="s">
        <v>822</v>
      </c>
      <c r="B394" t="s">
        <v>823</v>
      </c>
      <c r="C394" t="str">
        <f t="shared" si="6"/>
        <v>MCM7_microphthalmia</v>
      </c>
    </row>
    <row r="395" spans="1:3" x14ac:dyDescent="0.25">
      <c r="A395" t="s">
        <v>824</v>
      </c>
      <c r="B395" t="s">
        <v>825</v>
      </c>
      <c r="C395" t="str">
        <f t="shared" si="6"/>
        <v>MCOLN1_microphthalmia</v>
      </c>
    </row>
    <row r="396" spans="1:3" x14ac:dyDescent="0.25">
      <c r="A396" t="s">
        <v>826</v>
      </c>
      <c r="B396" t="s">
        <v>827</v>
      </c>
      <c r="C396" t="str">
        <f t="shared" si="6"/>
        <v>MCRS1_microphthalmia</v>
      </c>
    </row>
    <row r="397" spans="1:3" x14ac:dyDescent="0.25">
      <c r="A397" t="s">
        <v>828</v>
      </c>
      <c r="B397" t="s">
        <v>829</v>
      </c>
      <c r="C397" t="str">
        <f t="shared" si="6"/>
        <v>MCTP2_microphthalmia</v>
      </c>
    </row>
    <row r="398" spans="1:3" x14ac:dyDescent="0.25">
      <c r="A398" t="s">
        <v>830</v>
      </c>
      <c r="B398" t="s">
        <v>831</v>
      </c>
      <c r="C398" t="str">
        <f t="shared" si="6"/>
        <v>MDK_microphthalmia</v>
      </c>
    </row>
    <row r="399" spans="1:3" x14ac:dyDescent="0.25">
      <c r="A399" t="s">
        <v>832</v>
      </c>
      <c r="B399" t="s">
        <v>833</v>
      </c>
      <c r="C399" t="str">
        <f t="shared" si="6"/>
        <v>MDM2_microphthalmia</v>
      </c>
    </row>
    <row r="400" spans="1:3" x14ac:dyDescent="0.25">
      <c r="A400" t="s">
        <v>834</v>
      </c>
      <c r="B400" t="s">
        <v>835</v>
      </c>
      <c r="C400" t="str">
        <f t="shared" si="6"/>
        <v>MDN1_microphthalmia</v>
      </c>
    </row>
    <row r="401" spans="1:3" x14ac:dyDescent="0.25">
      <c r="A401" t="s">
        <v>836</v>
      </c>
      <c r="B401" t="s">
        <v>837</v>
      </c>
      <c r="C401" t="str">
        <f t="shared" si="6"/>
        <v>MED12_microphthalmia</v>
      </c>
    </row>
    <row r="402" spans="1:3" x14ac:dyDescent="0.25">
      <c r="A402" t="s">
        <v>838</v>
      </c>
      <c r="B402" t="s">
        <v>839</v>
      </c>
      <c r="C402" t="str">
        <f t="shared" si="6"/>
        <v>MED13_microphthalmia</v>
      </c>
    </row>
    <row r="403" spans="1:3" x14ac:dyDescent="0.25">
      <c r="A403" t="s">
        <v>840</v>
      </c>
      <c r="B403" t="s">
        <v>841</v>
      </c>
      <c r="C403" t="str">
        <f t="shared" si="6"/>
        <v>MED19_microphthalmia</v>
      </c>
    </row>
    <row r="404" spans="1:3" x14ac:dyDescent="0.25">
      <c r="A404" t="s">
        <v>842</v>
      </c>
      <c r="B404" t="s">
        <v>843</v>
      </c>
      <c r="C404" t="str">
        <f t="shared" si="6"/>
        <v>MED29_microphthalmia</v>
      </c>
    </row>
    <row r="405" spans="1:3" x14ac:dyDescent="0.25">
      <c r="A405" t="s">
        <v>844</v>
      </c>
      <c r="B405" t="s">
        <v>845</v>
      </c>
      <c r="C405" t="str">
        <f t="shared" si="6"/>
        <v>MEIS1_microphthalmia</v>
      </c>
    </row>
    <row r="406" spans="1:3" x14ac:dyDescent="0.25">
      <c r="A406" t="s">
        <v>846</v>
      </c>
      <c r="B406" t="s">
        <v>847</v>
      </c>
      <c r="C406" t="str">
        <f t="shared" si="6"/>
        <v>MELK_microphthalmia</v>
      </c>
    </row>
    <row r="407" spans="1:3" x14ac:dyDescent="0.25">
      <c r="A407" t="s">
        <v>848</v>
      </c>
      <c r="B407" t="s">
        <v>849</v>
      </c>
      <c r="C407" t="str">
        <f t="shared" si="6"/>
        <v>MGA_microphthalmia</v>
      </c>
    </row>
    <row r="408" spans="1:3" x14ac:dyDescent="0.25">
      <c r="A408" t="s">
        <v>850</v>
      </c>
      <c r="B408" t="s">
        <v>851</v>
      </c>
      <c r="C408" t="str">
        <f t="shared" si="6"/>
        <v>MIB1_microphthalmia</v>
      </c>
    </row>
    <row r="409" spans="1:3" x14ac:dyDescent="0.25">
      <c r="A409" t="s">
        <v>852</v>
      </c>
      <c r="B409" t="s">
        <v>853</v>
      </c>
      <c r="C409" t="str">
        <f t="shared" si="6"/>
        <v>MIF_microphthalmia</v>
      </c>
    </row>
    <row r="410" spans="1:3" x14ac:dyDescent="0.25">
      <c r="A410" t="s">
        <v>854</v>
      </c>
      <c r="B410" t="s">
        <v>855</v>
      </c>
      <c r="C410" t="str">
        <f t="shared" si="6"/>
        <v>MIOS_microphthalmia</v>
      </c>
    </row>
    <row r="411" spans="1:3" x14ac:dyDescent="0.25">
      <c r="A411" t="s">
        <v>856</v>
      </c>
      <c r="B411" t="s">
        <v>857</v>
      </c>
      <c r="C411" t="str">
        <f t="shared" si="6"/>
        <v>MKX_microphthalmia</v>
      </c>
    </row>
    <row r="412" spans="1:3" x14ac:dyDescent="0.25">
      <c r="A412" t="s">
        <v>858</v>
      </c>
      <c r="B412" t="s">
        <v>859</v>
      </c>
      <c r="C412" t="str">
        <f t="shared" si="6"/>
        <v>MMACHC_microphthalmia</v>
      </c>
    </row>
    <row r="413" spans="1:3" x14ac:dyDescent="0.25">
      <c r="A413" t="s">
        <v>860</v>
      </c>
      <c r="B413" t="s">
        <v>861</v>
      </c>
      <c r="C413" t="str">
        <f t="shared" si="6"/>
        <v>MMP14_microphthalmia</v>
      </c>
    </row>
    <row r="414" spans="1:3" x14ac:dyDescent="0.25">
      <c r="A414" t="s">
        <v>862</v>
      </c>
      <c r="B414" t="s">
        <v>863</v>
      </c>
      <c r="C414" t="str">
        <f t="shared" si="6"/>
        <v>MMP2_microphthalmia</v>
      </c>
    </row>
    <row r="415" spans="1:3" x14ac:dyDescent="0.25">
      <c r="A415" t="s">
        <v>864</v>
      </c>
      <c r="B415" t="s">
        <v>865</v>
      </c>
      <c r="C415" t="str">
        <f t="shared" si="6"/>
        <v>MPC1_microphthalmia</v>
      </c>
    </row>
    <row r="416" spans="1:3" x14ac:dyDescent="0.25">
      <c r="A416" t="s">
        <v>866</v>
      </c>
      <c r="B416" t="s">
        <v>867</v>
      </c>
      <c r="C416" t="str">
        <f t="shared" si="6"/>
        <v>MPC2_microphthalmia</v>
      </c>
    </row>
    <row r="417" spans="1:3" x14ac:dyDescent="0.25">
      <c r="A417" t="s">
        <v>868</v>
      </c>
      <c r="B417" t="s">
        <v>869</v>
      </c>
      <c r="C417" t="str">
        <f t="shared" si="6"/>
        <v>MPHOSPH10_microphthalmia</v>
      </c>
    </row>
    <row r="418" spans="1:3" x14ac:dyDescent="0.25">
      <c r="A418" t="s">
        <v>870</v>
      </c>
      <c r="B418" t="s">
        <v>871</v>
      </c>
      <c r="C418" t="str">
        <f t="shared" si="6"/>
        <v>MPI_microphthalmia</v>
      </c>
    </row>
    <row r="419" spans="1:3" x14ac:dyDescent="0.25">
      <c r="A419" t="s">
        <v>872</v>
      </c>
      <c r="B419" t="s">
        <v>873</v>
      </c>
      <c r="C419" t="str">
        <f t="shared" si="6"/>
        <v>MPND_microphthalmia</v>
      </c>
    </row>
    <row r="420" spans="1:3" x14ac:dyDescent="0.25">
      <c r="A420" t="s">
        <v>874</v>
      </c>
      <c r="B420" t="s">
        <v>875</v>
      </c>
      <c r="C420" t="str">
        <f t="shared" si="6"/>
        <v>MPV17_microphthalmia</v>
      </c>
    </row>
    <row r="421" spans="1:3" x14ac:dyDescent="0.25">
      <c r="A421" t="s">
        <v>876</v>
      </c>
      <c r="B421" t="s">
        <v>877</v>
      </c>
      <c r="C421" t="str">
        <f t="shared" si="6"/>
        <v>MSI1_microphthalmia</v>
      </c>
    </row>
    <row r="422" spans="1:3" x14ac:dyDescent="0.25">
      <c r="A422" t="s">
        <v>878</v>
      </c>
      <c r="B422" t="s">
        <v>879</v>
      </c>
      <c r="C422" t="str">
        <f t="shared" si="6"/>
        <v>MSI2_microphthalmia</v>
      </c>
    </row>
    <row r="423" spans="1:3" x14ac:dyDescent="0.25">
      <c r="A423" t="s">
        <v>880</v>
      </c>
      <c r="B423" t="s">
        <v>881</v>
      </c>
      <c r="C423" t="str">
        <f t="shared" si="6"/>
        <v>MSX1_microphthalmia</v>
      </c>
    </row>
    <row r="424" spans="1:3" x14ac:dyDescent="0.25">
      <c r="A424" t="s">
        <v>882</v>
      </c>
      <c r="B424" t="s">
        <v>883</v>
      </c>
      <c r="C424" t="str">
        <f t="shared" si="6"/>
        <v>MTCH2_microphthalmia</v>
      </c>
    </row>
    <row r="425" spans="1:3" x14ac:dyDescent="0.25">
      <c r="A425" t="s">
        <v>884</v>
      </c>
      <c r="B425" t="s">
        <v>885</v>
      </c>
      <c r="C425" t="str">
        <f t="shared" si="6"/>
        <v>MTREX_microphthalmia</v>
      </c>
    </row>
    <row r="426" spans="1:3" x14ac:dyDescent="0.25">
      <c r="A426" t="s">
        <v>886</v>
      </c>
      <c r="B426" t="s">
        <v>887</v>
      </c>
      <c r="C426" t="str">
        <f t="shared" si="6"/>
        <v>MVD_microphthalmia</v>
      </c>
    </row>
    <row r="427" spans="1:3" x14ac:dyDescent="0.25">
      <c r="A427" t="s">
        <v>888</v>
      </c>
      <c r="B427" t="s">
        <v>889</v>
      </c>
      <c r="C427" t="str">
        <f t="shared" si="6"/>
        <v>MVP_microphthalmia</v>
      </c>
    </row>
    <row r="428" spans="1:3" x14ac:dyDescent="0.25">
      <c r="A428" t="s">
        <v>890</v>
      </c>
      <c r="B428" t="s">
        <v>891</v>
      </c>
      <c r="C428" t="str">
        <f t="shared" si="6"/>
        <v>MYB_microphthalmia</v>
      </c>
    </row>
    <row r="429" spans="1:3" x14ac:dyDescent="0.25">
      <c r="A429" t="s">
        <v>892</v>
      </c>
      <c r="B429" t="s">
        <v>893</v>
      </c>
      <c r="C429" t="str">
        <f t="shared" si="6"/>
        <v>MYBBP1A_microphthalmia</v>
      </c>
    </row>
    <row r="430" spans="1:3" x14ac:dyDescent="0.25">
      <c r="A430" t="s">
        <v>894</v>
      </c>
      <c r="B430" t="s">
        <v>895</v>
      </c>
      <c r="C430" t="str">
        <f t="shared" si="6"/>
        <v>MYBPC1_microphthalmia</v>
      </c>
    </row>
    <row r="431" spans="1:3" x14ac:dyDescent="0.25">
      <c r="A431" t="s">
        <v>896</v>
      </c>
      <c r="B431" t="s">
        <v>897</v>
      </c>
      <c r="C431" t="str">
        <f t="shared" si="6"/>
        <v>MYH10_microphthalmia</v>
      </c>
    </row>
    <row r="432" spans="1:3" x14ac:dyDescent="0.25">
      <c r="A432" t="s">
        <v>898</v>
      </c>
      <c r="B432" t="s">
        <v>899</v>
      </c>
      <c r="C432" t="str">
        <f t="shared" si="6"/>
        <v>MYNN_microphthalmia</v>
      </c>
    </row>
    <row r="433" spans="1:3" x14ac:dyDescent="0.25">
      <c r="A433" t="s">
        <v>900</v>
      </c>
      <c r="B433" t="s">
        <v>901</v>
      </c>
      <c r="C433" t="str">
        <f t="shared" si="6"/>
        <v>MYO18A_microphthalmia</v>
      </c>
    </row>
    <row r="434" spans="1:3" x14ac:dyDescent="0.25">
      <c r="A434" t="s">
        <v>902</v>
      </c>
      <c r="B434" t="s">
        <v>903</v>
      </c>
      <c r="C434" t="str">
        <f t="shared" si="6"/>
        <v>MYO1H_microphthalmia</v>
      </c>
    </row>
    <row r="435" spans="1:3" x14ac:dyDescent="0.25">
      <c r="A435" t="s">
        <v>904</v>
      </c>
      <c r="B435" t="s">
        <v>905</v>
      </c>
      <c r="C435" t="str">
        <f t="shared" si="6"/>
        <v>MYSM1_microphthalmia</v>
      </c>
    </row>
    <row r="436" spans="1:3" x14ac:dyDescent="0.25">
      <c r="A436" t="s">
        <v>906</v>
      </c>
      <c r="B436" t="s">
        <v>907</v>
      </c>
      <c r="C436" t="str">
        <f t="shared" si="6"/>
        <v>NACA_microphthalmia</v>
      </c>
    </row>
    <row r="437" spans="1:3" x14ac:dyDescent="0.25">
      <c r="A437" t="s">
        <v>908</v>
      </c>
      <c r="B437" t="s">
        <v>909</v>
      </c>
      <c r="C437" t="str">
        <f t="shared" si="6"/>
        <v>NBL1_microphthalmia</v>
      </c>
    </row>
    <row r="438" spans="1:3" x14ac:dyDescent="0.25">
      <c r="A438" t="s">
        <v>910</v>
      </c>
      <c r="B438" t="s">
        <v>911</v>
      </c>
      <c r="C438" t="str">
        <f t="shared" si="6"/>
        <v>NCAPD2_microphthalmia</v>
      </c>
    </row>
    <row r="439" spans="1:3" x14ac:dyDescent="0.25">
      <c r="A439" t="s">
        <v>912</v>
      </c>
      <c r="B439" t="s">
        <v>913</v>
      </c>
      <c r="C439" t="str">
        <f t="shared" si="6"/>
        <v>NCAPG_microphthalmia</v>
      </c>
    </row>
    <row r="440" spans="1:3" x14ac:dyDescent="0.25">
      <c r="A440" t="s">
        <v>914</v>
      </c>
      <c r="B440" t="s">
        <v>915</v>
      </c>
      <c r="C440" t="str">
        <f t="shared" si="6"/>
        <v>NCAPH_microphthalmia</v>
      </c>
    </row>
    <row r="441" spans="1:3" x14ac:dyDescent="0.25">
      <c r="A441" t="s">
        <v>916</v>
      </c>
      <c r="B441" t="s">
        <v>917</v>
      </c>
      <c r="C441" t="str">
        <f t="shared" si="6"/>
        <v>NCBP2_microphthalmia</v>
      </c>
    </row>
    <row r="442" spans="1:3" x14ac:dyDescent="0.25">
      <c r="A442" t="s">
        <v>918</v>
      </c>
      <c r="B442" t="s">
        <v>919</v>
      </c>
      <c r="C442" t="str">
        <f t="shared" si="6"/>
        <v>NCL_microphthalmia</v>
      </c>
    </row>
    <row r="443" spans="1:3" x14ac:dyDescent="0.25">
      <c r="A443" t="s">
        <v>920</v>
      </c>
      <c r="B443" t="s">
        <v>921</v>
      </c>
      <c r="C443" t="str">
        <f t="shared" si="6"/>
        <v>NCSTN_microphthalmia</v>
      </c>
    </row>
    <row r="444" spans="1:3" x14ac:dyDescent="0.25">
      <c r="A444" t="s">
        <v>922</v>
      </c>
      <c r="B444" t="s">
        <v>923</v>
      </c>
      <c r="C444" t="str">
        <f t="shared" si="6"/>
        <v>NODAL_microphthalmia</v>
      </c>
    </row>
    <row r="445" spans="1:3" x14ac:dyDescent="0.25">
      <c r="A445" t="s">
        <v>924</v>
      </c>
      <c r="B445" t="s">
        <v>925</v>
      </c>
      <c r="C445" t="str">
        <f t="shared" si="6"/>
        <v>NDRG4_microphthalmia</v>
      </c>
    </row>
    <row r="446" spans="1:3" x14ac:dyDescent="0.25">
      <c r="A446" t="s">
        <v>926</v>
      </c>
      <c r="B446" t="s">
        <v>927</v>
      </c>
      <c r="C446" t="str">
        <f t="shared" si="6"/>
        <v>NDST1_microphthalmia</v>
      </c>
    </row>
    <row r="447" spans="1:3" x14ac:dyDescent="0.25">
      <c r="A447" t="s">
        <v>928</v>
      </c>
      <c r="B447" t="s">
        <v>929</v>
      </c>
      <c r="C447" t="str">
        <f t="shared" si="6"/>
        <v>NDUFS5_microphthalmia</v>
      </c>
    </row>
    <row r="448" spans="1:3" x14ac:dyDescent="0.25">
      <c r="A448" t="s">
        <v>930</v>
      </c>
      <c r="B448" t="s">
        <v>931</v>
      </c>
      <c r="C448" t="str">
        <f t="shared" si="6"/>
        <v>NEFL_microphthalmia</v>
      </c>
    </row>
    <row r="449" spans="1:3" x14ac:dyDescent="0.25">
      <c r="A449" t="s">
        <v>932</v>
      </c>
      <c r="B449" t="s">
        <v>933</v>
      </c>
      <c r="C449" t="str">
        <f t="shared" si="6"/>
        <v>NEK1_microphthalmia</v>
      </c>
    </row>
    <row r="450" spans="1:3" x14ac:dyDescent="0.25">
      <c r="A450" t="s">
        <v>934</v>
      </c>
      <c r="B450" t="s">
        <v>935</v>
      </c>
      <c r="C450" t="str">
        <f t="shared" si="6"/>
        <v>NEK2_microphthalmia</v>
      </c>
    </row>
    <row r="451" spans="1:3" x14ac:dyDescent="0.25">
      <c r="A451" t="s">
        <v>936</v>
      </c>
      <c r="B451" t="s">
        <v>937</v>
      </c>
      <c r="C451" t="str">
        <f t="shared" ref="C451:C514" si="7">CONCATENATE(B451,"_","microphthalmia")</f>
        <v>NEO1_microphthalmia</v>
      </c>
    </row>
    <row r="452" spans="1:3" x14ac:dyDescent="0.25">
      <c r="A452" t="s">
        <v>938</v>
      </c>
      <c r="B452" t="s">
        <v>939</v>
      </c>
      <c r="C452" t="str">
        <f t="shared" si="7"/>
        <v>NES_microphthalmia</v>
      </c>
    </row>
    <row r="453" spans="1:3" x14ac:dyDescent="0.25">
      <c r="A453" t="s">
        <v>940</v>
      </c>
      <c r="B453" t="s">
        <v>941</v>
      </c>
      <c r="C453" t="str">
        <f t="shared" si="7"/>
        <v>NEUROD1_microphthalmia</v>
      </c>
    </row>
    <row r="454" spans="1:3" x14ac:dyDescent="0.25">
      <c r="A454" t="s">
        <v>942</v>
      </c>
      <c r="B454" t="s">
        <v>943</v>
      </c>
      <c r="C454" t="str">
        <f t="shared" si="7"/>
        <v>NFYC_microphthalmia</v>
      </c>
    </row>
    <row r="455" spans="1:3" x14ac:dyDescent="0.25">
      <c r="A455" t="s">
        <v>944</v>
      </c>
      <c r="B455" t="s">
        <v>945</v>
      </c>
      <c r="C455" t="str">
        <f t="shared" si="7"/>
        <v>NID1_microphthalmia</v>
      </c>
    </row>
    <row r="456" spans="1:3" x14ac:dyDescent="0.25">
      <c r="A456" t="s">
        <v>946</v>
      </c>
      <c r="B456" t="s">
        <v>947</v>
      </c>
      <c r="C456" t="str">
        <f t="shared" si="7"/>
        <v>NIFK_microphthalmia</v>
      </c>
    </row>
    <row r="457" spans="1:3" x14ac:dyDescent="0.25">
      <c r="A457" t="s">
        <v>948</v>
      </c>
      <c r="B457" t="s">
        <v>949</v>
      </c>
      <c r="C457" t="str">
        <f t="shared" si="7"/>
        <v>NIN_microphthalmia</v>
      </c>
    </row>
    <row r="458" spans="1:3" x14ac:dyDescent="0.25">
      <c r="A458" t="s">
        <v>950</v>
      </c>
      <c r="B458" t="s">
        <v>951</v>
      </c>
      <c r="C458" t="str">
        <f t="shared" si="7"/>
        <v>NINL_microphthalmia</v>
      </c>
    </row>
    <row r="459" spans="1:3" x14ac:dyDescent="0.25">
      <c r="A459" t="s">
        <v>952</v>
      </c>
      <c r="B459" t="s">
        <v>953</v>
      </c>
      <c r="C459" t="str">
        <f t="shared" si="7"/>
        <v>NIPBL_microphthalmia</v>
      </c>
    </row>
    <row r="460" spans="1:3" x14ac:dyDescent="0.25">
      <c r="A460" t="s">
        <v>954</v>
      </c>
      <c r="B460" t="s">
        <v>955</v>
      </c>
      <c r="C460" t="str">
        <f t="shared" si="7"/>
        <v>NKAP_microphthalmia</v>
      </c>
    </row>
    <row r="461" spans="1:3" x14ac:dyDescent="0.25">
      <c r="A461" t="s">
        <v>956</v>
      </c>
      <c r="B461" t="s">
        <v>957</v>
      </c>
      <c r="C461" t="str">
        <f t="shared" si="7"/>
        <v>NMD3_microphthalmia</v>
      </c>
    </row>
    <row r="462" spans="1:3" x14ac:dyDescent="0.25">
      <c r="A462" t="s">
        <v>958</v>
      </c>
      <c r="B462" t="s">
        <v>959</v>
      </c>
      <c r="C462" t="str">
        <f t="shared" si="7"/>
        <v>NME2_microphthalmia</v>
      </c>
    </row>
    <row r="463" spans="1:3" x14ac:dyDescent="0.25">
      <c r="A463" t="s">
        <v>960</v>
      </c>
      <c r="B463" t="s">
        <v>961</v>
      </c>
      <c r="C463" t="str">
        <f t="shared" si="7"/>
        <v>NME5_microphthalmia</v>
      </c>
    </row>
    <row r="464" spans="1:3" x14ac:dyDescent="0.25">
      <c r="A464" t="s">
        <v>962</v>
      </c>
      <c r="B464" t="s">
        <v>963</v>
      </c>
      <c r="C464" t="str">
        <f t="shared" si="7"/>
        <v>NOC2L_microphthalmia</v>
      </c>
    </row>
    <row r="465" spans="1:3" x14ac:dyDescent="0.25">
      <c r="A465" t="s">
        <v>964</v>
      </c>
      <c r="B465" t="s">
        <v>965</v>
      </c>
      <c r="C465" t="str">
        <f t="shared" si="7"/>
        <v>NOC3L_microphthalmia</v>
      </c>
    </row>
    <row r="466" spans="1:3" x14ac:dyDescent="0.25">
      <c r="A466" t="s">
        <v>966</v>
      </c>
      <c r="B466" t="s">
        <v>967</v>
      </c>
      <c r="C466" t="str">
        <f t="shared" si="7"/>
        <v>NOL10_microphthalmia</v>
      </c>
    </row>
    <row r="467" spans="1:3" x14ac:dyDescent="0.25">
      <c r="A467" t="s">
        <v>968</v>
      </c>
      <c r="B467" t="s">
        <v>969</v>
      </c>
      <c r="C467" t="str">
        <f t="shared" si="7"/>
        <v>NOLC1_microphthalmia</v>
      </c>
    </row>
    <row r="468" spans="1:3" x14ac:dyDescent="0.25">
      <c r="A468" t="s">
        <v>970</v>
      </c>
      <c r="B468" t="s">
        <v>971</v>
      </c>
      <c r="C468" t="str">
        <f t="shared" si="7"/>
        <v>NOM1_microphthalmia</v>
      </c>
    </row>
    <row r="469" spans="1:3" x14ac:dyDescent="0.25">
      <c r="A469" t="s">
        <v>972</v>
      </c>
      <c r="B469" t="s">
        <v>973</v>
      </c>
      <c r="C469" t="str">
        <f t="shared" si="7"/>
        <v>NOP10_microphthalmia</v>
      </c>
    </row>
    <row r="470" spans="1:3" x14ac:dyDescent="0.25">
      <c r="A470" t="s">
        <v>974</v>
      </c>
      <c r="B470" t="s">
        <v>975</v>
      </c>
      <c r="C470" t="str">
        <f t="shared" si="7"/>
        <v>NOP14_microphthalmia</v>
      </c>
    </row>
    <row r="471" spans="1:3" x14ac:dyDescent="0.25">
      <c r="A471" t="s">
        <v>976</v>
      </c>
      <c r="B471" t="s">
        <v>977</v>
      </c>
      <c r="C471" t="str">
        <f t="shared" si="7"/>
        <v>NOP56_microphthalmia</v>
      </c>
    </row>
    <row r="472" spans="1:3" x14ac:dyDescent="0.25">
      <c r="A472" t="s">
        <v>978</v>
      </c>
      <c r="B472" t="s">
        <v>979</v>
      </c>
      <c r="C472" t="str">
        <f t="shared" si="7"/>
        <v>NOP58_microphthalmia</v>
      </c>
    </row>
    <row r="473" spans="1:3" x14ac:dyDescent="0.25">
      <c r="A473" t="s">
        <v>980</v>
      </c>
      <c r="B473" t="s">
        <v>981</v>
      </c>
      <c r="C473" t="str">
        <f t="shared" si="7"/>
        <v>NPC1_microphthalmia</v>
      </c>
    </row>
    <row r="474" spans="1:3" x14ac:dyDescent="0.25">
      <c r="A474" t="s">
        <v>982</v>
      </c>
      <c r="B474" t="s">
        <v>983</v>
      </c>
      <c r="C474" t="str">
        <f t="shared" si="7"/>
        <v>NR1H3_microphthalmia</v>
      </c>
    </row>
    <row r="475" spans="1:3" x14ac:dyDescent="0.25">
      <c r="A475" t="s">
        <v>984</v>
      </c>
      <c r="B475" t="s">
        <v>985</v>
      </c>
      <c r="C475" t="str">
        <f t="shared" si="7"/>
        <v>NR3C1_microphthalmia</v>
      </c>
    </row>
    <row r="476" spans="1:3" x14ac:dyDescent="0.25">
      <c r="A476" t="s">
        <v>986</v>
      </c>
      <c r="B476" t="s">
        <v>987</v>
      </c>
      <c r="C476" t="str">
        <f t="shared" si="7"/>
        <v>NRF1_microphthalmia</v>
      </c>
    </row>
    <row r="477" spans="1:3" x14ac:dyDescent="0.25">
      <c r="A477" t="s">
        <v>988</v>
      </c>
      <c r="B477" t="s">
        <v>989</v>
      </c>
      <c r="C477" t="str">
        <f t="shared" si="7"/>
        <v>NSF_microphthalmia</v>
      </c>
    </row>
    <row r="478" spans="1:3" x14ac:dyDescent="0.25">
      <c r="A478" t="s">
        <v>50</v>
      </c>
      <c r="B478" t="s">
        <v>51</v>
      </c>
      <c r="C478" t="str">
        <f t="shared" si="7"/>
        <v>NTN1_microphthalmia</v>
      </c>
    </row>
    <row r="479" spans="1:3" x14ac:dyDescent="0.25">
      <c r="A479" t="s">
        <v>990</v>
      </c>
      <c r="B479" t="s">
        <v>991</v>
      </c>
      <c r="C479" t="str">
        <f t="shared" si="7"/>
        <v>NUP107_microphthalmia</v>
      </c>
    </row>
    <row r="480" spans="1:3" x14ac:dyDescent="0.25">
      <c r="A480" t="s">
        <v>992</v>
      </c>
      <c r="B480" t="s">
        <v>993</v>
      </c>
      <c r="C480" t="str">
        <f t="shared" si="7"/>
        <v>NUP205_microphthalmia</v>
      </c>
    </row>
    <row r="481" spans="1:3" x14ac:dyDescent="0.25">
      <c r="A481" t="s">
        <v>994</v>
      </c>
      <c r="B481" t="s">
        <v>995</v>
      </c>
      <c r="C481" t="str">
        <f t="shared" si="7"/>
        <v>NUP88_microphthalmia</v>
      </c>
    </row>
    <row r="482" spans="1:3" x14ac:dyDescent="0.25">
      <c r="A482" t="s">
        <v>996</v>
      </c>
      <c r="B482" t="s">
        <v>997</v>
      </c>
      <c r="C482" t="str">
        <f t="shared" si="7"/>
        <v>NUP93_microphthalmia</v>
      </c>
    </row>
    <row r="483" spans="1:3" x14ac:dyDescent="0.25">
      <c r="A483" t="s">
        <v>998</v>
      </c>
      <c r="B483" t="s">
        <v>999</v>
      </c>
      <c r="C483" t="str">
        <f t="shared" si="7"/>
        <v>OBSCN_microphthalmia</v>
      </c>
    </row>
    <row r="484" spans="1:3" x14ac:dyDescent="0.25">
      <c r="A484" t="s">
        <v>1000</v>
      </c>
      <c r="B484" t="s">
        <v>1001</v>
      </c>
      <c r="C484" t="str">
        <f t="shared" si="7"/>
        <v>ODC1_microphthalmia</v>
      </c>
    </row>
    <row r="485" spans="1:3" x14ac:dyDescent="0.25">
      <c r="A485" t="s">
        <v>1002</v>
      </c>
      <c r="B485" t="s">
        <v>1003</v>
      </c>
      <c r="C485" t="str">
        <f t="shared" si="7"/>
        <v>OGG1_microphthalmia</v>
      </c>
    </row>
    <row r="486" spans="1:3" x14ac:dyDescent="0.25">
      <c r="A486" t="s">
        <v>1004</v>
      </c>
      <c r="B486" t="s">
        <v>1005</v>
      </c>
      <c r="C486" t="str">
        <f t="shared" si="7"/>
        <v>OGT_microphthalmia</v>
      </c>
    </row>
    <row r="487" spans="1:3" x14ac:dyDescent="0.25">
      <c r="A487" t="s">
        <v>1006</v>
      </c>
      <c r="B487" t="s">
        <v>1007</v>
      </c>
      <c r="C487" t="str">
        <f t="shared" si="7"/>
        <v>OIP5-AS1_microphthalmia</v>
      </c>
    </row>
    <row r="488" spans="1:3" x14ac:dyDescent="0.25">
      <c r="A488" t="s">
        <v>1008</v>
      </c>
      <c r="B488" t="s">
        <v>1009</v>
      </c>
      <c r="C488" t="str">
        <f t="shared" si="7"/>
        <v>OLFM1_microphthalmia</v>
      </c>
    </row>
    <row r="489" spans="1:3" x14ac:dyDescent="0.25">
      <c r="A489" t="s">
        <v>1010</v>
      </c>
      <c r="B489" t="s">
        <v>1011</v>
      </c>
      <c r="C489" t="str">
        <f t="shared" si="7"/>
        <v>OMA1_microphthalmia</v>
      </c>
    </row>
    <row r="490" spans="1:3" x14ac:dyDescent="0.25">
      <c r="A490" t="s">
        <v>1012</v>
      </c>
      <c r="B490" t="s">
        <v>1013</v>
      </c>
      <c r="C490" t="str">
        <f t="shared" si="7"/>
        <v>ONECUT1_microphthalmia</v>
      </c>
    </row>
    <row r="491" spans="1:3" x14ac:dyDescent="0.25">
      <c r="A491" t="s">
        <v>1014</v>
      </c>
      <c r="B491" t="s">
        <v>1015</v>
      </c>
      <c r="C491" t="str">
        <f t="shared" si="7"/>
        <v>OPRM1_microphthalmia</v>
      </c>
    </row>
    <row r="492" spans="1:3" x14ac:dyDescent="0.25">
      <c r="A492" t="s">
        <v>1016</v>
      </c>
      <c r="B492" t="s">
        <v>1017</v>
      </c>
      <c r="C492" t="str">
        <f t="shared" si="7"/>
        <v>ORC1_microphthalmia</v>
      </c>
    </row>
    <row r="493" spans="1:3" x14ac:dyDescent="0.25">
      <c r="A493" t="s">
        <v>1018</v>
      </c>
      <c r="B493" t="s">
        <v>1019</v>
      </c>
      <c r="C493" t="str">
        <f t="shared" si="7"/>
        <v>ORC4_microphthalmia</v>
      </c>
    </row>
    <row r="494" spans="1:3" x14ac:dyDescent="0.25">
      <c r="A494" t="s">
        <v>1020</v>
      </c>
      <c r="B494" t="s">
        <v>1021</v>
      </c>
      <c r="C494" t="str">
        <f t="shared" si="7"/>
        <v>ORC6_microphthalmia</v>
      </c>
    </row>
    <row r="495" spans="1:3" x14ac:dyDescent="0.25">
      <c r="A495" t="s">
        <v>1022</v>
      </c>
      <c r="B495" t="s">
        <v>1023</v>
      </c>
      <c r="C495" t="str">
        <f t="shared" si="7"/>
        <v>OSCP1_microphthalmia</v>
      </c>
    </row>
    <row r="496" spans="1:3" x14ac:dyDescent="0.25">
      <c r="A496" t="s">
        <v>1024</v>
      </c>
      <c r="B496" t="s">
        <v>1025</v>
      </c>
      <c r="C496" t="str">
        <f t="shared" si="7"/>
        <v>OTP_microphthalmia</v>
      </c>
    </row>
    <row r="497" spans="1:3" x14ac:dyDescent="0.25">
      <c r="A497" t="s">
        <v>1026</v>
      </c>
      <c r="B497" t="s">
        <v>1027</v>
      </c>
      <c r="C497" t="str">
        <f t="shared" si="7"/>
        <v>OTX1_microphthalmia</v>
      </c>
    </row>
    <row r="498" spans="1:3" x14ac:dyDescent="0.25">
      <c r="A498" t="s">
        <v>1028</v>
      </c>
      <c r="B498" t="s">
        <v>1029</v>
      </c>
      <c r="C498" t="str">
        <f t="shared" si="7"/>
        <v>P4HTM_microphthalmia</v>
      </c>
    </row>
    <row r="499" spans="1:3" x14ac:dyDescent="0.25">
      <c r="A499" t="s">
        <v>1030</v>
      </c>
      <c r="B499" t="s">
        <v>1031</v>
      </c>
      <c r="C499" t="str">
        <f t="shared" si="7"/>
        <v>PABPC1_microphthalmia</v>
      </c>
    </row>
    <row r="500" spans="1:3" x14ac:dyDescent="0.25">
      <c r="A500" t="s">
        <v>1032</v>
      </c>
      <c r="B500" t="s">
        <v>1033</v>
      </c>
      <c r="C500" t="str">
        <f t="shared" si="7"/>
        <v>PACSIN1_microphthalmia</v>
      </c>
    </row>
    <row r="501" spans="1:3" x14ac:dyDescent="0.25">
      <c r="A501" t="s">
        <v>52</v>
      </c>
      <c r="B501" t="s">
        <v>53</v>
      </c>
      <c r="C501" t="str">
        <f t="shared" si="7"/>
        <v>PAF1_microphthalmia</v>
      </c>
    </row>
    <row r="502" spans="1:3" x14ac:dyDescent="0.25">
      <c r="A502" t="s">
        <v>1034</v>
      </c>
      <c r="B502" t="s">
        <v>1035</v>
      </c>
      <c r="C502" t="str">
        <f t="shared" si="7"/>
        <v>PAFAH1B1_microphthalmia</v>
      </c>
    </row>
    <row r="503" spans="1:3" x14ac:dyDescent="0.25">
      <c r="A503" t="s">
        <v>1036</v>
      </c>
      <c r="B503" t="s">
        <v>1037</v>
      </c>
      <c r="C503" t="str">
        <f t="shared" si="7"/>
        <v>PAICS_microphthalmia</v>
      </c>
    </row>
    <row r="504" spans="1:3" x14ac:dyDescent="0.25">
      <c r="A504" t="s">
        <v>1038</v>
      </c>
      <c r="B504" t="s">
        <v>1039</v>
      </c>
      <c r="C504" t="str">
        <f t="shared" si="7"/>
        <v>PAK1_microphthalmia</v>
      </c>
    </row>
    <row r="505" spans="1:3" x14ac:dyDescent="0.25">
      <c r="A505" t="s">
        <v>1040</v>
      </c>
      <c r="B505" t="s">
        <v>1041</v>
      </c>
      <c r="C505" t="str">
        <f t="shared" si="7"/>
        <v>PAK4_microphthalmia</v>
      </c>
    </row>
    <row r="506" spans="1:3" x14ac:dyDescent="0.25">
      <c r="A506" t="s">
        <v>1042</v>
      </c>
      <c r="B506" t="s">
        <v>1043</v>
      </c>
      <c r="C506" t="str">
        <f t="shared" si="7"/>
        <v>PALS1_microphthalmia</v>
      </c>
    </row>
    <row r="507" spans="1:3" x14ac:dyDescent="0.25">
      <c r="A507" t="s">
        <v>1044</v>
      </c>
      <c r="B507" t="s">
        <v>1045</v>
      </c>
      <c r="C507" t="str">
        <f t="shared" si="7"/>
        <v>PAM_microphthalmia</v>
      </c>
    </row>
    <row r="508" spans="1:3" x14ac:dyDescent="0.25">
      <c r="A508" t="s">
        <v>1046</v>
      </c>
      <c r="B508" t="s">
        <v>1047</v>
      </c>
      <c r="C508" t="str">
        <f t="shared" si="7"/>
        <v>PANK2_microphthalmia</v>
      </c>
    </row>
    <row r="509" spans="1:3" x14ac:dyDescent="0.25">
      <c r="A509" t="s">
        <v>1048</v>
      </c>
      <c r="B509" t="s">
        <v>1049</v>
      </c>
      <c r="C509" t="str">
        <f t="shared" si="7"/>
        <v>PARD3_microphthalmia</v>
      </c>
    </row>
    <row r="510" spans="1:3" x14ac:dyDescent="0.25">
      <c r="A510" t="s">
        <v>1050</v>
      </c>
      <c r="B510" t="s">
        <v>1051</v>
      </c>
      <c r="C510" t="str">
        <f t="shared" si="7"/>
        <v>PBX4_microphthalmia</v>
      </c>
    </row>
    <row r="511" spans="1:3" x14ac:dyDescent="0.25">
      <c r="A511" t="s">
        <v>1052</v>
      </c>
      <c r="B511" t="s">
        <v>1053</v>
      </c>
      <c r="C511" t="str">
        <f t="shared" si="7"/>
        <v>PCARE_microphthalmia</v>
      </c>
    </row>
    <row r="512" spans="1:3" x14ac:dyDescent="0.25">
      <c r="A512" t="s">
        <v>1054</v>
      </c>
      <c r="B512" t="s">
        <v>1055</v>
      </c>
      <c r="C512" t="str">
        <f t="shared" si="7"/>
        <v>PCDH17_microphthalmia</v>
      </c>
    </row>
    <row r="513" spans="1:3" x14ac:dyDescent="0.25">
      <c r="A513" t="s">
        <v>1056</v>
      </c>
      <c r="B513" t="s">
        <v>1057</v>
      </c>
      <c r="C513" t="str">
        <f t="shared" si="7"/>
        <v>PCSK7_microphthalmia</v>
      </c>
    </row>
    <row r="514" spans="1:3" x14ac:dyDescent="0.25">
      <c r="A514" t="s">
        <v>1058</v>
      </c>
      <c r="B514" t="s">
        <v>1059</v>
      </c>
      <c r="C514" t="str">
        <f t="shared" si="7"/>
        <v>PDCD2_microphthalmia</v>
      </c>
    </row>
    <row r="515" spans="1:3" x14ac:dyDescent="0.25">
      <c r="A515" t="s">
        <v>1060</v>
      </c>
      <c r="B515" t="s">
        <v>1061</v>
      </c>
      <c r="C515" t="str">
        <f t="shared" ref="C515:C578" si="8">CONCATENATE(B515,"_","microphthalmia")</f>
        <v>PDCD6IP_microphthalmia</v>
      </c>
    </row>
    <row r="516" spans="1:3" x14ac:dyDescent="0.25">
      <c r="A516" t="s">
        <v>1062</v>
      </c>
      <c r="B516" t="s">
        <v>1063</v>
      </c>
      <c r="C516" t="str">
        <f t="shared" si="8"/>
        <v>PER2_microphthalmia</v>
      </c>
    </row>
    <row r="517" spans="1:3" x14ac:dyDescent="0.25">
      <c r="A517" t="s">
        <v>1064</v>
      </c>
      <c r="B517" t="s">
        <v>1065</v>
      </c>
      <c r="C517" t="str">
        <f t="shared" si="8"/>
        <v>PES1_microphthalmia</v>
      </c>
    </row>
    <row r="518" spans="1:3" x14ac:dyDescent="0.25">
      <c r="A518" t="s">
        <v>1066</v>
      </c>
      <c r="B518" t="s">
        <v>1067</v>
      </c>
      <c r="C518" t="str">
        <f t="shared" si="8"/>
        <v>PGAP1_microphthalmia</v>
      </c>
    </row>
    <row r="519" spans="1:3" x14ac:dyDescent="0.25">
      <c r="A519" t="s">
        <v>1068</v>
      </c>
      <c r="B519" t="s">
        <v>1069</v>
      </c>
      <c r="C519" t="str">
        <f t="shared" si="8"/>
        <v>PHF5A_microphthalmia</v>
      </c>
    </row>
    <row r="520" spans="1:3" x14ac:dyDescent="0.25">
      <c r="A520" t="s">
        <v>1070</v>
      </c>
      <c r="B520" t="s">
        <v>1071</v>
      </c>
      <c r="C520" t="str">
        <f t="shared" si="8"/>
        <v>PHOX2A_microphthalmia</v>
      </c>
    </row>
    <row r="521" spans="1:3" x14ac:dyDescent="0.25">
      <c r="A521" t="s">
        <v>1072</v>
      </c>
      <c r="B521" t="s">
        <v>1073</v>
      </c>
      <c r="C521" t="str">
        <f t="shared" si="8"/>
        <v>PI4KA_microphthalmia</v>
      </c>
    </row>
    <row r="522" spans="1:3" x14ac:dyDescent="0.25">
      <c r="A522" t="s">
        <v>1074</v>
      </c>
      <c r="B522" t="s">
        <v>1075</v>
      </c>
      <c r="C522" t="str">
        <f t="shared" si="8"/>
        <v>PI4KB_microphthalmia</v>
      </c>
    </row>
    <row r="523" spans="1:3" x14ac:dyDescent="0.25">
      <c r="A523" t="s">
        <v>1076</v>
      </c>
      <c r="B523" t="s">
        <v>1077</v>
      </c>
      <c r="C523" t="str">
        <f t="shared" si="8"/>
        <v>PINK1_microphthalmia</v>
      </c>
    </row>
    <row r="524" spans="1:3" x14ac:dyDescent="0.25">
      <c r="A524" t="s">
        <v>1078</v>
      </c>
      <c r="B524" t="s">
        <v>1079</v>
      </c>
      <c r="C524" t="str">
        <f t="shared" si="8"/>
        <v>PIP4K2A_microphthalmia</v>
      </c>
    </row>
    <row r="525" spans="1:3" x14ac:dyDescent="0.25">
      <c r="A525" t="s">
        <v>1080</v>
      </c>
      <c r="B525" t="s">
        <v>1081</v>
      </c>
      <c r="C525" t="str">
        <f t="shared" si="8"/>
        <v>PKN2_microphthalmia</v>
      </c>
    </row>
    <row r="526" spans="1:3" x14ac:dyDescent="0.25">
      <c r="A526" t="s">
        <v>1082</v>
      </c>
      <c r="B526" t="s">
        <v>1083</v>
      </c>
      <c r="C526" t="str">
        <f t="shared" si="8"/>
        <v>PKNOX1_microphthalmia</v>
      </c>
    </row>
    <row r="527" spans="1:3" x14ac:dyDescent="0.25">
      <c r="A527" t="s">
        <v>1084</v>
      </c>
      <c r="B527" t="s">
        <v>1085</v>
      </c>
      <c r="C527" t="str">
        <f t="shared" si="8"/>
        <v>PLCD1_microphthalmia</v>
      </c>
    </row>
    <row r="528" spans="1:3" x14ac:dyDescent="0.25">
      <c r="A528" t="s">
        <v>1086</v>
      </c>
      <c r="B528" t="s">
        <v>1087</v>
      </c>
      <c r="C528" t="str">
        <f t="shared" si="8"/>
        <v>PLCG1_microphthalmia</v>
      </c>
    </row>
    <row r="529" spans="1:3" x14ac:dyDescent="0.25">
      <c r="A529" t="s">
        <v>1088</v>
      </c>
      <c r="B529" t="s">
        <v>1089</v>
      </c>
      <c r="C529" t="str">
        <f t="shared" si="8"/>
        <v>PLK1_microphthalmia</v>
      </c>
    </row>
    <row r="530" spans="1:3" x14ac:dyDescent="0.25">
      <c r="A530" t="s">
        <v>1090</v>
      </c>
      <c r="B530" t="s">
        <v>1091</v>
      </c>
      <c r="C530" t="str">
        <f t="shared" si="8"/>
        <v>PLXNA2_microphthalmia</v>
      </c>
    </row>
    <row r="531" spans="1:3" x14ac:dyDescent="0.25">
      <c r="A531" t="s">
        <v>1092</v>
      </c>
      <c r="B531" t="s">
        <v>1093</v>
      </c>
      <c r="C531" t="str">
        <f t="shared" si="8"/>
        <v>PMEL_microphthalmia</v>
      </c>
    </row>
    <row r="532" spans="1:3" x14ac:dyDescent="0.25">
      <c r="A532" t="s">
        <v>1094</v>
      </c>
      <c r="B532" t="s">
        <v>1095</v>
      </c>
      <c r="C532" t="str">
        <f t="shared" si="8"/>
        <v>PNPLA6_microphthalmia</v>
      </c>
    </row>
    <row r="533" spans="1:3" x14ac:dyDescent="0.25">
      <c r="A533" t="s">
        <v>1096</v>
      </c>
      <c r="B533" t="s">
        <v>1097</v>
      </c>
      <c r="C533" t="str">
        <f t="shared" si="8"/>
        <v>PNPO_microphthalmia</v>
      </c>
    </row>
    <row r="534" spans="1:3" x14ac:dyDescent="0.25">
      <c r="A534" t="s">
        <v>1098</v>
      </c>
      <c r="B534" t="s">
        <v>1099</v>
      </c>
      <c r="C534" t="str">
        <f t="shared" si="8"/>
        <v>POC1B_microphthalmia</v>
      </c>
    </row>
    <row r="535" spans="1:3" x14ac:dyDescent="0.25">
      <c r="A535" t="s">
        <v>1100</v>
      </c>
      <c r="B535" t="s">
        <v>1101</v>
      </c>
      <c r="C535" t="str">
        <f t="shared" si="8"/>
        <v>POGZ_microphthalmia</v>
      </c>
    </row>
    <row r="536" spans="1:3" x14ac:dyDescent="0.25">
      <c r="A536" t="s">
        <v>1102</v>
      </c>
      <c r="B536" t="s">
        <v>1103</v>
      </c>
      <c r="C536" t="str">
        <f t="shared" si="8"/>
        <v>POLA1_microphthalmia</v>
      </c>
    </row>
    <row r="537" spans="1:3" x14ac:dyDescent="0.25">
      <c r="A537" t="s">
        <v>1104</v>
      </c>
      <c r="B537" t="s">
        <v>1105</v>
      </c>
      <c r="C537" t="str">
        <f t="shared" si="8"/>
        <v>POLD1_microphthalmia</v>
      </c>
    </row>
    <row r="538" spans="1:3" x14ac:dyDescent="0.25">
      <c r="A538" t="s">
        <v>1106</v>
      </c>
      <c r="B538" t="s">
        <v>1107</v>
      </c>
      <c r="C538" t="str">
        <f t="shared" si="8"/>
        <v>POLE2_microphthalmia</v>
      </c>
    </row>
    <row r="539" spans="1:3" x14ac:dyDescent="0.25">
      <c r="A539" t="s">
        <v>1108</v>
      </c>
      <c r="B539" t="s">
        <v>1109</v>
      </c>
      <c r="C539" t="str">
        <f t="shared" si="8"/>
        <v>POLG_microphthalmia</v>
      </c>
    </row>
    <row r="540" spans="1:3" x14ac:dyDescent="0.25">
      <c r="A540" t="s">
        <v>1110</v>
      </c>
      <c r="B540" t="s">
        <v>1111</v>
      </c>
      <c r="C540" t="str">
        <f t="shared" si="8"/>
        <v>POLR1A_microphthalmia</v>
      </c>
    </row>
    <row r="541" spans="1:3" x14ac:dyDescent="0.25">
      <c r="A541" t="s">
        <v>1112</v>
      </c>
      <c r="B541" t="s">
        <v>1113</v>
      </c>
      <c r="C541" t="str">
        <f t="shared" si="8"/>
        <v>POLR1B_microphthalmia</v>
      </c>
    </row>
    <row r="542" spans="1:3" x14ac:dyDescent="0.25">
      <c r="A542" t="s">
        <v>1114</v>
      </c>
      <c r="B542" t="s">
        <v>1115</v>
      </c>
      <c r="C542" t="str">
        <f t="shared" si="8"/>
        <v>POLR1F_microphthalmia</v>
      </c>
    </row>
    <row r="543" spans="1:3" x14ac:dyDescent="0.25">
      <c r="A543" t="s">
        <v>1116</v>
      </c>
      <c r="B543" t="s">
        <v>1117</v>
      </c>
      <c r="C543" t="str">
        <f t="shared" si="8"/>
        <v>POLR2D_microphthalmia</v>
      </c>
    </row>
    <row r="544" spans="1:3" x14ac:dyDescent="0.25">
      <c r="A544" t="s">
        <v>1118</v>
      </c>
      <c r="B544" t="s">
        <v>1119</v>
      </c>
      <c r="C544" t="str">
        <f t="shared" si="8"/>
        <v>POLR2G_microphthalmia</v>
      </c>
    </row>
    <row r="545" spans="1:3" x14ac:dyDescent="0.25">
      <c r="A545" t="s">
        <v>1120</v>
      </c>
      <c r="B545" t="s">
        <v>1121</v>
      </c>
      <c r="C545" t="str">
        <f t="shared" si="8"/>
        <v>POLR3F_microphthalmia</v>
      </c>
    </row>
    <row r="546" spans="1:3" x14ac:dyDescent="0.25">
      <c r="A546" t="s">
        <v>1122</v>
      </c>
      <c r="B546" t="s">
        <v>1123</v>
      </c>
      <c r="C546" t="str">
        <f t="shared" si="8"/>
        <v>PPEF2_microphthalmia</v>
      </c>
    </row>
    <row r="547" spans="1:3" x14ac:dyDescent="0.25">
      <c r="A547" t="s">
        <v>1124</v>
      </c>
      <c r="B547" t="s">
        <v>1125</v>
      </c>
      <c r="C547" t="str">
        <f t="shared" si="8"/>
        <v>PPM1N_microphthalmia</v>
      </c>
    </row>
    <row r="548" spans="1:3" x14ac:dyDescent="0.25">
      <c r="A548" t="s">
        <v>1126</v>
      </c>
      <c r="B548" t="s">
        <v>1127</v>
      </c>
      <c r="C548" t="str">
        <f t="shared" si="8"/>
        <v>PPP1R10_microphthalmia</v>
      </c>
    </row>
    <row r="549" spans="1:3" x14ac:dyDescent="0.25">
      <c r="A549" t="s">
        <v>1128</v>
      </c>
      <c r="B549" t="s">
        <v>1129</v>
      </c>
      <c r="C549" t="str">
        <f t="shared" si="8"/>
        <v>PRIM1_microphthalmia</v>
      </c>
    </row>
    <row r="550" spans="1:3" x14ac:dyDescent="0.25">
      <c r="A550" t="s">
        <v>1130</v>
      </c>
      <c r="B550" t="s">
        <v>1131</v>
      </c>
      <c r="C550" t="str">
        <f t="shared" si="8"/>
        <v>PRKCB_microphthalmia</v>
      </c>
    </row>
    <row r="551" spans="1:3" x14ac:dyDescent="0.25">
      <c r="A551" t="s">
        <v>1132</v>
      </c>
      <c r="B551" t="s">
        <v>1133</v>
      </c>
      <c r="C551" t="str">
        <f t="shared" si="8"/>
        <v>PRKCI_microphthalmia</v>
      </c>
    </row>
    <row r="552" spans="1:3" x14ac:dyDescent="0.25">
      <c r="A552" t="s">
        <v>1134</v>
      </c>
      <c r="B552" t="s">
        <v>1135</v>
      </c>
      <c r="C552" t="str">
        <f t="shared" si="8"/>
        <v>PRLR_microphthalmia</v>
      </c>
    </row>
    <row r="553" spans="1:3" x14ac:dyDescent="0.25">
      <c r="A553" t="s">
        <v>1136</v>
      </c>
      <c r="B553" t="s">
        <v>1137</v>
      </c>
      <c r="C553" t="str">
        <f t="shared" si="8"/>
        <v>PRMT1_microphthalmia</v>
      </c>
    </row>
    <row r="554" spans="1:3" x14ac:dyDescent="0.25">
      <c r="A554" t="s">
        <v>1138</v>
      </c>
      <c r="B554" t="s">
        <v>1139</v>
      </c>
      <c r="C554" t="str">
        <f t="shared" si="8"/>
        <v>PRMT8_microphthalmia</v>
      </c>
    </row>
    <row r="555" spans="1:3" x14ac:dyDescent="0.25">
      <c r="A555" t="s">
        <v>1140</v>
      </c>
      <c r="B555" t="s">
        <v>1141</v>
      </c>
      <c r="C555" t="str">
        <f t="shared" si="8"/>
        <v>PRPF4_microphthalmia</v>
      </c>
    </row>
    <row r="556" spans="1:3" x14ac:dyDescent="0.25">
      <c r="A556" t="s">
        <v>1142</v>
      </c>
      <c r="B556" t="s">
        <v>1143</v>
      </c>
      <c r="C556" t="str">
        <f t="shared" si="8"/>
        <v>PRPS1_microphthalmia</v>
      </c>
    </row>
    <row r="557" spans="1:3" x14ac:dyDescent="0.25">
      <c r="A557" t="s">
        <v>1144</v>
      </c>
      <c r="B557" t="s">
        <v>1145</v>
      </c>
      <c r="C557" t="str">
        <f t="shared" si="8"/>
        <v>PRR7_microphthalmia</v>
      </c>
    </row>
    <row r="558" spans="1:3" x14ac:dyDescent="0.25">
      <c r="A558" t="s">
        <v>1146</v>
      </c>
      <c r="B558" t="s">
        <v>1147</v>
      </c>
      <c r="C558" t="str">
        <f t="shared" si="8"/>
        <v>PSD2_microphthalmia</v>
      </c>
    </row>
    <row r="559" spans="1:3" x14ac:dyDescent="0.25">
      <c r="A559" t="s">
        <v>1148</v>
      </c>
      <c r="B559" t="s">
        <v>1149</v>
      </c>
      <c r="C559" t="str">
        <f t="shared" si="8"/>
        <v>PSEN1_microphthalmia</v>
      </c>
    </row>
    <row r="560" spans="1:3" x14ac:dyDescent="0.25">
      <c r="A560" t="s">
        <v>1150</v>
      </c>
      <c r="B560" t="s">
        <v>1151</v>
      </c>
      <c r="C560" t="str">
        <f t="shared" si="8"/>
        <v>PSMB1_microphthalmia</v>
      </c>
    </row>
    <row r="561" spans="1:3" x14ac:dyDescent="0.25">
      <c r="A561" t="s">
        <v>1152</v>
      </c>
      <c r="B561" t="s">
        <v>1153</v>
      </c>
      <c r="C561" t="str">
        <f t="shared" si="8"/>
        <v>PSMC6_microphthalmia</v>
      </c>
    </row>
    <row r="562" spans="1:3" x14ac:dyDescent="0.25">
      <c r="A562" t="s">
        <v>1154</v>
      </c>
      <c r="B562" t="s">
        <v>1155</v>
      </c>
      <c r="C562" t="str">
        <f t="shared" si="8"/>
        <v>PSMD2_microphthalmia</v>
      </c>
    </row>
    <row r="563" spans="1:3" x14ac:dyDescent="0.25">
      <c r="A563" t="s">
        <v>54</v>
      </c>
      <c r="B563" t="s">
        <v>55</v>
      </c>
      <c r="C563" t="str">
        <f t="shared" si="8"/>
        <v>PTCH2_microphthalmia</v>
      </c>
    </row>
    <row r="564" spans="1:3" x14ac:dyDescent="0.25">
      <c r="A564" t="s">
        <v>1156</v>
      </c>
      <c r="B564" t="s">
        <v>1157</v>
      </c>
      <c r="C564" t="str">
        <f t="shared" si="8"/>
        <v>PTEN_microphthalmia</v>
      </c>
    </row>
    <row r="565" spans="1:3" x14ac:dyDescent="0.25">
      <c r="A565" t="s">
        <v>1158</v>
      </c>
      <c r="B565" t="s">
        <v>1159</v>
      </c>
      <c r="C565" t="str">
        <f t="shared" si="8"/>
        <v>PTPN6_microphthalmia</v>
      </c>
    </row>
    <row r="566" spans="1:3" x14ac:dyDescent="0.25">
      <c r="A566" t="s">
        <v>1160</v>
      </c>
      <c r="B566" t="s">
        <v>1161</v>
      </c>
      <c r="C566" t="str">
        <f t="shared" si="8"/>
        <v>PTPRA_microphthalmia</v>
      </c>
    </row>
    <row r="567" spans="1:3" x14ac:dyDescent="0.25">
      <c r="A567" t="s">
        <v>1162</v>
      </c>
      <c r="B567" t="s">
        <v>1163</v>
      </c>
      <c r="C567" t="str">
        <f t="shared" si="8"/>
        <v>PTPRO_microphthalmia</v>
      </c>
    </row>
    <row r="568" spans="1:3" x14ac:dyDescent="0.25">
      <c r="A568" t="s">
        <v>1164</v>
      </c>
      <c r="B568" t="s">
        <v>1165</v>
      </c>
      <c r="C568" t="str">
        <f t="shared" si="8"/>
        <v>PUM3_microphthalmia</v>
      </c>
    </row>
    <row r="569" spans="1:3" x14ac:dyDescent="0.25">
      <c r="A569" t="s">
        <v>1166</v>
      </c>
      <c r="B569" t="s">
        <v>1167</v>
      </c>
      <c r="C569" t="str">
        <f t="shared" si="8"/>
        <v>PWP2_microphthalmia</v>
      </c>
    </row>
    <row r="570" spans="1:3" x14ac:dyDescent="0.25">
      <c r="A570" t="s">
        <v>1168</v>
      </c>
      <c r="B570" t="s">
        <v>1169</v>
      </c>
      <c r="C570" t="str">
        <f t="shared" si="8"/>
        <v>QARS1_microphthalmia</v>
      </c>
    </row>
    <row r="571" spans="1:3" x14ac:dyDescent="0.25">
      <c r="A571" t="s">
        <v>1170</v>
      </c>
      <c r="B571" t="s">
        <v>1171</v>
      </c>
      <c r="C571" t="str">
        <f t="shared" si="8"/>
        <v>QDPR_microphthalmia</v>
      </c>
    </row>
    <row r="572" spans="1:3" x14ac:dyDescent="0.25">
      <c r="A572" t="s">
        <v>1172</v>
      </c>
      <c r="B572" t="s">
        <v>1173</v>
      </c>
      <c r="C572" t="str">
        <f t="shared" si="8"/>
        <v>RAB11A_microphthalmia</v>
      </c>
    </row>
    <row r="573" spans="1:3" x14ac:dyDescent="0.25">
      <c r="A573" t="s">
        <v>1174</v>
      </c>
      <c r="B573" t="s">
        <v>1175</v>
      </c>
      <c r="C573" t="str">
        <f t="shared" si="8"/>
        <v>RAB11FIP4_microphthalmia</v>
      </c>
    </row>
    <row r="574" spans="1:3" x14ac:dyDescent="0.25">
      <c r="A574" t="s">
        <v>1176</v>
      </c>
      <c r="B574" t="s">
        <v>1177</v>
      </c>
      <c r="C574" t="str">
        <f t="shared" si="8"/>
        <v>RAB28_microphthalmia</v>
      </c>
    </row>
    <row r="575" spans="1:3" x14ac:dyDescent="0.25">
      <c r="A575" t="s">
        <v>1178</v>
      </c>
      <c r="B575" t="s">
        <v>1179</v>
      </c>
      <c r="C575" t="str">
        <f t="shared" si="8"/>
        <v>RAB5C_microphthalmia</v>
      </c>
    </row>
    <row r="576" spans="1:3" x14ac:dyDescent="0.25">
      <c r="A576" t="s">
        <v>1180</v>
      </c>
      <c r="B576" t="s">
        <v>1181</v>
      </c>
      <c r="C576" t="str">
        <f t="shared" si="8"/>
        <v>RAC3_microphthalmia</v>
      </c>
    </row>
    <row r="577" spans="1:3" x14ac:dyDescent="0.25">
      <c r="A577" t="s">
        <v>1182</v>
      </c>
      <c r="B577" t="s">
        <v>1183</v>
      </c>
      <c r="C577" t="str">
        <f t="shared" si="8"/>
        <v>RAD21_microphthalmia</v>
      </c>
    </row>
    <row r="578" spans="1:3" x14ac:dyDescent="0.25">
      <c r="A578" t="s">
        <v>1184</v>
      </c>
      <c r="B578" t="s">
        <v>1185</v>
      </c>
      <c r="C578" t="str">
        <f t="shared" si="8"/>
        <v>RAD51_microphthalmia</v>
      </c>
    </row>
    <row r="579" spans="1:3" x14ac:dyDescent="0.25">
      <c r="A579" t="s">
        <v>1186</v>
      </c>
      <c r="B579" t="s">
        <v>1187</v>
      </c>
      <c r="C579" t="str">
        <f t="shared" ref="C579:C642" si="9">CONCATENATE(B579,"_","microphthalmia")</f>
        <v>RAE1_microphthalmia</v>
      </c>
    </row>
    <row r="580" spans="1:3" x14ac:dyDescent="0.25">
      <c r="A580" t="s">
        <v>1188</v>
      </c>
      <c r="B580" t="s">
        <v>1189</v>
      </c>
      <c r="C580" t="str">
        <f t="shared" si="9"/>
        <v>RALB_microphthalmia</v>
      </c>
    </row>
    <row r="581" spans="1:3" x14ac:dyDescent="0.25">
      <c r="A581" t="s">
        <v>1190</v>
      </c>
      <c r="B581" t="s">
        <v>1191</v>
      </c>
      <c r="C581" t="str">
        <f t="shared" si="9"/>
        <v>RAN_microphthalmia</v>
      </c>
    </row>
    <row r="582" spans="1:3" x14ac:dyDescent="0.25">
      <c r="A582" t="s">
        <v>1192</v>
      </c>
      <c r="B582" t="s">
        <v>1193</v>
      </c>
      <c r="C582" t="str">
        <f t="shared" si="9"/>
        <v>RAP1B_microphthalmia</v>
      </c>
    </row>
    <row r="583" spans="1:3" x14ac:dyDescent="0.25">
      <c r="A583" t="s">
        <v>1194</v>
      </c>
      <c r="B583" t="s">
        <v>1195</v>
      </c>
      <c r="C583" t="str">
        <f t="shared" si="9"/>
        <v>RAPGEF1_microphthalmia</v>
      </c>
    </row>
    <row r="584" spans="1:3" x14ac:dyDescent="0.25">
      <c r="A584" t="s">
        <v>56</v>
      </c>
      <c r="B584" t="s">
        <v>57</v>
      </c>
      <c r="C584" t="str">
        <f t="shared" si="9"/>
        <v>RARG_microphthalmia</v>
      </c>
    </row>
    <row r="585" spans="1:3" x14ac:dyDescent="0.25">
      <c r="A585" t="s">
        <v>1196</v>
      </c>
      <c r="B585" t="s">
        <v>1197</v>
      </c>
      <c r="C585" t="str">
        <f t="shared" si="9"/>
        <v>RBBP4_microphthalmia</v>
      </c>
    </row>
    <row r="586" spans="1:3" x14ac:dyDescent="0.25">
      <c r="A586" t="s">
        <v>1198</v>
      </c>
      <c r="B586" t="s">
        <v>1199</v>
      </c>
      <c r="C586" t="str">
        <f t="shared" si="9"/>
        <v>RBM24_microphthalmia</v>
      </c>
    </row>
    <row r="587" spans="1:3" x14ac:dyDescent="0.25">
      <c r="A587" t="s">
        <v>1200</v>
      </c>
      <c r="B587" t="s">
        <v>1201</v>
      </c>
      <c r="C587" t="str">
        <f t="shared" si="9"/>
        <v>RBM42_microphthalmia</v>
      </c>
    </row>
    <row r="588" spans="1:3" x14ac:dyDescent="0.25">
      <c r="A588" t="s">
        <v>1202</v>
      </c>
      <c r="B588" t="s">
        <v>1203</v>
      </c>
      <c r="C588" t="str">
        <f t="shared" si="9"/>
        <v>RCBTB1_microphthalmia</v>
      </c>
    </row>
    <row r="589" spans="1:3" x14ac:dyDescent="0.25">
      <c r="A589" t="s">
        <v>1204</v>
      </c>
      <c r="B589" t="s">
        <v>1205</v>
      </c>
      <c r="C589" t="str">
        <f t="shared" si="9"/>
        <v>RCL1_microphthalmia</v>
      </c>
    </row>
    <row r="590" spans="1:3" x14ac:dyDescent="0.25">
      <c r="A590" t="s">
        <v>1206</v>
      </c>
      <c r="B590" t="s">
        <v>1207</v>
      </c>
      <c r="C590" t="str">
        <f t="shared" si="9"/>
        <v>REL_microphthalmia</v>
      </c>
    </row>
    <row r="591" spans="1:3" x14ac:dyDescent="0.25">
      <c r="A591" t="s">
        <v>1208</v>
      </c>
      <c r="B591" t="s">
        <v>1209</v>
      </c>
      <c r="C591" t="str">
        <f t="shared" si="9"/>
        <v>RFC4_microphthalmia</v>
      </c>
    </row>
    <row r="592" spans="1:3" x14ac:dyDescent="0.25">
      <c r="A592" t="s">
        <v>1210</v>
      </c>
      <c r="B592" t="s">
        <v>1211</v>
      </c>
      <c r="C592" t="str">
        <f t="shared" si="9"/>
        <v>RFC5_microphthalmia</v>
      </c>
    </row>
    <row r="593" spans="1:3" x14ac:dyDescent="0.25">
      <c r="A593" t="s">
        <v>1212</v>
      </c>
      <c r="B593" t="s">
        <v>1213</v>
      </c>
      <c r="C593" t="str">
        <f t="shared" si="9"/>
        <v>RGMA_microphthalmia</v>
      </c>
    </row>
    <row r="594" spans="1:3" x14ac:dyDescent="0.25">
      <c r="A594" t="s">
        <v>1214</v>
      </c>
      <c r="B594" t="s">
        <v>1215</v>
      </c>
      <c r="C594" t="str">
        <f t="shared" si="9"/>
        <v>RIC8B_microphthalmia</v>
      </c>
    </row>
    <row r="595" spans="1:3" x14ac:dyDescent="0.25">
      <c r="A595" t="s">
        <v>1216</v>
      </c>
      <c r="B595" t="s">
        <v>1217</v>
      </c>
      <c r="C595" t="str">
        <f t="shared" si="9"/>
        <v>RNF113A_microphthalmia</v>
      </c>
    </row>
    <row r="596" spans="1:3" x14ac:dyDescent="0.25">
      <c r="A596" t="s">
        <v>1218</v>
      </c>
      <c r="B596" t="s">
        <v>1219</v>
      </c>
      <c r="C596" t="str">
        <f t="shared" si="9"/>
        <v>RNF152_microphthalmia</v>
      </c>
    </row>
    <row r="597" spans="1:3" x14ac:dyDescent="0.25">
      <c r="A597" t="s">
        <v>1220</v>
      </c>
      <c r="B597" t="s">
        <v>1221</v>
      </c>
      <c r="C597" t="str">
        <f t="shared" si="9"/>
        <v>RNF170_microphthalmia</v>
      </c>
    </row>
    <row r="598" spans="1:3" x14ac:dyDescent="0.25">
      <c r="A598" t="s">
        <v>1222</v>
      </c>
      <c r="B598" t="s">
        <v>1223</v>
      </c>
      <c r="C598" t="str">
        <f t="shared" si="9"/>
        <v>RNF216_microphthalmia</v>
      </c>
    </row>
    <row r="599" spans="1:3" x14ac:dyDescent="0.25">
      <c r="A599" t="s">
        <v>1224</v>
      </c>
      <c r="B599" t="s">
        <v>1225</v>
      </c>
      <c r="C599" t="str">
        <f t="shared" si="9"/>
        <v>RNGTT_microphthalmia</v>
      </c>
    </row>
    <row r="600" spans="1:3" x14ac:dyDescent="0.25">
      <c r="A600" t="s">
        <v>1226</v>
      </c>
      <c r="B600" t="s">
        <v>1227</v>
      </c>
      <c r="C600" t="str">
        <f t="shared" si="9"/>
        <v>RNPC3_microphthalmia</v>
      </c>
    </row>
    <row r="601" spans="1:3" x14ac:dyDescent="0.25">
      <c r="A601" t="s">
        <v>1228</v>
      </c>
      <c r="B601" t="s">
        <v>1229</v>
      </c>
      <c r="C601" t="str">
        <f t="shared" si="9"/>
        <v>ROR2_microphthalmia</v>
      </c>
    </row>
    <row r="602" spans="1:3" x14ac:dyDescent="0.25">
      <c r="A602" t="s">
        <v>1230</v>
      </c>
      <c r="B602" t="s">
        <v>1231</v>
      </c>
      <c r="C602" t="str">
        <f t="shared" si="9"/>
        <v>RP1L1_microphthalmia</v>
      </c>
    </row>
    <row r="603" spans="1:3" x14ac:dyDescent="0.25">
      <c r="A603" t="s">
        <v>1232</v>
      </c>
      <c r="B603" t="s">
        <v>1233</v>
      </c>
      <c r="C603" t="str">
        <f t="shared" si="9"/>
        <v>RPL10A_microphthalmia</v>
      </c>
    </row>
    <row r="604" spans="1:3" x14ac:dyDescent="0.25">
      <c r="A604" t="s">
        <v>1234</v>
      </c>
      <c r="B604" t="s">
        <v>1235</v>
      </c>
      <c r="C604" t="str">
        <f t="shared" si="9"/>
        <v>RPL11_microphthalmia</v>
      </c>
    </row>
    <row r="605" spans="1:3" x14ac:dyDescent="0.25">
      <c r="A605" t="s">
        <v>1236</v>
      </c>
      <c r="B605" t="s">
        <v>1237</v>
      </c>
      <c r="C605" t="str">
        <f t="shared" si="9"/>
        <v>RPL12_microphthalmia</v>
      </c>
    </row>
    <row r="606" spans="1:3" x14ac:dyDescent="0.25">
      <c r="A606" t="s">
        <v>1238</v>
      </c>
      <c r="B606" t="s">
        <v>1239</v>
      </c>
      <c r="C606" t="str">
        <f t="shared" si="9"/>
        <v>RPL13_microphthalmia</v>
      </c>
    </row>
    <row r="607" spans="1:3" x14ac:dyDescent="0.25">
      <c r="A607" t="s">
        <v>1240</v>
      </c>
      <c r="B607" t="s">
        <v>1241</v>
      </c>
      <c r="C607" t="str">
        <f t="shared" si="9"/>
        <v>RPL14_microphthalmia</v>
      </c>
    </row>
    <row r="608" spans="1:3" x14ac:dyDescent="0.25">
      <c r="A608" t="s">
        <v>1242</v>
      </c>
      <c r="B608" t="s">
        <v>1243</v>
      </c>
      <c r="C608" t="str">
        <f t="shared" si="9"/>
        <v>RPL19_microphthalmia</v>
      </c>
    </row>
    <row r="609" spans="1:3" x14ac:dyDescent="0.25">
      <c r="A609" t="s">
        <v>1244</v>
      </c>
      <c r="B609" t="s">
        <v>1245</v>
      </c>
      <c r="C609" t="str">
        <f t="shared" si="9"/>
        <v>RPL23A_microphthalmia</v>
      </c>
    </row>
    <row r="610" spans="1:3" x14ac:dyDescent="0.25">
      <c r="A610" t="s">
        <v>1246</v>
      </c>
      <c r="B610" t="s">
        <v>1247</v>
      </c>
      <c r="C610" t="str">
        <f t="shared" si="9"/>
        <v>RPL24_microphthalmia</v>
      </c>
    </row>
    <row r="611" spans="1:3" x14ac:dyDescent="0.25">
      <c r="A611" t="s">
        <v>1248</v>
      </c>
      <c r="B611" t="s">
        <v>1249</v>
      </c>
      <c r="C611" t="str">
        <f t="shared" si="9"/>
        <v>RPL28_microphthalmia</v>
      </c>
    </row>
    <row r="612" spans="1:3" x14ac:dyDescent="0.25">
      <c r="A612" t="s">
        <v>1250</v>
      </c>
      <c r="B612" t="s">
        <v>1251</v>
      </c>
      <c r="C612" t="str">
        <f t="shared" si="9"/>
        <v>RPL3_microphthalmia</v>
      </c>
    </row>
    <row r="613" spans="1:3" x14ac:dyDescent="0.25">
      <c r="A613" t="s">
        <v>1252</v>
      </c>
      <c r="B613" t="s">
        <v>1253</v>
      </c>
      <c r="C613" t="str">
        <f t="shared" si="9"/>
        <v>RPL35_microphthalmia</v>
      </c>
    </row>
    <row r="614" spans="1:3" x14ac:dyDescent="0.25">
      <c r="A614" t="s">
        <v>1254</v>
      </c>
      <c r="B614" t="s">
        <v>1255</v>
      </c>
      <c r="C614" t="str">
        <f t="shared" si="9"/>
        <v>RPL35A_microphthalmia</v>
      </c>
    </row>
    <row r="615" spans="1:3" x14ac:dyDescent="0.25">
      <c r="A615" t="s">
        <v>1256</v>
      </c>
      <c r="B615" t="s">
        <v>1257</v>
      </c>
      <c r="C615" t="str">
        <f t="shared" si="9"/>
        <v>RPL36_microphthalmia</v>
      </c>
    </row>
    <row r="616" spans="1:3" x14ac:dyDescent="0.25">
      <c r="A616" t="s">
        <v>1258</v>
      </c>
      <c r="B616" t="s">
        <v>1259</v>
      </c>
      <c r="C616" t="str">
        <f t="shared" si="9"/>
        <v>RPL36A_microphthalmia</v>
      </c>
    </row>
    <row r="617" spans="1:3" x14ac:dyDescent="0.25">
      <c r="A617" t="s">
        <v>1260</v>
      </c>
      <c r="B617" t="s">
        <v>1261</v>
      </c>
      <c r="C617" t="str">
        <f t="shared" si="9"/>
        <v>RPL6_microphthalmia</v>
      </c>
    </row>
    <row r="618" spans="1:3" x14ac:dyDescent="0.25">
      <c r="A618" t="s">
        <v>1262</v>
      </c>
      <c r="B618" t="s">
        <v>1263</v>
      </c>
      <c r="C618" t="str">
        <f t="shared" si="9"/>
        <v>RPL7_microphthalmia</v>
      </c>
    </row>
    <row r="619" spans="1:3" x14ac:dyDescent="0.25">
      <c r="A619" t="s">
        <v>1264</v>
      </c>
      <c r="B619" t="s">
        <v>1265</v>
      </c>
      <c r="C619" t="str">
        <f t="shared" si="9"/>
        <v>RPL7L1_microphthalmia</v>
      </c>
    </row>
    <row r="620" spans="1:3" x14ac:dyDescent="0.25">
      <c r="A620" t="s">
        <v>1266</v>
      </c>
      <c r="B620" t="s">
        <v>1267</v>
      </c>
      <c r="C620" t="str">
        <f t="shared" si="9"/>
        <v>RPL9_microphthalmia</v>
      </c>
    </row>
    <row r="621" spans="1:3" x14ac:dyDescent="0.25">
      <c r="A621" t="s">
        <v>1268</v>
      </c>
      <c r="B621" t="s">
        <v>1269</v>
      </c>
      <c r="C621" t="str">
        <f t="shared" si="9"/>
        <v>RPLP1_microphthalmia</v>
      </c>
    </row>
    <row r="622" spans="1:3" x14ac:dyDescent="0.25">
      <c r="A622" t="s">
        <v>1270</v>
      </c>
      <c r="B622" t="s">
        <v>1271</v>
      </c>
      <c r="C622" t="str">
        <f t="shared" si="9"/>
        <v>RPN2_microphthalmia</v>
      </c>
    </row>
    <row r="623" spans="1:3" x14ac:dyDescent="0.25">
      <c r="A623" t="s">
        <v>1272</v>
      </c>
      <c r="B623" t="s">
        <v>1273</v>
      </c>
      <c r="C623" t="str">
        <f t="shared" si="9"/>
        <v>RPRD1B_microphthalmia</v>
      </c>
    </row>
    <row r="624" spans="1:3" x14ac:dyDescent="0.25">
      <c r="A624" t="s">
        <v>1274</v>
      </c>
      <c r="B624" t="s">
        <v>1275</v>
      </c>
      <c r="C624" t="str">
        <f t="shared" si="9"/>
        <v>RPS11_microphthalmia</v>
      </c>
    </row>
    <row r="625" spans="1:3" x14ac:dyDescent="0.25">
      <c r="A625" t="s">
        <v>1276</v>
      </c>
      <c r="B625" t="s">
        <v>1277</v>
      </c>
      <c r="C625" t="str">
        <f t="shared" si="9"/>
        <v>RPS12_microphthalmia</v>
      </c>
    </row>
    <row r="626" spans="1:3" x14ac:dyDescent="0.25">
      <c r="A626" t="s">
        <v>1278</v>
      </c>
      <c r="B626" t="s">
        <v>1279</v>
      </c>
      <c r="C626" t="str">
        <f t="shared" si="9"/>
        <v>RPS14_microphthalmia</v>
      </c>
    </row>
    <row r="627" spans="1:3" x14ac:dyDescent="0.25">
      <c r="A627" t="s">
        <v>1280</v>
      </c>
      <c r="B627" t="s">
        <v>1281</v>
      </c>
      <c r="C627" t="str">
        <f t="shared" si="9"/>
        <v>RPS15_microphthalmia</v>
      </c>
    </row>
    <row r="628" spans="1:3" x14ac:dyDescent="0.25">
      <c r="A628" t="s">
        <v>1282</v>
      </c>
      <c r="B628" t="s">
        <v>1283</v>
      </c>
      <c r="C628" t="str">
        <f t="shared" si="9"/>
        <v>RPS15A_microphthalmia</v>
      </c>
    </row>
    <row r="629" spans="1:3" x14ac:dyDescent="0.25">
      <c r="A629" t="s">
        <v>1284</v>
      </c>
      <c r="B629" t="s">
        <v>1285</v>
      </c>
      <c r="C629" t="str">
        <f t="shared" si="9"/>
        <v>RPS18_microphthalmia</v>
      </c>
    </row>
    <row r="630" spans="1:3" x14ac:dyDescent="0.25">
      <c r="A630" t="s">
        <v>1286</v>
      </c>
      <c r="B630" t="s">
        <v>1287</v>
      </c>
      <c r="C630" t="str">
        <f t="shared" si="9"/>
        <v>RPS19_microphthalmia</v>
      </c>
    </row>
    <row r="631" spans="1:3" x14ac:dyDescent="0.25">
      <c r="A631" t="s">
        <v>1288</v>
      </c>
      <c r="B631" t="s">
        <v>1289</v>
      </c>
      <c r="C631" t="str">
        <f t="shared" si="9"/>
        <v>RPS20_microphthalmia</v>
      </c>
    </row>
    <row r="632" spans="1:3" x14ac:dyDescent="0.25">
      <c r="A632" t="s">
        <v>1290</v>
      </c>
      <c r="B632" t="s">
        <v>1291</v>
      </c>
      <c r="C632" t="str">
        <f t="shared" si="9"/>
        <v>RPS29_microphthalmia</v>
      </c>
    </row>
    <row r="633" spans="1:3" x14ac:dyDescent="0.25">
      <c r="A633" t="s">
        <v>1292</v>
      </c>
      <c r="B633" t="s">
        <v>1293</v>
      </c>
      <c r="C633" t="str">
        <f t="shared" si="9"/>
        <v>RPS3_microphthalmia</v>
      </c>
    </row>
    <row r="634" spans="1:3" x14ac:dyDescent="0.25">
      <c r="A634" t="s">
        <v>1294</v>
      </c>
      <c r="B634" t="s">
        <v>1295</v>
      </c>
      <c r="C634" t="str">
        <f t="shared" si="9"/>
        <v>RPS3A_microphthalmia</v>
      </c>
    </row>
    <row r="635" spans="1:3" x14ac:dyDescent="0.25">
      <c r="A635" t="s">
        <v>1296</v>
      </c>
      <c r="B635" t="s">
        <v>1297</v>
      </c>
      <c r="C635" t="str">
        <f t="shared" si="9"/>
        <v>RPS5_microphthalmia</v>
      </c>
    </row>
    <row r="636" spans="1:3" x14ac:dyDescent="0.25">
      <c r="A636" t="s">
        <v>1298</v>
      </c>
      <c r="B636" t="s">
        <v>1299</v>
      </c>
      <c r="C636" t="str">
        <f t="shared" si="9"/>
        <v>RPS7_microphthalmia</v>
      </c>
    </row>
    <row r="637" spans="1:3" x14ac:dyDescent="0.25">
      <c r="A637" t="s">
        <v>1300</v>
      </c>
      <c r="B637" t="s">
        <v>1301</v>
      </c>
      <c r="C637" t="str">
        <f t="shared" si="9"/>
        <v>RPS8_microphthalmia</v>
      </c>
    </row>
    <row r="638" spans="1:3" x14ac:dyDescent="0.25">
      <c r="A638" t="s">
        <v>1302</v>
      </c>
      <c r="B638" t="s">
        <v>1303</v>
      </c>
      <c r="C638" t="str">
        <f t="shared" si="9"/>
        <v>RPS9_microphthalmia</v>
      </c>
    </row>
    <row r="639" spans="1:3" x14ac:dyDescent="0.25">
      <c r="A639" t="s">
        <v>1304</v>
      </c>
      <c r="B639" t="s">
        <v>1305</v>
      </c>
      <c r="C639" t="str">
        <f t="shared" si="9"/>
        <v>RPSA_microphthalmia</v>
      </c>
    </row>
    <row r="640" spans="1:3" x14ac:dyDescent="0.25">
      <c r="A640" t="s">
        <v>1306</v>
      </c>
      <c r="B640" t="s">
        <v>1307</v>
      </c>
      <c r="C640" t="str">
        <f t="shared" si="9"/>
        <v>RRM1_microphthalmia</v>
      </c>
    </row>
    <row r="641" spans="1:3" x14ac:dyDescent="0.25">
      <c r="A641" t="s">
        <v>1308</v>
      </c>
      <c r="B641" t="s">
        <v>1309</v>
      </c>
      <c r="C641" t="str">
        <f t="shared" si="9"/>
        <v>RRM2_microphthalmia</v>
      </c>
    </row>
    <row r="642" spans="1:3" x14ac:dyDescent="0.25">
      <c r="A642" t="s">
        <v>1310</v>
      </c>
      <c r="B642" t="s">
        <v>1311</v>
      </c>
      <c r="C642" t="str">
        <f t="shared" si="9"/>
        <v>RRP1_microphthalmia</v>
      </c>
    </row>
    <row r="643" spans="1:3" x14ac:dyDescent="0.25">
      <c r="A643" t="s">
        <v>1312</v>
      </c>
      <c r="B643" t="s">
        <v>1313</v>
      </c>
      <c r="C643" t="str">
        <f t="shared" ref="C643:C706" si="10">CONCATENATE(B643,"_","microphthalmia")</f>
        <v>RRP7A_microphthalmia</v>
      </c>
    </row>
    <row r="644" spans="1:3" x14ac:dyDescent="0.25">
      <c r="A644" t="s">
        <v>1314</v>
      </c>
      <c r="B644" t="s">
        <v>1315</v>
      </c>
      <c r="C644" t="str">
        <f t="shared" si="10"/>
        <v>RSPO3_microphthalmia</v>
      </c>
    </row>
    <row r="645" spans="1:3" x14ac:dyDescent="0.25">
      <c r="A645" t="s">
        <v>1316</v>
      </c>
      <c r="B645" t="s">
        <v>1317</v>
      </c>
      <c r="C645" t="str">
        <f t="shared" si="10"/>
        <v>RTN4_microphthalmia</v>
      </c>
    </row>
    <row r="646" spans="1:3" x14ac:dyDescent="0.25">
      <c r="A646" t="s">
        <v>1318</v>
      </c>
      <c r="B646" t="s">
        <v>1319</v>
      </c>
      <c r="C646" t="str">
        <f t="shared" si="10"/>
        <v>RTN4IP1_microphthalmia</v>
      </c>
    </row>
    <row r="647" spans="1:3" x14ac:dyDescent="0.25">
      <c r="A647" t="s">
        <v>1320</v>
      </c>
      <c r="B647" t="s">
        <v>1321</v>
      </c>
      <c r="C647" t="str">
        <f t="shared" si="10"/>
        <v>RUVBL2_microphthalmia</v>
      </c>
    </row>
    <row r="648" spans="1:3" x14ac:dyDescent="0.25">
      <c r="A648" t="s">
        <v>1322</v>
      </c>
      <c r="B648" t="s">
        <v>1323</v>
      </c>
      <c r="C648" t="str">
        <f t="shared" si="10"/>
        <v>RXYLT1_microphthalmia</v>
      </c>
    </row>
    <row r="649" spans="1:3" x14ac:dyDescent="0.25">
      <c r="A649" t="s">
        <v>1324</v>
      </c>
      <c r="B649" t="s">
        <v>1325</v>
      </c>
      <c r="C649" t="str">
        <f t="shared" si="10"/>
        <v>SARS1_microphthalmia</v>
      </c>
    </row>
    <row r="650" spans="1:3" x14ac:dyDescent="0.25">
      <c r="A650" t="s">
        <v>1326</v>
      </c>
      <c r="B650" t="s">
        <v>1327</v>
      </c>
      <c r="C650" t="str">
        <f t="shared" si="10"/>
        <v>SART1_microphthalmia</v>
      </c>
    </row>
    <row r="651" spans="1:3" x14ac:dyDescent="0.25">
      <c r="A651" t="s">
        <v>1328</v>
      </c>
      <c r="B651" t="s">
        <v>1329</v>
      </c>
      <c r="C651" t="str">
        <f t="shared" si="10"/>
        <v>SART3_microphthalmia</v>
      </c>
    </row>
    <row r="652" spans="1:3" x14ac:dyDescent="0.25">
      <c r="A652" t="s">
        <v>1330</v>
      </c>
      <c r="B652" t="s">
        <v>1331</v>
      </c>
      <c r="C652" t="str">
        <f t="shared" si="10"/>
        <v>SBNO1_microphthalmia</v>
      </c>
    </row>
    <row r="653" spans="1:3" x14ac:dyDescent="0.25">
      <c r="A653" t="s">
        <v>1332</v>
      </c>
      <c r="B653" t="s">
        <v>1333</v>
      </c>
      <c r="C653" t="str">
        <f t="shared" si="10"/>
        <v>SBNO2_microphthalmia</v>
      </c>
    </row>
    <row r="654" spans="1:3" x14ac:dyDescent="0.25">
      <c r="A654" t="s">
        <v>1334</v>
      </c>
      <c r="B654" t="s">
        <v>1335</v>
      </c>
      <c r="C654" t="str">
        <f t="shared" si="10"/>
        <v>SDAD1_microphthalmia</v>
      </c>
    </row>
    <row r="655" spans="1:3" x14ac:dyDescent="0.25">
      <c r="A655" t="s">
        <v>1336</v>
      </c>
      <c r="B655" t="s">
        <v>1337</v>
      </c>
      <c r="C655" t="str">
        <f t="shared" si="10"/>
        <v>SEC13_microphthalmia</v>
      </c>
    </row>
    <row r="656" spans="1:3" x14ac:dyDescent="0.25">
      <c r="A656" t="s">
        <v>1338</v>
      </c>
      <c r="B656" t="s">
        <v>1339</v>
      </c>
      <c r="C656" t="str">
        <f t="shared" si="10"/>
        <v>SEC61A1_microphthalmia</v>
      </c>
    </row>
    <row r="657" spans="1:3" x14ac:dyDescent="0.25">
      <c r="A657" t="s">
        <v>1340</v>
      </c>
      <c r="B657" t="s">
        <v>1341</v>
      </c>
      <c r="C657" t="str">
        <f t="shared" si="10"/>
        <v>SELENOH_microphthalmia</v>
      </c>
    </row>
    <row r="658" spans="1:3" x14ac:dyDescent="0.25">
      <c r="A658" t="s">
        <v>1342</v>
      </c>
      <c r="B658" t="s">
        <v>1343</v>
      </c>
      <c r="C658" t="str">
        <f t="shared" si="10"/>
        <v>SEMA6A_microphthalmia</v>
      </c>
    </row>
    <row r="659" spans="1:3" x14ac:dyDescent="0.25">
      <c r="A659" t="s">
        <v>1344</v>
      </c>
      <c r="B659" t="s">
        <v>1345</v>
      </c>
      <c r="C659" t="str">
        <f t="shared" si="10"/>
        <v>SET_microphthalmia</v>
      </c>
    </row>
    <row r="660" spans="1:3" x14ac:dyDescent="0.25">
      <c r="A660" t="s">
        <v>1346</v>
      </c>
      <c r="B660" t="s">
        <v>1347</v>
      </c>
      <c r="C660" t="str">
        <f t="shared" si="10"/>
        <v>SETD5_microphthalmia</v>
      </c>
    </row>
    <row r="661" spans="1:3" x14ac:dyDescent="0.25">
      <c r="A661" t="s">
        <v>1348</v>
      </c>
      <c r="B661" t="s">
        <v>1349</v>
      </c>
      <c r="C661" t="str">
        <f t="shared" si="10"/>
        <v>SF1_microphthalmia</v>
      </c>
    </row>
    <row r="662" spans="1:3" x14ac:dyDescent="0.25">
      <c r="A662" t="s">
        <v>1350</v>
      </c>
      <c r="B662" t="s">
        <v>1351</v>
      </c>
      <c r="C662" t="str">
        <f t="shared" si="10"/>
        <v>SF3B1_microphthalmia</v>
      </c>
    </row>
    <row r="663" spans="1:3" x14ac:dyDescent="0.25">
      <c r="A663" t="s">
        <v>1352</v>
      </c>
      <c r="B663" t="s">
        <v>1353</v>
      </c>
      <c r="C663" t="str">
        <f t="shared" si="10"/>
        <v>SF3B4_microphthalmia</v>
      </c>
    </row>
    <row r="664" spans="1:3" x14ac:dyDescent="0.25">
      <c r="A664" t="s">
        <v>1354</v>
      </c>
      <c r="B664" t="s">
        <v>1355</v>
      </c>
      <c r="C664" t="str">
        <f t="shared" si="10"/>
        <v>SF3B5_microphthalmia</v>
      </c>
    </row>
    <row r="665" spans="1:3" x14ac:dyDescent="0.25">
      <c r="A665" t="s">
        <v>1356</v>
      </c>
      <c r="B665" t="s">
        <v>1357</v>
      </c>
      <c r="C665" t="str">
        <f t="shared" si="10"/>
        <v>SFPQ_microphthalmia</v>
      </c>
    </row>
    <row r="666" spans="1:3" x14ac:dyDescent="0.25">
      <c r="A666" t="s">
        <v>1358</v>
      </c>
      <c r="B666" t="s">
        <v>1359</v>
      </c>
      <c r="C666" t="str">
        <f t="shared" si="10"/>
        <v>SGO1_microphthalmia</v>
      </c>
    </row>
    <row r="667" spans="1:3" x14ac:dyDescent="0.25">
      <c r="A667" t="s">
        <v>1360</v>
      </c>
      <c r="B667" t="s">
        <v>1361</v>
      </c>
      <c r="C667" t="str">
        <f t="shared" si="10"/>
        <v>SHANK3_microphthalmia</v>
      </c>
    </row>
    <row r="668" spans="1:3" x14ac:dyDescent="0.25">
      <c r="A668" t="s">
        <v>1362</v>
      </c>
      <c r="B668" t="s">
        <v>1363</v>
      </c>
      <c r="C668" t="str">
        <f t="shared" si="10"/>
        <v>SHOC2_microphthalmia</v>
      </c>
    </row>
    <row r="669" spans="1:3" x14ac:dyDescent="0.25">
      <c r="A669" t="s">
        <v>1364</v>
      </c>
      <c r="B669" t="s">
        <v>1365</v>
      </c>
      <c r="C669" t="str">
        <f t="shared" si="10"/>
        <v>SIM1_microphthalmia</v>
      </c>
    </row>
    <row r="670" spans="1:3" x14ac:dyDescent="0.25">
      <c r="A670" t="s">
        <v>1366</v>
      </c>
      <c r="B670" t="s">
        <v>1367</v>
      </c>
      <c r="C670" t="str">
        <f t="shared" si="10"/>
        <v>SIPA1L3_microphthalmia</v>
      </c>
    </row>
    <row r="671" spans="1:3" x14ac:dyDescent="0.25">
      <c r="A671" t="s">
        <v>1368</v>
      </c>
      <c r="B671" t="s">
        <v>1369</v>
      </c>
      <c r="C671" t="str">
        <f t="shared" si="10"/>
        <v>SKP1_microphthalmia</v>
      </c>
    </row>
    <row r="672" spans="1:3" x14ac:dyDescent="0.25">
      <c r="A672" t="s">
        <v>58</v>
      </c>
      <c r="B672" t="s">
        <v>59</v>
      </c>
      <c r="C672" t="str">
        <f t="shared" si="10"/>
        <v>SLBP_microphthalmia</v>
      </c>
    </row>
    <row r="673" spans="1:3" x14ac:dyDescent="0.25">
      <c r="A673" t="s">
        <v>1370</v>
      </c>
      <c r="B673" t="s">
        <v>1371</v>
      </c>
      <c r="C673" t="str">
        <f t="shared" si="10"/>
        <v>SLC10A7_microphthalmia</v>
      </c>
    </row>
    <row r="674" spans="1:3" x14ac:dyDescent="0.25">
      <c r="A674" t="s">
        <v>1372</v>
      </c>
      <c r="B674" t="s">
        <v>1373</v>
      </c>
      <c r="C674" t="str">
        <f t="shared" si="10"/>
        <v>SLC12A2_microphthalmia</v>
      </c>
    </row>
    <row r="675" spans="1:3" x14ac:dyDescent="0.25">
      <c r="A675" t="s">
        <v>1374</v>
      </c>
      <c r="B675" t="s">
        <v>1375</v>
      </c>
      <c r="C675" t="str">
        <f t="shared" si="10"/>
        <v>SLC16A2_microphthalmia</v>
      </c>
    </row>
    <row r="676" spans="1:3" x14ac:dyDescent="0.25">
      <c r="A676" t="s">
        <v>1376</v>
      </c>
      <c r="B676" t="s">
        <v>1377</v>
      </c>
      <c r="C676" t="str">
        <f t="shared" si="10"/>
        <v>SLC17A7_microphthalmia</v>
      </c>
    </row>
    <row r="677" spans="1:3" x14ac:dyDescent="0.25">
      <c r="A677" t="s">
        <v>1378</v>
      </c>
      <c r="B677" t="s">
        <v>1379</v>
      </c>
      <c r="C677" t="str">
        <f t="shared" si="10"/>
        <v>SLC25A1_microphthalmia</v>
      </c>
    </row>
    <row r="678" spans="1:3" x14ac:dyDescent="0.25">
      <c r="A678" t="s">
        <v>1380</v>
      </c>
      <c r="B678" t="s">
        <v>1381</v>
      </c>
      <c r="C678" t="str">
        <f t="shared" si="10"/>
        <v>SLC25A46_microphthalmia</v>
      </c>
    </row>
    <row r="679" spans="1:3" x14ac:dyDescent="0.25">
      <c r="A679" t="s">
        <v>1382</v>
      </c>
      <c r="B679" t="s">
        <v>1383</v>
      </c>
      <c r="C679" t="str">
        <f t="shared" si="10"/>
        <v>SLC25A5_microphthalmia</v>
      </c>
    </row>
    <row r="680" spans="1:3" x14ac:dyDescent="0.25">
      <c r="A680" t="s">
        <v>1384</v>
      </c>
      <c r="B680" t="s">
        <v>1385</v>
      </c>
      <c r="C680" t="str">
        <f t="shared" si="10"/>
        <v>SLC2A2_microphthalmia</v>
      </c>
    </row>
    <row r="681" spans="1:3" x14ac:dyDescent="0.25">
      <c r="A681" t="s">
        <v>1386</v>
      </c>
      <c r="B681" t="s">
        <v>1387</v>
      </c>
      <c r="C681" t="str">
        <f t="shared" si="10"/>
        <v>SLC39A10_microphthalmia</v>
      </c>
    </row>
    <row r="682" spans="1:3" x14ac:dyDescent="0.25">
      <c r="A682" t="s">
        <v>1388</v>
      </c>
      <c r="B682" t="s">
        <v>1389</v>
      </c>
      <c r="C682" t="str">
        <f t="shared" si="10"/>
        <v>SLC39A7_microphthalmia</v>
      </c>
    </row>
    <row r="683" spans="1:3" x14ac:dyDescent="0.25">
      <c r="A683" t="s">
        <v>1390</v>
      </c>
      <c r="B683" t="s">
        <v>1391</v>
      </c>
      <c r="C683" t="str">
        <f t="shared" si="10"/>
        <v>SLC40A1_microphthalmia</v>
      </c>
    </row>
    <row r="684" spans="1:3" x14ac:dyDescent="0.25">
      <c r="A684" t="s">
        <v>1392</v>
      </c>
      <c r="B684" t="s">
        <v>1393</v>
      </c>
      <c r="C684" t="str">
        <f t="shared" si="10"/>
        <v>SLC7A14_microphthalmia</v>
      </c>
    </row>
    <row r="685" spans="1:3" x14ac:dyDescent="0.25">
      <c r="A685" t="s">
        <v>1394</v>
      </c>
      <c r="B685" t="s">
        <v>1395</v>
      </c>
      <c r="C685" t="str">
        <f t="shared" si="10"/>
        <v>SLC7A7_microphthalmia</v>
      </c>
    </row>
    <row r="686" spans="1:3" x14ac:dyDescent="0.25">
      <c r="A686" t="s">
        <v>1396</v>
      </c>
      <c r="B686" t="s">
        <v>1397</v>
      </c>
      <c r="C686" t="str">
        <f t="shared" si="10"/>
        <v>SMAD7_microphthalmia</v>
      </c>
    </row>
    <row r="687" spans="1:3" x14ac:dyDescent="0.25">
      <c r="A687" t="s">
        <v>1398</v>
      </c>
      <c r="B687" t="s">
        <v>1399</v>
      </c>
      <c r="C687" t="str">
        <f t="shared" si="10"/>
        <v>SMAD9_microphthalmia</v>
      </c>
    </row>
    <row r="688" spans="1:3" x14ac:dyDescent="0.25">
      <c r="A688" t="s">
        <v>1400</v>
      </c>
      <c r="B688" t="s">
        <v>1401</v>
      </c>
      <c r="C688" t="str">
        <f t="shared" si="10"/>
        <v>SMARCA4_microphthalmia</v>
      </c>
    </row>
    <row r="689" spans="1:3" x14ac:dyDescent="0.25">
      <c r="A689" t="s">
        <v>1402</v>
      </c>
      <c r="B689" t="s">
        <v>1403</v>
      </c>
      <c r="C689" t="str">
        <f t="shared" si="10"/>
        <v>SMARCA5_microphthalmia</v>
      </c>
    </row>
    <row r="690" spans="1:3" x14ac:dyDescent="0.25">
      <c r="A690" t="s">
        <v>1404</v>
      </c>
      <c r="B690" t="s">
        <v>1405</v>
      </c>
      <c r="C690" t="str">
        <f t="shared" si="10"/>
        <v>SMARCAL1_microphthalmia</v>
      </c>
    </row>
    <row r="691" spans="1:3" x14ac:dyDescent="0.25">
      <c r="A691" t="s">
        <v>1406</v>
      </c>
      <c r="B691" t="s">
        <v>1407</v>
      </c>
      <c r="C691" t="str">
        <f t="shared" si="10"/>
        <v>SMARCD1_microphthalmia</v>
      </c>
    </row>
    <row r="692" spans="1:3" x14ac:dyDescent="0.25">
      <c r="A692" t="s">
        <v>1408</v>
      </c>
      <c r="B692" t="s">
        <v>1409</v>
      </c>
      <c r="C692" t="str">
        <f t="shared" si="10"/>
        <v>SMARCE1_microphthalmia</v>
      </c>
    </row>
    <row r="693" spans="1:3" x14ac:dyDescent="0.25">
      <c r="A693" t="s">
        <v>1410</v>
      </c>
      <c r="B693" t="s">
        <v>1411</v>
      </c>
      <c r="C693" t="str">
        <f t="shared" si="10"/>
        <v>SMC1A_microphthalmia</v>
      </c>
    </row>
    <row r="694" spans="1:3" x14ac:dyDescent="0.25">
      <c r="A694" t="s">
        <v>1412</v>
      </c>
      <c r="B694" t="s">
        <v>1413</v>
      </c>
      <c r="C694" t="str">
        <f t="shared" si="10"/>
        <v>SMC3_microphthalmia</v>
      </c>
    </row>
    <row r="695" spans="1:3" x14ac:dyDescent="0.25">
      <c r="A695" t="s">
        <v>1414</v>
      </c>
      <c r="B695" t="s">
        <v>1415</v>
      </c>
      <c r="C695" t="str">
        <f t="shared" si="10"/>
        <v>SMC4_microphthalmia</v>
      </c>
    </row>
    <row r="696" spans="1:3" x14ac:dyDescent="0.25">
      <c r="A696" t="s">
        <v>1416</v>
      </c>
      <c r="B696" t="s">
        <v>1417</v>
      </c>
      <c r="C696" t="str">
        <f t="shared" si="10"/>
        <v>SMYD1_microphthalmia</v>
      </c>
    </row>
    <row r="697" spans="1:3" x14ac:dyDescent="0.25">
      <c r="A697" t="s">
        <v>1418</v>
      </c>
      <c r="B697" t="s">
        <v>1419</v>
      </c>
      <c r="C697" t="str">
        <f t="shared" si="10"/>
        <v>SNAPC4_microphthalmia</v>
      </c>
    </row>
    <row r="698" spans="1:3" x14ac:dyDescent="0.25">
      <c r="A698" t="s">
        <v>1420</v>
      </c>
      <c r="B698" t="s">
        <v>1421</v>
      </c>
      <c r="C698" t="str">
        <f t="shared" si="10"/>
        <v>SNORD118_microphthalmia</v>
      </c>
    </row>
    <row r="699" spans="1:3" x14ac:dyDescent="0.25">
      <c r="A699" t="s">
        <v>1422</v>
      </c>
      <c r="B699" t="s">
        <v>1423</v>
      </c>
      <c r="C699" t="str">
        <f t="shared" si="10"/>
        <v>SNRNP25_microphthalmia</v>
      </c>
    </row>
    <row r="700" spans="1:3" x14ac:dyDescent="0.25">
      <c r="A700" t="s">
        <v>1424</v>
      </c>
      <c r="B700" t="s">
        <v>1425</v>
      </c>
      <c r="C700" t="str">
        <f t="shared" si="10"/>
        <v>SNRNP48_microphthalmia</v>
      </c>
    </row>
    <row r="701" spans="1:3" x14ac:dyDescent="0.25">
      <c r="A701" t="s">
        <v>1426</v>
      </c>
      <c r="B701" t="s">
        <v>1427</v>
      </c>
      <c r="C701" t="str">
        <f t="shared" si="10"/>
        <v>SNRPC_microphthalmia</v>
      </c>
    </row>
    <row r="702" spans="1:3" x14ac:dyDescent="0.25">
      <c r="A702" t="s">
        <v>1428</v>
      </c>
      <c r="B702" t="s">
        <v>1429</v>
      </c>
      <c r="C702" t="str">
        <f t="shared" si="10"/>
        <v>SNRPF_microphthalmia</v>
      </c>
    </row>
    <row r="703" spans="1:3" x14ac:dyDescent="0.25">
      <c r="A703" t="s">
        <v>1430</v>
      </c>
      <c r="B703" t="s">
        <v>1431</v>
      </c>
      <c r="C703" t="str">
        <f t="shared" si="10"/>
        <v>SNX14_microphthalmia</v>
      </c>
    </row>
    <row r="704" spans="1:3" x14ac:dyDescent="0.25">
      <c r="A704" t="s">
        <v>1432</v>
      </c>
      <c r="B704" t="s">
        <v>1433</v>
      </c>
      <c r="C704" t="str">
        <f t="shared" si="10"/>
        <v>SOCS1_microphthalmia</v>
      </c>
    </row>
    <row r="705" spans="1:3" x14ac:dyDescent="0.25">
      <c r="A705" t="s">
        <v>1434</v>
      </c>
      <c r="B705" t="s">
        <v>1435</v>
      </c>
      <c r="C705" t="str">
        <f t="shared" si="10"/>
        <v>SON_microphthalmia</v>
      </c>
    </row>
    <row r="706" spans="1:3" x14ac:dyDescent="0.25">
      <c r="A706" t="s">
        <v>1436</v>
      </c>
      <c r="B706" t="s">
        <v>1437</v>
      </c>
      <c r="C706" t="str">
        <f t="shared" si="10"/>
        <v>SOX3_microphthalmia</v>
      </c>
    </row>
    <row r="707" spans="1:3" x14ac:dyDescent="0.25">
      <c r="A707" t="s">
        <v>1438</v>
      </c>
      <c r="B707" t="s">
        <v>1439</v>
      </c>
      <c r="C707" t="str">
        <f t="shared" ref="C707:C770" si="11">CONCATENATE(B707,"_","microphthalmia")</f>
        <v>SPAST_microphthalmia</v>
      </c>
    </row>
    <row r="708" spans="1:3" x14ac:dyDescent="0.25">
      <c r="A708" t="s">
        <v>1440</v>
      </c>
      <c r="B708" t="s">
        <v>1441</v>
      </c>
      <c r="C708" t="str">
        <f t="shared" si="11"/>
        <v>SPG11_microphthalmia</v>
      </c>
    </row>
    <row r="709" spans="1:3" x14ac:dyDescent="0.25">
      <c r="A709" t="s">
        <v>1442</v>
      </c>
      <c r="B709" t="s">
        <v>1443</v>
      </c>
      <c r="C709" t="str">
        <f t="shared" si="11"/>
        <v>SPINT1_microphthalmia</v>
      </c>
    </row>
    <row r="710" spans="1:3" x14ac:dyDescent="0.25">
      <c r="A710" t="s">
        <v>1444</v>
      </c>
      <c r="B710" t="s">
        <v>1445</v>
      </c>
      <c r="C710" t="str">
        <f t="shared" si="11"/>
        <v>SRP68_microphthalmia</v>
      </c>
    </row>
    <row r="711" spans="1:3" x14ac:dyDescent="0.25">
      <c r="A711" t="s">
        <v>1446</v>
      </c>
      <c r="B711" t="s">
        <v>1447</v>
      </c>
      <c r="C711" t="str">
        <f t="shared" si="11"/>
        <v>SRRT_microphthalmia</v>
      </c>
    </row>
    <row r="712" spans="1:3" x14ac:dyDescent="0.25">
      <c r="A712" t="s">
        <v>1448</v>
      </c>
      <c r="B712" t="s">
        <v>1449</v>
      </c>
      <c r="C712" t="str">
        <f t="shared" si="11"/>
        <v>SRSF5_microphthalmia</v>
      </c>
    </row>
    <row r="713" spans="1:3" x14ac:dyDescent="0.25">
      <c r="A713" t="s">
        <v>1450</v>
      </c>
      <c r="B713" t="s">
        <v>1451</v>
      </c>
      <c r="C713" t="str">
        <f t="shared" si="11"/>
        <v>SSRP1_microphthalmia</v>
      </c>
    </row>
    <row r="714" spans="1:3" x14ac:dyDescent="0.25">
      <c r="A714" t="s">
        <v>1452</v>
      </c>
      <c r="B714" t="s">
        <v>1453</v>
      </c>
      <c r="C714" t="str">
        <f t="shared" si="11"/>
        <v>ST8SIA3_microphthalmia</v>
      </c>
    </row>
    <row r="715" spans="1:3" x14ac:dyDescent="0.25">
      <c r="A715" t="s">
        <v>1454</v>
      </c>
      <c r="B715" t="s">
        <v>1455</v>
      </c>
      <c r="C715" t="str">
        <f t="shared" si="11"/>
        <v>STAT3_microphthalmia</v>
      </c>
    </row>
    <row r="716" spans="1:3" x14ac:dyDescent="0.25">
      <c r="A716" t="s">
        <v>1456</v>
      </c>
      <c r="B716" t="s">
        <v>1457</v>
      </c>
      <c r="C716" t="str">
        <f t="shared" si="11"/>
        <v>STIL_microphthalmia</v>
      </c>
    </row>
    <row r="717" spans="1:3" x14ac:dyDescent="0.25">
      <c r="A717" t="s">
        <v>1458</v>
      </c>
      <c r="B717" t="s">
        <v>1459</v>
      </c>
      <c r="C717" t="str">
        <f t="shared" si="11"/>
        <v>STK3_microphthalmia</v>
      </c>
    </row>
    <row r="718" spans="1:3" x14ac:dyDescent="0.25">
      <c r="A718" t="s">
        <v>1460</v>
      </c>
      <c r="B718" t="s">
        <v>1461</v>
      </c>
      <c r="C718" t="str">
        <f t="shared" si="11"/>
        <v>STMP1_microphthalmia</v>
      </c>
    </row>
    <row r="719" spans="1:3" x14ac:dyDescent="0.25">
      <c r="A719" t="s">
        <v>1462</v>
      </c>
      <c r="B719" t="s">
        <v>1463</v>
      </c>
      <c r="C719" t="str">
        <f t="shared" si="11"/>
        <v>STXBP3_microphthalmia</v>
      </c>
    </row>
    <row r="720" spans="1:3" x14ac:dyDescent="0.25">
      <c r="A720" t="s">
        <v>1464</v>
      </c>
      <c r="B720" t="s">
        <v>1465</v>
      </c>
      <c r="C720" t="str">
        <f t="shared" si="11"/>
        <v>SUDS3_microphthalmia</v>
      </c>
    </row>
    <row r="721" spans="1:3" x14ac:dyDescent="0.25">
      <c r="A721" t="s">
        <v>1466</v>
      </c>
      <c r="B721" t="s">
        <v>1467</v>
      </c>
      <c r="C721" t="str">
        <f t="shared" si="11"/>
        <v>SUMF1_microphthalmia</v>
      </c>
    </row>
    <row r="722" spans="1:3" x14ac:dyDescent="0.25">
      <c r="A722" t="s">
        <v>1468</v>
      </c>
      <c r="B722" t="s">
        <v>1469</v>
      </c>
      <c r="C722" t="str">
        <f t="shared" si="11"/>
        <v>SUPT5H_microphthalmia</v>
      </c>
    </row>
    <row r="723" spans="1:3" x14ac:dyDescent="0.25">
      <c r="A723" t="s">
        <v>1470</v>
      </c>
      <c r="B723" t="s">
        <v>1471</v>
      </c>
      <c r="C723" t="str">
        <f t="shared" si="11"/>
        <v>SUPT6H_microphthalmia</v>
      </c>
    </row>
    <row r="724" spans="1:3" x14ac:dyDescent="0.25">
      <c r="A724" t="s">
        <v>1472</v>
      </c>
      <c r="B724" t="s">
        <v>1473</v>
      </c>
      <c r="C724" t="str">
        <f t="shared" si="11"/>
        <v>SUPV3L1_microphthalmia</v>
      </c>
    </row>
    <row r="725" spans="1:3" x14ac:dyDescent="0.25">
      <c r="A725" t="s">
        <v>1474</v>
      </c>
      <c r="B725" t="s">
        <v>1475</v>
      </c>
      <c r="C725" t="str">
        <f t="shared" si="11"/>
        <v>SURF1_microphthalmia</v>
      </c>
    </row>
    <row r="726" spans="1:3" x14ac:dyDescent="0.25">
      <c r="A726" t="s">
        <v>1476</v>
      </c>
      <c r="B726" t="s">
        <v>1477</v>
      </c>
      <c r="C726" t="str">
        <f t="shared" si="11"/>
        <v>SURF6_microphthalmia</v>
      </c>
    </row>
    <row r="727" spans="1:3" x14ac:dyDescent="0.25">
      <c r="A727" t="s">
        <v>1478</v>
      </c>
      <c r="B727" t="s">
        <v>1479</v>
      </c>
      <c r="C727" t="str">
        <f t="shared" si="11"/>
        <v>SUSD4_microphthalmia</v>
      </c>
    </row>
    <row r="728" spans="1:3" x14ac:dyDescent="0.25">
      <c r="A728" t="s">
        <v>1480</v>
      </c>
      <c r="B728" t="s">
        <v>1481</v>
      </c>
      <c r="C728" t="str">
        <f t="shared" si="11"/>
        <v>SYNGAP1_microphthalmia</v>
      </c>
    </row>
    <row r="729" spans="1:3" x14ac:dyDescent="0.25">
      <c r="A729" t="s">
        <v>1482</v>
      </c>
      <c r="B729" t="s">
        <v>1483</v>
      </c>
      <c r="C729" t="str">
        <f t="shared" si="11"/>
        <v>SYNJ1_microphthalmia</v>
      </c>
    </row>
    <row r="730" spans="1:3" x14ac:dyDescent="0.25">
      <c r="A730" t="s">
        <v>1484</v>
      </c>
      <c r="B730" t="s">
        <v>1485</v>
      </c>
      <c r="C730" t="str">
        <f t="shared" si="11"/>
        <v>TAF1_microphthalmia</v>
      </c>
    </row>
    <row r="731" spans="1:3" x14ac:dyDescent="0.25">
      <c r="A731" t="s">
        <v>1486</v>
      </c>
      <c r="B731" t="s">
        <v>1487</v>
      </c>
      <c r="C731" t="str">
        <f t="shared" si="11"/>
        <v>TAF1B_microphthalmia</v>
      </c>
    </row>
    <row r="732" spans="1:3" x14ac:dyDescent="0.25">
      <c r="A732" t="s">
        <v>1488</v>
      </c>
      <c r="B732" t="s">
        <v>1489</v>
      </c>
      <c r="C732" t="str">
        <f t="shared" si="11"/>
        <v>TAF2_microphthalmia</v>
      </c>
    </row>
    <row r="733" spans="1:3" x14ac:dyDescent="0.25">
      <c r="A733" t="s">
        <v>1490</v>
      </c>
      <c r="B733" t="s">
        <v>1491</v>
      </c>
      <c r="C733" t="str">
        <f t="shared" si="11"/>
        <v>TAF7_microphthalmia</v>
      </c>
    </row>
    <row r="734" spans="1:3" x14ac:dyDescent="0.25">
      <c r="A734" t="s">
        <v>1492</v>
      </c>
      <c r="B734" t="s">
        <v>1493</v>
      </c>
      <c r="C734" t="str">
        <f t="shared" si="11"/>
        <v>TAF8_microphthalmia</v>
      </c>
    </row>
    <row r="735" spans="1:3" x14ac:dyDescent="0.25">
      <c r="A735" t="s">
        <v>1494</v>
      </c>
      <c r="B735" t="s">
        <v>1495</v>
      </c>
      <c r="C735" t="str">
        <f t="shared" si="11"/>
        <v>TAFAZZIN_microphthalmia</v>
      </c>
    </row>
    <row r="736" spans="1:3" x14ac:dyDescent="0.25">
      <c r="A736" t="s">
        <v>1496</v>
      </c>
      <c r="B736" t="s">
        <v>1497</v>
      </c>
      <c r="C736" t="str">
        <f t="shared" si="11"/>
        <v>TAL1_microphthalmia</v>
      </c>
    </row>
    <row r="737" spans="1:3" x14ac:dyDescent="0.25">
      <c r="A737" t="s">
        <v>1498</v>
      </c>
      <c r="B737" t="s">
        <v>1499</v>
      </c>
      <c r="C737" t="str">
        <f t="shared" si="11"/>
        <v>TARS1_microphthalmia</v>
      </c>
    </row>
    <row r="738" spans="1:3" x14ac:dyDescent="0.25">
      <c r="A738" t="s">
        <v>1500</v>
      </c>
      <c r="B738" t="s">
        <v>1501</v>
      </c>
      <c r="C738" t="str">
        <f t="shared" si="11"/>
        <v>TATDN1_microphthalmia</v>
      </c>
    </row>
    <row r="739" spans="1:3" x14ac:dyDescent="0.25">
      <c r="A739" t="s">
        <v>1502</v>
      </c>
      <c r="B739" t="s">
        <v>1503</v>
      </c>
      <c r="C739" t="str">
        <f t="shared" si="11"/>
        <v>TBCD_microphthalmia</v>
      </c>
    </row>
    <row r="740" spans="1:3" x14ac:dyDescent="0.25">
      <c r="A740" t="s">
        <v>1504</v>
      </c>
      <c r="B740" t="s">
        <v>1505</v>
      </c>
      <c r="C740" t="str">
        <f t="shared" si="11"/>
        <v>TBX2_microphthalmia</v>
      </c>
    </row>
    <row r="741" spans="1:3" x14ac:dyDescent="0.25">
      <c r="A741" t="s">
        <v>1506</v>
      </c>
      <c r="B741" t="s">
        <v>1507</v>
      </c>
      <c r="C741" t="str">
        <f t="shared" si="11"/>
        <v>TBX5_microphthalmia</v>
      </c>
    </row>
    <row r="742" spans="1:3" x14ac:dyDescent="0.25">
      <c r="A742" t="s">
        <v>12</v>
      </c>
      <c r="B742" t="s">
        <v>13</v>
      </c>
      <c r="C742" t="str">
        <f t="shared" si="11"/>
        <v>TCF7L1_microphthalmia</v>
      </c>
    </row>
    <row r="743" spans="1:3" x14ac:dyDescent="0.25">
      <c r="A743" t="s">
        <v>1508</v>
      </c>
      <c r="B743" t="s">
        <v>1509</v>
      </c>
      <c r="C743" t="str">
        <f t="shared" si="11"/>
        <v>TCF7L2_microphthalmia</v>
      </c>
    </row>
    <row r="744" spans="1:3" x14ac:dyDescent="0.25">
      <c r="A744" t="s">
        <v>1510</v>
      </c>
      <c r="B744" t="s">
        <v>1511</v>
      </c>
      <c r="C744" t="str">
        <f t="shared" si="11"/>
        <v>TCP1_microphthalmia</v>
      </c>
    </row>
    <row r="745" spans="1:3" x14ac:dyDescent="0.25">
      <c r="A745" t="s">
        <v>1512</v>
      </c>
      <c r="B745" t="s">
        <v>1513</v>
      </c>
      <c r="C745" t="str">
        <f t="shared" si="11"/>
        <v>TDGF1_microphthalmia</v>
      </c>
    </row>
    <row r="746" spans="1:3" x14ac:dyDescent="0.25">
      <c r="A746" t="s">
        <v>1514</v>
      </c>
      <c r="B746" t="s">
        <v>1515</v>
      </c>
      <c r="C746" t="str">
        <f t="shared" si="11"/>
        <v>TDP2_microphthalmia</v>
      </c>
    </row>
    <row r="747" spans="1:3" x14ac:dyDescent="0.25">
      <c r="A747" t="s">
        <v>1516</v>
      </c>
      <c r="B747" t="s">
        <v>1517</v>
      </c>
      <c r="C747" t="str">
        <f t="shared" si="11"/>
        <v>TET3_microphthalmia</v>
      </c>
    </row>
    <row r="748" spans="1:3" x14ac:dyDescent="0.25">
      <c r="A748" t="s">
        <v>1518</v>
      </c>
      <c r="B748" t="s">
        <v>1519</v>
      </c>
      <c r="C748" t="str">
        <f t="shared" si="11"/>
        <v>TFEC_microphthalmia</v>
      </c>
    </row>
    <row r="749" spans="1:3" x14ac:dyDescent="0.25">
      <c r="A749" t="s">
        <v>1520</v>
      </c>
      <c r="B749" t="s">
        <v>1521</v>
      </c>
      <c r="C749" t="str">
        <f t="shared" si="11"/>
        <v>THNSL2_microphthalmia</v>
      </c>
    </row>
    <row r="750" spans="1:3" x14ac:dyDescent="0.25">
      <c r="A750" t="s">
        <v>1522</v>
      </c>
      <c r="B750" t="s">
        <v>1523</v>
      </c>
      <c r="C750" t="str">
        <f t="shared" si="11"/>
        <v>THOC2_microphthalmia</v>
      </c>
    </row>
    <row r="751" spans="1:3" x14ac:dyDescent="0.25">
      <c r="A751" t="s">
        <v>1524</v>
      </c>
      <c r="B751" t="s">
        <v>1525</v>
      </c>
      <c r="C751" t="str">
        <f t="shared" si="11"/>
        <v>THRA_microphthalmia</v>
      </c>
    </row>
    <row r="752" spans="1:3" x14ac:dyDescent="0.25">
      <c r="A752" t="s">
        <v>1526</v>
      </c>
      <c r="B752" t="s">
        <v>1527</v>
      </c>
      <c r="C752" t="str">
        <f t="shared" si="11"/>
        <v>THRB_microphthalmia</v>
      </c>
    </row>
    <row r="753" spans="1:3" x14ac:dyDescent="0.25">
      <c r="A753" t="s">
        <v>1528</v>
      </c>
      <c r="B753" t="s">
        <v>1529</v>
      </c>
      <c r="C753" t="str">
        <f t="shared" si="11"/>
        <v>TICRR_microphthalmia</v>
      </c>
    </row>
    <row r="754" spans="1:3" x14ac:dyDescent="0.25">
      <c r="A754" t="s">
        <v>1530</v>
      </c>
      <c r="B754" t="s">
        <v>1531</v>
      </c>
      <c r="C754" t="str">
        <f t="shared" si="11"/>
        <v>TIMM23_microphthalmia</v>
      </c>
    </row>
    <row r="755" spans="1:3" x14ac:dyDescent="0.25">
      <c r="A755" t="s">
        <v>1532</v>
      </c>
      <c r="B755" t="s">
        <v>1533</v>
      </c>
      <c r="C755" t="str">
        <f t="shared" si="11"/>
        <v>TLCD3B_microphthalmia</v>
      </c>
    </row>
    <row r="756" spans="1:3" x14ac:dyDescent="0.25">
      <c r="A756" t="s">
        <v>1534</v>
      </c>
      <c r="B756" t="s">
        <v>1535</v>
      </c>
      <c r="C756" t="str">
        <f t="shared" si="11"/>
        <v>TMIE_microphthalmia</v>
      </c>
    </row>
    <row r="757" spans="1:3" x14ac:dyDescent="0.25">
      <c r="A757" t="s">
        <v>1536</v>
      </c>
      <c r="B757" t="s">
        <v>1537</v>
      </c>
      <c r="C757" t="str">
        <f t="shared" si="11"/>
        <v>TOE1_microphthalmia</v>
      </c>
    </row>
    <row r="758" spans="1:3" x14ac:dyDescent="0.25">
      <c r="A758" t="s">
        <v>1538</v>
      </c>
      <c r="B758" t="s">
        <v>1539</v>
      </c>
      <c r="C758" t="str">
        <f t="shared" si="11"/>
        <v>TOP2A_microphthalmia</v>
      </c>
    </row>
    <row r="759" spans="1:3" x14ac:dyDescent="0.25">
      <c r="A759" t="s">
        <v>1540</v>
      </c>
      <c r="B759" t="s">
        <v>1541</v>
      </c>
      <c r="C759" t="str">
        <f t="shared" si="11"/>
        <v>TP73_microphthalmia</v>
      </c>
    </row>
    <row r="760" spans="1:3" x14ac:dyDescent="0.25">
      <c r="A760" t="s">
        <v>1542</v>
      </c>
      <c r="B760" t="s">
        <v>1543</v>
      </c>
      <c r="C760" t="str">
        <f t="shared" si="11"/>
        <v>TPCN2_microphthalmia</v>
      </c>
    </row>
    <row r="761" spans="1:3" x14ac:dyDescent="0.25">
      <c r="A761" t="s">
        <v>1544</v>
      </c>
      <c r="B761" t="s">
        <v>1545</v>
      </c>
      <c r="C761" t="str">
        <f t="shared" si="11"/>
        <v>TPM4_microphthalmia</v>
      </c>
    </row>
    <row r="762" spans="1:3" x14ac:dyDescent="0.25">
      <c r="A762" t="s">
        <v>1546</v>
      </c>
      <c r="B762" t="s">
        <v>1547</v>
      </c>
      <c r="C762" t="str">
        <f t="shared" si="11"/>
        <v>TRAF3IP1_microphthalmia</v>
      </c>
    </row>
    <row r="763" spans="1:3" x14ac:dyDescent="0.25">
      <c r="A763" t="s">
        <v>1548</v>
      </c>
      <c r="B763" t="s">
        <v>1549</v>
      </c>
      <c r="C763" t="str">
        <f t="shared" si="11"/>
        <v>TRAF4_microphthalmia</v>
      </c>
    </row>
    <row r="764" spans="1:3" x14ac:dyDescent="0.25">
      <c r="A764" t="s">
        <v>1550</v>
      </c>
      <c r="B764" t="s">
        <v>1551</v>
      </c>
      <c r="C764" t="str">
        <f t="shared" si="11"/>
        <v>TRAPPC11_microphthalmia</v>
      </c>
    </row>
    <row r="765" spans="1:3" x14ac:dyDescent="0.25">
      <c r="A765" t="s">
        <v>1552</v>
      </c>
      <c r="B765" t="s">
        <v>1553</v>
      </c>
      <c r="C765" t="str">
        <f t="shared" si="11"/>
        <v>TRAPPC14_microphthalmia</v>
      </c>
    </row>
    <row r="766" spans="1:3" x14ac:dyDescent="0.25">
      <c r="A766" t="s">
        <v>1554</v>
      </c>
      <c r="B766" t="s">
        <v>1555</v>
      </c>
      <c r="C766" t="str">
        <f t="shared" si="11"/>
        <v>TRDMT1_microphthalmia</v>
      </c>
    </row>
    <row r="767" spans="1:3" x14ac:dyDescent="0.25">
      <c r="A767" t="s">
        <v>1556</v>
      </c>
      <c r="B767" t="s">
        <v>1557</v>
      </c>
      <c r="C767" t="str">
        <f t="shared" si="11"/>
        <v>TRIM33_microphthalmia</v>
      </c>
    </row>
    <row r="768" spans="1:3" x14ac:dyDescent="0.25">
      <c r="A768" t="s">
        <v>1558</v>
      </c>
      <c r="B768" t="s">
        <v>1559</v>
      </c>
      <c r="C768" t="str">
        <f t="shared" si="11"/>
        <v>TRNT1_microphthalmia</v>
      </c>
    </row>
    <row r="769" spans="1:3" x14ac:dyDescent="0.25">
      <c r="A769" t="s">
        <v>1560</v>
      </c>
      <c r="B769" t="s">
        <v>1561</v>
      </c>
      <c r="C769" t="str">
        <f t="shared" si="11"/>
        <v>TRPC1_microphthalmia</v>
      </c>
    </row>
    <row r="770" spans="1:3" x14ac:dyDescent="0.25">
      <c r="A770" t="s">
        <v>1562</v>
      </c>
      <c r="B770" t="s">
        <v>1563</v>
      </c>
      <c r="C770" t="str">
        <f t="shared" si="11"/>
        <v>TRPM7_microphthalmia</v>
      </c>
    </row>
    <row r="771" spans="1:3" x14ac:dyDescent="0.25">
      <c r="A771" t="s">
        <v>1564</v>
      </c>
      <c r="B771" t="s">
        <v>1565</v>
      </c>
      <c r="C771" t="str">
        <f t="shared" ref="C771:C834" si="12">CONCATENATE(B771,"_","microphthalmia")</f>
        <v>TSR2_microphthalmia</v>
      </c>
    </row>
    <row r="772" spans="1:3" x14ac:dyDescent="0.25">
      <c r="A772" t="s">
        <v>1566</v>
      </c>
      <c r="B772" t="s">
        <v>1567</v>
      </c>
      <c r="C772" t="str">
        <f t="shared" si="12"/>
        <v>TTC17_microphthalmia</v>
      </c>
    </row>
    <row r="773" spans="1:3" x14ac:dyDescent="0.25">
      <c r="A773" t="s">
        <v>1568</v>
      </c>
      <c r="B773" t="s">
        <v>1569</v>
      </c>
      <c r="C773" t="str">
        <f t="shared" si="12"/>
        <v>TTC27_microphthalmia</v>
      </c>
    </row>
    <row r="774" spans="1:3" x14ac:dyDescent="0.25">
      <c r="A774" t="s">
        <v>1570</v>
      </c>
      <c r="B774" t="s">
        <v>1571</v>
      </c>
      <c r="C774" t="str">
        <f t="shared" si="12"/>
        <v>TTK_microphthalmia</v>
      </c>
    </row>
    <row r="775" spans="1:3" x14ac:dyDescent="0.25">
      <c r="A775" t="s">
        <v>1572</v>
      </c>
      <c r="B775" t="s">
        <v>1573</v>
      </c>
      <c r="C775" t="str">
        <f t="shared" si="12"/>
        <v>TTN_microphthalmia</v>
      </c>
    </row>
    <row r="776" spans="1:3" x14ac:dyDescent="0.25">
      <c r="A776" t="s">
        <v>1574</v>
      </c>
      <c r="B776" t="s">
        <v>1575</v>
      </c>
      <c r="C776" t="str">
        <f t="shared" si="12"/>
        <v>TUBG1_microphthalmia</v>
      </c>
    </row>
    <row r="777" spans="1:3" x14ac:dyDescent="0.25">
      <c r="A777" t="s">
        <v>1576</v>
      </c>
      <c r="B777" t="s">
        <v>1577</v>
      </c>
      <c r="C777" t="str">
        <f t="shared" si="12"/>
        <v>TUBGCP3_microphthalmia</v>
      </c>
    </row>
    <row r="778" spans="1:3" x14ac:dyDescent="0.25">
      <c r="A778" t="s">
        <v>1578</v>
      </c>
      <c r="B778" t="s">
        <v>1579</v>
      </c>
      <c r="C778" t="str">
        <f t="shared" si="12"/>
        <v>TWIST2_microphthalmia</v>
      </c>
    </row>
    <row r="779" spans="1:3" x14ac:dyDescent="0.25">
      <c r="A779" t="s">
        <v>1580</v>
      </c>
      <c r="B779" t="s">
        <v>1581</v>
      </c>
      <c r="C779" t="str">
        <f t="shared" si="12"/>
        <v>TYMS_microphthalmia</v>
      </c>
    </row>
    <row r="780" spans="1:3" x14ac:dyDescent="0.25">
      <c r="A780" t="s">
        <v>1582</v>
      </c>
      <c r="B780" t="s">
        <v>1583</v>
      </c>
      <c r="C780" t="str">
        <f t="shared" si="12"/>
        <v>U2AF1_microphthalmia</v>
      </c>
    </row>
    <row r="781" spans="1:3" x14ac:dyDescent="0.25">
      <c r="A781" t="s">
        <v>1584</v>
      </c>
      <c r="B781" t="s">
        <v>1585</v>
      </c>
      <c r="C781" t="str">
        <f t="shared" si="12"/>
        <v>UBE2I_microphthalmia</v>
      </c>
    </row>
    <row r="782" spans="1:3" x14ac:dyDescent="0.25">
      <c r="A782" t="s">
        <v>1586</v>
      </c>
      <c r="B782" t="s">
        <v>1587</v>
      </c>
      <c r="C782" t="str">
        <f t="shared" si="12"/>
        <v>UBE3D_microphthalmia</v>
      </c>
    </row>
    <row r="783" spans="1:3" x14ac:dyDescent="0.25">
      <c r="A783" t="s">
        <v>1588</v>
      </c>
      <c r="B783" t="s">
        <v>1589</v>
      </c>
      <c r="C783" t="str">
        <f t="shared" si="12"/>
        <v>UFD1_microphthalmia</v>
      </c>
    </row>
    <row r="784" spans="1:3" x14ac:dyDescent="0.25">
      <c r="A784" t="s">
        <v>1590</v>
      </c>
      <c r="B784" t="s">
        <v>1591</v>
      </c>
      <c r="C784" t="str">
        <f t="shared" si="12"/>
        <v>UHRF1_microphthalmia</v>
      </c>
    </row>
    <row r="785" spans="1:3" x14ac:dyDescent="0.25">
      <c r="A785" t="s">
        <v>1592</v>
      </c>
      <c r="B785" t="s">
        <v>1593</v>
      </c>
      <c r="C785" t="str">
        <f t="shared" si="12"/>
        <v>UNC45B_microphthalmia</v>
      </c>
    </row>
    <row r="786" spans="1:3" x14ac:dyDescent="0.25">
      <c r="A786" t="s">
        <v>1594</v>
      </c>
      <c r="B786" t="s">
        <v>1595</v>
      </c>
      <c r="C786" t="str">
        <f t="shared" si="12"/>
        <v>UPK3B_microphthalmia</v>
      </c>
    </row>
    <row r="787" spans="1:3" x14ac:dyDescent="0.25">
      <c r="A787" t="s">
        <v>1596</v>
      </c>
      <c r="B787" t="s">
        <v>1597</v>
      </c>
      <c r="C787" t="str">
        <f t="shared" si="12"/>
        <v>USB1_microphthalmia</v>
      </c>
    </row>
    <row r="788" spans="1:3" x14ac:dyDescent="0.25">
      <c r="A788" t="s">
        <v>1598</v>
      </c>
      <c r="B788" t="s">
        <v>1599</v>
      </c>
      <c r="C788" t="str">
        <f t="shared" si="12"/>
        <v>USP18_microphthalmia</v>
      </c>
    </row>
    <row r="789" spans="1:3" x14ac:dyDescent="0.25">
      <c r="A789" t="s">
        <v>1600</v>
      </c>
      <c r="B789" t="s">
        <v>1601</v>
      </c>
      <c r="C789" t="str">
        <f t="shared" si="12"/>
        <v>USP19_microphthalmia</v>
      </c>
    </row>
    <row r="790" spans="1:3" x14ac:dyDescent="0.25">
      <c r="A790" t="s">
        <v>1602</v>
      </c>
      <c r="B790" t="s">
        <v>1603</v>
      </c>
      <c r="C790" t="str">
        <f t="shared" si="12"/>
        <v>USP20_microphthalmia</v>
      </c>
    </row>
    <row r="791" spans="1:3" x14ac:dyDescent="0.25">
      <c r="A791" t="s">
        <v>1604</v>
      </c>
      <c r="B791" t="s">
        <v>1605</v>
      </c>
      <c r="C791" t="str">
        <f t="shared" si="12"/>
        <v>USP24_microphthalmia</v>
      </c>
    </row>
    <row r="792" spans="1:3" x14ac:dyDescent="0.25">
      <c r="A792" t="s">
        <v>1606</v>
      </c>
      <c r="B792" t="s">
        <v>1607</v>
      </c>
      <c r="C792" t="str">
        <f t="shared" si="12"/>
        <v>USP3_microphthalmia</v>
      </c>
    </row>
    <row r="793" spans="1:3" x14ac:dyDescent="0.25">
      <c r="A793" t="s">
        <v>1608</v>
      </c>
      <c r="B793" t="s">
        <v>1609</v>
      </c>
      <c r="C793" t="str">
        <f t="shared" si="12"/>
        <v>USP33_microphthalmia</v>
      </c>
    </row>
    <row r="794" spans="1:3" x14ac:dyDescent="0.25">
      <c r="A794" t="s">
        <v>1610</v>
      </c>
      <c r="B794" t="s">
        <v>1611</v>
      </c>
      <c r="C794" t="str">
        <f t="shared" si="12"/>
        <v>USP39_microphthalmia</v>
      </c>
    </row>
    <row r="795" spans="1:3" x14ac:dyDescent="0.25">
      <c r="A795" t="s">
        <v>1612</v>
      </c>
      <c r="B795" t="s">
        <v>1613</v>
      </c>
      <c r="C795" t="str">
        <f t="shared" si="12"/>
        <v>USP4_microphthalmia</v>
      </c>
    </row>
    <row r="796" spans="1:3" x14ac:dyDescent="0.25">
      <c r="A796" t="s">
        <v>1614</v>
      </c>
      <c r="B796" t="s">
        <v>1615</v>
      </c>
      <c r="C796" t="str">
        <f t="shared" si="12"/>
        <v>USP43_microphthalmia</v>
      </c>
    </row>
    <row r="797" spans="1:3" x14ac:dyDescent="0.25">
      <c r="A797" t="s">
        <v>1616</v>
      </c>
      <c r="B797" t="s">
        <v>1617</v>
      </c>
      <c r="C797" t="str">
        <f t="shared" si="12"/>
        <v>USP45_microphthalmia</v>
      </c>
    </row>
    <row r="798" spans="1:3" x14ac:dyDescent="0.25">
      <c r="A798" t="s">
        <v>1618</v>
      </c>
      <c r="B798" t="s">
        <v>1619</v>
      </c>
      <c r="C798" t="str">
        <f t="shared" si="12"/>
        <v>USP48_microphthalmia</v>
      </c>
    </row>
    <row r="799" spans="1:3" x14ac:dyDescent="0.25">
      <c r="A799" t="s">
        <v>1620</v>
      </c>
      <c r="B799" t="s">
        <v>1621</v>
      </c>
      <c r="C799" t="str">
        <f t="shared" si="12"/>
        <v>USP5_microphthalmia</v>
      </c>
    </row>
    <row r="800" spans="1:3" x14ac:dyDescent="0.25">
      <c r="A800" t="s">
        <v>1622</v>
      </c>
      <c r="B800" t="s">
        <v>1623</v>
      </c>
      <c r="C800" t="str">
        <f t="shared" si="12"/>
        <v>USP53_microphthalmia</v>
      </c>
    </row>
    <row r="801" spans="1:3" x14ac:dyDescent="0.25">
      <c r="A801" t="s">
        <v>1624</v>
      </c>
      <c r="B801" t="s">
        <v>1625</v>
      </c>
      <c r="C801" t="str">
        <f t="shared" si="12"/>
        <v>USP7_microphthalmia</v>
      </c>
    </row>
    <row r="802" spans="1:3" x14ac:dyDescent="0.25">
      <c r="A802" t="s">
        <v>1626</v>
      </c>
      <c r="B802" t="s">
        <v>1627</v>
      </c>
      <c r="C802" t="str">
        <f t="shared" si="12"/>
        <v>USPL1_microphthalmia</v>
      </c>
    </row>
    <row r="803" spans="1:3" x14ac:dyDescent="0.25">
      <c r="A803" t="s">
        <v>1628</v>
      </c>
      <c r="B803" t="s">
        <v>1629</v>
      </c>
      <c r="C803" t="str">
        <f t="shared" si="12"/>
        <v>UTP11_microphthalmia</v>
      </c>
    </row>
    <row r="804" spans="1:3" x14ac:dyDescent="0.25">
      <c r="A804" t="s">
        <v>1630</v>
      </c>
      <c r="B804" t="s">
        <v>1631</v>
      </c>
      <c r="C804" t="str">
        <f t="shared" si="12"/>
        <v>UTP15_microphthalmia</v>
      </c>
    </row>
    <row r="805" spans="1:3" x14ac:dyDescent="0.25">
      <c r="A805" t="s">
        <v>1632</v>
      </c>
      <c r="B805" t="s">
        <v>1633</v>
      </c>
      <c r="C805" t="str">
        <f t="shared" si="12"/>
        <v>UTP25_microphthalmia</v>
      </c>
    </row>
    <row r="806" spans="1:3" x14ac:dyDescent="0.25">
      <c r="A806" t="s">
        <v>1634</v>
      </c>
      <c r="B806" t="s">
        <v>1635</v>
      </c>
      <c r="C806" t="str">
        <f t="shared" si="12"/>
        <v>UTP3_microphthalmia</v>
      </c>
    </row>
    <row r="807" spans="1:3" x14ac:dyDescent="0.25">
      <c r="A807" t="s">
        <v>1636</v>
      </c>
      <c r="B807" t="s">
        <v>1637</v>
      </c>
      <c r="C807" t="str">
        <f t="shared" si="12"/>
        <v>VANGL2_microphthalmia</v>
      </c>
    </row>
    <row r="808" spans="1:3" x14ac:dyDescent="0.25">
      <c r="A808" t="s">
        <v>1638</v>
      </c>
      <c r="B808" t="s">
        <v>1639</v>
      </c>
      <c r="C808" t="str">
        <f t="shared" si="12"/>
        <v>VARS1_microphthalmia</v>
      </c>
    </row>
    <row r="809" spans="1:3" x14ac:dyDescent="0.25">
      <c r="A809" t="s">
        <v>1640</v>
      </c>
      <c r="B809" t="s">
        <v>1641</v>
      </c>
      <c r="C809" t="str">
        <f t="shared" si="12"/>
        <v>VCP_microphthalmia</v>
      </c>
    </row>
    <row r="810" spans="1:3" x14ac:dyDescent="0.25">
      <c r="A810" t="s">
        <v>1642</v>
      </c>
      <c r="B810" t="s">
        <v>1643</v>
      </c>
      <c r="C810" t="str">
        <f t="shared" si="12"/>
        <v>VCPIP1_microphthalmia</v>
      </c>
    </row>
    <row r="811" spans="1:3" x14ac:dyDescent="0.25">
      <c r="A811" t="s">
        <v>1644</v>
      </c>
      <c r="B811" t="s">
        <v>1645</v>
      </c>
      <c r="C811" t="str">
        <f t="shared" si="12"/>
        <v>VEGFA_microphthalmia</v>
      </c>
    </row>
    <row r="812" spans="1:3" x14ac:dyDescent="0.25">
      <c r="A812" t="s">
        <v>1646</v>
      </c>
      <c r="B812" t="s">
        <v>1647</v>
      </c>
      <c r="C812" t="str">
        <f t="shared" si="12"/>
        <v>VHL_microphthalmia</v>
      </c>
    </row>
    <row r="813" spans="1:3" x14ac:dyDescent="0.25">
      <c r="A813" t="s">
        <v>1648</v>
      </c>
      <c r="B813" t="s">
        <v>1649</v>
      </c>
      <c r="C813" t="str">
        <f t="shared" si="12"/>
        <v>VPS11_microphthalmia</v>
      </c>
    </row>
    <row r="814" spans="1:3" x14ac:dyDescent="0.25">
      <c r="A814" t="s">
        <v>1650</v>
      </c>
      <c r="B814" t="s">
        <v>1651</v>
      </c>
      <c r="C814" t="str">
        <f t="shared" si="12"/>
        <v>VPS28_microphthalmia</v>
      </c>
    </row>
    <row r="815" spans="1:3" x14ac:dyDescent="0.25">
      <c r="A815" t="s">
        <v>1652</v>
      </c>
      <c r="B815" t="s">
        <v>1653</v>
      </c>
      <c r="C815" t="str">
        <f t="shared" si="12"/>
        <v>VPS39_microphthalmia</v>
      </c>
    </row>
    <row r="816" spans="1:3" x14ac:dyDescent="0.25">
      <c r="A816" t="s">
        <v>1654</v>
      </c>
      <c r="B816" t="s">
        <v>1655</v>
      </c>
      <c r="C816" t="str">
        <f t="shared" si="12"/>
        <v>WDR1_microphthalmia</v>
      </c>
    </row>
    <row r="817" spans="1:3" x14ac:dyDescent="0.25">
      <c r="A817" t="s">
        <v>1656</v>
      </c>
      <c r="B817" t="s">
        <v>1657</v>
      </c>
      <c r="C817" t="str">
        <f t="shared" si="12"/>
        <v>WDR11_microphthalmia</v>
      </c>
    </row>
    <row r="818" spans="1:3" x14ac:dyDescent="0.25">
      <c r="A818" t="s">
        <v>1658</v>
      </c>
      <c r="B818" t="s">
        <v>1659</v>
      </c>
      <c r="C818" t="str">
        <f t="shared" si="12"/>
        <v>WDR12_microphthalmia</v>
      </c>
    </row>
    <row r="819" spans="1:3" x14ac:dyDescent="0.25">
      <c r="A819" t="s">
        <v>1660</v>
      </c>
      <c r="B819" t="s">
        <v>1661</v>
      </c>
      <c r="C819" t="str">
        <f t="shared" si="12"/>
        <v>WDR33_microphthalmia</v>
      </c>
    </row>
    <row r="820" spans="1:3" x14ac:dyDescent="0.25">
      <c r="A820" t="s">
        <v>1662</v>
      </c>
      <c r="B820" t="s">
        <v>1663</v>
      </c>
      <c r="C820" t="str">
        <f t="shared" si="12"/>
        <v>WDR43_microphthalmia</v>
      </c>
    </row>
    <row r="821" spans="1:3" x14ac:dyDescent="0.25">
      <c r="A821" t="s">
        <v>1664</v>
      </c>
      <c r="B821" t="s">
        <v>1665</v>
      </c>
      <c r="C821" t="str">
        <f t="shared" si="12"/>
        <v>WDR46_microphthalmia</v>
      </c>
    </row>
    <row r="822" spans="1:3" x14ac:dyDescent="0.25">
      <c r="A822" t="s">
        <v>1666</v>
      </c>
      <c r="B822" t="s">
        <v>1667</v>
      </c>
      <c r="C822" t="str">
        <f t="shared" si="12"/>
        <v>WDR55_microphthalmia</v>
      </c>
    </row>
    <row r="823" spans="1:3" x14ac:dyDescent="0.25">
      <c r="A823" t="s">
        <v>1668</v>
      </c>
      <c r="B823" t="s">
        <v>1669</v>
      </c>
      <c r="C823" t="str">
        <f t="shared" si="12"/>
        <v>WDR75_microphthalmia</v>
      </c>
    </row>
    <row r="824" spans="1:3" x14ac:dyDescent="0.25">
      <c r="A824" t="s">
        <v>1670</v>
      </c>
      <c r="B824" t="s">
        <v>1671</v>
      </c>
      <c r="C824" t="str">
        <f t="shared" si="12"/>
        <v>WDR82_microphthalmia</v>
      </c>
    </row>
    <row r="825" spans="1:3" x14ac:dyDescent="0.25">
      <c r="A825" t="s">
        <v>1672</v>
      </c>
      <c r="B825" t="s">
        <v>1673</v>
      </c>
      <c r="C825" t="str">
        <f t="shared" si="12"/>
        <v>WNT5A_microphthalmia</v>
      </c>
    </row>
    <row r="826" spans="1:3" x14ac:dyDescent="0.25">
      <c r="A826" t="s">
        <v>1674</v>
      </c>
      <c r="B826" t="s">
        <v>1675</v>
      </c>
      <c r="C826" t="str">
        <f t="shared" si="12"/>
        <v>WNT8A_microphthalmia</v>
      </c>
    </row>
    <row r="827" spans="1:3" x14ac:dyDescent="0.25">
      <c r="A827" t="s">
        <v>1676</v>
      </c>
      <c r="B827" t="s">
        <v>1677</v>
      </c>
      <c r="C827" t="str">
        <f t="shared" si="12"/>
        <v>WTAP_microphthalmia</v>
      </c>
    </row>
    <row r="828" spans="1:3" x14ac:dyDescent="0.25">
      <c r="A828" t="s">
        <v>1678</v>
      </c>
      <c r="B828" t="s">
        <v>1679</v>
      </c>
      <c r="C828" t="str">
        <f t="shared" si="12"/>
        <v>WWOX_microphthalmia</v>
      </c>
    </row>
    <row r="829" spans="1:3" x14ac:dyDescent="0.25">
      <c r="A829" t="s">
        <v>1680</v>
      </c>
      <c r="B829" t="s">
        <v>1681</v>
      </c>
      <c r="C829" t="str">
        <f t="shared" si="12"/>
        <v>XPO1_microphthalmia</v>
      </c>
    </row>
    <row r="830" spans="1:3" x14ac:dyDescent="0.25">
      <c r="A830" t="s">
        <v>1682</v>
      </c>
      <c r="B830" t="s">
        <v>1683</v>
      </c>
      <c r="C830" t="str">
        <f t="shared" si="12"/>
        <v>ZBTB11_microphthalmia</v>
      </c>
    </row>
    <row r="831" spans="1:3" x14ac:dyDescent="0.25">
      <c r="A831" t="s">
        <v>1684</v>
      </c>
      <c r="B831" t="s">
        <v>1685</v>
      </c>
      <c r="C831" t="str">
        <f t="shared" si="12"/>
        <v>ZBTB17_microphthalmia</v>
      </c>
    </row>
    <row r="832" spans="1:3" x14ac:dyDescent="0.25">
      <c r="A832" t="s">
        <v>1686</v>
      </c>
      <c r="B832" t="s">
        <v>1687</v>
      </c>
      <c r="C832" t="str">
        <f t="shared" si="12"/>
        <v>ZBTB42_microphthalmia</v>
      </c>
    </row>
    <row r="833" spans="1:3" x14ac:dyDescent="0.25">
      <c r="A833" t="s">
        <v>1688</v>
      </c>
      <c r="B833" t="s">
        <v>1689</v>
      </c>
      <c r="C833" t="str">
        <f t="shared" si="12"/>
        <v>ZC4H2_microphthalmia</v>
      </c>
    </row>
    <row r="834" spans="1:3" x14ac:dyDescent="0.25">
      <c r="A834" t="s">
        <v>1690</v>
      </c>
      <c r="B834" t="s">
        <v>1691</v>
      </c>
      <c r="C834" t="str">
        <f t="shared" si="12"/>
        <v>ZCCHC7_microphthalmia</v>
      </c>
    </row>
    <row r="835" spans="1:3" x14ac:dyDescent="0.25">
      <c r="A835" t="s">
        <v>1692</v>
      </c>
      <c r="B835" t="s">
        <v>1693</v>
      </c>
      <c r="C835" t="str">
        <f t="shared" ref="C835:C842" si="13">CONCATENATE(B835,"_","microphthalmia")</f>
        <v>ZFYVE26_microphthalmia</v>
      </c>
    </row>
    <row r="836" spans="1:3" x14ac:dyDescent="0.25">
      <c r="A836" t="s">
        <v>1694</v>
      </c>
      <c r="B836" t="s">
        <v>1695</v>
      </c>
      <c r="C836" t="str">
        <f t="shared" si="13"/>
        <v>C19orf12_microphthalmia</v>
      </c>
    </row>
    <row r="837" spans="1:3" x14ac:dyDescent="0.25">
      <c r="A837" t="s">
        <v>16</v>
      </c>
      <c r="B837" t="s">
        <v>17</v>
      </c>
      <c r="C837" t="str">
        <f t="shared" si="13"/>
        <v>C12orf43_microphthalmia</v>
      </c>
    </row>
    <row r="838" spans="1:3" x14ac:dyDescent="0.25">
      <c r="A838" t="s">
        <v>1696</v>
      </c>
      <c r="B838" t="s">
        <v>1697</v>
      </c>
      <c r="C838" t="str">
        <f t="shared" si="13"/>
        <v>ZMAT2_microphthalmia</v>
      </c>
    </row>
    <row r="839" spans="1:3" x14ac:dyDescent="0.25">
      <c r="A839" t="s">
        <v>64</v>
      </c>
      <c r="B839" t="s">
        <v>65</v>
      </c>
      <c r="C839" t="str">
        <f t="shared" si="13"/>
        <v>ZNF503_microphthalmia</v>
      </c>
    </row>
    <row r="840" spans="1:3" x14ac:dyDescent="0.25">
      <c r="A840" t="s">
        <v>1698</v>
      </c>
      <c r="B840" t="s">
        <v>1699</v>
      </c>
      <c r="C840" t="str">
        <f t="shared" si="13"/>
        <v>ZNF644_microphthalmia</v>
      </c>
    </row>
    <row r="841" spans="1:3" x14ac:dyDescent="0.25">
      <c r="A841" t="s">
        <v>66</v>
      </c>
      <c r="B841" t="s">
        <v>67</v>
      </c>
      <c r="C841" t="str">
        <f t="shared" si="13"/>
        <v>ZNF703_microphthalmia</v>
      </c>
    </row>
    <row r="842" spans="1:3" x14ac:dyDescent="0.25">
      <c r="A842" t="s">
        <v>1700</v>
      </c>
      <c r="B842" t="s">
        <v>1701</v>
      </c>
      <c r="C842" t="str">
        <f t="shared" si="13"/>
        <v>ZYG11A_microphthalmia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8996-A4EC-4D1D-AB63-E02CF6FE8B8B}">
  <dimension ref="A1:C26"/>
  <sheetViews>
    <sheetView workbookViewId="0">
      <selection activeCell="C9" sqref="C9"/>
    </sheetView>
  </sheetViews>
  <sheetFormatPr defaultRowHeight="15" x14ac:dyDescent="0.25"/>
  <cols>
    <col min="1" max="1" width="16.85546875" bestFit="1" customWidth="1"/>
    <col min="2" max="2" width="11.140625" bestFit="1" customWidth="1"/>
    <col min="3" max="3" width="26.140625" bestFit="1" customWidth="1"/>
  </cols>
  <sheetData>
    <row r="1" spans="1:3" x14ac:dyDescent="0.25">
      <c r="A1" t="s">
        <v>0</v>
      </c>
      <c r="B1" t="s">
        <v>1</v>
      </c>
      <c r="C1" t="s">
        <v>1702</v>
      </c>
    </row>
    <row r="2" spans="1:3" x14ac:dyDescent="0.25">
      <c r="A2" t="s">
        <v>18</v>
      </c>
      <c r="B2" t="s">
        <v>19</v>
      </c>
      <c r="C2" t="str">
        <f>CONCATENATE(B2,"_","coloboma")</f>
        <v>ADAMTS16_coloboma</v>
      </c>
    </row>
    <row r="3" spans="1:3" x14ac:dyDescent="0.25">
      <c r="A3" t="s">
        <v>20</v>
      </c>
      <c r="B3" t="s">
        <v>21</v>
      </c>
      <c r="C3" t="str">
        <f t="shared" ref="C3:C26" si="0">CONCATENATE(B3,"_","coloboma")</f>
        <v>AFAP1L2_coloboma</v>
      </c>
    </row>
    <row r="4" spans="1:3" x14ac:dyDescent="0.25">
      <c r="A4" t="s">
        <v>22</v>
      </c>
      <c r="B4" t="s">
        <v>23</v>
      </c>
      <c r="C4" t="str">
        <f t="shared" si="0"/>
        <v>ALDH7A1_coloboma</v>
      </c>
    </row>
    <row r="5" spans="1:3" x14ac:dyDescent="0.25">
      <c r="A5" t="s">
        <v>24</v>
      </c>
      <c r="B5" t="s">
        <v>25</v>
      </c>
      <c r="C5" t="str">
        <f t="shared" si="0"/>
        <v>ARMC9_coloboma</v>
      </c>
    </row>
    <row r="6" spans="1:3" x14ac:dyDescent="0.25">
      <c r="A6" t="s">
        <v>26</v>
      </c>
      <c r="B6" t="s">
        <v>27</v>
      </c>
      <c r="C6" t="str">
        <f t="shared" si="0"/>
        <v>ATXN7_coloboma</v>
      </c>
    </row>
    <row r="7" spans="1:3" x14ac:dyDescent="0.25">
      <c r="A7" t="s">
        <v>28</v>
      </c>
      <c r="B7" t="s">
        <v>29</v>
      </c>
      <c r="C7" t="str">
        <f t="shared" si="0"/>
        <v>BCL6_coloboma</v>
      </c>
    </row>
    <row r="8" spans="1:3" x14ac:dyDescent="0.25">
      <c r="A8" t="s">
        <v>30</v>
      </c>
      <c r="B8" t="s">
        <v>31</v>
      </c>
      <c r="C8" t="str">
        <f t="shared" si="0"/>
        <v>CHSY1_coloboma</v>
      </c>
    </row>
    <row r="9" spans="1:3" x14ac:dyDescent="0.25">
      <c r="A9" t="s">
        <v>32</v>
      </c>
      <c r="B9" t="s">
        <v>33</v>
      </c>
      <c r="C9" t="str">
        <f t="shared" si="0"/>
        <v>DZIP1_coloboma</v>
      </c>
    </row>
    <row r="10" spans="1:3" x14ac:dyDescent="0.25">
      <c r="A10" t="s">
        <v>34</v>
      </c>
      <c r="B10" t="s">
        <v>35</v>
      </c>
      <c r="C10" t="str">
        <f t="shared" si="0"/>
        <v>ESF1_coloboma</v>
      </c>
    </row>
    <row r="11" spans="1:3" x14ac:dyDescent="0.25">
      <c r="A11" t="s">
        <v>36</v>
      </c>
      <c r="B11" t="s">
        <v>37</v>
      </c>
      <c r="C11" t="str">
        <f t="shared" si="0"/>
        <v>FZD8_coloboma</v>
      </c>
    </row>
    <row r="12" spans="1:3" x14ac:dyDescent="0.25">
      <c r="A12" t="s">
        <v>38</v>
      </c>
      <c r="B12" t="s">
        <v>39</v>
      </c>
      <c r="C12" t="str">
        <f t="shared" si="0"/>
        <v>HDAC1_coloboma</v>
      </c>
    </row>
    <row r="13" spans="1:3" x14ac:dyDescent="0.25">
      <c r="A13" t="s">
        <v>40</v>
      </c>
      <c r="B13" t="s">
        <v>41</v>
      </c>
      <c r="C13" t="str">
        <f t="shared" si="0"/>
        <v>KIF14_coloboma</v>
      </c>
    </row>
    <row r="14" spans="1:3" x14ac:dyDescent="0.25">
      <c r="A14" t="s">
        <v>42</v>
      </c>
      <c r="B14" t="s">
        <v>43</v>
      </c>
      <c r="C14" t="str">
        <f t="shared" si="0"/>
        <v>LAMA1_coloboma</v>
      </c>
    </row>
    <row r="15" spans="1:3" x14ac:dyDescent="0.25">
      <c r="A15" t="s">
        <v>44</v>
      </c>
      <c r="B15" t="s">
        <v>45</v>
      </c>
      <c r="C15" t="str">
        <f t="shared" si="0"/>
        <v>LAMB1_coloboma</v>
      </c>
    </row>
    <row r="16" spans="1:3" x14ac:dyDescent="0.25">
      <c r="A16" t="s">
        <v>46</v>
      </c>
      <c r="B16" t="s">
        <v>47</v>
      </c>
      <c r="C16" t="str">
        <f t="shared" si="0"/>
        <v>LMO2_coloboma</v>
      </c>
    </row>
    <row r="17" spans="1:3" x14ac:dyDescent="0.25">
      <c r="A17" t="s">
        <v>48</v>
      </c>
      <c r="B17" t="s">
        <v>49</v>
      </c>
      <c r="C17" t="str">
        <f t="shared" si="0"/>
        <v>LRRK2_coloboma</v>
      </c>
    </row>
    <row r="18" spans="1:3" x14ac:dyDescent="0.25">
      <c r="A18" t="s">
        <v>50</v>
      </c>
      <c r="B18" t="s">
        <v>51</v>
      </c>
      <c r="C18" t="str">
        <f t="shared" si="0"/>
        <v>NTN1_coloboma</v>
      </c>
    </row>
    <row r="19" spans="1:3" x14ac:dyDescent="0.25">
      <c r="A19" t="s">
        <v>52</v>
      </c>
      <c r="B19" t="s">
        <v>53</v>
      </c>
      <c r="C19" t="str">
        <f t="shared" si="0"/>
        <v>PAF1_coloboma</v>
      </c>
    </row>
    <row r="20" spans="1:3" x14ac:dyDescent="0.25">
      <c r="A20" t="s">
        <v>54</v>
      </c>
      <c r="B20" t="s">
        <v>55</v>
      </c>
      <c r="C20" t="str">
        <f t="shared" si="0"/>
        <v>PTCH2_coloboma</v>
      </c>
    </row>
    <row r="21" spans="1:3" x14ac:dyDescent="0.25">
      <c r="A21" t="s">
        <v>56</v>
      </c>
      <c r="B21" t="s">
        <v>57</v>
      </c>
      <c r="C21" t="str">
        <f t="shared" si="0"/>
        <v>RARG_coloboma</v>
      </c>
    </row>
    <row r="22" spans="1:3" x14ac:dyDescent="0.25">
      <c r="A22" t="s">
        <v>58</v>
      </c>
      <c r="B22" t="s">
        <v>59</v>
      </c>
      <c r="C22" t="str">
        <f t="shared" si="0"/>
        <v>SLBP_coloboma</v>
      </c>
    </row>
    <row r="23" spans="1:3" x14ac:dyDescent="0.25">
      <c r="A23" t="s">
        <v>60</v>
      </c>
      <c r="B23" t="s">
        <v>61</v>
      </c>
      <c r="C23" t="str">
        <f t="shared" si="0"/>
        <v>TLN1_coloboma</v>
      </c>
    </row>
    <row r="24" spans="1:3" x14ac:dyDescent="0.25">
      <c r="A24" t="s">
        <v>62</v>
      </c>
      <c r="B24" t="s">
        <v>63</v>
      </c>
      <c r="C24" t="str">
        <f t="shared" si="0"/>
        <v>ZIC1_coloboma</v>
      </c>
    </row>
    <row r="25" spans="1:3" x14ac:dyDescent="0.25">
      <c r="A25" t="s">
        <v>64</v>
      </c>
      <c r="B25" t="s">
        <v>65</v>
      </c>
      <c r="C25" t="str">
        <f t="shared" si="0"/>
        <v>ZNF503_coloboma</v>
      </c>
    </row>
    <row r="26" spans="1:3" x14ac:dyDescent="0.25">
      <c r="A26" t="s">
        <v>66</v>
      </c>
      <c r="B26" t="s">
        <v>67</v>
      </c>
      <c r="C26" t="str">
        <f t="shared" si="0"/>
        <v>ZNF703_coloboma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genes list</vt:lpstr>
      <vt:lpstr>combined</vt:lpstr>
      <vt:lpstr>posibilities</vt:lpstr>
      <vt:lpstr>anophthalmia</vt:lpstr>
      <vt:lpstr>microphthalmia</vt:lpstr>
      <vt:lpstr>coloboma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Hande Tunbak</dc:creator>
  <cp:lastModifiedBy>Hande Tunbak</cp:lastModifiedBy>
  <dcterms:created xsi:type="dcterms:W3CDTF">2023-03-26T14:33:33Z</dcterms:created>
  <dcterms:modified xsi:type="dcterms:W3CDTF">2023-03-26T17:46:45Z</dcterms:modified>
</cp:coreProperties>
</file>